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N:\Forschung\EBC0400_BMWI_OOM4ABDO_UES_GA\Students\Project-Exchange\Datenpunktschlüssel\"/>
    </mc:Choice>
  </mc:AlternateContent>
  <workbookProtection workbookAlgorithmName="SHA-512" workbookHashValue="yAagMAL4AcQBixe/HDNlLhLPjQEH+wIU5+WDeCGWTrqRej2UmASus89Fx8LtH/5Qut61FuflAwb/O1tMDDXrsQ==" workbookSaltValue="SY/92Rn+3o1K0/xRNz4hig==" workbookSpinCount="100000" lockStructure="1"/>
  <bookViews>
    <workbookView xWindow="0" yWindow="0" windowWidth="9720" windowHeight="6900" activeTab="1"/>
  </bookViews>
  <sheets>
    <sheet name="Kurzanleitung" sheetId="7" r:id="rId1"/>
    <sheet name="Eingabe- &amp; Ausgabemaske" sheetId="1" r:id="rId2"/>
    <sheet name="ZuordnungNEU" sheetId="6" r:id="rId3"/>
    <sheet name="Zuordnung ISE Schlüssel" sheetId="5" r:id="rId4"/>
  </sheets>
  <definedNames>
    <definedName name="Subsystem">SubsystemA[Subsystem]</definedName>
    <definedName name="System">SystemA[System]</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 r="H4" i="1"/>
  <c r="K4" i="1"/>
  <c r="L4" i="1"/>
  <c r="M4" i="1"/>
  <c r="P4" i="1"/>
  <c r="S4" i="1"/>
  <c r="V4" i="1"/>
  <c r="W4" i="1" s="1"/>
  <c r="X4" i="1"/>
  <c r="AL4" i="1"/>
  <c r="AO4" i="1"/>
  <c r="AP4" i="1" s="1"/>
  <c r="AQ4" i="1" s="1"/>
  <c r="AR4" i="1"/>
  <c r="AU4" i="1"/>
  <c r="AX4" i="1"/>
  <c r="E5" i="1"/>
  <c r="H5" i="1"/>
  <c r="K5" i="1"/>
  <c r="L5" i="1" s="1"/>
  <c r="M5" i="1"/>
  <c r="P5" i="1"/>
  <c r="S5" i="1"/>
  <c r="V5" i="1"/>
  <c r="W5" i="1" s="1"/>
  <c r="X5" i="1"/>
  <c r="AL5" i="1"/>
  <c r="AO5" i="1"/>
  <c r="AP5" i="1" s="1"/>
  <c r="AQ5" i="1" s="1"/>
  <c r="AR5" i="1"/>
  <c r="AU5" i="1"/>
  <c r="AX5" i="1"/>
  <c r="E6" i="1"/>
  <c r="H6" i="1"/>
  <c r="K6" i="1"/>
  <c r="L6" i="1"/>
  <c r="M6" i="1"/>
  <c r="P6" i="1"/>
  <c r="S6" i="1"/>
  <c r="V6" i="1"/>
  <c r="W6" i="1"/>
  <c r="X6" i="1"/>
  <c r="AL6" i="1"/>
  <c r="AO6" i="1"/>
  <c r="AP6" i="1" s="1"/>
  <c r="AQ6" i="1" s="1"/>
  <c r="AR6" i="1"/>
  <c r="AU6" i="1"/>
  <c r="AX6" i="1"/>
  <c r="E7" i="1"/>
  <c r="H7" i="1"/>
  <c r="K7" i="1"/>
  <c r="L7" i="1" s="1"/>
  <c r="M7" i="1"/>
  <c r="P7" i="1"/>
  <c r="S7" i="1"/>
  <c r="V7" i="1"/>
  <c r="W7" i="1" s="1"/>
  <c r="X7" i="1"/>
  <c r="AL7" i="1"/>
  <c r="AO7" i="1"/>
  <c r="AP7" i="1" s="1"/>
  <c r="AQ7" i="1" s="1"/>
  <c r="AR7" i="1"/>
  <c r="AU7" i="1"/>
  <c r="AX7" i="1"/>
  <c r="E8" i="1"/>
  <c r="H8" i="1"/>
  <c r="K8" i="1"/>
  <c r="L8" i="1" s="1"/>
  <c r="M8" i="1"/>
  <c r="P8" i="1"/>
  <c r="S8" i="1"/>
  <c r="V8" i="1"/>
  <c r="W8" i="1" s="1"/>
  <c r="X8" i="1"/>
  <c r="AL8" i="1"/>
  <c r="AO8" i="1"/>
  <c r="AP8" i="1" s="1"/>
  <c r="AQ8" i="1" s="1"/>
  <c r="AR8" i="1"/>
  <c r="AU8" i="1"/>
  <c r="AX8" i="1"/>
  <c r="E9" i="1"/>
  <c r="H9" i="1"/>
  <c r="K9" i="1"/>
  <c r="L9" i="1" s="1"/>
  <c r="M9" i="1"/>
  <c r="P9" i="1"/>
  <c r="S9" i="1"/>
  <c r="V9" i="1"/>
  <c r="W9" i="1"/>
  <c r="X9" i="1"/>
  <c r="AL9" i="1"/>
  <c r="AO9" i="1"/>
  <c r="AP9" i="1" s="1"/>
  <c r="AQ9" i="1" s="1"/>
  <c r="AR9" i="1"/>
  <c r="AU9" i="1"/>
  <c r="AX9" i="1"/>
  <c r="E10" i="1"/>
  <c r="H10" i="1"/>
  <c r="K10" i="1"/>
  <c r="L10" i="1" s="1"/>
  <c r="M10" i="1"/>
  <c r="P10" i="1"/>
  <c r="S10" i="1"/>
  <c r="V10" i="1"/>
  <c r="W10" i="1" s="1"/>
  <c r="X10" i="1"/>
  <c r="AL10" i="1"/>
  <c r="AO10" i="1"/>
  <c r="AP10" i="1" s="1"/>
  <c r="AQ10" i="1" s="1"/>
  <c r="AR10" i="1"/>
  <c r="AU10" i="1"/>
  <c r="AX10" i="1"/>
  <c r="E11" i="1"/>
  <c r="H11" i="1"/>
  <c r="K11" i="1"/>
  <c r="L11" i="1" s="1"/>
  <c r="M11" i="1"/>
  <c r="P11" i="1"/>
  <c r="S11" i="1"/>
  <c r="V11" i="1"/>
  <c r="W11" i="1" s="1"/>
  <c r="X11" i="1"/>
  <c r="AL11" i="1"/>
  <c r="AO11" i="1"/>
  <c r="AP11" i="1"/>
  <c r="AQ11" i="1" s="1"/>
  <c r="AR11" i="1"/>
  <c r="AU11" i="1"/>
  <c r="AX11" i="1"/>
  <c r="E12" i="1"/>
  <c r="H12" i="1"/>
  <c r="K12" i="1"/>
  <c r="L12" i="1"/>
  <c r="M12" i="1"/>
  <c r="P12" i="1"/>
  <c r="S12" i="1"/>
  <c r="V12" i="1"/>
  <c r="W12" i="1"/>
  <c r="X12" i="1"/>
  <c r="AL12" i="1"/>
  <c r="AO12" i="1"/>
  <c r="AP12" i="1" s="1"/>
  <c r="AQ12" i="1" s="1"/>
  <c r="AR12" i="1"/>
  <c r="AU12" i="1"/>
  <c r="AX12" i="1"/>
  <c r="BG135" i="1" l="1"/>
  <c r="BA135" i="1"/>
  <c r="AU135" i="1"/>
  <c r="AL135" i="1"/>
  <c r="AI135" i="1"/>
  <c r="AA135" i="1"/>
  <c r="P135" i="1"/>
  <c r="E135" i="1"/>
  <c r="M135" i="1" s="1"/>
  <c r="BH17" i="1"/>
  <c r="W17" i="1"/>
  <c r="H135" i="1"/>
  <c r="AX135" i="1"/>
  <c r="S135" i="1"/>
  <c r="AD135" i="1"/>
  <c r="AO135" i="1" l="1"/>
  <c r="AP135" i="1" s="1"/>
  <c r="K135" i="1"/>
  <c r="L135" i="1" s="1"/>
  <c r="BB135" i="1"/>
  <c r="BC135" i="1" s="1"/>
  <c r="BD135" i="1"/>
  <c r="AE135" i="1"/>
  <c r="AF135" i="1" s="1"/>
  <c r="V135" i="1"/>
  <c r="W135" i="1" s="1"/>
  <c r="X135" i="1"/>
  <c r="AR135" i="1"/>
  <c r="E3" i="1"/>
  <c r="H3" i="1"/>
  <c r="AQ135" i="1" l="1"/>
  <c r="BH135" i="1"/>
  <c r="AR54" i="1"/>
  <c r="AR55" i="1"/>
  <c r="AR62" i="1"/>
  <c r="AR63" i="1"/>
  <c r="AR83" i="1"/>
  <c r="AR84" i="1"/>
  <c r="AR133" i="1"/>
  <c r="AR150" i="1"/>
  <c r="AR151" i="1"/>
  <c r="AR152" i="1"/>
  <c r="AR153" i="1"/>
  <c r="AR154" i="1"/>
  <c r="AR155" i="1"/>
  <c r="AR156" i="1"/>
  <c r="AR157" i="1"/>
  <c r="AR158" i="1"/>
  <c r="AR159" i="1"/>
  <c r="AR170" i="1"/>
  <c r="AR176" i="1"/>
  <c r="AR177"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AR494" i="1"/>
  <c r="AR495" i="1"/>
  <c r="AR496" i="1"/>
  <c r="AR497" i="1"/>
  <c r="AR498" i="1"/>
  <c r="AR499" i="1"/>
  <c r="AR500" i="1"/>
  <c r="AR501" i="1"/>
  <c r="AR502" i="1"/>
  <c r="AR503" i="1"/>
  <c r="AR504" i="1"/>
  <c r="AR505" i="1"/>
  <c r="AR506" i="1"/>
  <c r="AR507" i="1"/>
  <c r="AR508" i="1"/>
  <c r="AR509" i="1"/>
  <c r="AR510" i="1"/>
  <c r="AR511" i="1"/>
  <c r="AR512" i="1"/>
  <c r="AR513" i="1"/>
  <c r="AR514" i="1"/>
  <c r="AR515" i="1"/>
  <c r="AR516" i="1"/>
  <c r="AR517" i="1"/>
  <c r="AR518" i="1"/>
  <c r="AR519" i="1"/>
  <c r="AR520" i="1"/>
  <c r="AR521" i="1"/>
  <c r="AR522" i="1"/>
  <c r="AR523" i="1"/>
  <c r="AR524" i="1"/>
  <c r="AR525" i="1"/>
  <c r="AR526" i="1"/>
  <c r="AR527" i="1"/>
  <c r="AR528" i="1"/>
  <c r="AR529" i="1"/>
  <c r="AR530" i="1"/>
  <c r="AR531" i="1"/>
  <c r="AR532" i="1"/>
  <c r="AR533" i="1"/>
  <c r="AR534" i="1"/>
  <c r="AR535" i="1"/>
  <c r="AR536" i="1"/>
  <c r="AR537" i="1"/>
  <c r="AR538" i="1"/>
  <c r="AR539" i="1"/>
  <c r="AR540" i="1"/>
  <c r="AR541" i="1"/>
  <c r="AR542" i="1"/>
  <c r="AR543" i="1"/>
  <c r="AR544" i="1"/>
  <c r="AR545" i="1"/>
  <c r="AR546" i="1"/>
  <c r="AR547" i="1"/>
  <c r="AR548" i="1"/>
  <c r="AR549" i="1"/>
  <c r="AR550" i="1"/>
  <c r="AR551" i="1"/>
  <c r="AR552" i="1"/>
  <c r="AR553" i="1"/>
  <c r="AR554" i="1"/>
  <c r="AR555" i="1"/>
  <c r="AR556" i="1"/>
  <c r="AR557" i="1"/>
  <c r="AR558" i="1"/>
  <c r="AR559" i="1"/>
  <c r="AR560" i="1"/>
  <c r="AR561" i="1"/>
  <c r="AR562" i="1"/>
  <c r="AR563" i="1"/>
  <c r="AR564" i="1"/>
  <c r="AR565" i="1"/>
  <c r="AR566" i="1"/>
  <c r="AR567" i="1"/>
  <c r="AR568" i="1"/>
  <c r="AR569" i="1"/>
  <c r="AR570" i="1"/>
  <c r="AR571" i="1"/>
  <c r="AR572" i="1"/>
  <c r="AR573" i="1"/>
  <c r="AR574" i="1"/>
  <c r="AR575" i="1"/>
  <c r="AR576" i="1"/>
  <c r="AR577" i="1"/>
  <c r="AR578" i="1"/>
  <c r="AR579" i="1"/>
  <c r="AR580" i="1"/>
  <c r="AR581" i="1"/>
  <c r="AR582" i="1"/>
  <c r="AR583" i="1"/>
  <c r="AR584" i="1"/>
  <c r="AR585" i="1"/>
  <c r="AR586" i="1"/>
  <c r="AR587" i="1"/>
  <c r="AR588" i="1"/>
  <c r="AR589" i="1"/>
  <c r="AR590" i="1"/>
  <c r="AR591" i="1"/>
  <c r="AR592" i="1"/>
  <c r="AR593" i="1"/>
  <c r="AR594" i="1"/>
  <c r="AR595" i="1"/>
  <c r="AR596" i="1"/>
  <c r="AR597" i="1"/>
  <c r="AR598" i="1"/>
  <c r="AR599" i="1"/>
  <c r="AR600" i="1"/>
  <c r="AR601" i="1"/>
  <c r="AR602" i="1"/>
  <c r="AR603" i="1"/>
  <c r="AR604" i="1"/>
  <c r="AR605" i="1"/>
  <c r="AR606" i="1"/>
  <c r="AR607" i="1"/>
  <c r="AR608" i="1"/>
  <c r="AR609" i="1"/>
  <c r="AR610" i="1"/>
  <c r="AR611" i="1"/>
  <c r="AR612" i="1"/>
  <c r="AR613" i="1"/>
  <c r="AR614" i="1"/>
  <c r="AR615" i="1"/>
  <c r="AR616" i="1"/>
  <c r="AR617" i="1"/>
  <c r="AR618" i="1"/>
  <c r="AR619" i="1"/>
  <c r="AR620" i="1"/>
  <c r="AR621" i="1"/>
  <c r="AR622" i="1"/>
  <c r="AR623" i="1"/>
  <c r="AR624" i="1"/>
  <c r="AR625" i="1"/>
  <c r="AR626" i="1"/>
  <c r="AR627" i="1"/>
  <c r="AR628" i="1"/>
  <c r="AR629" i="1"/>
  <c r="AR630" i="1"/>
  <c r="AR631" i="1"/>
  <c r="AR632" i="1"/>
  <c r="AR633" i="1"/>
  <c r="AR634" i="1"/>
  <c r="AR635" i="1"/>
  <c r="AR636" i="1"/>
  <c r="AR637" i="1"/>
  <c r="AR638" i="1"/>
  <c r="AR639" i="1"/>
  <c r="AR640" i="1"/>
  <c r="AR641" i="1"/>
  <c r="AR642" i="1"/>
  <c r="AR643" i="1"/>
  <c r="AR644" i="1"/>
  <c r="AR645" i="1"/>
  <c r="AR646" i="1"/>
  <c r="AR647" i="1"/>
  <c r="AR648" i="1"/>
  <c r="AR649" i="1"/>
  <c r="AR650" i="1"/>
  <c r="AR651" i="1"/>
  <c r="AR652" i="1"/>
  <c r="AR653" i="1"/>
  <c r="AR654" i="1"/>
  <c r="AR655" i="1"/>
  <c r="AR656" i="1"/>
  <c r="AR657" i="1"/>
  <c r="AR658" i="1"/>
  <c r="AR659" i="1"/>
  <c r="AR660" i="1"/>
  <c r="AR661" i="1"/>
  <c r="AR662" i="1"/>
  <c r="AR663" i="1"/>
  <c r="AR664" i="1"/>
  <c r="AR665" i="1"/>
  <c r="AR666" i="1"/>
  <c r="AR667" i="1"/>
  <c r="AR668" i="1"/>
  <c r="AR669" i="1"/>
  <c r="AR670" i="1"/>
  <c r="AR671" i="1"/>
  <c r="AR672" i="1"/>
  <c r="AR673" i="1"/>
  <c r="AR674" i="1"/>
  <c r="AR675" i="1"/>
  <c r="AR676" i="1"/>
  <c r="AR677" i="1"/>
  <c r="AR678" i="1"/>
  <c r="AR679" i="1"/>
  <c r="AR680" i="1"/>
  <c r="AR681" i="1"/>
  <c r="AR682" i="1"/>
  <c r="AR683" i="1"/>
  <c r="AR684" i="1"/>
  <c r="AR685" i="1"/>
  <c r="AR686" i="1"/>
  <c r="AR687" i="1"/>
  <c r="AR688" i="1"/>
  <c r="AR689" i="1"/>
  <c r="AR690" i="1"/>
  <c r="AR691" i="1"/>
  <c r="AR692" i="1"/>
  <c r="AR693" i="1"/>
  <c r="AR694" i="1"/>
  <c r="AR695" i="1"/>
  <c r="AR696" i="1"/>
  <c r="AR697" i="1"/>
  <c r="AR698" i="1"/>
  <c r="AR699" i="1"/>
  <c r="AR700" i="1"/>
  <c r="AR701" i="1"/>
  <c r="AR702" i="1"/>
  <c r="AR703" i="1"/>
  <c r="AR704" i="1"/>
  <c r="AR705" i="1"/>
  <c r="AR706" i="1"/>
  <c r="AR707" i="1"/>
  <c r="AR708" i="1"/>
  <c r="AR709" i="1"/>
  <c r="AR710" i="1"/>
  <c r="AR711" i="1"/>
  <c r="AR712" i="1"/>
  <c r="AR713" i="1"/>
  <c r="AR714" i="1"/>
  <c r="AR715" i="1"/>
  <c r="AR716" i="1"/>
  <c r="AR717" i="1"/>
  <c r="AR718" i="1"/>
  <c r="AR719" i="1"/>
  <c r="AR720" i="1"/>
  <c r="AR721" i="1"/>
  <c r="AR722" i="1"/>
  <c r="AR723" i="1"/>
  <c r="AR724" i="1"/>
  <c r="AR725" i="1"/>
  <c r="AR726" i="1"/>
  <c r="AR727" i="1"/>
  <c r="AR728" i="1"/>
  <c r="AR729" i="1"/>
  <c r="AR730" i="1"/>
  <c r="AR731" i="1"/>
  <c r="AR732" i="1"/>
  <c r="AR733" i="1"/>
  <c r="AR734" i="1"/>
  <c r="AR735" i="1"/>
  <c r="AR736" i="1"/>
  <c r="AR737" i="1"/>
  <c r="AR738" i="1"/>
  <c r="AR739" i="1"/>
  <c r="AR740" i="1"/>
  <c r="AR741" i="1"/>
  <c r="AR742" i="1"/>
  <c r="AR743" i="1"/>
  <c r="AR744" i="1"/>
  <c r="AR745" i="1"/>
  <c r="AR746" i="1"/>
  <c r="AR747" i="1"/>
  <c r="AR748" i="1"/>
  <c r="AR749" i="1"/>
  <c r="AR750" i="1"/>
  <c r="AR751" i="1"/>
  <c r="AR752" i="1"/>
  <c r="AR753" i="1"/>
  <c r="AR754" i="1"/>
  <c r="AR755" i="1"/>
  <c r="AR756" i="1"/>
  <c r="AR757" i="1"/>
  <c r="AR758" i="1"/>
  <c r="AR759" i="1"/>
  <c r="AR760" i="1"/>
  <c r="AR761" i="1"/>
  <c r="AR762" i="1"/>
  <c r="AR763" i="1"/>
  <c r="AR764" i="1"/>
  <c r="AR765" i="1"/>
  <c r="AR766" i="1"/>
  <c r="AR767" i="1"/>
  <c r="AR768" i="1"/>
  <c r="AR769" i="1"/>
  <c r="AR770" i="1"/>
  <c r="AR771" i="1"/>
  <c r="AR772" i="1"/>
  <c r="AR773" i="1"/>
  <c r="AR774" i="1"/>
  <c r="AR775" i="1"/>
  <c r="AR776" i="1"/>
  <c r="AR777" i="1"/>
  <c r="AR778" i="1"/>
  <c r="AR779" i="1"/>
  <c r="AR780" i="1"/>
  <c r="AR781" i="1"/>
  <c r="AR782" i="1"/>
  <c r="AR783" i="1"/>
  <c r="AR784" i="1"/>
  <c r="AR785" i="1"/>
  <c r="AR786" i="1"/>
  <c r="AR787" i="1"/>
  <c r="AR788" i="1"/>
  <c r="AR789" i="1"/>
  <c r="AR790" i="1"/>
  <c r="AR791" i="1"/>
  <c r="AR792" i="1"/>
  <c r="AR793" i="1"/>
  <c r="AR794" i="1"/>
  <c r="AR795" i="1"/>
  <c r="AR796" i="1"/>
  <c r="AR797" i="1"/>
  <c r="AR798" i="1"/>
  <c r="AR799" i="1"/>
  <c r="AR800" i="1"/>
  <c r="AR801" i="1"/>
  <c r="AR802" i="1"/>
  <c r="AR803" i="1"/>
  <c r="AR804" i="1"/>
  <c r="AR805" i="1"/>
  <c r="AR806" i="1"/>
  <c r="AR807" i="1"/>
  <c r="AR808" i="1"/>
  <c r="AR809" i="1"/>
  <c r="AR810" i="1"/>
  <c r="AR811" i="1"/>
  <c r="AR812" i="1"/>
  <c r="AR813" i="1"/>
  <c r="AR814" i="1"/>
  <c r="AR815" i="1"/>
  <c r="AR816" i="1"/>
  <c r="AR817" i="1"/>
  <c r="AR818" i="1"/>
  <c r="AR819" i="1"/>
  <c r="AR820" i="1"/>
  <c r="AR821" i="1"/>
  <c r="AR822" i="1"/>
  <c r="AR823" i="1"/>
  <c r="AR824" i="1"/>
  <c r="AR825" i="1"/>
  <c r="AR826" i="1"/>
  <c r="AR827" i="1"/>
  <c r="AR828" i="1"/>
  <c r="AR829" i="1"/>
  <c r="AR830" i="1"/>
  <c r="AR831" i="1"/>
  <c r="AR832" i="1"/>
  <c r="AR833" i="1"/>
  <c r="AR834" i="1"/>
  <c r="AR835" i="1"/>
  <c r="AR836" i="1"/>
  <c r="AR837" i="1"/>
  <c r="AR838" i="1"/>
  <c r="AR839" i="1"/>
  <c r="AR840" i="1"/>
  <c r="AR841" i="1"/>
  <c r="AR842" i="1"/>
  <c r="AR843" i="1"/>
  <c r="AR844" i="1"/>
  <c r="AR845" i="1"/>
  <c r="AR846" i="1"/>
  <c r="AR847" i="1"/>
  <c r="AR848" i="1"/>
  <c r="AR849" i="1"/>
  <c r="AR850" i="1"/>
  <c r="AR851" i="1"/>
  <c r="AR852" i="1"/>
  <c r="AR853" i="1"/>
  <c r="AR854" i="1"/>
  <c r="AR855" i="1"/>
  <c r="AR856" i="1"/>
  <c r="AR857" i="1"/>
  <c r="AR858" i="1"/>
  <c r="AR859" i="1"/>
  <c r="AR860" i="1"/>
  <c r="AR861" i="1"/>
  <c r="AR862" i="1"/>
  <c r="AR863" i="1"/>
  <c r="AR864" i="1"/>
  <c r="AR865" i="1"/>
  <c r="AR866" i="1"/>
  <c r="AR867" i="1"/>
  <c r="AR868" i="1"/>
  <c r="AR869" i="1"/>
  <c r="AR870" i="1"/>
  <c r="AR871" i="1"/>
  <c r="AR872" i="1"/>
  <c r="AR873" i="1"/>
  <c r="AR874" i="1"/>
  <c r="AR875" i="1"/>
  <c r="AR876" i="1"/>
  <c r="AR877" i="1"/>
  <c r="AR878" i="1"/>
  <c r="AR879" i="1"/>
  <c r="AR880" i="1"/>
  <c r="AR881" i="1"/>
  <c r="AR882" i="1"/>
  <c r="AR883" i="1"/>
  <c r="AR884" i="1"/>
  <c r="AR885" i="1"/>
  <c r="AR886" i="1"/>
  <c r="AR887" i="1"/>
  <c r="AR888" i="1"/>
  <c r="AR889" i="1"/>
  <c r="AR890" i="1"/>
  <c r="AR891" i="1"/>
  <c r="AR892" i="1"/>
  <c r="AR893" i="1"/>
  <c r="AR894" i="1"/>
  <c r="AR895" i="1"/>
  <c r="AR896" i="1"/>
  <c r="AR897" i="1"/>
  <c r="AR898" i="1"/>
  <c r="AR899" i="1"/>
  <c r="AR900" i="1"/>
  <c r="AR901" i="1"/>
  <c r="AR902" i="1"/>
  <c r="AR903" i="1"/>
  <c r="AR904" i="1"/>
  <c r="AR905" i="1"/>
  <c r="AR906" i="1"/>
  <c r="AR907" i="1"/>
  <c r="AR908" i="1"/>
  <c r="AR909" i="1"/>
  <c r="AR910" i="1"/>
  <c r="AR911" i="1"/>
  <c r="AR912" i="1"/>
  <c r="AR913" i="1"/>
  <c r="AR914" i="1"/>
  <c r="AR915" i="1"/>
  <c r="AR916" i="1"/>
  <c r="AR917" i="1"/>
  <c r="AR918" i="1"/>
  <c r="AR919" i="1"/>
  <c r="AR920" i="1"/>
  <c r="AR921" i="1"/>
  <c r="AR922" i="1"/>
  <c r="AR923" i="1"/>
  <c r="AR924" i="1"/>
  <c r="AR925" i="1"/>
  <c r="AR926" i="1"/>
  <c r="AR927" i="1"/>
  <c r="AR928" i="1"/>
  <c r="AR929" i="1"/>
  <c r="AR930" i="1"/>
  <c r="AR931" i="1"/>
  <c r="AR932" i="1"/>
  <c r="AR933" i="1"/>
  <c r="AR934" i="1"/>
  <c r="AR935" i="1"/>
  <c r="AR936" i="1"/>
  <c r="AR937" i="1"/>
  <c r="AR938" i="1"/>
  <c r="AR939" i="1"/>
  <c r="AR940" i="1"/>
  <c r="AR941" i="1"/>
  <c r="AR942" i="1"/>
  <c r="AR943" i="1"/>
  <c r="AR944" i="1"/>
  <c r="AR945" i="1"/>
  <c r="AR946" i="1"/>
  <c r="AR947" i="1"/>
  <c r="AR948" i="1"/>
  <c r="AR949" i="1"/>
  <c r="AR950" i="1"/>
  <c r="AR951" i="1"/>
  <c r="AR952" i="1"/>
  <c r="AR953" i="1"/>
  <c r="AR954" i="1"/>
  <c r="AR955" i="1"/>
  <c r="AR956" i="1"/>
  <c r="AR957" i="1"/>
  <c r="AR958" i="1"/>
  <c r="AR959" i="1"/>
  <c r="AR960" i="1"/>
  <c r="AR961" i="1"/>
  <c r="AR962" i="1"/>
  <c r="AR963" i="1"/>
  <c r="AR964" i="1"/>
  <c r="AR965" i="1"/>
  <c r="AR966" i="1"/>
  <c r="AR967" i="1"/>
  <c r="AR968" i="1"/>
  <c r="AR969" i="1"/>
  <c r="AR970" i="1"/>
  <c r="AR971" i="1"/>
  <c r="AR972" i="1"/>
  <c r="AR973" i="1"/>
  <c r="AR974" i="1"/>
  <c r="AR975" i="1"/>
  <c r="AR976" i="1"/>
  <c r="AR977" i="1"/>
  <c r="AR978" i="1"/>
  <c r="AR979" i="1"/>
  <c r="AR980" i="1"/>
  <c r="AR981" i="1"/>
  <c r="AR982" i="1"/>
  <c r="AR983" i="1"/>
  <c r="AR984" i="1"/>
  <c r="AR985" i="1"/>
  <c r="AR986" i="1"/>
  <c r="AR987" i="1"/>
  <c r="AR988" i="1"/>
  <c r="AR989" i="1"/>
  <c r="AR990" i="1"/>
  <c r="AR991" i="1"/>
  <c r="AR992" i="1"/>
  <c r="AR993" i="1"/>
  <c r="AR994" i="1"/>
  <c r="AR995" i="1"/>
  <c r="AR996" i="1"/>
  <c r="AR997" i="1"/>
  <c r="AR998" i="1"/>
  <c r="AR999" i="1"/>
  <c r="AR1000" i="1"/>
  <c r="AR1001" i="1"/>
  <c r="AO16" i="1"/>
  <c r="AP16" i="1" s="1"/>
  <c r="AO18" i="1"/>
  <c r="AP18" i="1" s="1"/>
  <c r="AO25" i="1"/>
  <c r="AP25" i="1" s="1"/>
  <c r="AO26" i="1"/>
  <c r="AP26" i="1" s="1"/>
  <c r="AO27" i="1"/>
  <c r="AP27" i="1" s="1"/>
  <c r="AO28" i="1"/>
  <c r="AP28" i="1" s="1"/>
  <c r="AO29" i="1"/>
  <c r="AP29" i="1" s="1"/>
  <c r="AO30" i="1"/>
  <c r="AP30" i="1" s="1"/>
  <c r="AO31" i="1"/>
  <c r="AP31" i="1" s="1"/>
  <c r="AO33" i="1"/>
  <c r="AP33" i="1" s="1"/>
  <c r="AO34" i="1"/>
  <c r="AP34" i="1" s="1"/>
  <c r="AO35" i="1"/>
  <c r="AP35" i="1" s="1"/>
  <c r="AO36" i="1"/>
  <c r="AP36" i="1" s="1"/>
  <c r="AO54" i="1"/>
  <c r="AP54" i="1" s="1"/>
  <c r="AO55" i="1"/>
  <c r="AP55" i="1" s="1"/>
  <c r="AO62" i="1"/>
  <c r="AP62" i="1" s="1"/>
  <c r="AO63" i="1"/>
  <c r="AP63" i="1" s="1"/>
  <c r="AO83" i="1"/>
  <c r="AP83" i="1" s="1"/>
  <c r="AO84" i="1"/>
  <c r="AP84" i="1" s="1"/>
  <c r="AO85" i="1"/>
  <c r="AP85" i="1" s="1"/>
  <c r="AO86" i="1"/>
  <c r="AP86" i="1" s="1"/>
  <c r="AO87" i="1"/>
  <c r="AP87" i="1" s="1"/>
  <c r="AO88" i="1"/>
  <c r="AP88" i="1" s="1"/>
  <c r="AO89" i="1"/>
  <c r="AP89" i="1" s="1"/>
  <c r="AO93" i="1"/>
  <c r="AP93" i="1" s="1"/>
  <c r="AO94" i="1"/>
  <c r="AP94" i="1" s="1"/>
  <c r="AO95" i="1"/>
  <c r="AP95" i="1" s="1"/>
  <c r="AO97" i="1"/>
  <c r="AP97" i="1" s="1"/>
  <c r="AO98" i="1"/>
  <c r="AP98" i="1" s="1"/>
  <c r="AO99" i="1"/>
  <c r="AP99" i="1" s="1"/>
  <c r="AO100" i="1"/>
  <c r="AP100" i="1" s="1"/>
  <c r="AO101" i="1"/>
  <c r="AP101" i="1" s="1"/>
  <c r="AO102" i="1"/>
  <c r="AP102" i="1" s="1"/>
  <c r="AO103" i="1"/>
  <c r="AP103" i="1" s="1"/>
  <c r="AO104" i="1"/>
  <c r="AP104" i="1" s="1"/>
  <c r="AO105" i="1"/>
  <c r="AP105" i="1" s="1"/>
  <c r="AO106" i="1"/>
  <c r="AP106" i="1" s="1"/>
  <c r="AO107" i="1"/>
  <c r="AP107" i="1" s="1"/>
  <c r="AO108" i="1"/>
  <c r="AP108" i="1" s="1"/>
  <c r="AO109" i="1"/>
  <c r="AP109" i="1" s="1"/>
  <c r="AO110" i="1"/>
  <c r="AP110" i="1" s="1"/>
  <c r="AO111" i="1"/>
  <c r="AP111" i="1" s="1"/>
  <c r="AO112" i="1"/>
  <c r="AP112" i="1" s="1"/>
  <c r="AO113" i="1"/>
  <c r="AP113" i="1" s="1"/>
  <c r="AO114" i="1"/>
  <c r="AP114" i="1" s="1"/>
  <c r="AO115" i="1"/>
  <c r="AP115" i="1" s="1"/>
  <c r="AO116" i="1"/>
  <c r="AP116" i="1" s="1"/>
  <c r="AO117" i="1"/>
  <c r="AP117" i="1" s="1"/>
  <c r="AO118" i="1"/>
  <c r="AP118" i="1" s="1"/>
  <c r="AO125" i="1"/>
  <c r="AP125" i="1" s="1"/>
  <c r="AO126" i="1"/>
  <c r="AP126" i="1" s="1"/>
  <c r="AO127" i="1"/>
  <c r="AP127" i="1" s="1"/>
  <c r="AO128" i="1"/>
  <c r="AP128" i="1" s="1"/>
  <c r="AO129" i="1"/>
  <c r="AP129" i="1" s="1"/>
  <c r="AO130" i="1"/>
  <c r="AP130" i="1" s="1"/>
  <c r="AO131" i="1"/>
  <c r="AP131" i="1" s="1"/>
  <c r="AO132" i="1"/>
  <c r="AP132" i="1" s="1"/>
  <c r="AO133" i="1"/>
  <c r="AP133" i="1" s="1"/>
  <c r="AO134" i="1"/>
  <c r="AP134" i="1" s="1"/>
  <c r="AO150" i="1"/>
  <c r="AP150" i="1" s="1"/>
  <c r="AO151" i="1"/>
  <c r="AP151" i="1" s="1"/>
  <c r="AO152" i="1"/>
  <c r="AP152" i="1" s="1"/>
  <c r="AO153" i="1"/>
  <c r="AP153" i="1" s="1"/>
  <c r="AO154" i="1"/>
  <c r="AP154" i="1" s="1"/>
  <c r="AO155" i="1"/>
  <c r="AP155" i="1" s="1"/>
  <c r="AO156" i="1"/>
  <c r="AP156" i="1" s="1"/>
  <c r="AO157" i="1"/>
  <c r="AP157" i="1" s="1"/>
  <c r="AO158" i="1"/>
  <c r="AP158" i="1" s="1"/>
  <c r="AO159" i="1"/>
  <c r="AP159" i="1" s="1"/>
  <c r="AO170" i="1"/>
  <c r="AP170" i="1" s="1"/>
  <c r="AO176" i="1"/>
  <c r="AP176" i="1" s="1"/>
  <c r="AO177" i="1"/>
  <c r="AP177" i="1" s="1"/>
  <c r="AO187" i="1"/>
  <c r="AP187" i="1" s="1"/>
  <c r="AO188" i="1"/>
  <c r="AP188" i="1" s="1"/>
  <c r="AO189" i="1"/>
  <c r="AP189" i="1" s="1"/>
  <c r="AO190" i="1"/>
  <c r="AP190" i="1" s="1"/>
  <c r="AO191" i="1"/>
  <c r="AP191" i="1" s="1"/>
  <c r="AO192" i="1"/>
  <c r="AP192" i="1" s="1"/>
  <c r="AO193" i="1"/>
  <c r="AP193" i="1" s="1"/>
  <c r="AO194" i="1"/>
  <c r="AP194" i="1" s="1"/>
  <c r="AO195" i="1"/>
  <c r="AP195" i="1" s="1"/>
  <c r="AO196" i="1"/>
  <c r="AP196" i="1" s="1"/>
  <c r="AO197" i="1"/>
  <c r="AP197" i="1" s="1"/>
  <c r="AO198" i="1"/>
  <c r="AP198" i="1" s="1"/>
  <c r="AO199" i="1"/>
  <c r="AP199" i="1" s="1"/>
  <c r="AO200" i="1"/>
  <c r="AP200" i="1" s="1"/>
  <c r="AO201" i="1"/>
  <c r="AP201" i="1" s="1"/>
  <c r="AO202" i="1"/>
  <c r="AP202" i="1" s="1"/>
  <c r="AO203" i="1"/>
  <c r="AP203" i="1" s="1"/>
  <c r="AO204" i="1"/>
  <c r="AP204" i="1" s="1"/>
  <c r="AO205" i="1"/>
  <c r="AP205" i="1" s="1"/>
  <c r="AO206" i="1"/>
  <c r="AP206" i="1" s="1"/>
  <c r="AO207" i="1"/>
  <c r="AP207" i="1" s="1"/>
  <c r="AO208" i="1"/>
  <c r="AP208" i="1" s="1"/>
  <c r="AO209" i="1"/>
  <c r="AP209" i="1" s="1"/>
  <c r="AO210" i="1"/>
  <c r="AP210" i="1" s="1"/>
  <c r="AO211" i="1"/>
  <c r="AP211" i="1" s="1"/>
  <c r="AO212" i="1"/>
  <c r="AP212" i="1" s="1"/>
  <c r="AO213" i="1"/>
  <c r="AP213" i="1" s="1"/>
  <c r="AO214" i="1"/>
  <c r="AP214" i="1" s="1"/>
  <c r="AO215" i="1"/>
  <c r="AP215" i="1" s="1"/>
  <c r="AO216" i="1"/>
  <c r="AP216" i="1" s="1"/>
  <c r="AO217" i="1"/>
  <c r="AP217" i="1" s="1"/>
  <c r="AO218" i="1"/>
  <c r="AP218" i="1" s="1"/>
  <c r="AO219" i="1"/>
  <c r="AP219" i="1" s="1"/>
  <c r="AO220" i="1"/>
  <c r="AP220" i="1" s="1"/>
  <c r="AO221" i="1"/>
  <c r="AP221" i="1" s="1"/>
  <c r="AO222" i="1"/>
  <c r="AP222" i="1" s="1"/>
  <c r="AO223" i="1"/>
  <c r="AP223" i="1" s="1"/>
  <c r="AO224" i="1"/>
  <c r="AP224" i="1" s="1"/>
  <c r="AO225" i="1"/>
  <c r="AP225" i="1" s="1"/>
  <c r="AO226" i="1"/>
  <c r="AP226" i="1" s="1"/>
  <c r="AO227" i="1"/>
  <c r="AP227" i="1" s="1"/>
  <c r="AO228" i="1"/>
  <c r="AP228" i="1" s="1"/>
  <c r="AO229" i="1"/>
  <c r="AP229" i="1" s="1"/>
  <c r="AO230" i="1"/>
  <c r="AP230" i="1" s="1"/>
  <c r="AO231" i="1"/>
  <c r="AP231" i="1" s="1"/>
  <c r="AO232" i="1"/>
  <c r="AP232" i="1" s="1"/>
  <c r="AO233" i="1"/>
  <c r="AP233" i="1" s="1"/>
  <c r="AO234" i="1"/>
  <c r="AP234" i="1" s="1"/>
  <c r="AO235" i="1"/>
  <c r="AP235" i="1" s="1"/>
  <c r="AO236" i="1"/>
  <c r="AP236" i="1" s="1"/>
  <c r="AO237" i="1"/>
  <c r="AP237" i="1" s="1"/>
  <c r="AO238" i="1"/>
  <c r="AP238" i="1" s="1"/>
  <c r="AO239" i="1"/>
  <c r="AP239" i="1" s="1"/>
  <c r="AO240" i="1"/>
  <c r="AP240" i="1" s="1"/>
  <c r="AO241" i="1"/>
  <c r="AP241" i="1" s="1"/>
  <c r="AO242" i="1"/>
  <c r="AP242" i="1" s="1"/>
  <c r="AO243" i="1"/>
  <c r="AP243" i="1" s="1"/>
  <c r="AO244" i="1"/>
  <c r="AP244" i="1" s="1"/>
  <c r="AO245" i="1"/>
  <c r="AP245" i="1" s="1"/>
  <c r="AO246" i="1"/>
  <c r="AP246" i="1" s="1"/>
  <c r="AO247" i="1"/>
  <c r="AP247" i="1" s="1"/>
  <c r="AO248" i="1"/>
  <c r="AP248" i="1" s="1"/>
  <c r="AO249" i="1"/>
  <c r="AP249" i="1" s="1"/>
  <c r="AO250" i="1"/>
  <c r="AP250" i="1" s="1"/>
  <c r="AO251" i="1"/>
  <c r="AP251" i="1" s="1"/>
  <c r="AO252" i="1"/>
  <c r="AP252" i="1" s="1"/>
  <c r="AO253" i="1"/>
  <c r="AP253" i="1" s="1"/>
  <c r="AO254" i="1"/>
  <c r="AP254" i="1" s="1"/>
  <c r="AO255" i="1"/>
  <c r="AP255" i="1" s="1"/>
  <c r="AO256" i="1"/>
  <c r="AP256" i="1" s="1"/>
  <c r="AO257" i="1"/>
  <c r="AP257" i="1" s="1"/>
  <c r="AO258" i="1"/>
  <c r="AP258" i="1" s="1"/>
  <c r="AO259" i="1"/>
  <c r="AP259" i="1" s="1"/>
  <c r="AO260" i="1"/>
  <c r="AP260" i="1" s="1"/>
  <c r="AO261" i="1"/>
  <c r="AP261" i="1" s="1"/>
  <c r="AO262" i="1"/>
  <c r="AP262" i="1" s="1"/>
  <c r="AO263" i="1"/>
  <c r="AP263" i="1" s="1"/>
  <c r="AO264" i="1"/>
  <c r="AP264" i="1" s="1"/>
  <c r="AO265" i="1"/>
  <c r="AP265" i="1" s="1"/>
  <c r="AO266" i="1"/>
  <c r="AP266" i="1" s="1"/>
  <c r="AO267" i="1"/>
  <c r="AP267" i="1" s="1"/>
  <c r="AO268" i="1"/>
  <c r="AP268" i="1" s="1"/>
  <c r="AO269" i="1"/>
  <c r="AP269" i="1" s="1"/>
  <c r="AO270" i="1"/>
  <c r="AP270" i="1" s="1"/>
  <c r="AO271" i="1"/>
  <c r="AP271" i="1" s="1"/>
  <c r="AO272" i="1"/>
  <c r="AP272" i="1" s="1"/>
  <c r="AO273" i="1"/>
  <c r="AP273" i="1" s="1"/>
  <c r="AO274" i="1"/>
  <c r="AP274" i="1" s="1"/>
  <c r="AO275" i="1"/>
  <c r="AP275" i="1" s="1"/>
  <c r="AO276" i="1"/>
  <c r="AP276" i="1" s="1"/>
  <c r="AO277" i="1"/>
  <c r="AP277" i="1" s="1"/>
  <c r="AO278" i="1"/>
  <c r="AP278" i="1" s="1"/>
  <c r="AO279" i="1"/>
  <c r="AP279" i="1" s="1"/>
  <c r="AO280" i="1"/>
  <c r="AP280" i="1" s="1"/>
  <c r="AO281" i="1"/>
  <c r="AP281" i="1" s="1"/>
  <c r="AO282" i="1"/>
  <c r="AP282" i="1" s="1"/>
  <c r="AO283" i="1"/>
  <c r="AP283" i="1" s="1"/>
  <c r="AO284" i="1"/>
  <c r="AP284" i="1" s="1"/>
  <c r="AO285" i="1"/>
  <c r="AP285" i="1" s="1"/>
  <c r="AO286" i="1"/>
  <c r="AP286" i="1" s="1"/>
  <c r="AO287" i="1"/>
  <c r="AP287" i="1" s="1"/>
  <c r="AO288" i="1"/>
  <c r="AP288" i="1" s="1"/>
  <c r="AO289" i="1"/>
  <c r="AP289" i="1" s="1"/>
  <c r="AO290" i="1"/>
  <c r="AP290" i="1" s="1"/>
  <c r="AO291" i="1"/>
  <c r="AP291" i="1" s="1"/>
  <c r="AO292" i="1"/>
  <c r="AP292" i="1" s="1"/>
  <c r="AO293" i="1"/>
  <c r="AP293" i="1" s="1"/>
  <c r="AO294" i="1"/>
  <c r="AP294" i="1" s="1"/>
  <c r="AO295" i="1"/>
  <c r="AP295" i="1" s="1"/>
  <c r="AO296" i="1"/>
  <c r="AP296" i="1" s="1"/>
  <c r="AO297" i="1"/>
  <c r="AP297" i="1" s="1"/>
  <c r="AO298" i="1"/>
  <c r="AP298" i="1" s="1"/>
  <c r="AO299" i="1"/>
  <c r="AP299" i="1" s="1"/>
  <c r="AO300" i="1"/>
  <c r="AP300" i="1" s="1"/>
  <c r="AO301" i="1"/>
  <c r="AP301" i="1" s="1"/>
  <c r="AO302" i="1"/>
  <c r="AP302" i="1" s="1"/>
  <c r="AO303" i="1"/>
  <c r="AP303" i="1" s="1"/>
  <c r="AO304" i="1"/>
  <c r="AP304" i="1" s="1"/>
  <c r="AO305" i="1"/>
  <c r="AP305" i="1" s="1"/>
  <c r="AO306" i="1"/>
  <c r="AP306" i="1" s="1"/>
  <c r="AO307" i="1"/>
  <c r="AP307" i="1" s="1"/>
  <c r="AO308" i="1"/>
  <c r="AP308" i="1" s="1"/>
  <c r="AO309" i="1"/>
  <c r="AP309" i="1" s="1"/>
  <c r="AO310" i="1"/>
  <c r="AP310" i="1" s="1"/>
  <c r="AO311" i="1"/>
  <c r="AP311" i="1" s="1"/>
  <c r="AO312" i="1"/>
  <c r="AP312" i="1" s="1"/>
  <c r="AO313" i="1"/>
  <c r="AP313" i="1" s="1"/>
  <c r="AO314" i="1"/>
  <c r="AP314" i="1" s="1"/>
  <c r="AO315" i="1"/>
  <c r="AP315" i="1" s="1"/>
  <c r="AO316" i="1"/>
  <c r="AP316" i="1" s="1"/>
  <c r="AO317" i="1"/>
  <c r="AP317" i="1" s="1"/>
  <c r="AO318" i="1"/>
  <c r="AP318" i="1" s="1"/>
  <c r="AO319" i="1"/>
  <c r="AP319" i="1" s="1"/>
  <c r="AO320" i="1"/>
  <c r="AP320" i="1" s="1"/>
  <c r="AO321" i="1"/>
  <c r="AP321" i="1" s="1"/>
  <c r="AO322" i="1"/>
  <c r="AP322" i="1" s="1"/>
  <c r="AO323" i="1"/>
  <c r="AP323" i="1" s="1"/>
  <c r="AO324" i="1"/>
  <c r="AP324" i="1" s="1"/>
  <c r="AO325" i="1"/>
  <c r="AP325" i="1" s="1"/>
  <c r="AO326" i="1"/>
  <c r="AP326" i="1" s="1"/>
  <c r="AO327" i="1"/>
  <c r="AP327" i="1" s="1"/>
  <c r="AO328" i="1"/>
  <c r="AP328" i="1" s="1"/>
  <c r="AO329" i="1"/>
  <c r="AP329" i="1" s="1"/>
  <c r="AO330" i="1"/>
  <c r="AP330" i="1" s="1"/>
  <c r="AO331" i="1"/>
  <c r="AP331" i="1" s="1"/>
  <c r="AO332" i="1"/>
  <c r="AP332" i="1" s="1"/>
  <c r="AO333" i="1"/>
  <c r="AP333" i="1" s="1"/>
  <c r="AO334" i="1"/>
  <c r="AP334" i="1" s="1"/>
  <c r="AO335" i="1"/>
  <c r="AP335" i="1" s="1"/>
  <c r="AO336" i="1"/>
  <c r="AP336" i="1" s="1"/>
  <c r="AO337" i="1"/>
  <c r="AP337" i="1" s="1"/>
  <c r="AO338" i="1"/>
  <c r="AP338" i="1" s="1"/>
  <c r="AO339" i="1"/>
  <c r="AP339" i="1" s="1"/>
  <c r="AO340" i="1"/>
  <c r="AP340" i="1" s="1"/>
  <c r="AO341" i="1"/>
  <c r="AP341" i="1" s="1"/>
  <c r="AO342" i="1"/>
  <c r="AP342" i="1" s="1"/>
  <c r="AO343" i="1"/>
  <c r="AP343" i="1" s="1"/>
  <c r="AO344" i="1"/>
  <c r="AP344" i="1" s="1"/>
  <c r="AO345" i="1"/>
  <c r="AP345" i="1" s="1"/>
  <c r="AO346" i="1"/>
  <c r="AP346" i="1" s="1"/>
  <c r="AO347" i="1"/>
  <c r="AP347" i="1" s="1"/>
  <c r="AO348" i="1"/>
  <c r="AP348" i="1" s="1"/>
  <c r="AO349" i="1"/>
  <c r="AP349" i="1" s="1"/>
  <c r="AO350" i="1"/>
  <c r="AP350" i="1" s="1"/>
  <c r="AO351" i="1"/>
  <c r="AP351" i="1" s="1"/>
  <c r="AO352" i="1"/>
  <c r="AP352" i="1" s="1"/>
  <c r="AO353" i="1"/>
  <c r="AP353" i="1" s="1"/>
  <c r="AO354" i="1"/>
  <c r="AP354" i="1" s="1"/>
  <c r="AO355" i="1"/>
  <c r="AP355" i="1" s="1"/>
  <c r="AO356" i="1"/>
  <c r="AP356" i="1" s="1"/>
  <c r="AO357" i="1"/>
  <c r="AP357" i="1" s="1"/>
  <c r="AO358" i="1"/>
  <c r="AP358" i="1" s="1"/>
  <c r="AO359" i="1"/>
  <c r="AP359" i="1" s="1"/>
  <c r="AO360" i="1"/>
  <c r="AP360" i="1" s="1"/>
  <c r="AO361" i="1"/>
  <c r="AP361" i="1" s="1"/>
  <c r="AO362" i="1"/>
  <c r="AP362" i="1" s="1"/>
  <c r="AO363" i="1"/>
  <c r="AP363" i="1" s="1"/>
  <c r="AO364" i="1"/>
  <c r="AP364" i="1" s="1"/>
  <c r="AO365" i="1"/>
  <c r="AP365" i="1" s="1"/>
  <c r="AO366" i="1"/>
  <c r="AP366" i="1" s="1"/>
  <c r="AO367" i="1"/>
  <c r="AP367" i="1" s="1"/>
  <c r="AO368" i="1"/>
  <c r="AP368" i="1" s="1"/>
  <c r="AO369" i="1"/>
  <c r="AP369" i="1" s="1"/>
  <c r="AO370" i="1"/>
  <c r="AP370" i="1" s="1"/>
  <c r="AO371" i="1"/>
  <c r="AP371" i="1" s="1"/>
  <c r="AO372" i="1"/>
  <c r="AP372" i="1" s="1"/>
  <c r="AO373" i="1"/>
  <c r="AP373" i="1" s="1"/>
  <c r="AO374" i="1"/>
  <c r="AP374" i="1" s="1"/>
  <c r="AO375" i="1"/>
  <c r="AP375" i="1" s="1"/>
  <c r="AO376" i="1"/>
  <c r="AP376" i="1" s="1"/>
  <c r="AO377" i="1"/>
  <c r="AP377" i="1" s="1"/>
  <c r="AO378" i="1"/>
  <c r="AP378" i="1" s="1"/>
  <c r="AO379" i="1"/>
  <c r="AP379" i="1" s="1"/>
  <c r="AO380" i="1"/>
  <c r="AP380" i="1" s="1"/>
  <c r="AO381" i="1"/>
  <c r="AP381" i="1" s="1"/>
  <c r="AO382" i="1"/>
  <c r="AP382" i="1" s="1"/>
  <c r="AO383" i="1"/>
  <c r="AP383" i="1" s="1"/>
  <c r="AO384" i="1"/>
  <c r="AP384" i="1" s="1"/>
  <c r="AO385" i="1"/>
  <c r="AP385" i="1" s="1"/>
  <c r="AO386" i="1"/>
  <c r="AP386" i="1" s="1"/>
  <c r="AO387" i="1"/>
  <c r="AP387" i="1" s="1"/>
  <c r="AO388" i="1"/>
  <c r="AP388" i="1" s="1"/>
  <c r="AO389" i="1"/>
  <c r="AP389" i="1" s="1"/>
  <c r="AO390" i="1"/>
  <c r="AP390" i="1" s="1"/>
  <c r="AO391" i="1"/>
  <c r="AP391" i="1" s="1"/>
  <c r="AO392" i="1"/>
  <c r="AP392" i="1" s="1"/>
  <c r="AO393" i="1"/>
  <c r="AP393" i="1" s="1"/>
  <c r="AO394" i="1"/>
  <c r="AP394" i="1" s="1"/>
  <c r="AO395" i="1"/>
  <c r="AP395" i="1" s="1"/>
  <c r="AO396" i="1"/>
  <c r="AP396" i="1" s="1"/>
  <c r="AO397" i="1"/>
  <c r="AP397" i="1" s="1"/>
  <c r="AO398" i="1"/>
  <c r="AP398" i="1" s="1"/>
  <c r="AO399" i="1"/>
  <c r="AP399" i="1" s="1"/>
  <c r="AO400" i="1"/>
  <c r="AP400" i="1" s="1"/>
  <c r="AO401" i="1"/>
  <c r="AP401" i="1" s="1"/>
  <c r="AO402" i="1"/>
  <c r="AP402" i="1" s="1"/>
  <c r="AO403" i="1"/>
  <c r="AP403" i="1" s="1"/>
  <c r="AO404" i="1"/>
  <c r="AP404" i="1" s="1"/>
  <c r="AO405" i="1"/>
  <c r="AP405" i="1" s="1"/>
  <c r="AO406" i="1"/>
  <c r="AP406" i="1" s="1"/>
  <c r="AO407" i="1"/>
  <c r="AP407" i="1" s="1"/>
  <c r="AO408" i="1"/>
  <c r="AP408" i="1" s="1"/>
  <c r="AO409" i="1"/>
  <c r="AP409" i="1" s="1"/>
  <c r="AO410" i="1"/>
  <c r="AP410" i="1" s="1"/>
  <c r="AO411" i="1"/>
  <c r="AP411" i="1" s="1"/>
  <c r="AO412" i="1"/>
  <c r="AP412" i="1" s="1"/>
  <c r="AO413" i="1"/>
  <c r="AP413" i="1" s="1"/>
  <c r="AO414" i="1"/>
  <c r="AP414" i="1" s="1"/>
  <c r="AO415" i="1"/>
  <c r="AP415" i="1" s="1"/>
  <c r="AO416" i="1"/>
  <c r="AP416" i="1" s="1"/>
  <c r="AO417" i="1"/>
  <c r="AP417" i="1" s="1"/>
  <c r="AO418" i="1"/>
  <c r="AP418" i="1" s="1"/>
  <c r="AO419" i="1"/>
  <c r="AP419" i="1" s="1"/>
  <c r="AO420" i="1"/>
  <c r="AP420" i="1" s="1"/>
  <c r="AO421" i="1"/>
  <c r="AP421" i="1" s="1"/>
  <c r="AO422" i="1"/>
  <c r="AP422" i="1" s="1"/>
  <c r="AO423" i="1"/>
  <c r="AP423" i="1" s="1"/>
  <c r="AO424" i="1"/>
  <c r="AP424" i="1" s="1"/>
  <c r="AO425" i="1"/>
  <c r="AP425" i="1" s="1"/>
  <c r="AO426" i="1"/>
  <c r="AP426" i="1" s="1"/>
  <c r="AO427" i="1"/>
  <c r="AP427" i="1" s="1"/>
  <c r="AO428" i="1"/>
  <c r="AP428" i="1" s="1"/>
  <c r="AO429" i="1"/>
  <c r="AP429" i="1" s="1"/>
  <c r="AO430" i="1"/>
  <c r="AP430" i="1" s="1"/>
  <c r="AO431" i="1"/>
  <c r="AP431" i="1" s="1"/>
  <c r="AO432" i="1"/>
  <c r="AP432" i="1" s="1"/>
  <c r="AO433" i="1"/>
  <c r="AP433" i="1" s="1"/>
  <c r="AO434" i="1"/>
  <c r="AP434" i="1" s="1"/>
  <c r="AO435" i="1"/>
  <c r="AP435" i="1" s="1"/>
  <c r="AO436" i="1"/>
  <c r="AP436" i="1" s="1"/>
  <c r="AO437" i="1"/>
  <c r="AP437" i="1" s="1"/>
  <c r="AO438" i="1"/>
  <c r="AP438" i="1" s="1"/>
  <c r="AO439" i="1"/>
  <c r="AP439" i="1" s="1"/>
  <c r="AO440" i="1"/>
  <c r="AP440" i="1" s="1"/>
  <c r="AO441" i="1"/>
  <c r="AP441" i="1" s="1"/>
  <c r="AO442" i="1"/>
  <c r="AP442" i="1" s="1"/>
  <c r="AO443" i="1"/>
  <c r="AP443" i="1" s="1"/>
  <c r="AO444" i="1"/>
  <c r="AP444" i="1" s="1"/>
  <c r="AO445" i="1"/>
  <c r="AP445" i="1" s="1"/>
  <c r="AO446" i="1"/>
  <c r="AP446" i="1" s="1"/>
  <c r="AO447" i="1"/>
  <c r="AP447" i="1" s="1"/>
  <c r="AO448" i="1"/>
  <c r="AP448" i="1" s="1"/>
  <c r="AO449" i="1"/>
  <c r="AP449" i="1" s="1"/>
  <c r="AO450" i="1"/>
  <c r="AP450" i="1" s="1"/>
  <c r="AO451" i="1"/>
  <c r="AP451" i="1" s="1"/>
  <c r="AO452" i="1"/>
  <c r="AP452" i="1" s="1"/>
  <c r="AO453" i="1"/>
  <c r="AP453" i="1" s="1"/>
  <c r="AO454" i="1"/>
  <c r="AP454" i="1" s="1"/>
  <c r="AO455" i="1"/>
  <c r="AP455" i="1" s="1"/>
  <c r="AO456" i="1"/>
  <c r="AP456" i="1" s="1"/>
  <c r="AO457" i="1"/>
  <c r="AP457" i="1" s="1"/>
  <c r="AO458" i="1"/>
  <c r="AP458" i="1" s="1"/>
  <c r="AO459" i="1"/>
  <c r="AP459" i="1" s="1"/>
  <c r="AO460" i="1"/>
  <c r="AP460" i="1" s="1"/>
  <c r="AO461" i="1"/>
  <c r="AP461" i="1" s="1"/>
  <c r="AO462" i="1"/>
  <c r="AP462" i="1" s="1"/>
  <c r="AO463" i="1"/>
  <c r="AP463" i="1" s="1"/>
  <c r="AO464" i="1"/>
  <c r="AP464" i="1" s="1"/>
  <c r="AO465" i="1"/>
  <c r="AP465" i="1" s="1"/>
  <c r="AO466" i="1"/>
  <c r="AP466" i="1" s="1"/>
  <c r="AO467" i="1"/>
  <c r="AP467" i="1" s="1"/>
  <c r="AO468" i="1"/>
  <c r="AP468" i="1" s="1"/>
  <c r="AO469" i="1"/>
  <c r="AP469" i="1" s="1"/>
  <c r="AO470" i="1"/>
  <c r="AP470" i="1" s="1"/>
  <c r="AO471" i="1"/>
  <c r="AP471" i="1" s="1"/>
  <c r="AO472" i="1"/>
  <c r="AP472" i="1" s="1"/>
  <c r="AO473" i="1"/>
  <c r="AP473" i="1" s="1"/>
  <c r="AO474" i="1"/>
  <c r="AP474" i="1" s="1"/>
  <c r="AO475" i="1"/>
  <c r="AP475" i="1" s="1"/>
  <c r="AO476" i="1"/>
  <c r="AP476" i="1" s="1"/>
  <c r="AO477" i="1"/>
  <c r="AP477" i="1" s="1"/>
  <c r="AO478" i="1"/>
  <c r="AP478" i="1" s="1"/>
  <c r="AO479" i="1"/>
  <c r="AP479" i="1" s="1"/>
  <c r="AO480" i="1"/>
  <c r="AP480" i="1" s="1"/>
  <c r="AO481" i="1"/>
  <c r="AP481" i="1" s="1"/>
  <c r="AO482" i="1"/>
  <c r="AP482" i="1" s="1"/>
  <c r="AO483" i="1"/>
  <c r="AP483" i="1" s="1"/>
  <c r="AO484" i="1"/>
  <c r="AP484" i="1" s="1"/>
  <c r="AO485" i="1"/>
  <c r="AP485" i="1" s="1"/>
  <c r="AO486" i="1"/>
  <c r="AP486" i="1" s="1"/>
  <c r="AO487" i="1"/>
  <c r="AP487" i="1" s="1"/>
  <c r="AO488" i="1"/>
  <c r="AP488" i="1" s="1"/>
  <c r="AO489" i="1"/>
  <c r="AP489" i="1" s="1"/>
  <c r="AO490" i="1"/>
  <c r="AP490" i="1" s="1"/>
  <c r="AO491" i="1"/>
  <c r="AP491" i="1" s="1"/>
  <c r="AO492" i="1"/>
  <c r="AP492" i="1" s="1"/>
  <c r="AO493" i="1"/>
  <c r="AP493" i="1" s="1"/>
  <c r="AO494" i="1"/>
  <c r="AP494" i="1" s="1"/>
  <c r="AO495" i="1"/>
  <c r="AP495" i="1" s="1"/>
  <c r="AO496" i="1"/>
  <c r="AP496" i="1" s="1"/>
  <c r="AO497" i="1"/>
  <c r="AP497" i="1" s="1"/>
  <c r="AO498" i="1"/>
  <c r="AP498" i="1" s="1"/>
  <c r="AO499" i="1"/>
  <c r="AP499" i="1" s="1"/>
  <c r="AO500" i="1"/>
  <c r="AP500" i="1" s="1"/>
  <c r="AO501" i="1"/>
  <c r="AP501" i="1" s="1"/>
  <c r="AO502" i="1"/>
  <c r="AP502" i="1" s="1"/>
  <c r="AO503" i="1"/>
  <c r="AP503" i="1" s="1"/>
  <c r="AO504" i="1"/>
  <c r="AP504" i="1" s="1"/>
  <c r="AO505" i="1"/>
  <c r="AP505" i="1" s="1"/>
  <c r="AO506" i="1"/>
  <c r="AP506" i="1" s="1"/>
  <c r="AO507" i="1"/>
  <c r="AP507" i="1" s="1"/>
  <c r="AO508" i="1"/>
  <c r="AP508" i="1" s="1"/>
  <c r="AO509" i="1"/>
  <c r="AP509" i="1" s="1"/>
  <c r="AO510" i="1"/>
  <c r="AP510" i="1" s="1"/>
  <c r="AO511" i="1"/>
  <c r="AP511" i="1" s="1"/>
  <c r="AO512" i="1"/>
  <c r="AP512" i="1" s="1"/>
  <c r="AO513" i="1"/>
  <c r="AP513" i="1" s="1"/>
  <c r="AO514" i="1"/>
  <c r="AP514" i="1" s="1"/>
  <c r="AO515" i="1"/>
  <c r="AP515" i="1" s="1"/>
  <c r="AO516" i="1"/>
  <c r="AP516" i="1" s="1"/>
  <c r="AO517" i="1"/>
  <c r="AP517" i="1" s="1"/>
  <c r="AO518" i="1"/>
  <c r="AP518" i="1" s="1"/>
  <c r="AO519" i="1"/>
  <c r="AP519" i="1" s="1"/>
  <c r="AO520" i="1"/>
  <c r="AP520" i="1" s="1"/>
  <c r="AO521" i="1"/>
  <c r="AP521" i="1" s="1"/>
  <c r="AO522" i="1"/>
  <c r="AP522" i="1" s="1"/>
  <c r="AO523" i="1"/>
  <c r="AP523" i="1" s="1"/>
  <c r="AO524" i="1"/>
  <c r="AP524" i="1" s="1"/>
  <c r="AO525" i="1"/>
  <c r="AP525" i="1" s="1"/>
  <c r="AO526" i="1"/>
  <c r="AP526" i="1" s="1"/>
  <c r="AO527" i="1"/>
  <c r="AP527" i="1" s="1"/>
  <c r="AO528" i="1"/>
  <c r="AP528" i="1" s="1"/>
  <c r="AO529" i="1"/>
  <c r="AP529" i="1" s="1"/>
  <c r="AO530" i="1"/>
  <c r="AP530" i="1" s="1"/>
  <c r="AO531" i="1"/>
  <c r="AP531" i="1" s="1"/>
  <c r="AO532" i="1"/>
  <c r="AP532" i="1" s="1"/>
  <c r="AO533" i="1"/>
  <c r="AP533" i="1" s="1"/>
  <c r="AO534" i="1"/>
  <c r="AP534" i="1" s="1"/>
  <c r="AO535" i="1"/>
  <c r="AP535" i="1" s="1"/>
  <c r="AO536" i="1"/>
  <c r="AP536" i="1" s="1"/>
  <c r="AO537" i="1"/>
  <c r="AP537" i="1" s="1"/>
  <c r="AO538" i="1"/>
  <c r="AP538" i="1" s="1"/>
  <c r="AO539" i="1"/>
  <c r="AP539" i="1" s="1"/>
  <c r="AO540" i="1"/>
  <c r="AP540" i="1" s="1"/>
  <c r="AO541" i="1"/>
  <c r="AP541" i="1" s="1"/>
  <c r="AO542" i="1"/>
  <c r="AP542" i="1" s="1"/>
  <c r="AO543" i="1"/>
  <c r="AP543" i="1" s="1"/>
  <c r="AO544" i="1"/>
  <c r="AP544" i="1" s="1"/>
  <c r="AO545" i="1"/>
  <c r="AP545" i="1" s="1"/>
  <c r="AO546" i="1"/>
  <c r="AP546" i="1" s="1"/>
  <c r="AO547" i="1"/>
  <c r="AP547" i="1" s="1"/>
  <c r="AO548" i="1"/>
  <c r="AP548" i="1" s="1"/>
  <c r="AO549" i="1"/>
  <c r="AP549" i="1" s="1"/>
  <c r="AO550" i="1"/>
  <c r="AP550" i="1" s="1"/>
  <c r="AO551" i="1"/>
  <c r="AP551" i="1" s="1"/>
  <c r="AO552" i="1"/>
  <c r="AP552" i="1" s="1"/>
  <c r="AO553" i="1"/>
  <c r="AP553" i="1" s="1"/>
  <c r="AO554" i="1"/>
  <c r="AP554" i="1" s="1"/>
  <c r="AO555" i="1"/>
  <c r="AP555" i="1" s="1"/>
  <c r="AO556" i="1"/>
  <c r="AP556" i="1" s="1"/>
  <c r="AO557" i="1"/>
  <c r="AP557" i="1" s="1"/>
  <c r="AO558" i="1"/>
  <c r="AP558" i="1" s="1"/>
  <c r="AO559" i="1"/>
  <c r="AP559" i="1" s="1"/>
  <c r="AO560" i="1"/>
  <c r="AP560" i="1" s="1"/>
  <c r="AO561" i="1"/>
  <c r="AP561" i="1" s="1"/>
  <c r="AO562" i="1"/>
  <c r="AP562" i="1" s="1"/>
  <c r="AO563" i="1"/>
  <c r="AP563" i="1" s="1"/>
  <c r="AO564" i="1"/>
  <c r="AP564" i="1" s="1"/>
  <c r="AO565" i="1"/>
  <c r="AP565" i="1" s="1"/>
  <c r="AO566" i="1"/>
  <c r="AP566" i="1" s="1"/>
  <c r="AO567" i="1"/>
  <c r="AP567" i="1" s="1"/>
  <c r="AO568" i="1"/>
  <c r="AP568" i="1" s="1"/>
  <c r="AO569" i="1"/>
  <c r="AP569" i="1" s="1"/>
  <c r="AO570" i="1"/>
  <c r="AP570" i="1" s="1"/>
  <c r="AO571" i="1"/>
  <c r="AP571" i="1" s="1"/>
  <c r="AO572" i="1"/>
  <c r="AP572" i="1" s="1"/>
  <c r="AO573" i="1"/>
  <c r="AP573" i="1" s="1"/>
  <c r="AO574" i="1"/>
  <c r="AP574" i="1" s="1"/>
  <c r="AO575" i="1"/>
  <c r="AP575" i="1" s="1"/>
  <c r="AO576" i="1"/>
  <c r="AP576" i="1" s="1"/>
  <c r="AO577" i="1"/>
  <c r="AP577" i="1" s="1"/>
  <c r="AO578" i="1"/>
  <c r="AP578" i="1" s="1"/>
  <c r="AO579" i="1"/>
  <c r="AP579" i="1" s="1"/>
  <c r="AO580" i="1"/>
  <c r="AP580" i="1" s="1"/>
  <c r="AO581" i="1"/>
  <c r="AP581" i="1" s="1"/>
  <c r="AO582" i="1"/>
  <c r="AP582" i="1" s="1"/>
  <c r="AO583" i="1"/>
  <c r="AP583" i="1" s="1"/>
  <c r="AO584" i="1"/>
  <c r="AP584" i="1" s="1"/>
  <c r="AO585" i="1"/>
  <c r="AP585" i="1" s="1"/>
  <c r="AO586" i="1"/>
  <c r="AP586" i="1" s="1"/>
  <c r="AO587" i="1"/>
  <c r="AP587" i="1" s="1"/>
  <c r="AO588" i="1"/>
  <c r="AP588" i="1" s="1"/>
  <c r="AO589" i="1"/>
  <c r="AP589" i="1" s="1"/>
  <c r="AO590" i="1"/>
  <c r="AP590" i="1" s="1"/>
  <c r="AO591" i="1"/>
  <c r="AP591" i="1" s="1"/>
  <c r="AO592" i="1"/>
  <c r="AP592" i="1" s="1"/>
  <c r="AO593" i="1"/>
  <c r="AP593" i="1" s="1"/>
  <c r="AO594" i="1"/>
  <c r="AP594" i="1" s="1"/>
  <c r="AO595" i="1"/>
  <c r="AP595" i="1" s="1"/>
  <c r="AO596" i="1"/>
  <c r="AP596" i="1" s="1"/>
  <c r="AO597" i="1"/>
  <c r="AP597" i="1" s="1"/>
  <c r="AO598" i="1"/>
  <c r="AP598" i="1" s="1"/>
  <c r="AO599" i="1"/>
  <c r="AP599" i="1" s="1"/>
  <c r="AO600" i="1"/>
  <c r="AP600" i="1" s="1"/>
  <c r="AO601" i="1"/>
  <c r="AP601" i="1" s="1"/>
  <c r="AO602" i="1"/>
  <c r="AP602" i="1" s="1"/>
  <c r="AO603" i="1"/>
  <c r="AP603" i="1" s="1"/>
  <c r="AO604" i="1"/>
  <c r="AP604" i="1" s="1"/>
  <c r="AO605" i="1"/>
  <c r="AP605" i="1" s="1"/>
  <c r="AO606" i="1"/>
  <c r="AP606" i="1" s="1"/>
  <c r="AO607" i="1"/>
  <c r="AP607" i="1" s="1"/>
  <c r="AO608" i="1"/>
  <c r="AP608" i="1" s="1"/>
  <c r="AO609" i="1"/>
  <c r="AP609" i="1" s="1"/>
  <c r="AO610" i="1"/>
  <c r="AP610" i="1" s="1"/>
  <c r="AO611" i="1"/>
  <c r="AP611" i="1" s="1"/>
  <c r="AO612" i="1"/>
  <c r="AP612" i="1" s="1"/>
  <c r="AO613" i="1"/>
  <c r="AP613" i="1" s="1"/>
  <c r="AO614" i="1"/>
  <c r="AP614" i="1" s="1"/>
  <c r="AO615" i="1"/>
  <c r="AP615" i="1" s="1"/>
  <c r="AO616" i="1"/>
  <c r="AP616" i="1" s="1"/>
  <c r="AO617" i="1"/>
  <c r="AP617" i="1" s="1"/>
  <c r="AO618" i="1"/>
  <c r="AP618" i="1" s="1"/>
  <c r="AO619" i="1"/>
  <c r="AP619" i="1" s="1"/>
  <c r="AO620" i="1"/>
  <c r="AP620" i="1" s="1"/>
  <c r="AO621" i="1"/>
  <c r="AP621" i="1" s="1"/>
  <c r="AO622" i="1"/>
  <c r="AP622" i="1" s="1"/>
  <c r="AO623" i="1"/>
  <c r="AP623" i="1" s="1"/>
  <c r="AO624" i="1"/>
  <c r="AP624" i="1" s="1"/>
  <c r="AO625" i="1"/>
  <c r="AP625" i="1" s="1"/>
  <c r="AO626" i="1"/>
  <c r="AP626" i="1" s="1"/>
  <c r="AO627" i="1"/>
  <c r="AP627" i="1" s="1"/>
  <c r="AO628" i="1"/>
  <c r="AP628" i="1" s="1"/>
  <c r="AO629" i="1"/>
  <c r="AP629" i="1" s="1"/>
  <c r="AO630" i="1"/>
  <c r="AP630" i="1" s="1"/>
  <c r="AO631" i="1"/>
  <c r="AP631" i="1" s="1"/>
  <c r="AO632" i="1"/>
  <c r="AP632" i="1" s="1"/>
  <c r="AO633" i="1"/>
  <c r="AP633" i="1" s="1"/>
  <c r="AO634" i="1"/>
  <c r="AP634" i="1" s="1"/>
  <c r="AO635" i="1"/>
  <c r="AP635" i="1" s="1"/>
  <c r="AO636" i="1"/>
  <c r="AP636" i="1" s="1"/>
  <c r="AO637" i="1"/>
  <c r="AP637" i="1" s="1"/>
  <c r="AO638" i="1"/>
  <c r="AP638" i="1" s="1"/>
  <c r="AO639" i="1"/>
  <c r="AP639" i="1" s="1"/>
  <c r="AO640" i="1"/>
  <c r="AP640" i="1" s="1"/>
  <c r="AO641" i="1"/>
  <c r="AP641" i="1" s="1"/>
  <c r="AO642" i="1"/>
  <c r="AP642" i="1" s="1"/>
  <c r="AO643" i="1"/>
  <c r="AP643" i="1" s="1"/>
  <c r="AO644" i="1"/>
  <c r="AP644" i="1" s="1"/>
  <c r="AO645" i="1"/>
  <c r="AP645" i="1" s="1"/>
  <c r="AO646" i="1"/>
  <c r="AP646" i="1" s="1"/>
  <c r="AO647" i="1"/>
  <c r="AP647" i="1" s="1"/>
  <c r="AO648" i="1"/>
  <c r="AP648" i="1" s="1"/>
  <c r="AO649" i="1"/>
  <c r="AP649" i="1" s="1"/>
  <c r="AO650" i="1"/>
  <c r="AP650" i="1" s="1"/>
  <c r="AO651" i="1"/>
  <c r="AP651" i="1" s="1"/>
  <c r="AO652" i="1"/>
  <c r="AP652" i="1" s="1"/>
  <c r="AO653" i="1"/>
  <c r="AP653" i="1" s="1"/>
  <c r="AO654" i="1"/>
  <c r="AP654" i="1" s="1"/>
  <c r="AO655" i="1"/>
  <c r="AP655" i="1" s="1"/>
  <c r="AO656" i="1"/>
  <c r="AP656" i="1" s="1"/>
  <c r="AO657" i="1"/>
  <c r="AP657" i="1" s="1"/>
  <c r="AO658" i="1"/>
  <c r="AP658" i="1" s="1"/>
  <c r="AO659" i="1"/>
  <c r="AP659" i="1" s="1"/>
  <c r="AO660" i="1"/>
  <c r="AP660" i="1" s="1"/>
  <c r="AO661" i="1"/>
  <c r="AP661" i="1" s="1"/>
  <c r="AO662" i="1"/>
  <c r="AP662" i="1" s="1"/>
  <c r="AO663" i="1"/>
  <c r="AP663" i="1" s="1"/>
  <c r="AO664" i="1"/>
  <c r="AP664" i="1" s="1"/>
  <c r="AO665" i="1"/>
  <c r="AP665" i="1" s="1"/>
  <c r="AO666" i="1"/>
  <c r="AP666" i="1" s="1"/>
  <c r="AO667" i="1"/>
  <c r="AP667" i="1" s="1"/>
  <c r="AO668" i="1"/>
  <c r="AP668" i="1" s="1"/>
  <c r="AO669" i="1"/>
  <c r="AP669" i="1" s="1"/>
  <c r="AO670" i="1"/>
  <c r="AP670" i="1" s="1"/>
  <c r="AO671" i="1"/>
  <c r="AP671" i="1" s="1"/>
  <c r="AO672" i="1"/>
  <c r="AP672" i="1" s="1"/>
  <c r="AO673" i="1"/>
  <c r="AP673" i="1" s="1"/>
  <c r="AO674" i="1"/>
  <c r="AP674" i="1" s="1"/>
  <c r="AO675" i="1"/>
  <c r="AP675" i="1" s="1"/>
  <c r="AO676" i="1"/>
  <c r="AP676" i="1" s="1"/>
  <c r="AO677" i="1"/>
  <c r="AP677" i="1" s="1"/>
  <c r="AO678" i="1"/>
  <c r="AP678" i="1" s="1"/>
  <c r="AO679" i="1"/>
  <c r="AP679" i="1" s="1"/>
  <c r="AO680" i="1"/>
  <c r="AP680" i="1" s="1"/>
  <c r="AO681" i="1"/>
  <c r="AP681" i="1" s="1"/>
  <c r="AO682" i="1"/>
  <c r="AP682" i="1" s="1"/>
  <c r="AO683" i="1"/>
  <c r="AP683" i="1" s="1"/>
  <c r="AO684" i="1"/>
  <c r="AP684" i="1" s="1"/>
  <c r="AO685" i="1"/>
  <c r="AP685" i="1" s="1"/>
  <c r="AO686" i="1"/>
  <c r="AP686" i="1" s="1"/>
  <c r="AO687" i="1"/>
  <c r="AP687" i="1" s="1"/>
  <c r="AO688" i="1"/>
  <c r="AP688" i="1" s="1"/>
  <c r="AO689" i="1"/>
  <c r="AP689" i="1" s="1"/>
  <c r="AO690" i="1"/>
  <c r="AP690" i="1" s="1"/>
  <c r="AO691" i="1"/>
  <c r="AP691" i="1" s="1"/>
  <c r="AO692" i="1"/>
  <c r="AP692" i="1" s="1"/>
  <c r="AO693" i="1"/>
  <c r="AP693" i="1" s="1"/>
  <c r="AO694" i="1"/>
  <c r="AP694" i="1" s="1"/>
  <c r="AO695" i="1"/>
  <c r="AP695" i="1" s="1"/>
  <c r="AO696" i="1"/>
  <c r="AP696" i="1" s="1"/>
  <c r="AO697" i="1"/>
  <c r="AP697" i="1" s="1"/>
  <c r="AO698" i="1"/>
  <c r="AP698" i="1" s="1"/>
  <c r="AO699" i="1"/>
  <c r="AP699" i="1" s="1"/>
  <c r="AO700" i="1"/>
  <c r="AP700" i="1" s="1"/>
  <c r="AO701" i="1"/>
  <c r="AP701" i="1" s="1"/>
  <c r="AO702" i="1"/>
  <c r="AP702" i="1" s="1"/>
  <c r="AO703" i="1"/>
  <c r="AP703" i="1" s="1"/>
  <c r="AO704" i="1"/>
  <c r="AP704" i="1" s="1"/>
  <c r="AO705" i="1"/>
  <c r="AP705" i="1" s="1"/>
  <c r="AO706" i="1"/>
  <c r="AP706" i="1" s="1"/>
  <c r="AO707" i="1"/>
  <c r="AP707" i="1" s="1"/>
  <c r="AO708" i="1"/>
  <c r="AP708" i="1" s="1"/>
  <c r="AO709" i="1"/>
  <c r="AP709" i="1" s="1"/>
  <c r="AO710" i="1"/>
  <c r="AP710" i="1" s="1"/>
  <c r="AO711" i="1"/>
  <c r="AP711" i="1" s="1"/>
  <c r="AO712" i="1"/>
  <c r="AP712" i="1" s="1"/>
  <c r="AO713" i="1"/>
  <c r="AP713" i="1" s="1"/>
  <c r="AO714" i="1"/>
  <c r="AP714" i="1" s="1"/>
  <c r="AO715" i="1"/>
  <c r="AP715" i="1" s="1"/>
  <c r="AO716" i="1"/>
  <c r="AP716" i="1" s="1"/>
  <c r="AO717" i="1"/>
  <c r="AP717" i="1" s="1"/>
  <c r="AO718" i="1"/>
  <c r="AP718" i="1" s="1"/>
  <c r="AO719" i="1"/>
  <c r="AP719" i="1" s="1"/>
  <c r="AO720" i="1"/>
  <c r="AP720" i="1" s="1"/>
  <c r="AO721" i="1"/>
  <c r="AP721" i="1" s="1"/>
  <c r="AO722" i="1"/>
  <c r="AP722" i="1" s="1"/>
  <c r="AO723" i="1"/>
  <c r="AP723" i="1" s="1"/>
  <c r="AO724" i="1"/>
  <c r="AP724" i="1" s="1"/>
  <c r="AO725" i="1"/>
  <c r="AP725" i="1" s="1"/>
  <c r="AO726" i="1"/>
  <c r="AP726" i="1" s="1"/>
  <c r="AO727" i="1"/>
  <c r="AP727" i="1" s="1"/>
  <c r="AO728" i="1"/>
  <c r="AP728" i="1" s="1"/>
  <c r="AO729" i="1"/>
  <c r="AP729" i="1" s="1"/>
  <c r="AO730" i="1"/>
  <c r="AP730" i="1" s="1"/>
  <c r="AO731" i="1"/>
  <c r="AP731" i="1" s="1"/>
  <c r="AO732" i="1"/>
  <c r="AP732" i="1" s="1"/>
  <c r="AO733" i="1"/>
  <c r="AP733" i="1" s="1"/>
  <c r="AO734" i="1"/>
  <c r="AP734" i="1" s="1"/>
  <c r="AO735" i="1"/>
  <c r="AP735" i="1" s="1"/>
  <c r="AO736" i="1"/>
  <c r="AP736" i="1" s="1"/>
  <c r="AO737" i="1"/>
  <c r="AP737" i="1" s="1"/>
  <c r="AO738" i="1"/>
  <c r="AP738" i="1" s="1"/>
  <c r="AO739" i="1"/>
  <c r="AP739" i="1" s="1"/>
  <c r="AO740" i="1"/>
  <c r="AP740" i="1" s="1"/>
  <c r="AO741" i="1"/>
  <c r="AP741" i="1" s="1"/>
  <c r="AO742" i="1"/>
  <c r="AP742" i="1" s="1"/>
  <c r="AO743" i="1"/>
  <c r="AP743" i="1" s="1"/>
  <c r="AO744" i="1"/>
  <c r="AP744" i="1" s="1"/>
  <c r="AO745" i="1"/>
  <c r="AP745" i="1" s="1"/>
  <c r="AO746" i="1"/>
  <c r="AP746" i="1" s="1"/>
  <c r="AO747" i="1"/>
  <c r="AP747" i="1" s="1"/>
  <c r="AO748" i="1"/>
  <c r="AP748" i="1" s="1"/>
  <c r="AO749" i="1"/>
  <c r="AP749" i="1" s="1"/>
  <c r="AO750" i="1"/>
  <c r="AP750" i="1" s="1"/>
  <c r="AO751" i="1"/>
  <c r="AP751" i="1" s="1"/>
  <c r="AO752" i="1"/>
  <c r="AP752" i="1" s="1"/>
  <c r="AO753" i="1"/>
  <c r="AP753" i="1" s="1"/>
  <c r="AO754" i="1"/>
  <c r="AP754" i="1" s="1"/>
  <c r="AO755" i="1"/>
  <c r="AP755" i="1" s="1"/>
  <c r="AO756" i="1"/>
  <c r="AP756" i="1" s="1"/>
  <c r="AO757" i="1"/>
  <c r="AP757" i="1" s="1"/>
  <c r="AO758" i="1"/>
  <c r="AP758" i="1" s="1"/>
  <c r="AO759" i="1"/>
  <c r="AP759" i="1" s="1"/>
  <c r="AO760" i="1"/>
  <c r="AP760" i="1" s="1"/>
  <c r="AO761" i="1"/>
  <c r="AP761" i="1" s="1"/>
  <c r="AO762" i="1"/>
  <c r="AP762" i="1" s="1"/>
  <c r="AO763" i="1"/>
  <c r="AP763" i="1" s="1"/>
  <c r="AO764" i="1"/>
  <c r="AP764" i="1" s="1"/>
  <c r="AO765" i="1"/>
  <c r="AP765" i="1" s="1"/>
  <c r="AO766" i="1"/>
  <c r="AP766" i="1" s="1"/>
  <c r="AO767" i="1"/>
  <c r="AP767" i="1" s="1"/>
  <c r="AO768" i="1"/>
  <c r="AP768" i="1" s="1"/>
  <c r="AO769" i="1"/>
  <c r="AP769" i="1" s="1"/>
  <c r="AO770" i="1"/>
  <c r="AP770" i="1" s="1"/>
  <c r="AO771" i="1"/>
  <c r="AP771" i="1" s="1"/>
  <c r="AO772" i="1"/>
  <c r="AP772" i="1" s="1"/>
  <c r="AO773" i="1"/>
  <c r="AP773" i="1" s="1"/>
  <c r="AO774" i="1"/>
  <c r="AP774" i="1" s="1"/>
  <c r="AO775" i="1"/>
  <c r="AP775" i="1" s="1"/>
  <c r="AO776" i="1"/>
  <c r="AP776" i="1" s="1"/>
  <c r="AO777" i="1"/>
  <c r="AP777" i="1" s="1"/>
  <c r="AO778" i="1"/>
  <c r="AP778" i="1" s="1"/>
  <c r="AO779" i="1"/>
  <c r="AP779" i="1" s="1"/>
  <c r="AO780" i="1"/>
  <c r="AP780" i="1" s="1"/>
  <c r="AO781" i="1"/>
  <c r="AP781" i="1" s="1"/>
  <c r="AO782" i="1"/>
  <c r="AP782" i="1" s="1"/>
  <c r="AO783" i="1"/>
  <c r="AP783" i="1" s="1"/>
  <c r="AO784" i="1"/>
  <c r="AP784" i="1" s="1"/>
  <c r="AO785" i="1"/>
  <c r="AP785" i="1" s="1"/>
  <c r="AO786" i="1"/>
  <c r="AP786" i="1" s="1"/>
  <c r="AO787" i="1"/>
  <c r="AP787" i="1" s="1"/>
  <c r="AO788" i="1"/>
  <c r="AP788" i="1" s="1"/>
  <c r="AO789" i="1"/>
  <c r="AP789" i="1" s="1"/>
  <c r="AO790" i="1"/>
  <c r="AP790" i="1" s="1"/>
  <c r="AO791" i="1"/>
  <c r="AP791" i="1" s="1"/>
  <c r="AO792" i="1"/>
  <c r="AP792" i="1" s="1"/>
  <c r="AO793" i="1"/>
  <c r="AP793" i="1" s="1"/>
  <c r="AO794" i="1"/>
  <c r="AP794" i="1" s="1"/>
  <c r="AO795" i="1"/>
  <c r="AP795" i="1" s="1"/>
  <c r="AO796" i="1"/>
  <c r="AP796" i="1" s="1"/>
  <c r="AO797" i="1"/>
  <c r="AP797" i="1" s="1"/>
  <c r="AO798" i="1"/>
  <c r="AP798" i="1" s="1"/>
  <c r="AO799" i="1"/>
  <c r="AP799" i="1" s="1"/>
  <c r="AO800" i="1"/>
  <c r="AP800" i="1" s="1"/>
  <c r="AO801" i="1"/>
  <c r="AP801" i="1" s="1"/>
  <c r="AO802" i="1"/>
  <c r="AP802" i="1" s="1"/>
  <c r="AO803" i="1"/>
  <c r="AP803" i="1" s="1"/>
  <c r="AO804" i="1"/>
  <c r="AP804" i="1" s="1"/>
  <c r="AO805" i="1"/>
  <c r="AP805" i="1" s="1"/>
  <c r="AO806" i="1"/>
  <c r="AP806" i="1" s="1"/>
  <c r="AO807" i="1"/>
  <c r="AP807" i="1" s="1"/>
  <c r="AO808" i="1"/>
  <c r="AP808" i="1" s="1"/>
  <c r="AO809" i="1"/>
  <c r="AP809" i="1" s="1"/>
  <c r="AO810" i="1"/>
  <c r="AP810" i="1" s="1"/>
  <c r="AO811" i="1"/>
  <c r="AP811" i="1" s="1"/>
  <c r="AO812" i="1"/>
  <c r="AP812" i="1" s="1"/>
  <c r="AO813" i="1"/>
  <c r="AP813" i="1" s="1"/>
  <c r="AO814" i="1"/>
  <c r="AP814" i="1" s="1"/>
  <c r="AO815" i="1"/>
  <c r="AP815" i="1" s="1"/>
  <c r="AO816" i="1"/>
  <c r="AP816" i="1" s="1"/>
  <c r="AO817" i="1"/>
  <c r="AP817" i="1" s="1"/>
  <c r="AO818" i="1"/>
  <c r="AP818" i="1" s="1"/>
  <c r="AO819" i="1"/>
  <c r="AP819" i="1" s="1"/>
  <c r="AO820" i="1"/>
  <c r="AP820" i="1" s="1"/>
  <c r="AO821" i="1"/>
  <c r="AP821" i="1" s="1"/>
  <c r="AO822" i="1"/>
  <c r="AP822" i="1" s="1"/>
  <c r="AO823" i="1"/>
  <c r="AP823" i="1" s="1"/>
  <c r="AO824" i="1"/>
  <c r="AP824" i="1" s="1"/>
  <c r="AO825" i="1"/>
  <c r="AP825" i="1" s="1"/>
  <c r="AO826" i="1"/>
  <c r="AP826" i="1" s="1"/>
  <c r="AO827" i="1"/>
  <c r="AP827" i="1" s="1"/>
  <c r="AO828" i="1"/>
  <c r="AP828" i="1" s="1"/>
  <c r="AO829" i="1"/>
  <c r="AP829" i="1" s="1"/>
  <c r="AO830" i="1"/>
  <c r="AP830" i="1" s="1"/>
  <c r="AO831" i="1"/>
  <c r="AP831" i="1" s="1"/>
  <c r="AO832" i="1"/>
  <c r="AP832" i="1" s="1"/>
  <c r="AO833" i="1"/>
  <c r="AP833" i="1" s="1"/>
  <c r="AO834" i="1"/>
  <c r="AP834" i="1" s="1"/>
  <c r="AO835" i="1"/>
  <c r="AP835" i="1" s="1"/>
  <c r="AO836" i="1"/>
  <c r="AP836" i="1" s="1"/>
  <c r="AO837" i="1"/>
  <c r="AP837" i="1" s="1"/>
  <c r="AO838" i="1"/>
  <c r="AP838" i="1" s="1"/>
  <c r="AO839" i="1"/>
  <c r="AP839" i="1" s="1"/>
  <c r="AO840" i="1"/>
  <c r="AP840" i="1" s="1"/>
  <c r="AO841" i="1"/>
  <c r="AP841" i="1" s="1"/>
  <c r="AO842" i="1"/>
  <c r="AP842" i="1" s="1"/>
  <c r="AO843" i="1"/>
  <c r="AP843" i="1" s="1"/>
  <c r="AO844" i="1"/>
  <c r="AP844" i="1" s="1"/>
  <c r="AO845" i="1"/>
  <c r="AP845" i="1" s="1"/>
  <c r="AO846" i="1"/>
  <c r="AP846" i="1" s="1"/>
  <c r="AO847" i="1"/>
  <c r="AP847" i="1" s="1"/>
  <c r="AO848" i="1"/>
  <c r="AP848" i="1" s="1"/>
  <c r="AO849" i="1"/>
  <c r="AP849" i="1" s="1"/>
  <c r="AO850" i="1"/>
  <c r="AP850" i="1" s="1"/>
  <c r="AO851" i="1"/>
  <c r="AP851" i="1" s="1"/>
  <c r="AO852" i="1"/>
  <c r="AP852" i="1" s="1"/>
  <c r="AO853" i="1"/>
  <c r="AP853" i="1" s="1"/>
  <c r="AO854" i="1"/>
  <c r="AP854" i="1" s="1"/>
  <c r="AO855" i="1"/>
  <c r="AP855" i="1" s="1"/>
  <c r="AO856" i="1"/>
  <c r="AP856" i="1" s="1"/>
  <c r="AO857" i="1"/>
  <c r="AP857" i="1" s="1"/>
  <c r="AO858" i="1"/>
  <c r="AP858" i="1" s="1"/>
  <c r="AO859" i="1"/>
  <c r="AP859" i="1" s="1"/>
  <c r="AO860" i="1"/>
  <c r="AP860" i="1" s="1"/>
  <c r="AO861" i="1"/>
  <c r="AP861" i="1" s="1"/>
  <c r="AO862" i="1"/>
  <c r="AP862" i="1" s="1"/>
  <c r="AO863" i="1"/>
  <c r="AP863" i="1" s="1"/>
  <c r="AO864" i="1"/>
  <c r="AP864" i="1" s="1"/>
  <c r="AO865" i="1"/>
  <c r="AP865" i="1" s="1"/>
  <c r="AO866" i="1"/>
  <c r="AP866" i="1" s="1"/>
  <c r="AO867" i="1"/>
  <c r="AP867" i="1" s="1"/>
  <c r="AO868" i="1"/>
  <c r="AP868" i="1" s="1"/>
  <c r="AO869" i="1"/>
  <c r="AP869" i="1" s="1"/>
  <c r="AO870" i="1"/>
  <c r="AP870" i="1" s="1"/>
  <c r="AO871" i="1"/>
  <c r="AP871" i="1" s="1"/>
  <c r="AO872" i="1"/>
  <c r="AP872" i="1" s="1"/>
  <c r="AO873" i="1"/>
  <c r="AP873" i="1" s="1"/>
  <c r="AO874" i="1"/>
  <c r="AP874" i="1" s="1"/>
  <c r="AO875" i="1"/>
  <c r="AP875" i="1" s="1"/>
  <c r="AO876" i="1"/>
  <c r="AP876" i="1" s="1"/>
  <c r="AO877" i="1"/>
  <c r="AP877" i="1" s="1"/>
  <c r="AO878" i="1"/>
  <c r="AP878" i="1" s="1"/>
  <c r="AO879" i="1"/>
  <c r="AP879" i="1" s="1"/>
  <c r="AO880" i="1"/>
  <c r="AP880" i="1" s="1"/>
  <c r="AO881" i="1"/>
  <c r="AP881" i="1" s="1"/>
  <c r="AO882" i="1"/>
  <c r="AP882" i="1" s="1"/>
  <c r="AO883" i="1"/>
  <c r="AP883" i="1" s="1"/>
  <c r="AO884" i="1"/>
  <c r="AP884" i="1" s="1"/>
  <c r="AO885" i="1"/>
  <c r="AP885" i="1" s="1"/>
  <c r="AO886" i="1"/>
  <c r="AP886" i="1" s="1"/>
  <c r="AO887" i="1"/>
  <c r="AP887" i="1" s="1"/>
  <c r="AO888" i="1"/>
  <c r="AP888" i="1" s="1"/>
  <c r="AO889" i="1"/>
  <c r="AP889" i="1" s="1"/>
  <c r="AO890" i="1"/>
  <c r="AP890" i="1" s="1"/>
  <c r="AO891" i="1"/>
  <c r="AP891" i="1" s="1"/>
  <c r="AO892" i="1"/>
  <c r="AP892" i="1" s="1"/>
  <c r="AO893" i="1"/>
  <c r="AP893" i="1" s="1"/>
  <c r="AO894" i="1"/>
  <c r="AP894" i="1" s="1"/>
  <c r="AO895" i="1"/>
  <c r="AP895" i="1" s="1"/>
  <c r="AO896" i="1"/>
  <c r="AP896" i="1" s="1"/>
  <c r="AO897" i="1"/>
  <c r="AP897" i="1" s="1"/>
  <c r="AO898" i="1"/>
  <c r="AP898" i="1" s="1"/>
  <c r="AO899" i="1"/>
  <c r="AP899" i="1" s="1"/>
  <c r="AO900" i="1"/>
  <c r="AP900" i="1" s="1"/>
  <c r="AO901" i="1"/>
  <c r="AP901" i="1" s="1"/>
  <c r="AO902" i="1"/>
  <c r="AP902" i="1" s="1"/>
  <c r="AO903" i="1"/>
  <c r="AP903" i="1" s="1"/>
  <c r="AO904" i="1"/>
  <c r="AP904" i="1" s="1"/>
  <c r="AO905" i="1"/>
  <c r="AP905" i="1" s="1"/>
  <c r="AO906" i="1"/>
  <c r="AP906" i="1" s="1"/>
  <c r="AO907" i="1"/>
  <c r="AP907" i="1" s="1"/>
  <c r="AO908" i="1"/>
  <c r="AP908" i="1" s="1"/>
  <c r="AO909" i="1"/>
  <c r="AP909" i="1" s="1"/>
  <c r="AO910" i="1"/>
  <c r="AP910" i="1" s="1"/>
  <c r="AO911" i="1"/>
  <c r="AP911" i="1" s="1"/>
  <c r="AO912" i="1"/>
  <c r="AP912" i="1" s="1"/>
  <c r="AO913" i="1"/>
  <c r="AP913" i="1" s="1"/>
  <c r="AO914" i="1"/>
  <c r="AP914" i="1" s="1"/>
  <c r="AO915" i="1"/>
  <c r="AP915" i="1" s="1"/>
  <c r="AO916" i="1"/>
  <c r="AP916" i="1" s="1"/>
  <c r="AO917" i="1"/>
  <c r="AP917" i="1" s="1"/>
  <c r="AO918" i="1"/>
  <c r="AP918" i="1" s="1"/>
  <c r="AO919" i="1"/>
  <c r="AP919" i="1" s="1"/>
  <c r="AO920" i="1"/>
  <c r="AP920" i="1" s="1"/>
  <c r="AO921" i="1"/>
  <c r="AP921" i="1" s="1"/>
  <c r="AO922" i="1"/>
  <c r="AP922" i="1" s="1"/>
  <c r="AO923" i="1"/>
  <c r="AP923" i="1" s="1"/>
  <c r="AO924" i="1"/>
  <c r="AP924" i="1" s="1"/>
  <c r="AO925" i="1"/>
  <c r="AP925" i="1" s="1"/>
  <c r="AO926" i="1"/>
  <c r="AP926" i="1" s="1"/>
  <c r="AO927" i="1"/>
  <c r="AP927" i="1" s="1"/>
  <c r="AO928" i="1"/>
  <c r="AP928" i="1" s="1"/>
  <c r="AO929" i="1"/>
  <c r="AP929" i="1" s="1"/>
  <c r="AO930" i="1"/>
  <c r="AP930" i="1" s="1"/>
  <c r="AO931" i="1"/>
  <c r="AP931" i="1" s="1"/>
  <c r="AO932" i="1"/>
  <c r="AP932" i="1" s="1"/>
  <c r="AO933" i="1"/>
  <c r="AP933" i="1" s="1"/>
  <c r="AO934" i="1"/>
  <c r="AP934" i="1" s="1"/>
  <c r="AO935" i="1"/>
  <c r="AP935" i="1" s="1"/>
  <c r="AO936" i="1"/>
  <c r="AP936" i="1" s="1"/>
  <c r="AO937" i="1"/>
  <c r="AP937" i="1" s="1"/>
  <c r="AO938" i="1"/>
  <c r="AP938" i="1" s="1"/>
  <c r="AO939" i="1"/>
  <c r="AP939" i="1" s="1"/>
  <c r="AO940" i="1"/>
  <c r="AP940" i="1" s="1"/>
  <c r="AO941" i="1"/>
  <c r="AP941" i="1" s="1"/>
  <c r="AO942" i="1"/>
  <c r="AP942" i="1" s="1"/>
  <c r="AO943" i="1"/>
  <c r="AP943" i="1" s="1"/>
  <c r="AO944" i="1"/>
  <c r="AP944" i="1" s="1"/>
  <c r="AO945" i="1"/>
  <c r="AP945" i="1" s="1"/>
  <c r="AO946" i="1"/>
  <c r="AP946" i="1" s="1"/>
  <c r="AO947" i="1"/>
  <c r="AP947" i="1" s="1"/>
  <c r="AO948" i="1"/>
  <c r="AP948" i="1" s="1"/>
  <c r="AO949" i="1"/>
  <c r="AP949" i="1" s="1"/>
  <c r="AO950" i="1"/>
  <c r="AP950" i="1" s="1"/>
  <c r="AO951" i="1"/>
  <c r="AP951" i="1" s="1"/>
  <c r="AO952" i="1"/>
  <c r="AP952" i="1" s="1"/>
  <c r="AO953" i="1"/>
  <c r="AP953" i="1" s="1"/>
  <c r="AO954" i="1"/>
  <c r="AP954" i="1" s="1"/>
  <c r="AO955" i="1"/>
  <c r="AP955" i="1" s="1"/>
  <c r="AO956" i="1"/>
  <c r="AP956" i="1" s="1"/>
  <c r="AO957" i="1"/>
  <c r="AP957" i="1" s="1"/>
  <c r="AO958" i="1"/>
  <c r="AP958" i="1" s="1"/>
  <c r="AO959" i="1"/>
  <c r="AP959" i="1" s="1"/>
  <c r="AO960" i="1"/>
  <c r="AP960" i="1" s="1"/>
  <c r="AO961" i="1"/>
  <c r="AP961" i="1" s="1"/>
  <c r="AO962" i="1"/>
  <c r="AP962" i="1" s="1"/>
  <c r="AO963" i="1"/>
  <c r="AP963" i="1" s="1"/>
  <c r="AO964" i="1"/>
  <c r="AP964" i="1" s="1"/>
  <c r="AO965" i="1"/>
  <c r="AP965" i="1" s="1"/>
  <c r="AO966" i="1"/>
  <c r="AP966" i="1" s="1"/>
  <c r="AO967" i="1"/>
  <c r="AP967" i="1" s="1"/>
  <c r="AO968" i="1"/>
  <c r="AP968" i="1" s="1"/>
  <c r="AO969" i="1"/>
  <c r="AP969" i="1" s="1"/>
  <c r="AO970" i="1"/>
  <c r="AP970" i="1" s="1"/>
  <c r="AO971" i="1"/>
  <c r="AP971" i="1" s="1"/>
  <c r="AO972" i="1"/>
  <c r="AP972" i="1" s="1"/>
  <c r="AO973" i="1"/>
  <c r="AP973" i="1" s="1"/>
  <c r="AO974" i="1"/>
  <c r="AP974" i="1" s="1"/>
  <c r="AO975" i="1"/>
  <c r="AP975" i="1" s="1"/>
  <c r="AO976" i="1"/>
  <c r="AP976" i="1" s="1"/>
  <c r="AO977" i="1"/>
  <c r="AP977" i="1" s="1"/>
  <c r="AO978" i="1"/>
  <c r="AP978" i="1" s="1"/>
  <c r="AO979" i="1"/>
  <c r="AP979" i="1" s="1"/>
  <c r="AO980" i="1"/>
  <c r="AP980" i="1" s="1"/>
  <c r="AO981" i="1"/>
  <c r="AP981" i="1" s="1"/>
  <c r="AO982" i="1"/>
  <c r="AP982" i="1" s="1"/>
  <c r="AO983" i="1"/>
  <c r="AP983" i="1" s="1"/>
  <c r="AO984" i="1"/>
  <c r="AP984" i="1" s="1"/>
  <c r="AO985" i="1"/>
  <c r="AP985" i="1" s="1"/>
  <c r="AO986" i="1"/>
  <c r="AP986" i="1" s="1"/>
  <c r="AO987" i="1"/>
  <c r="AP987" i="1" s="1"/>
  <c r="AO988" i="1"/>
  <c r="AP988" i="1" s="1"/>
  <c r="AO989" i="1"/>
  <c r="AP989" i="1" s="1"/>
  <c r="AO990" i="1"/>
  <c r="AP990" i="1" s="1"/>
  <c r="AO991" i="1"/>
  <c r="AP991" i="1" s="1"/>
  <c r="AO992" i="1"/>
  <c r="AP992" i="1" s="1"/>
  <c r="AO993" i="1"/>
  <c r="AP993" i="1" s="1"/>
  <c r="AO994" i="1"/>
  <c r="AP994" i="1" s="1"/>
  <c r="AO995" i="1"/>
  <c r="AP995" i="1" s="1"/>
  <c r="AO996" i="1"/>
  <c r="AP996" i="1" s="1"/>
  <c r="AO997" i="1"/>
  <c r="AP997" i="1" s="1"/>
  <c r="AO998" i="1"/>
  <c r="AP998" i="1" s="1"/>
  <c r="AO999" i="1"/>
  <c r="AP999" i="1" s="1"/>
  <c r="AO1000" i="1"/>
  <c r="AP1000" i="1" s="1"/>
  <c r="AO1001" i="1"/>
  <c r="AP1001" i="1" s="1"/>
  <c r="AE54" i="1"/>
  <c r="AF54" i="1" s="1"/>
  <c r="AE55" i="1"/>
  <c r="AF55" i="1" s="1"/>
  <c r="AE62" i="1"/>
  <c r="AF62" i="1" s="1"/>
  <c r="AE63" i="1"/>
  <c r="AF63" i="1" s="1"/>
  <c r="AE83" i="1"/>
  <c r="AF83" i="1" s="1"/>
  <c r="AE84" i="1"/>
  <c r="AF84" i="1" s="1"/>
  <c r="AE133" i="1"/>
  <c r="AF133" i="1" s="1"/>
  <c r="AE150" i="1"/>
  <c r="AF150" i="1" s="1"/>
  <c r="AE151" i="1"/>
  <c r="AF151" i="1" s="1"/>
  <c r="AE152" i="1"/>
  <c r="AF152" i="1" s="1"/>
  <c r="AE153" i="1"/>
  <c r="AF153" i="1" s="1"/>
  <c r="AE154" i="1"/>
  <c r="AF154" i="1" s="1"/>
  <c r="AE155" i="1"/>
  <c r="AF155" i="1" s="1"/>
  <c r="AE156" i="1"/>
  <c r="AF156" i="1" s="1"/>
  <c r="AE157" i="1"/>
  <c r="AF157" i="1" s="1"/>
  <c r="AE158" i="1"/>
  <c r="AF158" i="1" s="1"/>
  <c r="AE159" i="1"/>
  <c r="AF159" i="1" s="1"/>
  <c r="AE170" i="1"/>
  <c r="AF170" i="1" s="1"/>
  <c r="AE176" i="1"/>
  <c r="AF176" i="1" s="1"/>
  <c r="AE177" i="1"/>
  <c r="AF177" i="1" s="1"/>
  <c r="AE187" i="1"/>
  <c r="AF187" i="1" s="1"/>
  <c r="AE188" i="1"/>
  <c r="AF188" i="1" s="1"/>
  <c r="AE189" i="1"/>
  <c r="AF189" i="1" s="1"/>
  <c r="AE190" i="1"/>
  <c r="AF190" i="1" s="1"/>
  <c r="AE191" i="1"/>
  <c r="AF191" i="1" s="1"/>
  <c r="AE192" i="1"/>
  <c r="AF192" i="1" s="1"/>
  <c r="AE193" i="1"/>
  <c r="AF193" i="1" s="1"/>
  <c r="AE194" i="1"/>
  <c r="AF194" i="1" s="1"/>
  <c r="AE195" i="1"/>
  <c r="AF195" i="1" s="1"/>
  <c r="AE196" i="1"/>
  <c r="AF196" i="1" s="1"/>
  <c r="AE197" i="1"/>
  <c r="AF197" i="1" s="1"/>
  <c r="AE198" i="1"/>
  <c r="AF198" i="1" s="1"/>
  <c r="AE199" i="1"/>
  <c r="AF199" i="1" s="1"/>
  <c r="AE200" i="1"/>
  <c r="AF200" i="1" s="1"/>
  <c r="AE201" i="1"/>
  <c r="AF201" i="1" s="1"/>
  <c r="AE202" i="1"/>
  <c r="AF202" i="1" s="1"/>
  <c r="AE203" i="1"/>
  <c r="AF203" i="1" s="1"/>
  <c r="AE204" i="1"/>
  <c r="AF204" i="1" s="1"/>
  <c r="AE205" i="1"/>
  <c r="AF205" i="1" s="1"/>
  <c r="AE206" i="1"/>
  <c r="AF206" i="1" s="1"/>
  <c r="AE207" i="1"/>
  <c r="AF207" i="1" s="1"/>
  <c r="AE208" i="1"/>
  <c r="AF208" i="1" s="1"/>
  <c r="AE209" i="1"/>
  <c r="AF209" i="1" s="1"/>
  <c r="AE210" i="1"/>
  <c r="AF210" i="1" s="1"/>
  <c r="AE211" i="1"/>
  <c r="AF211" i="1" s="1"/>
  <c r="AE212" i="1"/>
  <c r="AF212" i="1" s="1"/>
  <c r="AE213" i="1"/>
  <c r="AF213" i="1" s="1"/>
  <c r="AE214" i="1"/>
  <c r="AF214" i="1" s="1"/>
  <c r="AE215" i="1"/>
  <c r="AF215" i="1" s="1"/>
  <c r="AE216" i="1"/>
  <c r="AF216" i="1" s="1"/>
  <c r="AE217" i="1"/>
  <c r="AF217" i="1" s="1"/>
  <c r="AE218" i="1"/>
  <c r="AF218" i="1" s="1"/>
  <c r="AE219" i="1"/>
  <c r="AF219" i="1" s="1"/>
  <c r="AE220" i="1"/>
  <c r="AF220" i="1" s="1"/>
  <c r="AE221" i="1"/>
  <c r="AF221" i="1" s="1"/>
  <c r="AE222" i="1"/>
  <c r="AF222" i="1" s="1"/>
  <c r="AE223" i="1"/>
  <c r="AF223" i="1" s="1"/>
  <c r="AE224" i="1"/>
  <c r="AF224" i="1" s="1"/>
  <c r="AE225" i="1"/>
  <c r="AF225" i="1" s="1"/>
  <c r="AE226" i="1"/>
  <c r="AF226" i="1" s="1"/>
  <c r="AE227" i="1"/>
  <c r="AF227" i="1" s="1"/>
  <c r="AE228" i="1"/>
  <c r="AF228" i="1" s="1"/>
  <c r="AE229" i="1"/>
  <c r="AF229" i="1" s="1"/>
  <c r="AE230" i="1"/>
  <c r="AF230" i="1" s="1"/>
  <c r="AE231" i="1"/>
  <c r="AF231" i="1" s="1"/>
  <c r="AE232" i="1"/>
  <c r="AF232" i="1" s="1"/>
  <c r="AE233" i="1"/>
  <c r="AF233" i="1" s="1"/>
  <c r="AE234" i="1"/>
  <c r="AF234" i="1" s="1"/>
  <c r="AE235" i="1"/>
  <c r="AF235" i="1" s="1"/>
  <c r="AE236" i="1"/>
  <c r="AF236" i="1" s="1"/>
  <c r="AE237" i="1"/>
  <c r="AF237" i="1" s="1"/>
  <c r="AE238" i="1"/>
  <c r="AF238" i="1" s="1"/>
  <c r="AE239" i="1"/>
  <c r="AF239" i="1" s="1"/>
  <c r="AE240" i="1"/>
  <c r="AF240" i="1" s="1"/>
  <c r="AE241" i="1"/>
  <c r="AF241" i="1" s="1"/>
  <c r="AE242" i="1"/>
  <c r="AF242" i="1" s="1"/>
  <c r="AE243" i="1"/>
  <c r="AF243" i="1" s="1"/>
  <c r="AE244" i="1"/>
  <c r="AF244" i="1" s="1"/>
  <c r="AE245" i="1"/>
  <c r="AF245" i="1" s="1"/>
  <c r="AE246" i="1"/>
  <c r="AF246" i="1" s="1"/>
  <c r="AE247" i="1"/>
  <c r="AF247" i="1" s="1"/>
  <c r="AE248" i="1"/>
  <c r="AF248" i="1" s="1"/>
  <c r="AE249" i="1"/>
  <c r="AF249" i="1" s="1"/>
  <c r="AE250" i="1"/>
  <c r="AF250" i="1" s="1"/>
  <c r="AE251" i="1"/>
  <c r="AF251" i="1" s="1"/>
  <c r="AE252" i="1"/>
  <c r="AF252" i="1" s="1"/>
  <c r="AE253" i="1"/>
  <c r="AF253" i="1" s="1"/>
  <c r="AE254" i="1"/>
  <c r="AF254" i="1" s="1"/>
  <c r="AE255" i="1"/>
  <c r="AF255" i="1" s="1"/>
  <c r="AE256" i="1"/>
  <c r="AF256" i="1" s="1"/>
  <c r="AE257" i="1"/>
  <c r="AF257" i="1" s="1"/>
  <c r="AE258" i="1"/>
  <c r="AF258" i="1" s="1"/>
  <c r="AE259" i="1"/>
  <c r="AF259" i="1" s="1"/>
  <c r="AE260" i="1"/>
  <c r="AF260" i="1" s="1"/>
  <c r="AE261" i="1"/>
  <c r="AF261" i="1" s="1"/>
  <c r="AE262" i="1"/>
  <c r="AF262" i="1" s="1"/>
  <c r="AE263" i="1"/>
  <c r="AF263" i="1" s="1"/>
  <c r="AE264" i="1"/>
  <c r="AF264" i="1" s="1"/>
  <c r="AE265" i="1"/>
  <c r="AF265" i="1" s="1"/>
  <c r="AE266" i="1"/>
  <c r="AF266" i="1" s="1"/>
  <c r="AE267" i="1"/>
  <c r="AF267" i="1" s="1"/>
  <c r="AE268" i="1"/>
  <c r="AF268" i="1" s="1"/>
  <c r="AE269" i="1"/>
  <c r="AF269" i="1" s="1"/>
  <c r="AE270" i="1"/>
  <c r="AF270" i="1" s="1"/>
  <c r="AE271" i="1"/>
  <c r="AF271" i="1" s="1"/>
  <c r="AE272" i="1"/>
  <c r="AF272" i="1" s="1"/>
  <c r="AE273" i="1"/>
  <c r="AF273" i="1" s="1"/>
  <c r="AE274" i="1"/>
  <c r="AF274" i="1" s="1"/>
  <c r="AE275" i="1"/>
  <c r="AF275" i="1" s="1"/>
  <c r="AE276" i="1"/>
  <c r="AF276" i="1" s="1"/>
  <c r="AE277" i="1"/>
  <c r="AF277" i="1" s="1"/>
  <c r="AE278" i="1"/>
  <c r="AF278" i="1" s="1"/>
  <c r="AE279" i="1"/>
  <c r="AF279" i="1" s="1"/>
  <c r="AE280" i="1"/>
  <c r="AF280" i="1" s="1"/>
  <c r="AE281" i="1"/>
  <c r="AF281" i="1" s="1"/>
  <c r="AE282" i="1"/>
  <c r="AF282" i="1" s="1"/>
  <c r="AE283" i="1"/>
  <c r="AF283" i="1" s="1"/>
  <c r="AE284" i="1"/>
  <c r="AF284" i="1" s="1"/>
  <c r="AE285" i="1"/>
  <c r="AF285" i="1" s="1"/>
  <c r="AE286" i="1"/>
  <c r="AF286" i="1" s="1"/>
  <c r="AE287" i="1"/>
  <c r="AF287" i="1" s="1"/>
  <c r="AE288" i="1"/>
  <c r="AF288" i="1" s="1"/>
  <c r="AE289" i="1"/>
  <c r="AF289" i="1" s="1"/>
  <c r="AE290" i="1"/>
  <c r="AF290" i="1" s="1"/>
  <c r="AE291" i="1"/>
  <c r="AF291" i="1" s="1"/>
  <c r="AE292" i="1"/>
  <c r="AF292" i="1" s="1"/>
  <c r="AE293" i="1"/>
  <c r="AF293" i="1" s="1"/>
  <c r="AE294" i="1"/>
  <c r="AF294" i="1" s="1"/>
  <c r="AE295" i="1"/>
  <c r="AF295" i="1" s="1"/>
  <c r="AE296" i="1"/>
  <c r="AF296" i="1" s="1"/>
  <c r="AE297" i="1"/>
  <c r="AF297" i="1" s="1"/>
  <c r="AE298" i="1"/>
  <c r="AF298" i="1" s="1"/>
  <c r="AE299" i="1"/>
  <c r="AF299" i="1" s="1"/>
  <c r="AE300" i="1"/>
  <c r="AF300" i="1" s="1"/>
  <c r="AE301" i="1"/>
  <c r="AF301" i="1" s="1"/>
  <c r="AE302" i="1"/>
  <c r="AF302" i="1" s="1"/>
  <c r="AE303" i="1"/>
  <c r="AF303" i="1" s="1"/>
  <c r="AE304" i="1"/>
  <c r="AF304" i="1" s="1"/>
  <c r="AE305" i="1"/>
  <c r="AF305" i="1" s="1"/>
  <c r="AE306" i="1"/>
  <c r="AF306" i="1" s="1"/>
  <c r="AE307" i="1"/>
  <c r="AF307" i="1" s="1"/>
  <c r="AE308" i="1"/>
  <c r="AF308" i="1" s="1"/>
  <c r="AE309" i="1"/>
  <c r="AF309" i="1" s="1"/>
  <c r="AE310" i="1"/>
  <c r="AF310" i="1" s="1"/>
  <c r="AE311" i="1"/>
  <c r="AF311" i="1" s="1"/>
  <c r="AE312" i="1"/>
  <c r="AF312" i="1" s="1"/>
  <c r="AE313" i="1"/>
  <c r="AF313" i="1" s="1"/>
  <c r="AE314" i="1"/>
  <c r="AF314" i="1" s="1"/>
  <c r="AE315" i="1"/>
  <c r="AF315" i="1" s="1"/>
  <c r="AE316" i="1"/>
  <c r="AF316" i="1" s="1"/>
  <c r="AE317" i="1"/>
  <c r="AF317" i="1" s="1"/>
  <c r="AE318" i="1"/>
  <c r="AF318" i="1" s="1"/>
  <c r="AE319" i="1"/>
  <c r="AF319" i="1" s="1"/>
  <c r="AE320" i="1"/>
  <c r="AF320" i="1" s="1"/>
  <c r="AE321" i="1"/>
  <c r="AF321" i="1" s="1"/>
  <c r="AE322" i="1"/>
  <c r="AF322" i="1" s="1"/>
  <c r="AE323" i="1"/>
  <c r="AF323" i="1" s="1"/>
  <c r="AE324" i="1"/>
  <c r="AF324" i="1" s="1"/>
  <c r="AE325" i="1"/>
  <c r="AF325" i="1" s="1"/>
  <c r="AE326" i="1"/>
  <c r="AF326" i="1" s="1"/>
  <c r="AE327" i="1"/>
  <c r="AF327" i="1" s="1"/>
  <c r="AE328" i="1"/>
  <c r="AF328" i="1" s="1"/>
  <c r="AE329" i="1"/>
  <c r="AF329" i="1" s="1"/>
  <c r="AE330" i="1"/>
  <c r="AF330" i="1" s="1"/>
  <c r="AE331" i="1"/>
  <c r="AF331" i="1" s="1"/>
  <c r="AE332" i="1"/>
  <c r="AF332" i="1" s="1"/>
  <c r="AE333" i="1"/>
  <c r="AF333" i="1" s="1"/>
  <c r="AE334" i="1"/>
  <c r="AF334" i="1" s="1"/>
  <c r="AE335" i="1"/>
  <c r="AF335" i="1" s="1"/>
  <c r="AE336" i="1"/>
  <c r="AF336" i="1" s="1"/>
  <c r="AE337" i="1"/>
  <c r="AF337" i="1" s="1"/>
  <c r="AE338" i="1"/>
  <c r="AF338" i="1" s="1"/>
  <c r="AE339" i="1"/>
  <c r="AF339" i="1" s="1"/>
  <c r="AE340" i="1"/>
  <c r="AF340" i="1" s="1"/>
  <c r="AE341" i="1"/>
  <c r="AF341" i="1" s="1"/>
  <c r="AE342" i="1"/>
  <c r="AF342" i="1" s="1"/>
  <c r="AE343" i="1"/>
  <c r="AF343" i="1" s="1"/>
  <c r="AE344" i="1"/>
  <c r="AF344" i="1" s="1"/>
  <c r="AE345" i="1"/>
  <c r="AF345" i="1" s="1"/>
  <c r="AE346" i="1"/>
  <c r="AF346" i="1" s="1"/>
  <c r="AE347" i="1"/>
  <c r="AF347" i="1" s="1"/>
  <c r="AE348" i="1"/>
  <c r="AF348" i="1" s="1"/>
  <c r="AE349" i="1"/>
  <c r="AF349" i="1" s="1"/>
  <c r="AE350" i="1"/>
  <c r="AF350" i="1" s="1"/>
  <c r="AE351" i="1"/>
  <c r="AF351" i="1" s="1"/>
  <c r="AE352" i="1"/>
  <c r="AF352" i="1" s="1"/>
  <c r="AE353" i="1"/>
  <c r="AF353" i="1" s="1"/>
  <c r="AE354" i="1"/>
  <c r="AF354" i="1" s="1"/>
  <c r="AE355" i="1"/>
  <c r="AF355" i="1" s="1"/>
  <c r="AE356" i="1"/>
  <c r="AF356" i="1" s="1"/>
  <c r="AE357" i="1"/>
  <c r="AF357" i="1" s="1"/>
  <c r="AE358" i="1"/>
  <c r="AF358" i="1" s="1"/>
  <c r="AE359" i="1"/>
  <c r="AF359" i="1" s="1"/>
  <c r="AE360" i="1"/>
  <c r="AF360" i="1" s="1"/>
  <c r="AE361" i="1"/>
  <c r="AF361" i="1" s="1"/>
  <c r="AE362" i="1"/>
  <c r="AF362" i="1" s="1"/>
  <c r="AE363" i="1"/>
  <c r="AF363" i="1" s="1"/>
  <c r="AE364" i="1"/>
  <c r="AF364" i="1" s="1"/>
  <c r="AE365" i="1"/>
  <c r="AF365" i="1" s="1"/>
  <c r="AE366" i="1"/>
  <c r="AF366" i="1" s="1"/>
  <c r="AE367" i="1"/>
  <c r="AF367" i="1" s="1"/>
  <c r="AE368" i="1"/>
  <c r="AF368" i="1" s="1"/>
  <c r="AE369" i="1"/>
  <c r="AF369" i="1" s="1"/>
  <c r="AE370" i="1"/>
  <c r="AF370" i="1" s="1"/>
  <c r="AE371" i="1"/>
  <c r="AF371" i="1" s="1"/>
  <c r="AE372" i="1"/>
  <c r="AF372" i="1" s="1"/>
  <c r="AE373" i="1"/>
  <c r="AF373" i="1" s="1"/>
  <c r="AE374" i="1"/>
  <c r="AF374" i="1" s="1"/>
  <c r="AE375" i="1"/>
  <c r="AF375" i="1" s="1"/>
  <c r="AE376" i="1"/>
  <c r="AF376" i="1" s="1"/>
  <c r="AE377" i="1"/>
  <c r="AF377" i="1" s="1"/>
  <c r="AE378" i="1"/>
  <c r="AF378" i="1" s="1"/>
  <c r="AE379" i="1"/>
  <c r="AF379" i="1" s="1"/>
  <c r="AE380" i="1"/>
  <c r="AF380" i="1" s="1"/>
  <c r="AE381" i="1"/>
  <c r="AF381" i="1" s="1"/>
  <c r="AE382" i="1"/>
  <c r="AF382" i="1" s="1"/>
  <c r="AE383" i="1"/>
  <c r="AF383" i="1" s="1"/>
  <c r="AE384" i="1"/>
  <c r="AF384" i="1" s="1"/>
  <c r="AE385" i="1"/>
  <c r="AF385" i="1" s="1"/>
  <c r="AE386" i="1"/>
  <c r="AF386" i="1" s="1"/>
  <c r="AE387" i="1"/>
  <c r="AF387" i="1" s="1"/>
  <c r="AE388" i="1"/>
  <c r="AF388" i="1" s="1"/>
  <c r="AE389" i="1"/>
  <c r="AF389" i="1" s="1"/>
  <c r="AE390" i="1"/>
  <c r="AF390" i="1" s="1"/>
  <c r="AE391" i="1"/>
  <c r="AF391" i="1" s="1"/>
  <c r="AE392" i="1"/>
  <c r="AF392" i="1" s="1"/>
  <c r="AE393" i="1"/>
  <c r="AF393" i="1" s="1"/>
  <c r="AE394" i="1"/>
  <c r="AF394" i="1" s="1"/>
  <c r="AE395" i="1"/>
  <c r="AF395" i="1" s="1"/>
  <c r="AE396" i="1"/>
  <c r="AF396" i="1" s="1"/>
  <c r="AE397" i="1"/>
  <c r="AF397" i="1" s="1"/>
  <c r="AE398" i="1"/>
  <c r="AF398" i="1" s="1"/>
  <c r="AE399" i="1"/>
  <c r="AF399" i="1" s="1"/>
  <c r="AE400" i="1"/>
  <c r="AF400" i="1" s="1"/>
  <c r="AE401" i="1"/>
  <c r="AF401" i="1" s="1"/>
  <c r="AE402" i="1"/>
  <c r="AF402" i="1" s="1"/>
  <c r="AE403" i="1"/>
  <c r="AF403" i="1" s="1"/>
  <c r="AE404" i="1"/>
  <c r="AF404" i="1" s="1"/>
  <c r="AE405" i="1"/>
  <c r="AF405" i="1" s="1"/>
  <c r="AE406" i="1"/>
  <c r="AF406" i="1" s="1"/>
  <c r="AE407" i="1"/>
  <c r="AF407" i="1" s="1"/>
  <c r="AE408" i="1"/>
  <c r="AF408" i="1" s="1"/>
  <c r="AE409" i="1"/>
  <c r="AF409" i="1" s="1"/>
  <c r="AE410" i="1"/>
  <c r="AF410" i="1" s="1"/>
  <c r="AE411" i="1"/>
  <c r="AF411" i="1" s="1"/>
  <c r="AE412" i="1"/>
  <c r="AF412" i="1" s="1"/>
  <c r="AE413" i="1"/>
  <c r="AF413" i="1" s="1"/>
  <c r="AE414" i="1"/>
  <c r="AF414" i="1" s="1"/>
  <c r="AE415" i="1"/>
  <c r="AF415" i="1" s="1"/>
  <c r="AE416" i="1"/>
  <c r="AF416" i="1" s="1"/>
  <c r="AE417" i="1"/>
  <c r="AF417" i="1" s="1"/>
  <c r="AE418" i="1"/>
  <c r="AF418" i="1" s="1"/>
  <c r="AE419" i="1"/>
  <c r="AF419" i="1" s="1"/>
  <c r="AE420" i="1"/>
  <c r="AF420" i="1" s="1"/>
  <c r="AE421" i="1"/>
  <c r="AF421" i="1" s="1"/>
  <c r="AE422" i="1"/>
  <c r="AF422" i="1" s="1"/>
  <c r="AE423" i="1"/>
  <c r="AF423" i="1" s="1"/>
  <c r="AE424" i="1"/>
  <c r="AF424" i="1" s="1"/>
  <c r="AE425" i="1"/>
  <c r="AF425" i="1" s="1"/>
  <c r="AE426" i="1"/>
  <c r="AF426" i="1" s="1"/>
  <c r="AE427" i="1"/>
  <c r="AF427" i="1" s="1"/>
  <c r="AE428" i="1"/>
  <c r="AF428" i="1" s="1"/>
  <c r="AE429" i="1"/>
  <c r="AF429" i="1" s="1"/>
  <c r="AE430" i="1"/>
  <c r="AF430" i="1" s="1"/>
  <c r="AE431" i="1"/>
  <c r="AF431" i="1" s="1"/>
  <c r="AE432" i="1"/>
  <c r="AF432" i="1" s="1"/>
  <c r="AE433" i="1"/>
  <c r="AF433" i="1" s="1"/>
  <c r="AE434" i="1"/>
  <c r="AF434" i="1" s="1"/>
  <c r="AE435" i="1"/>
  <c r="AF435" i="1" s="1"/>
  <c r="AE436" i="1"/>
  <c r="AF436" i="1" s="1"/>
  <c r="AE437" i="1"/>
  <c r="AF437" i="1" s="1"/>
  <c r="AE438" i="1"/>
  <c r="AF438" i="1" s="1"/>
  <c r="AE439" i="1"/>
  <c r="AF439" i="1" s="1"/>
  <c r="AE440" i="1"/>
  <c r="AF440" i="1" s="1"/>
  <c r="AE441" i="1"/>
  <c r="AF441" i="1" s="1"/>
  <c r="AE442" i="1"/>
  <c r="AF442" i="1" s="1"/>
  <c r="AE443" i="1"/>
  <c r="AF443" i="1" s="1"/>
  <c r="AE444" i="1"/>
  <c r="AF444" i="1" s="1"/>
  <c r="AE445" i="1"/>
  <c r="AF445" i="1" s="1"/>
  <c r="AE446" i="1"/>
  <c r="AF446" i="1" s="1"/>
  <c r="AE447" i="1"/>
  <c r="AF447" i="1" s="1"/>
  <c r="AE448" i="1"/>
  <c r="AF448" i="1" s="1"/>
  <c r="AE449" i="1"/>
  <c r="AF449" i="1" s="1"/>
  <c r="AE450" i="1"/>
  <c r="AF450" i="1" s="1"/>
  <c r="AE451" i="1"/>
  <c r="AF451" i="1" s="1"/>
  <c r="AE452" i="1"/>
  <c r="AF452" i="1" s="1"/>
  <c r="AE453" i="1"/>
  <c r="AF453" i="1" s="1"/>
  <c r="AE454" i="1"/>
  <c r="AF454" i="1" s="1"/>
  <c r="AE455" i="1"/>
  <c r="AF455" i="1" s="1"/>
  <c r="AE456" i="1"/>
  <c r="AF456" i="1" s="1"/>
  <c r="AE457" i="1"/>
  <c r="AF457" i="1" s="1"/>
  <c r="AE458" i="1"/>
  <c r="AF458" i="1" s="1"/>
  <c r="AE459" i="1"/>
  <c r="AF459" i="1" s="1"/>
  <c r="AE460" i="1"/>
  <c r="AF460" i="1" s="1"/>
  <c r="AE461" i="1"/>
  <c r="AF461" i="1" s="1"/>
  <c r="AE462" i="1"/>
  <c r="AF462" i="1" s="1"/>
  <c r="AE463" i="1"/>
  <c r="AF463" i="1" s="1"/>
  <c r="AE464" i="1"/>
  <c r="AF464" i="1" s="1"/>
  <c r="AE465" i="1"/>
  <c r="AF465" i="1" s="1"/>
  <c r="AE466" i="1"/>
  <c r="AF466" i="1" s="1"/>
  <c r="AE467" i="1"/>
  <c r="AF467" i="1" s="1"/>
  <c r="AE468" i="1"/>
  <c r="AF468" i="1" s="1"/>
  <c r="AE469" i="1"/>
  <c r="AF469" i="1" s="1"/>
  <c r="AE470" i="1"/>
  <c r="AF470" i="1" s="1"/>
  <c r="AE471" i="1"/>
  <c r="AF471" i="1" s="1"/>
  <c r="AE472" i="1"/>
  <c r="AF472" i="1" s="1"/>
  <c r="AE473" i="1"/>
  <c r="AF473" i="1" s="1"/>
  <c r="AE474" i="1"/>
  <c r="AF474" i="1" s="1"/>
  <c r="AE475" i="1"/>
  <c r="AF475" i="1" s="1"/>
  <c r="AE476" i="1"/>
  <c r="AF476" i="1" s="1"/>
  <c r="AE477" i="1"/>
  <c r="AF477" i="1" s="1"/>
  <c r="AE478" i="1"/>
  <c r="AF478" i="1" s="1"/>
  <c r="AE479" i="1"/>
  <c r="AF479" i="1" s="1"/>
  <c r="AE480" i="1"/>
  <c r="AF480" i="1" s="1"/>
  <c r="AE481" i="1"/>
  <c r="AF481" i="1" s="1"/>
  <c r="AE482" i="1"/>
  <c r="AF482" i="1" s="1"/>
  <c r="AE483" i="1"/>
  <c r="AF483" i="1" s="1"/>
  <c r="AE484" i="1"/>
  <c r="AF484" i="1" s="1"/>
  <c r="AE485" i="1"/>
  <c r="AF485" i="1" s="1"/>
  <c r="AE486" i="1"/>
  <c r="AF486" i="1" s="1"/>
  <c r="AE487" i="1"/>
  <c r="AF487" i="1" s="1"/>
  <c r="AE488" i="1"/>
  <c r="AF488" i="1" s="1"/>
  <c r="AE489" i="1"/>
  <c r="AF489" i="1" s="1"/>
  <c r="AE490" i="1"/>
  <c r="AF490" i="1" s="1"/>
  <c r="AE491" i="1"/>
  <c r="AF491" i="1" s="1"/>
  <c r="AE492" i="1"/>
  <c r="AF492" i="1" s="1"/>
  <c r="AE493" i="1"/>
  <c r="AF493" i="1" s="1"/>
  <c r="AE494" i="1"/>
  <c r="AF494" i="1" s="1"/>
  <c r="AE495" i="1"/>
  <c r="AF495" i="1" s="1"/>
  <c r="AE496" i="1"/>
  <c r="AF496" i="1" s="1"/>
  <c r="AE497" i="1"/>
  <c r="AF497" i="1" s="1"/>
  <c r="AE498" i="1"/>
  <c r="AF498" i="1" s="1"/>
  <c r="AE499" i="1"/>
  <c r="AF499" i="1" s="1"/>
  <c r="AE500" i="1"/>
  <c r="AF500" i="1" s="1"/>
  <c r="AE501" i="1"/>
  <c r="AF501" i="1" s="1"/>
  <c r="AE502" i="1"/>
  <c r="AF502" i="1" s="1"/>
  <c r="AE503" i="1"/>
  <c r="AF503" i="1" s="1"/>
  <c r="AE504" i="1"/>
  <c r="AF504" i="1" s="1"/>
  <c r="AE505" i="1"/>
  <c r="AF505" i="1" s="1"/>
  <c r="AE506" i="1"/>
  <c r="AF506" i="1" s="1"/>
  <c r="AE507" i="1"/>
  <c r="AF507" i="1" s="1"/>
  <c r="AE508" i="1"/>
  <c r="AF508" i="1" s="1"/>
  <c r="AE509" i="1"/>
  <c r="AF509" i="1" s="1"/>
  <c r="AE510" i="1"/>
  <c r="AF510" i="1" s="1"/>
  <c r="AE511" i="1"/>
  <c r="AF511" i="1" s="1"/>
  <c r="AE512" i="1"/>
  <c r="AF512" i="1" s="1"/>
  <c r="AE513" i="1"/>
  <c r="AF513" i="1" s="1"/>
  <c r="AE514" i="1"/>
  <c r="AF514" i="1" s="1"/>
  <c r="AE515" i="1"/>
  <c r="AF515" i="1" s="1"/>
  <c r="AE516" i="1"/>
  <c r="AF516" i="1" s="1"/>
  <c r="AE517" i="1"/>
  <c r="AF517" i="1" s="1"/>
  <c r="AE518" i="1"/>
  <c r="AF518" i="1" s="1"/>
  <c r="AE519" i="1"/>
  <c r="AF519" i="1" s="1"/>
  <c r="AE520" i="1"/>
  <c r="AF520" i="1" s="1"/>
  <c r="AE521" i="1"/>
  <c r="AF521" i="1" s="1"/>
  <c r="AE522" i="1"/>
  <c r="AF522" i="1" s="1"/>
  <c r="AE523" i="1"/>
  <c r="AF523" i="1" s="1"/>
  <c r="AE524" i="1"/>
  <c r="AF524" i="1" s="1"/>
  <c r="AE525" i="1"/>
  <c r="AF525" i="1" s="1"/>
  <c r="AE526" i="1"/>
  <c r="AF526" i="1" s="1"/>
  <c r="AE527" i="1"/>
  <c r="AF527" i="1" s="1"/>
  <c r="AE528" i="1"/>
  <c r="AF528" i="1" s="1"/>
  <c r="AE529" i="1"/>
  <c r="AF529" i="1" s="1"/>
  <c r="AE530" i="1"/>
  <c r="AF530" i="1" s="1"/>
  <c r="AE531" i="1"/>
  <c r="AF531" i="1" s="1"/>
  <c r="AE532" i="1"/>
  <c r="AF532" i="1" s="1"/>
  <c r="AE533" i="1"/>
  <c r="AF533" i="1" s="1"/>
  <c r="AE534" i="1"/>
  <c r="AF534" i="1" s="1"/>
  <c r="AE535" i="1"/>
  <c r="AF535" i="1" s="1"/>
  <c r="AE536" i="1"/>
  <c r="AF536" i="1" s="1"/>
  <c r="AE537" i="1"/>
  <c r="AF537" i="1" s="1"/>
  <c r="AE538" i="1"/>
  <c r="AF538" i="1" s="1"/>
  <c r="AE539" i="1"/>
  <c r="AF539" i="1" s="1"/>
  <c r="AE540" i="1"/>
  <c r="AF540" i="1" s="1"/>
  <c r="AE541" i="1"/>
  <c r="AF541" i="1" s="1"/>
  <c r="AE542" i="1"/>
  <c r="AF542" i="1" s="1"/>
  <c r="AE543" i="1"/>
  <c r="AF543" i="1" s="1"/>
  <c r="AE544" i="1"/>
  <c r="AF544" i="1" s="1"/>
  <c r="AE545" i="1"/>
  <c r="AF545" i="1" s="1"/>
  <c r="AE546" i="1"/>
  <c r="AF546" i="1" s="1"/>
  <c r="AE547" i="1"/>
  <c r="AF547" i="1" s="1"/>
  <c r="AE548" i="1"/>
  <c r="AF548" i="1" s="1"/>
  <c r="AE549" i="1"/>
  <c r="AF549" i="1" s="1"/>
  <c r="AE550" i="1"/>
  <c r="AF550" i="1" s="1"/>
  <c r="AE551" i="1"/>
  <c r="AF551" i="1" s="1"/>
  <c r="AE552" i="1"/>
  <c r="AF552" i="1" s="1"/>
  <c r="AE553" i="1"/>
  <c r="AF553" i="1" s="1"/>
  <c r="AE554" i="1"/>
  <c r="AF554" i="1" s="1"/>
  <c r="AE555" i="1"/>
  <c r="AF555" i="1" s="1"/>
  <c r="AE556" i="1"/>
  <c r="AF556" i="1" s="1"/>
  <c r="AE557" i="1"/>
  <c r="AF557" i="1" s="1"/>
  <c r="AE558" i="1"/>
  <c r="AF558" i="1" s="1"/>
  <c r="AE559" i="1"/>
  <c r="AF559" i="1" s="1"/>
  <c r="AE560" i="1"/>
  <c r="AF560" i="1" s="1"/>
  <c r="AE561" i="1"/>
  <c r="AF561" i="1" s="1"/>
  <c r="AE562" i="1"/>
  <c r="AF562" i="1" s="1"/>
  <c r="AE563" i="1"/>
  <c r="AF563" i="1" s="1"/>
  <c r="AE564" i="1"/>
  <c r="AF564" i="1" s="1"/>
  <c r="AE565" i="1"/>
  <c r="AF565" i="1" s="1"/>
  <c r="AE566" i="1"/>
  <c r="AF566" i="1" s="1"/>
  <c r="AE567" i="1"/>
  <c r="AF567" i="1" s="1"/>
  <c r="AE568" i="1"/>
  <c r="AF568" i="1" s="1"/>
  <c r="AE569" i="1"/>
  <c r="AF569" i="1" s="1"/>
  <c r="AE570" i="1"/>
  <c r="AF570" i="1" s="1"/>
  <c r="AE571" i="1"/>
  <c r="AF571" i="1" s="1"/>
  <c r="AE572" i="1"/>
  <c r="AF572" i="1" s="1"/>
  <c r="AE573" i="1"/>
  <c r="AF573" i="1" s="1"/>
  <c r="AE574" i="1"/>
  <c r="AF574" i="1" s="1"/>
  <c r="AE575" i="1"/>
  <c r="AF575" i="1" s="1"/>
  <c r="AE576" i="1"/>
  <c r="AF576" i="1" s="1"/>
  <c r="AE577" i="1"/>
  <c r="AF577" i="1" s="1"/>
  <c r="AE578" i="1"/>
  <c r="AF578" i="1" s="1"/>
  <c r="AE579" i="1"/>
  <c r="AF579" i="1" s="1"/>
  <c r="AE580" i="1"/>
  <c r="AF580" i="1" s="1"/>
  <c r="AE581" i="1"/>
  <c r="AF581" i="1" s="1"/>
  <c r="AE582" i="1"/>
  <c r="AF582" i="1" s="1"/>
  <c r="AE583" i="1"/>
  <c r="AF583" i="1" s="1"/>
  <c r="AE584" i="1"/>
  <c r="AF584" i="1" s="1"/>
  <c r="AE585" i="1"/>
  <c r="AF585" i="1" s="1"/>
  <c r="AE586" i="1"/>
  <c r="AF586" i="1" s="1"/>
  <c r="AE587" i="1"/>
  <c r="AF587" i="1" s="1"/>
  <c r="AE588" i="1"/>
  <c r="AF588" i="1" s="1"/>
  <c r="AE589" i="1"/>
  <c r="AF589" i="1" s="1"/>
  <c r="AE590" i="1"/>
  <c r="AF590" i="1" s="1"/>
  <c r="AE591" i="1"/>
  <c r="AF591" i="1" s="1"/>
  <c r="AE592" i="1"/>
  <c r="AF592" i="1" s="1"/>
  <c r="AE593" i="1"/>
  <c r="AF593" i="1" s="1"/>
  <c r="AE594" i="1"/>
  <c r="AF594" i="1" s="1"/>
  <c r="AE595" i="1"/>
  <c r="AF595" i="1" s="1"/>
  <c r="AE596" i="1"/>
  <c r="AF596" i="1" s="1"/>
  <c r="AE597" i="1"/>
  <c r="AF597" i="1" s="1"/>
  <c r="AE598" i="1"/>
  <c r="AF598" i="1" s="1"/>
  <c r="AE599" i="1"/>
  <c r="AF599" i="1" s="1"/>
  <c r="AE600" i="1"/>
  <c r="AF600" i="1" s="1"/>
  <c r="AE601" i="1"/>
  <c r="AF601" i="1" s="1"/>
  <c r="AE602" i="1"/>
  <c r="AF602" i="1" s="1"/>
  <c r="AE603" i="1"/>
  <c r="AF603" i="1" s="1"/>
  <c r="AE604" i="1"/>
  <c r="AF604" i="1" s="1"/>
  <c r="AE605" i="1"/>
  <c r="AF605" i="1" s="1"/>
  <c r="AE606" i="1"/>
  <c r="AF606" i="1" s="1"/>
  <c r="AE607" i="1"/>
  <c r="AF607" i="1" s="1"/>
  <c r="AE608" i="1"/>
  <c r="AF608" i="1" s="1"/>
  <c r="AE609" i="1"/>
  <c r="AF609" i="1" s="1"/>
  <c r="AE610" i="1"/>
  <c r="AF610" i="1" s="1"/>
  <c r="AE611" i="1"/>
  <c r="AF611" i="1" s="1"/>
  <c r="AE612" i="1"/>
  <c r="AF612" i="1" s="1"/>
  <c r="AE613" i="1"/>
  <c r="AF613" i="1" s="1"/>
  <c r="AE614" i="1"/>
  <c r="AF614" i="1" s="1"/>
  <c r="AE615" i="1"/>
  <c r="AF615" i="1" s="1"/>
  <c r="AE616" i="1"/>
  <c r="AF616" i="1" s="1"/>
  <c r="AE617" i="1"/>
  <c r="AF617" i="1" s="1"/>
  <c r="AE618" i="1"/>
  <c r="AF618" i="1" s="1"/>
  <c r="AE619" i="1"/>
  <c r="AF619" i="1" s="1"/>
  <c r="AE620" i="1"/>
  <c r="AF620" i="1" s="1"/>
  <c r="AE621" i="1"/>
  <c r="AF621" i="1" s="1"/>
  <c r="AE622" i="1"/>
  <c r="AF622" i="1" s="1"/>
  <c r="AE623" i="1"/>
  <c r="AF623" i="1" s="1"/>
  <c r="AE624" i="1"/>
  <c r="AF624" i="1" s="1"/>
  <c r="AE625" i="1"/>
  <c r="AF625" i="1" s="1"/>
  <c r="AE626" i="1"/>
  <c r="AF626" i="1" s="1"/>
  <c r="AE627" i="1"/>
  <c r="AF627" i="1" s="1"/>
  <c r="AE628" i="1"/>
  <c r="AF628" i="1" s="1"/>
  <c r="AE629" i="1"/>
  <c r="AF629" i="1" s="1"/>
  <c r="AE630" i="1"/>
  <c r="AF630" i="1" s="1"/>
  <c r="AE631" i="1"/>
  <c r="AF631" i="1" s="1"/>
  <c r="AE632" i="1"/>
  <c r="AF632" i="1" s="1"/>
  <c r="AE633" i="1"/>
  <c r="AF633" i="1" s="1"/>
  <c r="AE634" i="1"/>
  <c r="AF634" i="1" s="1"/>
  <c r="AE635" i="1"/>
  <c r="AF635" i="1" s="1"/>
  <c r="AE636" i="1"/>
  <c r="AF636" i="1" s="1"/>
  <c r="AE637" i="1"/>
  <c r="AF637" i="1" s="1"/>
  <c r="AE638" i="1"/>
  <c r="AF638" i="1" s="1"/>
  <c r="AE639" i="1"/>
  <c r="AF639" i="1" s="1"/>
  <c r="AE640" i="1"/>
  <c r="AF640" i="1" s="1"/>
  <c r="AE641" i="1"/>
  <c r="AF641" i="1" s="1"/>
  <c r="AE642" i="1"/>
  <c r="AF642" i="1" s="1"/>
  <c r="AE643" i="1"/>
  <c r="AF643" i="1" s="1"/>
  <c r="AE644" i="1"/>
  <c r="AF644" i="1" s="1"/>
  <c r="AE645" i="1"/>
  <c r="AF645" i="1" s="1"/>
  <c r="AE646" i="1"/>
  <c r="AF646" i="1" s="1"/>
  <c r="AE647" i="1"/>
  <c r="AF647" i="1" s="1"/>
  <c r="AE648" i="1"/>
  <c r="AF648" i="1" s="1"/>
  <c r="AE649" i="1"/>
  <c r="AF649" i="1" s="1"/>
  <c r="AE650" i="1"/>
  <c r="AF650" i="1" s="1"/>
  <c r="AE651" i="1"/>
  <c r="AF651" i="1" s="1"/>
  <c r="AE652" i="1"/>
  <c r="AF652" i="1" s="1"/>
  <c r="AE653" i="1"/>
  <c r="AF653" i="1" s="1"/>
  <c r="AE654" i="1"/>
  <c r="AF654" i="1" s="1"/>
  <c r="AE655" i="1"/>
  <c r="AF655" i="1" s="1"/>
  <c r="AE656" i="1"/>
  <c r="AF656" i="1" s="1"/>
  <c r="AE657" i="1"/>
  <c r="AF657" i="1" s="1"/>
  <c r="AE658" i="1"/>
  <c r="AF658" i="1" s="1"/>
  <c r="AE659" i="1"/>
  <c r="AF659" i="1" s="1"/>
  <c r="AE660" i="1"/>
  <c r="AF660" i="1" s="1"/>
  <c r="AE661" i="1"/>
  <c r="AF661" i="1" s="1"/>
  <c r="AE662" i="1"/>
  <c r="AF662" i="1" s="1"/>
  <c r="AE663" i="1"/>
  <c r="AF663" i="1" s="1"/>
  <c r="AE664" i="1"/>
  <c r="AF664" i="1" s="1"/>
  <c r="AE665" i="1"/>
  <c r="AF665" i="1" s="1"/>
  <c r="AE666" i="1"/>
  <c r="AF666" i="1" s="1"/>
  <c r="AE667" i="1"/>
  <c r="AF667" i="1" s="1"/>
  <c r="AE668" i="1"/>
  <c r="AF668" i="1" s="1"/>
  <c r="AE669" i="1"/>
  <c r="AF669" i="1" s="1"/>
  <c r="AE670" i="1"/>
  <c r="AF670" i="1" s="1"/>
  <c r="AE671" i="1"/>
  <c r="AF671" i="1" s="1"/>
  <c r="AE672" i="1"/>
  <c r="AF672" i="1" s="1"/>
  <c r="AE673" i="1"/>
  <c r="AF673" i="1" s="1"/>
  <c r="AE674" i="1"/>
  <c r="AF674" i="1" s="1"/>
  <c r="AE675" i="1"/>
  <c r="AF675" i="1" s="1"/>
  <c r="AE676" i="1"/>
  <c r="AF676" i="1" s="1"/>
  <c r="AE677" i="1"/>
  <c r="AF677" i="1" s="1"/>
  <c r="AE678" i="1"/>
  <c r="AF678" i="1" s="1"/>
  <c r="AE679" i="1"/>
  <c r="AF679" i="1" s="1"/>
  <c r="AE680" i="1"/>
  <c r="AF680" i="1" s="1"/>
  <c r="AE681" i="1"/>
  <c r="AF681" i="1" s="1"/>
  <c r="AE682" i="1"/>
  <c r="AF682" i="1" s="1"/>
  <c r="AE683" i="1"/>
  <c r="AF683" i="1" s="1"/>
  <c r="AE684" i="1"/>
  <c r="AF684" i="1" s="1"/>
  <c r="AE685" i="1"/>
  <c r="AF685" i="1" s="1"/>
  <c r="AE686" i="1"/>
  <c r="AF686" i="1" s="1"/>
  <c r="AE687" i="1"/>
  <c r="AF687" i="1" s="1"/>
  <c r="AE688" i="1"/>
  <c r="AF688" i="1" s="1"/>
  <c r="AE689" i="1"/>
  <c r="AF689" i="1" s="1"/>
  <c r="AE690" i="1"/>
  <c r="AF690" i="1" s="1"/>
  <c r="AE691" i="1"/>
  <c r="AF691" i="1" s="1"/>
  <c r="AE692" i="1"/>
  <c r="AF692" i="1" s="1"/>
  <c r="AE693" i="1"/>
  <c r="AF693" i="1" s="1"/>
  <c r="AE694" i="1"/>
  <c r="AF694" i="1" s="1"/>
  <c r="AE695" i="1"/>
  <c r="AF695" i="1" s="1"/>
  <c r="AE696" i="1"/>
  <c r="AF696" i="1" s="1"/>
  <c r="AE697" i="1"/>
  <c r="AF697" i="1" s="1"/>
  <c r="AE698" i="1"/>
  <c r="AF698" i="1" s="1"/>
  <c r="AE699" i="1"/>
  <c r="AF699" i="1" s="1"/>
  <c r="AE700" i="1"/>
  <c r="AF700" i="1" s="1"/>
  <c r="AE701" i="1"/>
  <c r="AF701" i="1" s="1"/>
  <c r="AE702" i="1"/>
  <c r="AF702" i="1" s="1"/>
  <c r="AE703" i="1"/>
  <c r="AF703" i="1" s="1"/>
  <c r="AE704" i="1"/>
  <c r="AF704" i="1" s="1"/>
  <c r="AE705" i="1"/>
  <c r="AF705" i="1" s="1"/>
  <c r="AE706" i="1"/>
  <c r="AF706" i="1" s="1"/>
  <c r="AE707" i="1"/>
  <c r="AF707" i="1" s="1"/>
  <c r="AE708" i="1"/>
  <c r="AF708" i="1" s="1"/>
  <c r="AE709" i="1"/>
  <c r="AF709" i="1" s="1"/>
  <c r="AE710" i="1"/>
  <c r="AF710" i="1" s="1"/>
  <c r="AE711" i="1"/>
  <c r="AF711" i="1" s="1"/>
  <c r="AE712" i="1"/>
  <c r="AF712" i="1" s="1"/>
  <c r="AE713" i="1"/>
  <c r="AF713" i="1" s="1"/>
  <c r="AE714" i="1"/>
  <c r="AF714" i="1" s="1"/>
  <c r="AE715" i="1"/>
  <c r="AF715" i="1" s="1"/>
  <c r="AE716" i="1"/>
  <c r="AF716" i="1" s="1"/>
  <c r="AE717" i="1"/>
  <c r="AF717" i="1" s="1"/>
  <c r="AE718" i="1"/>
  <c r="AF718" i="1" s="1"/>
  <c r="AE719" i="1"/>
  <c r="AF719" i="1" s="1"/>
  <c r="AE720" i="1"/>
  <c r="AF720" i="1" s="1"/>
  <c r="AE721" i="1"/>
  <c r="AF721" i="1" s="1"/>
  <c r="AE722" i="1"/>
  <c r="AF722" i="1" s="1"/>
  <c r="AE723" i="1"/>
  <c r="AF723" i="1" s="1"/>
  <c r="AE724" i="1"/>
  <c r="AF724" i="1" s="1"/>
  <c r="AE725" i="1"/>
  <c r="AF725" i="1" s="1"/>
  <c r="AE726" i="1"/>
  <c r="AF726" i="1" s="1"/>
  <c r="AE727" i="1"/>
  <c r="AF727" i="1" s="1"/>
  <c r="AE728" i="1"/>
  <c r="AF728" i="1" s="1"/>
  <c r="AE729" i="1"/>
  <c r="AF729" i="1" s="1"/>
  <c r="AE730" i="1"/>
  <c r="AF730" i="1" s="1"/>
  <c r="AE731" i="1"/>
  <c r="AF731" i="1" s="1"/>
  <c r="AE732" i="1"/>
  <c r="AF732" i="1" s="1"/>
  <c r="AE733" i="1"/>
  <c r="AF733" i="1" s="1"/>
  <c r="AE734" i="1"/>
  <c r="AF734" i="1" s="1"/>
  <c r="AE735" i="1"/>
  <c r="AF735" i="1" s="1"/>
  <c r="AE736" i="1"/>
  <c r="AF736" i="1" s="1"/>
  <c r="AE737" i="1"/>
  <c r="AF737" i="1" s="1"/>
  <c r="AE738" i="1"/>
  <c r="AF738" i="1" s="1"/>
  <c r="AE739" i="1"/>
  <c r="AF739" i="1" s="1"/>
  <c r="AE740" i="1"/>
  <c r="AF740" i="1" s="1"/>
  <c r="AE741" i="1"/>
  <c r="AF741" i="1" s="1"/>
  <c r="AE742" i="1"/>
  <c r="AF742" i="1" s="1"/>
  <c r="AE743" i="1"/>
  <c r="AF743" i="1" s="1"/>
  <c r="AE744" i="1"/>
  <c r="AF744" i="1" s="1"/>
  <c r="AE745" i="1"/>
  <c r="AF745" i="1" s="1"/>
  <c r="AE746" i="1"/>
  <c r="AF746" i="1" s="1"/>
  <c r="AE747" i="1"/>
  <c r="AF747" i="1" s="1"/>
  <c r="AE748" i="1"/>
  <c r="AF748" i="1" s="1"/>
  <c r="AE749" i="1"/>
  <c r="AF749" i="1" s="1"/>
  <c r="AE750" i="1"/>
  <c r="AF750" i="1" s="1"/>
  <c r="AE751" i="1"/>
  <c r="AF751" i="1" s="1"/>
  <c r="AE752" i="1"/>
  <c r="AF752" i="1" s="1"/>
  <c r="AE753" i="1"/>
  <c r="AF753" i="1" s="1"/>
  <c r="AE754" i="1"/>
  <c r="AF754" i="1" s="1"/>
  <c r="AE755" i="1"/>
  <c r="AF755" i="1" s="1"/>
  <c r="AE756" i="1"/>
  <c r="AF756" i="1" s="1"/>
  <c r="AE757" i="1"/>
  <c r="AF757" i="1" s="1"/>
  <c r="AE758" i="1"/>
  <c r="AF758" i="1" s="1"/>
  <c r="AE759" i="1"/>
  <c r="AF759" i="1" s="1"/>
  <c r="AE760" i="1"/>
  <c r="AF760" i="1" s="1"/>
  <c r="AE761" i="1"/>
  <c r="AF761" i="1" s="1"/>
  <c r="AE762" i="1"/>
  <c r="AF762" i="1" s="1"/>
  <c r="AE763" i="1"/>
  <c r="AF763" i="1" s="1"/>
  <c r="AE764" i="1"/>
  <c r="AF764" i="1" s="1"/>
  <c r="AE765" i="1"/>
  <c r="AF765" i="1" s="1"/>
  <c r="AE766" i="1"/>
  <c r="AF766" i="1" s="1"/>
  <c r="AE767" i="1"/>
  <c r="AF767" i="1" s="1"/>
  <c r="AE768" i="1"/>
  <c r="AF768" i="1" s="1"/>
  <c r="AE769" i="1"/>
  <c r="AF769" i="1" s="1"/>
  <c r="AE770" i="1"/>
  <c r="AF770" i="1" s="1"/>
  <c r="AE771" i="1"/>
  <c r="AF771" i="1" s="1"/>
  <c r="AE772" i="1"/>
  <c r="AF772" i="1" s="1"/>
  <c r="AE773" i="1"/>
  <c r="AF773" i="1" s="1"/>
  <c r="AE774" i="1"/>
  <c r="AF774" i="1" s="1"/>
  <c r="AE775" i="1"/>
  <c r="AF775" i="1" s="1"/>
  <c r="AE776" i="1"/>
  <c r="AF776" i="1" s="1"/>
  <c r="AE777" i="1"/>
  <c r="AF777" i="1" s="1"/>
  <c r="AE778" i="1"/>
  <c r="AF778" i="1" s="1"/>
  <c r="AE779" i="1"/>
  <c r="AF779" i="1" s="1"/>
  <c r="AE780" i="1"/>
  <c r="AF780" i="1" s="1"/>
  <c r="AE781" i="1"/>
  <c r="AF781" i="1" s="1"/>
  <c r="AE782" i="1"/>
  <c r="AF782" i="1" s="1"/>
  <c r="AE783" i="1"/>
  <c r="AF783" i="1" s="1"/>
  <c r="AE784" i="1"/>
  <c r="AF784" i="1" s="1"/>
  <c r="AE785" i="1"/>
  <c r="AF785" i="1" s="1"/>
  <c r="AE786" i="1"/>
  <c r="AF786" i="1" s="1"/>
  <c r="AE787" i="1"/>
  <c r="AF787" i="1" s="1"/>
  <c r="AE788" i="1"/>
  <c r="AF788" i="1" s="1"/>
  <c r="AE789" i="1"/>
  <c r="AF789" i="1" s="1"/>
  <c r="AE790" i="1"/>
  <c r="AF790" i="1" s="1"/>
  <c r="AE791" i="1"/>
  <c r="AF791" i="1" s="1"/>
  <c r="AE792" i="1"/>
  <c r="AF792" i="1" s="1"/>
  <c r="AE793" i="1"/>
  <c r="AF793" i="1" s="1"/>
  <c r="AE794" i="1"/>
  <c r="AF794" i="1" s="1"/>
  <c r="AE795" i="1"/>
  <c r="AF795" i="1" s="1"/>
  <c r="AE796" i="1"/>
  <c r="AF796" i="1" s="1"/>
  <c r="AE797" i="1"/>
  <c r="AF797" i="1" s="1"/>
  <c r="AE798" i="1"/>
  <c r="AF798" i="1" s="1"/>
  <c r="AE799" i="1"/>
  <c r="AF799" i="1" s="1"/>
  <c r="AE800" i="1"/>
  <c r="AF800" i="1" s="1"/>
  <c r="AE801" i="1"/>
  <c r="AF801" i="1" s="1"/>
  <c r="AE802" i="1"/>
  <c r="AF802" i="1" s="1"/>
  <c r="AE803" i="1"/>
  <c r="AF803" i="1" s="1"/>
  <c r="AE804" i="1"/>
  <c r="AF804" i="1" s="1"/>
  <c r="AE805" i="1"/>
  <c r="AF805" i="1" s="1"/>
  <c r="AE806" i="1"/>
  <c r="AF806" i="1" s="1"/>
  <c r="AE807" i="1"/>
  <c r="AF807" i="1" s="1"/>
  <c r="AE808" i="1"/>
  <c r="AF808" i="1" s="1"/>
  <c r="AE809" i="1"/>
  <c r="AF809" i="1" s="1"/>
  <c r="AE810" i="1"/>
  <c r="AF810" i="1" s="1"/>
  <c r="AE811" i="1"/>
  <c r="AF811" i="1" s="1"/>
  <c r="AE812" i="1"/>
  <c r="AF812" i="1" s="1"/>
  <c r="AE813" i="1"/>
  <c r="AF813" i="1" s="1"/>
  <c r="AE814" i="1"/>
  <c r="AF814" i="1" s="1"/>
  <c r="AE815" i="1"/>
  <c r="AF815" i="1" s="1"/>
  <c r="AE816" i="1"/>
  <c r="AF816" i="1" s="1"/>
  <c r="AE817" i="1"/>
  <c r="AF817" i="1" s="1"/>
  <c r="AE818" i="1"/>
  <c r="AF818" i="1" s="1"/>
  <c r="AE819" i="1"/>
  <c r="AF819" i="1" s="1"/>
  <c r="AE820" i="1"/>
  <c r="AF820" i="1" s="1"/>
  <c r="AE821" i="1"/>
  <c r="AF821" i="1" s="1"/>
  <c r="AE822" i="1"/>
  <c r="AF822" i="1" s="1"/>
  <c r="AE823" i="1"/>
  <c r="AF823" i="1" s="1"/>
  <c r="AE824" i="1"/>
  <c r="AF824" i="1" s="1"/>
  <c r="AE825" i="1"/>
  <c r="AF825" i="1" s="1"/>
  <c r="AE826" i="1"/>
  <c r="AF826" i="1" s="1"/>
  <c r="AE827" i="1"/>
  <c r="AF827" i="1" s="1"/>
  <c r="AE828" i="1"/>
  <c r="AF828" i="1" s="1"/>
  <c r="AE829" i="1"/>
  <c r="AF829" i="1" s="1"/>
  <c r="AE830" i="1"/>
  <c r="AF830" i="1" s="1"/>
  <c r="AE831" i="1"/>
  <c r="AF831" i="1" s="1"/>
  <c r="AE832" i="1"/>
  <c r="AF832" i="1" s="1"/>
  <c r="AE833" i="1"/>
  <c r="AF833" i="1" s="1"/>
  <c r="AE834" i="1"/>
  <c r="AF834" i="1" s="1"/>
  <c r="AE835" i="1"/>
  <c r="AF835" i="1" s="1"/>
  <c r="AE836" i="1"/>
  <c r="AF836" i="1" s="1"/>
  <c r="AE837" i="1"/>
  <c r="AF837" i="1" s="1"/>
  <c r="AE838" i="1"/>
  <c r="AF838" i="1" s="1"/>
  <c r="AE839" i="1"/>
  <c r="AF839" i="1" s="1"/>
  <c r="AE840" i="1"/>
  <c r="AF840" i="1" s="1"/>
  <c r="AE841" i="1"/>
  <c r="AF841" i="1" s="1"/>
  <c r="AE842" i="1"/>
  <c r="AF842" i="1" s="1"/>
  <c r="AE843" i="1"/>
  <c r="AF843" i="1" s="1"/>
  <c r="AE844" i="1"/>
  <c r="AF844" i="1" s="1"/>
  <c r="AE845" i="1"/>
  <c r="AF845" i="1" s="1"/>
  <c r="AE846" i="1"/>
  <c r="AF846" i="1" s="1"/>
  <c r="AE847" i="1"/>
  <c r="AF847" i="1" s="1"/>
  <c r="AE848" i="1"/>
  <c r="AF848" i="1" s="1"/>
  <c r="AE849" i="1"/>
  <c r="AF849" i="1" s="1"/>
  <c r="AE850" i="1"/>
  <c r="AF850" i="1" s="1"/>
  <c r="AE851" i="1"/>
  <c r="AF851" i="1" s="1"/>
  <c r="AE852" i="1"/>
  <c r="AF852" i="1" s="1"/>
  <c r="AE853" i="1"/>
  <c r="AF853" i="1" s="1"/>
  <c r="AE854" i="1"/>
  <c r="AF854" i="1" s="1"/>
  <c r="AE855" i="1"/>
  <c r="AF855" i="1" s="1"/>
  <c r="AE856" i="1"/>
  <c r="AF856" i="1" s="1"/>
  <c r="AE857" i="1"/>
  <c r="AF857" i="1" s="1"/>
  <c r="AE858" i="1"/>
  <c r="AF858" i="1" s="1"/>
  <c r="AE859" i="1"/>
  <c r="AF859" i="1" s="1"/>
  <c r="AE860" i="1"/>
  <c r="AF860" i="1" s="1"/>
  <c r="AE861" i="1"/>
  <c r="AF861" i="1" s="1"/>
  <c r="AE862" i="1"/>
  <c r="AF862" i="1" s="1"/>
  <c r="AE863" i="1"/>
  <c r="AF863" i="1" s="1"/>
  <c r="AE864" i="1"/>
  <c r="AF864" i="1" s="1"/>
  <c r="AE865" i="1"/>
  <c r="AF865" i="1" s="1"/>
  <c r="AE866" i="1"/>
  <c r="AF866" i="1" s="1"/>
  <c r="AE867" i="1"/>
  <c r="AF867" i="1" s="1"/>
  <c r="AE868" i="1"/>
  <c r="AF868" i="1" s="1"/>
  <c r="AE869" i="1"/>
  <c r="AF869" i="1" s="1"/>
  <c r="AE870" i="1"/>
  <c r="AF870" i="1" s="1"/>
  <c r="AE871" i="1"/>
  <c r="AF871" i="1" s="1"/>
  <c r="AE872" i="1"/>
  <c r="AF872" i="1" s="1"/>
  <c r="AE873" i="1"/>
  <c r="AF873" i="1" s="1"/>
  <c r="AE874" i="1"/>
  <c r="AF874" i="1" s="1"/>
  <c r="AE875" i="1"/>
  <c r="AF875" i="1" s="1"/>
  <c r="AE876" i="1"/>
  <c r="AF876" i="1" s="1"/>
  <c r="AE877" i="1"/>
  <c r="AF877" i="1" s="1"/>
  <c r="AE878" i="1"/>
  <c r="AF878" i="1" s="1"/>
  <c r="AE879" i="1"/>
  <c r="AF879" i="1" s="1"/>
  <c r="AE880" i="1"/>
  <c r="AF880" i="1" s="1"/>
  <c r="AE881" i="1"/>
  <c r="AF881" i="1" s="1"/>
  <c r="AE882" i="1"/>
  <c r="AF882" i="1" s="1"/>
  <c r="AE883" i="1"/>
  <c r="AF883" i="1" s="1"/>
  <c r="AE884" i="1"/>
  <c r="AF884" i="1" s="1"/>
  <c r="AE885" i="1"/>
  <c r="AF885" i="1" s="1"/>
  <c r="AE886" i="1"/>
  <c r="AF886" i="1" s="1"/>
  <c r="AE887" i="1"/>
  <c r="AF887" i="1" s="1"/>
  <c r="AE888" i="1"/>
  <c r="AF888" i="1" s="1"/>
  <c r="AE889" i="1"/>
  <c r="AF889" i="1" s="1"/>
  <c r="AE890" i="1"/>
  <c r="AF890" i="1" s="1"/>
  <c r="AE891" i="1"/>
  <c r="AF891" i="1" s="1"/>
  <c r="AE892" i="1"/>
  <c r="AF892" i="1" s="1"/>
  <c r="AE893" i="1"/>
  <c r="AF893" i="1" s="1"/>
  <c r="AE894" i="1"/>
  <c r="AF894" i="1" s="1"/>
  <c r="AE895" i="1"/>
  <c r="AF895" i="1" s="1"/>
  <c r="AE896" i="1"/>
  <c r="AF896" i="1" s="1"/>
  <c r="AE897" i="1"/>
  <c r="AF897" i="1" s="1"/>
  <c r="AE898" i="1"/>
  <c r="AF898" i="1" s="1"/>
  <c r="AE899" i="1"/>
  <c r="AF899" i="1" s="1"/>
  <c r="AE900" i="1"/>
  <c r="AF900" i="1" s="1"/>
  <c r="AE901" i="1"/>
  <c r="AF901" i="1" s="1"/>
  <c r="AE902" i="1"/>
  <c r="AF902" i="1" s="1"/>
  <c r="AE903" i="1"/>
  <c r="AF903" i="1" s="1"/>
  <c r="AE904" i="1"/>
  <c r="AF904" i="1" s="1"/>
  <c r="AE905" i="1"/>
  <c r="AF905" i="1" s="1"/>
  <c r="AE906" i="1"/>
  <c r="AF906" i="1" s="1"/>
  <c r="AE907" i="1"/>
  <c r="AF907" i="1" s="1"/>
  <c r="AE908" i="1"/>
  <c r="AF908" i="1" s="1"/>
  <c r="AE909" i="1"/>
  <c r="AF909" i="1" s="1"/>
  <c r="AE910" i="1"/>
  <c r="AF910" i="1" s="1"/>
  <c r="AE911" i="1"/>
  <c r="AF911" i="1" s="1"/>
  <c r="AE912" i="1"/>
  <c r="AF912" i="1" s="1"/>
  <c r="AE913" i="1"/>
  <c r="AF913" i="1" s="1"/>
  <c r="AE914" i="1"/>
  <c r="AF914" i="1" s="1"/>
  <c r="AE915" i="1"/>
  <c r="AF915" i="1" s="1"/>
  <c r="AE916" i="1"/>
  <c r="AF916" i="1" s="1"/>
  <c r="AE917" i="1"/>
  <c r="AF917" i="1" s="1"/>
  <c r="AE918" i="1"/>
  <c r="AF918" i="1" s="1"/>
  <c r="AE919" i="1"/>
  <c r="AF919" i="1" s="1"/>
  <c r="AE920" i="1"/>
  <c r="AF920" i="1" s="1"/>
  <c r="AE921" i="1"/>
  <c r="AF921" i="1" s="1"/>
  <c r="AE922" i="1"/>
  <c r="AF922" i="1" s="1"/>
  <c r="AE923" i="1"/>
  <c r="AF923" i="1" s="1"/>
  <c r="AE924" i="1"/>
  <c r="AF924" i="1" s="1"/>
  <c r="AE925" i="1"/>
  <c r="AF925" i="1" s="1"/>
  <c r="AE926" i="1"/>
  <c r="AF926" i="1" s="1"/>
  <c r="AE927" i="1"/>
  <c r="AF927" i="1" s="1"/>
  <c r="AE928" i="1"/>
  <c r="AF928" i="1" s="1"/>
  <c r="AE929" i="1"/>
  <c r="AF929" i="1" s="1"/>
  <c r="AE930" i="1"/>
  <c r="AF930" i="1" s="1"/>
  <c r="AE931" i="1"/>
  <c r="AF931" i="1" s="1"/>
  <c r="AE932" i="1"/>
  <c r="AF932" i="1" s="1"/>
  <c r="AE933" i="1"/>
  <c r="AF933" i="1" s="1"/>
  <c r="AE934" i="1"/>
  <c r="AF934" i="1" s="1"/>
  <c r="AE935" i="1"/>
  <c r="AF935" i="1" s="1"/>
  <c r="AE936" i="1"/>
  <c r="AF936" i="1" s="1"/>
  <c r="AE937" i="1"/>
  <c r="AF937" i="1" s="1"/>
  <c r="AE938" i="1"/>
  <c r="AF938" i="1" s="1"/>
  <c r="AE939" i="1"/>
  <c r="AF939" i="1" s="1"/>
  <c r="AE940" i="1"/>
  <c r="AF940" i="1" s="1"/>
  <c r="AE941" i="1"/>
  <c r="AF941" i="1" s="1"/>
  <c r="AE942" i="1"/>
  <c r="AF942" i="1" s="1"/>
  <c r="AE943" i="1"/>
  <c r="AF943" i="1" s="1"/>
  <c r="AE944" i="1"/>
  <c r="AF944" i="1" s="1"/>
  <c r="AE945" i="1"/>
  <c r="AF945" i="1" s="1"/>
  <c r="AE946" i="1"/>
  <c r="AF946" i="1" s="1"/>
  <c r="AE947" i="1"/>
  <c r="AF947" i="1" s="1"/>
  <c r="AE948" i="1"/>
  <c r="AF948" i="1" s="1"/>
  <c r="AE949" i="1"/>
  <c r="AF949" i="1" s="1"/>
  <c r="AE950" i="1"/>
  <c r="AF950" i="1" s="1"/>
  <c r="AE951" i="1"/>
  <c r="AF951" i="1" s="1"/>
  <c r="AE952" i="1"/>
  <c r="AF952" i="1" s="1"/>
  <c r="AE953" i="1"/>
  <c r="AF953" i="1" s="1"/>
  <c r="AE954" i="1"/>
  <c r="AF954" i="1" s="1"/>
  <c r="AE955" i="1"/>
  <c r="AF955" i="1" s="1"/>
  <c r="AE956" i="1"/>
  <c r="AF956" i="1" s="1"/>
  <c r="AE957" i="1"/>
  <c r="AF957" i="1" s="1"/>
  <c r="AE958" i="1"/>
  <c r="AF958" i="1" s="1"/>
  <c r="AE959" i="1"/>
  <c r="AF959" i="1" s="1"/>
  <c r="AE960" i="1"/>
  <c r="AF960" i="1" s="1"/>
  <c r="AE961" i="1"/>
  <c r="AF961" i="1" s="1"/>
  <c r="AE962" i="1"/>
  <c r="AF962" i="1" s="1"/>
  <c r="AE963" i="1"/>
  <c r="AF963" i="1" s="1"/>
  <c r="AE964" i="1"/>
  <c r="AF964" i="1" s="1"/>
  <c r="AE965" i="1"/>
  <c r="AF965" i="1" s="1"/>
  <c r="AE966" i="1"/>
  <c r="AF966" i="1" s="1"/>
  <c r="AE967" i="1"/>
  <c r="AF967" i="1" s="1"/>
  <c r="AE968" i="1"/>
  <c r="AF968" i="1" s="1"/>
  <c r="AE969" i="1"/>
  <c r="AF969" i="1" s="1"/>
  <c r="AE970" i="1"/>
  <c r="AF970" i="1" s="1"/>
  <c r="AE971" i="1"/>
  <c r="AF971" i="1" s="1"/>
  <c r="AE972" i="1"/>
  <c r="AF972" i="1" s="1"/>
  <c r="AE973" i="1"/>
  <c r="AF973" i="1" s="1"/>
  <c r="AE974" i="1"/>
  <c r="AF974" i="1" s="1"/>
  <c r="AE975" i="1"/>
  <c r="AF975" i="1" s="1"/>
  <c r="AE976" i="1"/>
  <c r="AF976" i="1" s="1"/>
  <c r="AE977" i="1"/>
  <c r="AF977" i="1" s="1"/>
  <c r="AE978" i="1"/>
  <c r="AF978" i="1" s="1"/>
  <c r="AE979" i="1"/>
  <c r="AF979" i="1" s="1"/>
  <c r="AE980" i="1"/>
  <c r="AF980" i="1" s="1"/>
  <c r="AE981" i="1"/>
  <c r="AF981" i="1" s="1"/>
  <c r="AE982" i="1"/>
  <c r="AF982" i="1" s="1"/>
  <c r="AE983" i="1"/>
  <c r="AF983" i="1" s="1"/>
  <c r="AE984" i="1"/>
  <c r="AF984" i="1" s="1"/>
  <c r="AE985" i="1"/>
  <c r="AF985" i="1" s="1"/>
  <c r="AE986" i="1"/>
  <c r="AF986" i="1" s="1"/>
  <c r="AE987" i="1"/>
  <c r="AF987" i="1" s="1"/>
  <c r="AE988" i="1"/>
  <c r="AF988" i="1" s="1"/>
  <c r="AE989" i="1"/>
  <c r="AF989" i="1" s="1"/>
  <c r="AE990" i="1"/>
  <c r="AF990" i="1" s="1"/>
  <c r="AE991" i="1"/>
  <c r="AF991" i="1" s="1"/>
  <c r="AE992" i="1"/>
  <c r="AF992" i="1" s="1"/>
  <c r="AE993" i="1"/>
  <c r="AF993" i="1" s="1"/>
  <c r="AE994" i="1"/>
  <c r="AF994" i="1" s="1"/>
  <c r="AE995" i="1"/>
  <c r="AF995" i="1" s="1"/>
  <c r="AE996" i="1"/>
  <c r="AF996" i="1" s="1"/>
  <c r="AE997" i="1"/>
  <c r="AF997" i="1" s="1"/>
  <c r="AE998" i="1"/>
  <c r="AF998" i="1" s="1"/>
  <c r="AE999" i="1"/>
  <c r="AF999" i="1" s="1"/>
  <c r="AE1000" i="1"/>
  <c r="AF1000" i="1" s="1"/>
  <c r="AE1001" i="1"/>
  <c r="AF1001" i="1" s="1"/>
  <c r="X18" i="1"/>
  <c r="X26" i="1"/>
  <c r="X27" i="1"/>
  <c r="X28" i="1"/>
  <c r="X29" i="1"/>
  <c r="X30" i="1"/>
  <c r="X33" i="1"/>
  <c r="X34" i="1"/>
  <c r="X35" i="1"/>
  <c r="X36" i="1"/>
  <c r="X54" i="1"/>
  <c r="X55" i="1"/>
  <c r="X62" i="1"/>
  <c r="X63" i="1"/>
  <c r="X83" i="1"/>
  <c r="X84" i="1"/>
  <c r="X133" i="1"/>
  <c r="X134" i="1"/>
  <c r="X176" i="1"/>
  <c r="X177"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BG4" i="1"/>
  <c r="BG5" i="1"/>
  <c r="BG6" i="1"/>
  <c r="BG7" i="1"/>
  <c r="BG8" i="1"/>
  <c r="BG9" i="1"/>
  <c r="BG10" i="1"/>
  <c r="BG11" i="1"/>
  <c r="BG12" i="1"/>
  <c r="BG13" i="1"/>
  <c r="BG14" i="1"/>
  <c r="BG15" i="1"/>
  <c r="BG16"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G652" i="1"/>
  <c r="BG653" i="1"/>
  <c r="BG654" i="1"/>
  <c r="BG655" i="1"/>
  <c r="BG656" i="1"/>
  <c r="BG657" i="1"/>
  <c r="BG658" i="1"/>
  <c r="BG659" i="1"/>
  <c r="BG660" i="1"/>
  <c r="BG661" i="1"/>
  <c r="BG662" i="1"/>
  <c r="BG663" i="1"/>
  <c r="BG664" i="1"/>
  <c r="BG665" i="1"/>
  <c r="BG666" i="1"/>
  <c r="BG667" i="1"/>
  <c r="BG668" i="1"/>
  <c r="BG669" i="1"/>
  <c r="BG670" i="1"/>
  <c r="BG671" i="1"/>
  <c r="BG672" i="1"/>
  <c r="BG673" i="1"/>
  <c r="BG674" i="1"/>
  <c r="BG675" i="1"/>
  <c r="BG676" i="1"/>
  <c r="BG677" i="1"/>
  <c r="BG678" i="1"/>
  <c r="BG679" i="1"/>
  <c r="BG680" i="1"/>
  <c r="BG681" i="1"/>
  <c r="BG682" i="1"/>
  <c r="BG683" i="1"/>
  <c r="BG684" i="1"/>
  <c r="BG685" i="1"/>
  <c r="BG686" i="1"/>
  <c r="BG687" i="1"/>
  <c r="BG688" i="1"/>
  <c r="BG689" i="1"/>
  <c r="BG690" i="1"/>
  <c r="BG691" i="1"/>
  <c r="BG692" i="1"/>
  <c r="BG693" i="1"/>
  <c r="BG694" i="1"/>
  <c r="BG695" i="1"/>
  <c r="BG696" i="1"/>
  <c r="BG697" i="1"/>
  <c r="BG698" i="1"/>
  <c r="BG699" i="1"/>
  <c r="BG700" i="1"/>
  <c r="BG701" i="1"/>
  <c r="BG702" i="1"/>
  <c r="BG703" i="1"/>
  <c r="BG704" i="1"/>
  <c r="BG705" i="1"/>
  <c r="BG706" i="1"/>
  <c r="BG707" i="1"/>
  <c r="BG708" i="1"/>
  <c r="BG709" i="1"/>
  <c r="BG710" i="1"/>
  <c r="BG711" i="1"/>
  <c r="BG712" i="1"/>
  <c r="BG713" i="1"/>
  <c r="BG714" i="1"/>
  <c r="BG715" i="1"/>
  <c r="BG716" i="1"/>
  <c r="BG717" i="1"/>
  <c r="BG718" i="1"/>
  <c r="BG719" i="1"/>
  <c r="BG720" i="1"/>
  <c r="BG721" i="1"/>
  <c r="BG722" i="1"/>
  <c r="BG723" i="1"/>
  <c r="BG724" i="1"/>
  <c r="BG725" i="1"/>
  <c r="BG726" i="1"/>
  <c r="BG727" i="1"/>
  <c r="BG728" i="1"/>
  <c r="BG729" i="1"/>
  <c r="BG730" i="1"/>
  <c r="BG731" i="1"/>
  <c r="BG732" i="1"/>
  <c r="BG733" i="1"/>
  <c r="BG734" i="1"/>
  <c r="BG735" i="1"/>
  <c r="BG736" i="1"/>
  <c r="BG737" i="1"/>
  <c r="BG738" i="1"/>
  <c r="BG739" i="1"/>
  <c r="BG740" i="1"/>
  <c r="BG741" i="1"/>
  <c r="BG742" i="1"/>
  <c r="BG743" i="1"/>
  <c r="BG744" i="1"/>
  <c r="BG745" i="1"/>
  <c r="BG746" i="1"/>
  <c r="BG747" i="1"/>
  <c r="BG748" i="1"/>
  <c r="BG749" i="1"/>
  <c r="BG750" i="1"/>
  <c r="BG751" i="1"/>
  <c r="BG752" i="1"/>
  <c r="BG753" i="1"/>
  <c r="BG754" i="1"/>
  <c r="BG755" i="1"/>
  <c r="BG756" i="1"/>
  <c r="BG757" i="1"/>
  <c r="BG758" i="1"/>
  <c r="BG759" i="1"/>
  <c r="BG760" i="1"/>
  <c r="BG761" i="1"/>
  <c r="BG762" i="1"/>
  <c r="BG763" i="1"/>
  <c r="BG764" i="1"/>
  <c r="BG765" i="1"/>
  <c r="BG766" i="1"/>
  <c r="BG767" i="1"/>
  <c r="BG768" i="1"/>
  <c r="BG769" i="1"/>
  <c r="BG770" i="1"/>
  <c r="BG771" i="1"/>
  <c r="BG772" i="1"/>
  <c r="BG773" i="1"/>
  <c r="BG774" i="1"/>
  <c r="BG775" i="1"/>
  <c r="BG776" i="1"/>
  <c r="BG777" i="1"/>
  <c r="BG778" i="1"/>
  <c r="BG779" i="1"/>
  <c r="BG780" i="1"/>
  <c r="BG781" i="1"/>
  <c r="BG782" i="1"/>
  <c r="BG783" i="1"/>
  <c r="BG784" i="1"/>
  <c r="BG785" i="1"/>
  <c r="BG786" i="1"/>
  <c r="BG787" i="1"/>
  <c r="BG788" i="1"/>
  <c r="BG789" i="1"/>
  <c r="BG790" i="1"/>
  <c r="BG791" i="1"/>
  <c r="BG792" i="1"/>
  <c r="BG793" i="1"/>
  <c r="BG794" i="1"/>
  <c r="BG795" i="1"/>
  <c r="BG796" i="1"/>
  <c r="BG797" i="1"/>
  <c r="BG798" i="1"/>
  <c r="BG799" i="1"/>
  <c r="BG800" i="1"/>
  <c r="BG801" i="1"/>
  <c r="BG802" i="1"/>
  <c r="BG803" i="1"/>
  <c r="BG804" i="1"/>
  <c r="BG805" i="1"/>
  <c r="BG806" i="1"/>
  <c r="BG807" i="1"/>
  <c r="BG808" i="1"/>
  <c r="BG809" i="1"/>
  <c r="BG810" i="1"/>
  <c r="BG811" i="1"/>
  <c r="BG812" i="1"/>
  <c r="BG813" i="1"/>
  <c r="BG814" i="1"/>
  <c r="BG815" i="1"/>
  <c r="BG816" i="1"/>
  <c r="BG817" i="1"/>
  <c r="BG818" i="1"/>
  <c r="BG819" i="1"/>
  <c r="BG820" i="1"/>
  <c r="BG821" i="1"/>
  <c r="BG822" i="1"/>
  <c r="BG823" i="1"/>
  <c r="BG824" i="1"/>
  <c r="BG825" i="1"/>
  <c r="BG826" i="1"/>
  <c r="BG827" i="1"/>
  <c r="BG828" i="1"/>
  <c r="BG829" i="1"/>
  <c r="BG830" i="1"/>
  <c r="BG831" i="1"/>
  <c r="BG832" i="1"/>
  <c r="BG833" i="1"/>
  <c r="BG834" i="1"/>
  <c r="BG835" i="1"/>
  <c r="BG836" i="1"/>
  <c r="BG837" i="1"/>
  <c r="BG838" i="1"/>
  <c r="BG839" i="1"/>
  <c r="BG840" i="1"/>
  <c r="BG841" i="1"/>
  <c r="BG842" i="1"/>
  <c r="BG843" i="1"/>
  <c r="BG844" i="1"/>
  <c r="BG845" i="1"/>
  <c r="BG846" i="1"/>
  <c r="BG847" i="1"/>
  <c r="BG848" i="1"/>
  <c r="BG849" i="1"/>
  <c r="BG850" i="1"/>
  <c r="BG851" i="1"/>
  <c r="BG852" i="1"/>
  <c r="BG853" i="1"/>
  <c r="BG854" i="1"/>
  <c r="BG855" i="1"/>
  <c r="BG856" i="1"/>
  <c r="BG857" i="1"/>
  <c r="BG858" i="1"/>
  <c r="BG859" i="1"/>
  <c r="BG860" i="1"/>
  <c r="BG861" i="1"/>
  <c r="BG862" i="1"/>
  <c r="BG863" i="1"/>
  <c r="BG864" i="1"/>
  <c r="BG865" i="1"/>
  <c r="BG866" i="1"/>
  <c r="BG867" i="1"/>
  <c r="BG868" i="1"/>
  <c r="BG869" i="1"/>
  <c r="BG870" i="1"/>
  <c r="BG871" i="1"/>
  <c r="BG872" i="1"/>
  <c r="BG873" i="1"/>
  <c r="BG874" i="1"/>
  <c r="BG875" i="1"/>
  <c r="BG876" i="1"/>
  <c r="BG877" i="1"/>
  <c r="BG878" i="1"/>
  <c r="BG879" i="1"/>
  <c r="BG880" i="1"/>
  <c r="BG881" i="1"/>
  <c r="BG882" i="1"/>
  <c r="BG883" i="1"/>
  <c r="BG884" i="1"/>
  <c r="BG885" i="1"/>
  <c r="BG886" i="1"/>
  <c r="BG887" i="1"/>
  <c r="BG888" i="1"/>
  <c r="BG889" i="1"/>
  <c r="BG890" i="1"/>
  <c r="BG891" i="1"/>
  <c r="BG892" i="1"/>
  <c r="BG893" i="1"/>
  <c r="BG894" i="1"/>
  <c r="BG895" i="1"/>
  <c r="BG896" i="1"/>
  <c r="BG897" i="1"/>
  <c r="BG898" i="1"/>
  <c r="BG899" i="1"/>
  <c r="BG900" i="1"/>
  <c r="BG901" i="1"/>
  <c r="BG902" i="1"/>
  <c r="BG903" i="1"/>
  <c r="BG904" i="1"/>
  <c r="BG905" i="1"/>
  <c r="BG906" i="1"/>
  <c r="BG907" i="1"/>
  <c r="BG908" i="1"/>
  <c r="BG909" i="1"/>
  <c r="BG910" i="1"/>
  <c r="BG911" i="1"/>
  <c r="BG912" i="1"/>
  <c r="BG913" i="1"/>
  <c r="BG914" i="1"/>
  <c r="BG915" i="1"/>
  <c r="BG916" i="1"/>
  <c r="BG917" i="1"/>
  <c r="BG918" i="1"/>
  <c r="BG919" i="1"/>
  <c r="BG920" i="1"/>
  <c r="BG921" i="1"/>
  <c r="BG922" i="1"/>
  <c r="BG923" i="1"/>
  <c r="BG924" i="1"/>
  <c r="BG925" i="1"/>
  <c r="BG926" i="1"/>
  <c r="BG927" i="1"/>
  <c r="BG928" i="1"/>
  <c r="BG929" i="1"/>
  <c r="BG930" i="1"/>
  <c r="BG931" i="1"/>
  <c r="BG932" i="1"/>
  <c r="BG933" i="1"/>
  <c r="BG934" i="1"/>
  <c r="BG935" i="1"/>
  <c r="BG936" i="1"/>
  <c r="BG937" i="1"/>
  <c r="BG938" i="1"/>
  <c r="BG939" i="1"/>
  <c r="BG940" i="1"/>
  <c r="BG941" i="1"/>
  <c r="BG942" i="1"/>
  <c r="BG943" i="1"/>
  <c r="BG944" i="1"/>
  <c r="BG945" i="1"/>
  <c r="BG946" i="1"/>
  <c r="BG947" i="1"/>
  <c r="BG948" i="1"/>
  <c r="BG949" i="1"/>
  <c r="BG950" i="1"/>
  <c r="BG951" i="1"/>
  <c r="BG952" i="1"/>
  <c r="BG953" i="1"/>
  <c r="BG954" i="1"/>
  <c r="BG955" i="1"/>
  <c r="BG956" i="1"/>
  <c r="BG957" i="1"/>
  <c r="BG958" i="1"/>
  <c r="BG959" i="1"/>
  <c r="BG960" i="1"/>
  <c r="BG961" i="1"/>
  <c r="BG962" i="1"/>
  <c r="BG963" i="1"/>
  <c r="BG964" i="1"/>
  <c r="BG965" i="1"/>
  <c r="BG966" i="1"/>
  <c r="BG967" i="1"/>
  <c r="BG968" i="1"/>
  <c r="BG969" i="1"/>
  <c r="BG970" i="1"/>
  <c r="BG971" i="1"/>
  <c r="BG972" i="1"/>
  <c r="BG973" i="1"/>
  <c r="BG974" i="1"/>
  <c r="BG975" i="1"/>
  <c r="BG976" i="1"/>
  <c r="BG977" i="1"/>
  <c r="BG978" i="1"/>
  <c r="BG979" i="1"/>
  <c r="BG980" i="1"/>
  <c r="BG981" i="1"/>
  <c r="BG982" i="1"/>
  <c r="BG983" i="1"/>
  <c r="BG984" i="1"/>
  <c r="BG985" i="1"/>
  <c r="BG986" i="1"/>
  <c r="BG987" i="1"/>
  <c r="BG988" i="1"/>
  <c r="BG989" i="1"/>
  <c r="BG990" i="1"/>
  <c r="BG991" i="1"/>
  <c r="BG992" i="1"/>
  <c r="BG993" i="1"/>
  <c r="BG994" i="1"/>
  <c r="BG995" i="1"/>
  <c r="BG996" i="1"/>
  <c r="BG997" i="1"/>
  <c r="BG998" i="1"/>
  <c r="BG999" i="1"/>
  <c r="BG1000" i="1"/>
  <c r="BG1001" i="1"/>
  <c r="BG3" i="1"/>
  <c r="AU3" i="1"/>
  <c r="BA4" i="1"/>
  <c r="BA5" i="1"/>
  <c r="BA6" i="1"/>
  <c r="BA7" i="1"/>
  <c r="BA8" i="1"/>
  <c r="BA9" i="1"/>
  <c r="BA10" i="1"/>
  <c r="BA11" i="1"/>
  <c r="BA12" i="1"/>
  <c r="BA13" i="1"/>
  <c r="BA14" i="1"/>
  <c r="BA15" i="1"/>
  <c r="BA16"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3" i="1"/>
  <c r="BD6" i="1"/>
  <c r="BD7" i="1"/>
  <c r="BD9" i="1"/>
  <c r="BD10" i="1"/>
  <c r="AU13" i="1"/>
  <c r="BD13" i="1" s="1"/>
  <c r="AU14" i="1"/>
  <c r="BD14" i="1" s="1"/>
  <c r="AU15" i="1"/>
  <c r="BD15" i="1" s="1"/>
  <c r="AU16" i="1"/>
  <c r="AU18" i="1"/>
  <c r="BD18" i="1" s="1"/>
  <c r="AU19" i="1"/>
  <c r="AU20" i="1"/>
  <c r="AU21" i="1"/>
  <c r="AU22" i="1"/>
  <c r="AU23" i="1"/>
  <c r="AU24" i="1"/>
  <c r="AU25" i="1"/>
  <c r="AU26" i="1"/>
  <c r="BD26" i="1" s="1"/>
  <c r="AU27" i="1"/>
  <c r="BD27" i="1" s="1"/>
  <c r="AU28" i="1"/>
  <c r="BD28" i="1" s="1"/>
  <c r="AU29" i="1"/>
  <c r="BD29" i="1" s="1"/>
  <c r="AU30" i="1"/>
  <c r="AU31" i="1"/>
  <c r="AU32" i="1"/>
  <c r="AU33" i="1"/>
  <c r="AU34" i="1"/>
  <c r="AU35" i="1"/>
  <c r="BD35" i="1" s="1"/>
  <c r="AU36" i="1"/>
  <c r="BD36" i="1" s="1"/>
  <c r="AU37" i="1"/>
  <c r="AU38" i="1"/>
  <c r="BD38" i="1" s="1"/>
  <c r="AU39" i="1"/>
  <c r="BD39" i="1" s="1"/>
  <c r="AU40" i="1"/>
  <c r="BD40" i="1" s="1"/>
  <c r="AU41" i="1"/>
  <c r="AU42" i="1"/>
  <c r="AU43" i="1"/>
  <c r="AU44" i="1"/>
  <c r="AU45" i="1"/>
  <c r="AU46" i="1"/>
  <c r="AU47" i="1"/>
  <c r="AU48" i="1"/>
  <c r="AU49" i="1"/>
  <c r="BD49" i="1" s="1"/>
  <c r="AU50" i="1"/>
  <c r="BD50" i="1" s="1"/>
  <c r="AU51" i="1"/>
  <c r="BD51" i="1" s="1"/>
  <c r="AU52" i="1"/>
  <c r="BD52" i="1" s="1"/>
  <c r="AU53" i="1"/>
  <c r="AU54" i="1"/>
  <c r="BD54" i="1" s="1"/>
  <c r="AU55" i="1"/>
  <c r="BD55" i="1" s="1"/>
  <c r="AU56" i="1"/>
  <c r="AU57" i="1"/>
  <c r="AU58" i="1"/>
  <c r="AU59" i="1"/>
  <c r="AU60" i="1"/>
  <c r="AU61" i="1"/>
  <c r="AU62" i="1"/>
  <c r="BD62" i="1" s="1"/>
  <c r="AU63" i="1"/>
  <c r="BD63" i="1" s="1"/>
  <c r="AU64" i="1"/>
  <c r="BD64" i="1" s="1"/>
  <c r="AU65" i="1"/>
  <c r="BD65" i="1" s="1"/>
  <c r="AU66" i="1"/>
  <c r="BD66" i="1" s="1"/>
  <c r="AU67" i="1"/>
  <c r="AU68" i="1"/>
  <c r="BD68" i="1" s="1"/>
  <c r="AU69" i="1"/>
  <c r="BD69" i="1" s="1"/>
  <c r="AU70" i="1"/>
  <c r="BD70" i="1" s="1"/>
  <c r="AU71" i="1"/>
  <c r="AU72" i="1"/>
  <c r="AU73" i="1"/>
  <c r="BD73" i="1" s="1"/>
  <c r="AU74" i="1"/>
  <c r="BD74" i="1" s="1"/>
  <c r="AU75" i="1"/>
  <c r="BD75" i="1" s="1"/>
  <c r="AU76" i="1"/>
  <c r="AU77" i="1"/>
  <c r="AU78" i="1"/>
  <c r="AU79" i="1"/>
  <c r="BD79" i="1" s="1"/>
  <c r="AU80" i="1"/>
  <c r="BD80" i="1" s="1"/>
  <c r="AU81" i="1"/>
  <c r="BD81" i="1" s="1"/>
  <c r="AU82" i="1"/>
  <c r="AU83" i="1"/>
  <c r="BD83" i="1" s="1"/>
  <c r="AU84" i="1"/>
  <c r="BD84" i="1" s="1"/>
  <c r="AU85" i="1"/>
  <c r="BD85" i="1" s="1"/>
  <c r="AU86" i="1"/>
  <c r="AU87" i="1"/>
  <c r="AU88" i="1"/>
  <c r="AU89" i="1"/>
  <c r="AU90" i="1"/>
  <c r="AU91" i="1"/>
  <c r="AU92" i="1"/>
  <c r="AU93" i="1"/>
  <c r="BD93" i="1" s="1"/>
  <c r="AU94" i="1"/>
  <c r="AU95" i="1"/>
  <c r="AU96" i="1"/>
  <c r="AU97" i="1"/>
  <c r="AU98" i="1"/>
  <c r="AU99" i="1"/>
  <c r="AU100" i="1"/>
  <c r="BD100" i="1" s="1"/>
  <c r="AU101" i="1"/>
  <c r="BD101" i="1" s="1"/>
  <c r="AU102" i="1"/>
  <c r="BD102" i="1" s="1"/>
  <c r="AU103" i="1"/>
  <c r="BD103" i="1" s="1"/>
  <c r="AU104" i="1"/>
  <c r="BD104" i="1" s="1"/>
  <c r="AU105" i="1"/>
  <c r="AU106" i="1"/>
  <c r="AU107" i="1"/>
  <c r="AU108" i="1"/>
  <c r="AU109" i="1"/>
  <c r="BD109" i="1" s="1"/>
  <c r="AU110" i="1"/>
  <c r="BD110" i="1" s="1"/>
  <c r="AU111" i="1"/>
  <c r="BD111" i="1" s="1"/>
  <c r="AU112" i="1"/>
  <c r="BD112" i="1" s="1"/>
  <c r="AU113" i="1"/>
  <c r="BD113" i="1" s="1"/>
  <c r="AU114" i="1"/>
  <c r="BD114" i="1" s="1"/>
  <c r="AU115" i="1"/>
  <c r="AU116" i="1"/>
  <c r="AU117" i="1"/>
  <c r="AU118" i="1"/>
  <c r="AU119" i="1"/>
  <c r="BD119" i="1" s="1"/>
  <c r="AU120" i="1"/>
  <c r="BD120" i="1" s="1"/>
  <c r="AU121" i="1"/>
  <c r="BD121" i="1" s="1"/>
  <c r="AU122" i="1"/>
  <c r="AU123" i="1"/>
  <c r="AU124" i="1"/>
  <c r="AU125" i="1"/>
  <c r="AU126" i="1"/>
  <c r="AU127" i="1"/>
  <c r="AU128" i="1"/>
  <c r="AU129" i="1"/>
  <c r="AU130" i="1"/>
  <c r="AU131" i="1"/>
  <c r="AU132" i="1"/>
  <c r="AU133" i="1"/>
  <c r="BD133" i="1" s="1"/>
  <c r="AU134" i="1"/>
  <c r="BD134" i="1" s="1"/>
  <c r="AU136" i="1"/>
  <c r="AU137" i="1"/>
  <c r="AU138" i="1"/>
  <c r="AU139" i="1"/>
  <c r="AU140" i="1"/>
  <c r="AU141" i="1"/>
  <c r="BD141" i="1" s="1"/>
  <c r="AU142" i="1"/>
  <c r="AU143" i="1"/>
  <c r="AU144" i="1"/>
  <c r="AU145" i="1"/>
  <c r="AU146" i="1"/>
  <c r="BD146" i="1" s="1"/>
  <c r="AU147" i="1"/>
  <c r="BD147" i="1" s="1"/>
  <c r="AU148" i="1"/>
  <c r="BD148" i="1" s="1"/>
  <c r="AU149" i="1"/>
  <c r="AU150" i="1"/>
  <c r="AU151" i="1"/>
  <c r="BD151" i="1" s="1"/>
  <c r="AU152" i="1"/>
  <c r="AU153" i="1"/>
  <c r="AU154" i="1"/>
  <c r="BD154" i="1" s="1"/>
  <c r="AU155" i="1"/>
  <c r="AU156" i="1"/>
  <c r="AU157" i="1"/>
  <c r="AU158" i="1"/>
  <c r="AU159" i="1"/>
  <c r="AU160" i="1"/>
  <c r="BD160" i="1" s="1"/>
  <c r="AU161" i="1"/>
  <c r="BD161" i="1" s="1"/>
  <c r="AU162" i="1"/>
  <c r="BD162" i="1" s="1"/>
  <c r="AU163" i="1"/>
  <c r="BD163" i="1" s="1"/>
  <c r="AU164" i="1"/>
  <c r="AU165" i="1"/>
  <c r="AU166" i="1"/>
  <c r="AU167" i="1"/>
  <c r="AU168" i="1"/>
  <c r="AU169" i="1"/>
  <c r="AU170" i="1"/>
  <c r="AU171" i="1"/>
  <c r="AU172" i="1"/>
  <c r="AU173" i="1"/>
  <c r="AU174" i="1"/>
  <c r="AU175" i="1"/>
  <c r="AU176" i="1"/>
  <c r="BD176" i="1" s="1"/>
  <c r="AU177" i="1"/>
  <c r="BD177" i="1" s="1"/>
  <c r="AU178" i="1"/>
  <c r="AU179" i="1"/>
  <c r="BD179" i="1" s="1"/>
  <c r="AU180" i="1"/>
  <c r="BD180" i="1" s="1"/>
  <c r="AU181" i="1"/>
  <c r="BD181" i="1" s="1"/>
  <c r="AU182" i="1"/>
  <c r="BD182" i="1" s="1"/>
  <c r="AU183" i="1"/>
  <c r="AU184" i="1"/>
  <c r="AU185" i="1"/>
  <c r="AU186" i="1"/>
  <c r="AU187" i="1"/>
  <c r="BD187" i="1" s="1"/>
  <c r="AU188" i="1"/>
  <c r="BD188" i="1" s="1"/>
  <c r="AU189" i="1"/>
  <c r="BD189" i="1" s="1"/>
  <c r="AU190" i="1"/>
  <c r="BD190" i="1" s="1"/>
  <c r="AU191" i="1"/>
  <c r="BD191" i="1" s="1"/>
  <c r="AU192" i="1"/>
  <c r="BD192" i="1" s="1"/>
  <c r="AU193" i="1"/>
  <c r="BD193" i="1" s="1"/>
  <c r="AU194" i="1"/>
  <c r="BD194" i="1" s="1"/>
  <c r="AU195" i="1"/>
  <c r="BD195" i="1" s="1"/>
  <c r="AU196" i="1"/>
  <c r="BD196" i="1" s="1"/>
  <c r="AU197" i="1"/>
  <c r="BD197" i="1" s="1"/>
  <c r="AU198" i="1"/>
  <c r="BD198" i="1" s="1"/>
  <c r="AU199" i="1"/>
  <c r="BD199" i="1" s="1"/>
  <c r="AU200" i="1"/>
  <c r="BD200" i="1" s="1"/>
  <c r="AU201" i="1"/>
  <c r="BD201" i="1" s="1"/>
  <c r="AU202" i="1"/>
  <c r="BD202" i="1" s="1"/>
  <c r="AU203" i="1"/>
  <c r="BD203" i="1" s="1"/>
  <c r="AU204" i="1"/>
  <c r="BD204" i="1" s="1"/>
  <c r="AU205" i="1"/>
  <c r="BD205" i="1" s="1"/>
  <c r="AU206" i="1"/>
  <c r="BD206" i="1" s="1"/>
  <c r="AU207" i="1"/>
  <c r="BD207" i="1" s="1"/>
  <c r="AU208" i="1"/>
  <c r="BD208" i="1" s="1"/>
  <c r="AU209" i="1"/>
  <c r="BD209" i="1" s="1"/>
  <c r="AU210" i="1"/>
  <c r="BD210" i="1" s="1"/>
  <c r="AU211" i="1"/>
  <c r="BD211" i="1" s="1"/>
  <c r="AU212" i="1"/>
  <c r="BD212" i="1" s="1"/>
  <c r="AU213" i="1"/>
  <c r="BD213" i="1" s="1"/>
  <c r="AU214" i="1"/>
  <c r="BD214" i="1" s="1"/>
  <c r="AU215" i="1"/>
  <c r="BD215" i="1" s="1"/>
  <c r="AU216" i="1"/>
  <c r="BD216" i="1" s="1"/>
  <c r="AU217" i="1"/>
  <c r="BD217" i="1" s="1"/>
  <c r="AU218" i="1"/>
  <c r="BD218" i="1" s="1"/>
  <c r="AU219" i="1"/>
  <c r="BD219" i="1" s="1"/>
  <c r="AU220" i="1"/>
  <c r="BD220" i="1" s="1"/>
  <c r="AU221" i="1"/>
  <c r="BD221" i="1" s="1"/>
  <c r="AU222" i="1"/>
  <c r="BD222" i="1" s="1"/>
  <c r="AU223" i="1"/>
  <c r="BD223" i="1" s="1"/>
  <c r="AU224" i="1"/>
  <c r="BD224" i="1" s="1"/>
  <c r="AU225" i="1"/>
  <c r="BD225" i="1" s="1"/>
  <c r="AU226" i="1"/>
  <c r="BD226" i="1" s="1"/>
  <c r="AU227" i="1"/>
  <c r="BD227" i="1" s="1"/>
  <c r="AU228" i="1"/>
  <c r="BD228" i="1" s="1"/>
  <c r="AU229" i="1"/>
  <c r="BD229" i="1" s="1"/>
  <c r="AU230" i="1"/>
  <c r="BD230" i="1" s="1"/>
  <c r="AU231" i="1"/>
  <c r="BD231" i="1" s="1"/>
  <c r="AU232" i="1"/>
  <c r="BD232" i="1" s="1"/>
  <c r="AU233" i="1"/>
  <c r="BD233" i="1" s="1"/>
  <c r="AU234" i="1"/>
  <c r="BD234" i="1" s="1"/>
  <c r="AU235" i="1"/>
  <c r="BD235" i="1" s="1"/>
  <c r="AU236" i="1"/>
  <c r="BD236" i="1" s="1"/>
  <c r="AU237" i="1"/>
  <c r="BD237" i="1" s="1"/>
  <c r="AU238" i="1"/>
  <c r="BD238" i="1" s="1"/>
  <c r="AU239" i="1"/>
  <c r="BD239" i="1" s="1"/>
  <c r="AU240" i="1"/>
  <c r="BD240" i="1" s="1"/>
  <c r="AU241" i="1"/>
  <c r="BD241" i="1" s="1"/>
  <c r="AU242" i="1"/>
  <c r="BD242" i="1" s="1"/>
  <c r="AU243" i="1"/>
  <c r="BD243" i="1" s="1"/>
  <c r="AU244" i="1"/>
  <c r="BD244" i="1" s="1"/>
  <c r="AU245" i="1"/>
  <c r="BD245" i="1" s="1"/>
  <c r="AU246" i="1"/>
  <c r="BD246" i="1" s="1"/>
  <c r="AU247" i="1"/>
  <c r="BD247" i="1" s="1"/>
  <c r="AU248" i="1"/>
  <c r="BD248" i="1" s="1"/>
  <c r="AU249" i="1"/>
  <c r="BD249" i="1" s="1"/>
  <c r="AU250" i="1"/>
  <c r="BD250" i="1" s="1"/>
  <c r="AU251" i="1"/>
  <c r="BD251" i="1" s="1"/>
  <c r="AU252" i="1"/>
  <c r="BD252" i="1" s="1"/>
  <c r="AU253" i="1"/>
  <c r="BD253" i="1" s="1"/>
  <c r="AU254" i="1"/>
  <c r="BD254" i="1" s="1"/>
  <c r="AU255" i="1"/>
  <c r="BD255" i="1" s="1"/>
  <c r="AU256" i="1"/>
  <c r="BD256" i="1" s="1"/>
  <c r="AU257" i="1"/>
  <c r="BD257" i="1" s="1"/>
  <c r="AU258" i="1"/>
  <c r="BD258" i="1" s="1"/>
  <c r="AU259" i="1"/>
  <c r="BD259" i="1" s="1"/>
  <c r="AU260" i="1"/>
  <c r="BD260" i="1" s="1"/>
  <c r="AU261" i="1"/>
  <c r="BD261" i="1" s="1"/>
  <c r="AU262" i="1"/>
  <c r="BD262" i="1" s="1"/>
  <c r="AU263" i="1"/>
  <c r="BD263" i="1" s="1"/>
  <c r="AU264" i="1"/>
  <c r="BD264" i="1" s="1"/>
  <c r="AU265" i="1"/>
  <c r="BD265" i="1" s="1"/>
  <c r="AU266" i="1"/>
  <c r="BD266" i="1" s="1"/>
  <c r="AU267" i="1"/>
  <c r="BD267" i="1" s="1"/>
  <c r="AU268" i="1"/>
  <c r="BD268" i="1" s="1"/>
  <c r="AU269" i="1"/>
  <c r="BD269" i="1" s="1"/>
  <c r="AU270" i="1"/>
  <c r="BD270" i="1" s="1"/>
  <c r="AU271" i="1"/>
  <c r="BD271" i="1" s="1"/>
  <c r="AU272" i="1"/>
  <c r="BD272" i="1" s="1"/>
  <c r="AU273" i="1"/>
  <c r="BD273" i="1" s="1"/>
  <c r="AU274" i="1"/>
  <c r="BD274" i="1" s="1"/>
  <c r="AU275" i="1"/>
  <c r="BD275" i="1" s="1"/>
  <c r="AU276" i="1"/>
  <c r="BD276" i="1" s="1"/>
  <c r="AU277" i="1"/>
  <c r="BD277" i="1" s="1"/>
  <c r="AU278" i="1"/>
  <c r="BD278" i="1" s="1"/>
  <c r="AU279" i="1"/>
  <c r="BD279" i="1" s="1"/>
  <c r="AU280" i="1"/>
  <c r="BD280" i="1" s="1"/>
  <c r="AU281" i="1"/>
  <c r="BD281" i="1" s="1"/>
  <c r="AU282" i="1"/>
  <c r="BD282" i="1" s="1"/>
  <c r="AU283" i="1"/>
  <c r="BD283" i="1" s="1"/>
  <c r="AU284" i="1"/>
  <c r="BD284" i="1" s="1"/>
  <c r="AU285" i="1"/>
  <c r="BD285" i="1" s="1"/>
  <c r="AU286" i="1"/>
  <c r="BD286" i="1" s="1"/>
  <c r="AU287" i="1"/>
  <c r="BD287" i="1" s="1"/>
  <c r="AU288" i="1"/>
  <c r="BD288" i="1" s="1"/>
  <c r="AU289" i="1"/>
  <c r="BD289" i="1" s="1"/>
  <c r="AU290" i="1"/>
  <c r="BD290" i="1" s="1"/>
  <c r="AU291" i="1"/>
  <c r="BD291" i="1" s="1"/>
  <c r="AU292" i="1"/>
  <c r="BD292" i="1" s="1"/>
  <c r="AU293" i="1"/>
  <c r="BD293" i="1" s="1"/>
  <c r="AU294" i="1"/>
  <c r="BD294" i="1" s="1"/>
  <c r="AU295" i="1"/>
  <c r="BD295" i="1" s="1"/>
  <c r="AU296" i="1"/>
  <c r="BD296" i="1" s="1"/>
  <c r="AU297" i="1"/>
  <c r="BD297" i="1" s="1"/>
  <c r="AU298" i="1"/>
  <c r="BD298" i="1" s="1"/>
  <c r="AU299" i="1"/>
  <c r="BD299" i="1" s="1"/>
  <c r="AU300" i="1"/>
  <c r="BD300" i="1" s="1"/>
  <c r="AU301" i="1"/>
  <c r="BD301" i="1" s="1"/>
  <c r="AU302" i="1"/>
  <c r="BD302" i="1" s="1"/>
  <c r="AU303" i="1"/>
  <c r="BD303" i="1" s="1"/>
  <c r="AU304" i="1"/>
  <c r="BD304" i="1" s="1"/>
  <c r="AU305" i="1"/>
  <c r="BD305" i="1" s="1"/>
  <c r="AU306" i="1"/>
  <c r="BD306" i="1" s="1"/>
  <c r="AU307" i="1"/>
  <c r="BD307" i="1" s="1"/>
  <c r="AU308" i="1"/>
  <c r="BD308" i="1" s="1"/>
  <c r="AU309" i="1"/>
  <c r="BD309" i="1" s="1"/>
  <c r="AU310" i="1"/>
  <c r="BD310" i="1" s="1"/>
  <c r="AU311" i="1"/>
  <c r="BD311" i="1" s="1"/>
  <c r="AU312" i="1"/>
  <c r="BD312" i="1" s="1"/>
  <c r="AU313" i="1"/>
  <c r="BD313" i="1" s="1"/>
  <c r="AU314" i="1"/>
  <c r="BD314" i="1" s="1"/>
  <c r="AU315" i="1"/>
  <c r="BD315" i="1" s="1"/>
  <c r="AU316" i="1"/>
  <c r="BD316" i="1" s="1"/>
  <c r="AU317" i="1"/>
  <c r="BD317" i="1" s="1"/>
  <c r="AU318" i="1"/>
  <c r="BD318" i="1" s="1"/>
  <c r="AU319" i="1"/>
  <c r="BD319" i="1" s="1"/>
  <c r="AU320" i="1"/>
  <c r="BD320" i="1" s="1"/>
  <c r="AU321" i="1"/>
  <c r="BD321" i="1" s="1"/>
  <c r="AU322" i="1"/>
  <c r="BD322" i="1" s="1"/>
  <c r="AU323" i="1"/>
  <c r="BD323" i="1" s="1"/>
  <c r="AU324" i="1"/>
  <c r="BD324" i="1" s="1"/>
  <c r="AU325" i="1"/>
  <c r="BD325" i="1" s="1"/>
  <c r="AU326" i="1"/>
  <c r="BD326" i="1" s="1"/>
  <c r="AU327" i="1"/>
  <c r="BD327" i="1" s="1"/>
  <c r="AU328" i="1"/>
  <c r="BD328" i="1" s="1"/>
  <c r="AU329" i="1"/>
  <c r="BD329" i="1" s="1"/>
  <c r="AU330" i="1"/>
  <c r="BD330" i="1" s="1"/>
  <c r="AU331" i="1"/>
  <c r="BD331" i="1" s="1"/>
  <c r="AU332" i="1"/>
  <c r="BD332" i="1" s="1"/>
  <c r="AU333" i="1"/>
  <c r="BD333" i="1" s="1"/>
  <c r="AU334" i="1"/>
  <c r="BD334" i="1" s="1"/>
  <c r="AU335" i="1"/>
  <c r="BD335" i="1" s="1"/>
  <c r="AU336" i="1"/>
  <c r="BD336" i="1" s="1"/>
  <c r="AU337" i="1"/>
  <c r="BD337" i="1" s="1"/>
  <c r="AU338" i="1"/>
  <c r="BD338" i="1" s="1"/>
  <c r="AU339" i="1"/>
  <c r="BD339" i="1" s="1"/>
  <c r="AU340" i="1"/>
  <c r="BD340" i="1" s="1"/>
  <c r="AU341" i="1"/>
  <c r="BD341" i="1" s="1"/>
  <c r="AU342" i="1"/>
  <c r="BD342" i="1" s="1"/>
  <c r="AU343" i="1"/>
  <c r="BD343" i="1" s="1"/>
  <c r="AU344" i="1"/>
  <c r="BD344" i="1" s="1"/>
  <c r="AU345" i="1"/>
  <c r="BD345" i="1" s="1"/>
  <c r="AU346" i="1"/>
  <c r="BD346" i="1" s="1"/>
  <c r="AU347" i="1"/>
  <c r="BD347" i="1" s="1"/>
  <c r="AU348" i="1"/>
  <c r="BD348" i="1" s="1"/>
  <c r="AU349" i="1"/>
  <c r="BD349" i="1" s="1"/>
  <c r="AU350" i="1"/>
  <c r="BD350" i="1" s="1"/>
  <c r="AU351" i="1"/>
  <c r="BD351" i="1" s="1"/>
  <c r="AU352" i="1"/>
  <c r="BD352" i="1" s="1"/>
  <c r="AU353" i="1"/>
  <c r="BD353" i="1" s="1"/>
  <c r="AU354" i="1"/>
  <c r="BD354" i="1" s="1"/>
  <c r="AU355" i="1"/>
  <c r="BD355" i="1" s="1"/>
  <c r="AU356" i="1"/>
  <c r="BD356" i="1" s="1"/>
  <c r="AU357" i="1"/>
  <c r="BD357" i="1" s="1"/>
  <c r="AU358" i="1"/>
  <c r="BD358" i="1" s="1"/>
  <c r="AU359" i="1"/>
  <c r="BD359" i="1" s="1"/>
  <c r="AU360" i="1"/>
  <c r="BD360" i="1" s="1"/>
  <c r="AU361" i="1"/>
  <c r="BD361" i="1" s="1"/>
  <c r="AU362" i="1"/>
  <c r="BD362" i="1" s="1"/>
  <c r="AU363" i="1"/>
  <c r="BD363" i="1" s="1"/>
  <c r="AU364" i="1"/>
  <c r="BD364" i="1" s="1"/>
  <c r="AU365" i="1"/>
  <c r="BD365" i="1" s="1"/>
  <c r="AU366" i="1"/>
  <c r="BD366" i="1" s="1"/>
  <c r="AU367" i="1"/>
  <c r="BD367" i="1" s="1"/>
  <c r="AU368" i="1"/>
  <c r="BD368" i="1" s="1"/>
  <c r="AU369" i="1"/>
  <c r="BD369" i="1" s="1"/>
  <c r="AU370" i="1"/>
  <c r="BD370" i="1" s="1"/>
  <c r="AU371" i="1"/>
  <c r="BD371" i="1" s="1"/>
  <c r="AU372" i="1"/>
  <c r="BD372" i="1" s="1"/>
  <c r="AU373" i="1"/>
  <c r="BD373" i="1" s="1"/>
  <c r="AU374" i="1"/>
  <c r="BD374" i="1" s="1"/>
  <c r="AU375" i="1"/>
  <c r="BD375" i="1" s="1"/>
  <c r="AU376" i="1"/>
  <c r="BD376" i="1" s="1"/>
  <c r="AU377" i="1"/>
  <c r="BD377" i="1" s="1"/>
  <c r="AU378" i="1"/>
  <c r="BD378" i="1" s="1"/>
  <c r="AU379" i="1"/>
  <c r="BD379" i="1" s="1"/>
  <c r="AU380" i="1"/>
  <c r="BD380" i="1" s="1"/>
  <c r="AU381" i="1"/>
  <c r="BD381" i="1" s="1"/>
  <c r="AU382" i="1"/>
  <c r="BD382" i="1" s="1"/>
  <c r="AU383" i="1"/>
  <c r="BD383" i="1" s="1"/>
  <c r="AU384" i="1"/>
  <c r="BD384" i="1" s="1"/>
  <c r="AU385" i="1"/>
  <c r="BD385" i="1" s="1"/>
  <c r="AU386" i="1"/>
  <c r="BD386" i="1" s="1"/>
  <c r="AU387" i="1"/>
  <c r="BD387" i="1" s="1"/>
  <c r="AU388" i="1"/>
  <c r="BD388" i="1" s="1"/>
  <c r="AU389" i="1"/>
  <c r="BD389" i="1" s="1"/>
  <c r="AU390" i="1"/>
  <c r="BD390" i="1" s="1"/>
  <c r="AU391" i="1"/>
  <c r="BD391" i="1" s="1"/>
  <c r="AU392" i="1"/>
  <c r="BD392" i="1" s="1"/>
  <c r="AU393" i="1"/>
  <c r="BD393" i="1" s="1"/>
  <c r="AU394" i="1"/>
  <c r="BD394" i="1" s="1"/>
  <c r="AU395" i="1"/>
  <c r="BD395" i="1" s="1"/>
  <c r="AU396" i="1"/>
  <c r="BD396" i="1" s="1"/>
  <c r="AU397" i="1"/>
  <c r="BD397" i="1" s="1"/>
  <c r="AU398" i="1"/>
  <c r="BD398" i="1" s="1"/>
  <c r="AU399" i="1"/>
  <c r="BD399" i="1" s="1"/>
  <c r="AU400" i="1"/>
  <c r="BD400" i="1" s="1"/>
  <c r="AU401" i="1"/>
  <c r="BD401" i="1" s="1"/>
  <c r="AU402" i="1"/>
  <c r="BD402" i="1" s="1"/>
  <c r="AU403" i="1"/>
  <c r="BD403" i="1" s="1"/>
  <c r="AU404" i="1"/>
  <c r="BD404" i="1" s="1"/>
  <c r="AU405" i="1"/>
  <c r="BD405" i="1" s="1"/>
  <c r="AU406" i="1"/>
  <c r="BD406" i="1" s="1"/>
  <c r="AU407" i="1"/>
  <c r="BD407" i="1" s="1"/>
  <c r="AU408" i="1"/>
  <c r="BD408" i="1" s="1"/>
  <c r="AU409" i="1"/>
  <c r="BD409" i="1" s="1"/>
  <c r="AU410" i="1"/>
  <c r="BD410" i="1" s="1"/>
  <c r="AU411" i="1"/>
  <c r="BD411" i="1" s="1"/>
  <c r="AU412" i="1"/>
  <c r="BD412" i="1" s="1"/>
  <c r="AU413" i="1"/>
  <c r="BD413" i="1" s="1"/>
  <c r="AU414" i="1"/>
  <c r="BD414" i="1" s="1"/>
  <c r="AU415" i="1"/>
  <c r="BD415" i="1" s="1"/>
  <c r="AU416" i="1"/>
  <c r="BD416" i="1" s="1"/>
  <c r="AU417" i="1"/>
  <c r="BD417" i="1" s="1"/>
  <c r="AU418" i="1"/>
  <c r="BD418" i="1" s="1"/>
  <c r="AU419" i="1"/>
  <c r="BD419" i="1" s="1"/>
  <c r="AU420" i="1"/>
  <c r="BD420" i="1" s="1"/>
  <c r="AU421" i="1"/>
  <c r="BD421" i="1" s="1"/>
  <c r="AU422" i="1"/>
  <c r="BD422" i="1" s="1"/>
  <c r="AU423" i="1"/>
  <c r="BD423" i="1" s="1"/>
  <c r="AU424" i="1"/>
  <c r="BD424" i="1" s="1"/>
  <c r="AU425" i="1"/>
  <c r="BD425" i="1" s="1"/>
  <c r="AU426" i="1"/>
  <c r="BD426" i="1" s="1"/>
  <c r="AU427" i="1"/>
  <c r="BD427" i="1" s="1"/>
  <c r="AU428" i="1"/>
  <c r="BD428" i="1" s="1"/>
  <c r="AU429" i="1"/>
  <c r="BD429" i="1" s="1"/>
  <c r="AU430" i="1"/>
  <c r="BD430" i="1" s="1"/>
  <c r="AU431" i="1"/>
  <c r="BD431" i="1" s="1"/>
  <c r="AU432" i="1"/>
  <c r="BD432" i="1" s="1"/>
  <c r="AU433" i="1"/>
  <c r="BD433" i="1" s="1"/>
  <c r="AU434" i="1"/>
  <c r="BD434" i="1" s="1"/>
  <c r="AU435" i="1"/>
  <c r="BD435" i="1" s="1"/>
  <c r="AU436" i="1"/>
  <c r="BD436" i="1" s="1"/>
  <c r="AU437" i="1"/>
  <c r="BD437" i="1" s="1"/>
  <c r="AU438" i="1"/>
  <c r="BD438" i="1" s="1"/>
  <c r="AU439" i="1"/>
  <c r="BD439" i="1" s="1"/>
  <c r="AU440" i="1"/>
  <c r="BD440" i="1" s="1"/>
  <c r="AU441" i="1"/>
  <c r="BD441" i="1" s="1"/>
  <c r="AU442" i="1"/>
  <c r="BD442" i="1" s="1"/>
  <c r="AU443" i="1"/>
  <c r="BD443" i="1" s="1"/>
  <c r="AU444" i="1"/>
  <c r="BD444" i="1" s="1"/>
  <c r="AU445" i="1"/>
  <c r="BD445" i="1" s="1"/>
  <c r="AU446" i="1"/>
  <c r="BD446" i="1" s="1"/>
  <c r="AU447" i="1"/>
  <c r="BD447" i="1" s="1"/>
  <c r="AU448" i="1"/>
  <c r="BD448" i="1" s="1"/>
  <c r="AU449" i="1"/>
  <c r="BD449" i="1" s="1"/>
  <c r="AU450" i="1"/>
  <c r="BD450" i="1" s="1"/>
  <c r="AU451" i="1"/>
  <c r="BD451" i="1" s="1"/>
  <c r="AU452" i="1"/>
  <c r="BD452" i="1" s="1"/>
  <c r="AU453" i="1"/>
  <c r="BD453" i="1" s="1"/>
  <c r="AU454" i="1"/>
  <c r="BD454" i="1" s="1"/>
  <c r="AU455" i="1"/>
  <c r="BD455" i="1" s="1"/>
  <c r="AU456" i="1"/>
  <c r="BD456" i="1" s="1"/>
  <c r="AU457" i="1"/>
  <c r="BD457" i="1" s="1"/>
  <c r="AU458" i="1"/>
  <c r="BD458" i="1" s="1"/>
  <c r="AU459" i="1"/>
  <c r="BD459" i="1" s="1"/>
  <c r="AU460" i="1"/>
  <c r="BD460" i="1" s="1"/>
  <c r="AU461" i="1"/>
  <c r="BD461" i="1" s="1"/>
  <c r="AU462" i="1"/>
  <c r="BD462" i="1" s="1"/>
  <c r="AU463" i="1"/>
  <c r="BD463" i="1" s="1"/>
  <c r="AU464" i="1"/>
  <c r="BD464" i="1" s="1"/>
  <c r="AU465" i="1"/>
  <c r="BD465" i="1" s="1"/>
  <c r="AU466" i="1"/>
  <c r="BD466" i="1" s="1"/>
  <c r="AU467" i="1"/>
  <c r="BD467" i="1" s="1"/>
  <c r="AU468" i="1"/>
  <c r="BD468" i="1" s="1"/>
  <c r="AU469" i="1"/>
  <c r="BD469" i="1" s="1"/>
  <c r="AU470" i="1"/>
  <c r="BD470" i="1" s="1"/>
  <c r="AU471" i="1"/>
  <c r="BD471" i="1" s="1"/>
  <c r="AU472" i="1"/>
  <c r="BD472" i="1" s="1"/>
  <c r="AU473" i="1"/>
  <c r="BD473" i="1" s="1"/>
  <c r="AU474" i="1"/>
  <c r="BD474" i="1" s="1"/>
  <c r="AU475" i="1"/>
  <c r="BD475" i="1" s="1"/>
  <c r="AU476" i="1"/>
  <c r="BD476" i="1" s="1"/>
  <c r="AU477" i="1"/>
  <c r="BD477" i="1" s="1"/>
  <c r="AU478" i="1"/>
  <c r="BD478" i="1" s="1"/>
  <c r="AU479" i="1"/>
  <c r="BD479" i="1" s="1"/>
  <c r="AU480" i="1"/>
  <c r="BD480" i="1" s="1"/>
  <c r="AU481" i="1"/>
  <c r="BD481" i="1" s="1"/>
  <c r="AU482" i="1"/>
  <c r="BD482" i="1" s="1"/>
  <c r="AU483" i="1"/>
  <c r="BD483" i="1" s="1"/>
  <c r="AU484" i="1"/>
  <c r="BD484" i="1" s="1"/>
  <c r="AU485" i="1"/>
  <c r="BD485" i="1" s="1"/>
  <c r="AU486" i="1"/>
  <c r="BD486" i="1" s="1"/>
  <c r="AU487" i="1"/>
  <c r="BD487" i="1" s="1"/>
  <c r="AU488" i="1"/>
  <c r="BD488" i="1" s="1"/>
  <c r="AU489" i="1"/>
  <c r="BD489" i="1" s="1"/>
  <c r="AU490" i="1"/>
  <c r="BD490" i="1" s="1"/>
  <c r="AU491" i="1"/>
  <c r="BD491" i="1" s="1"/>
  <c r="AU492" i="1"/>
  <c r="BD492" i="1" s="1"/>
  <c r="AU493" i="1"/>
  <c r="BD493" i="1" s="1"/>
  <c r="AU494" i="1"/>
  <c r="BD494" i="1" s="1"/>
  <c r="AU495" i="1"/>
  <c r="BD495" i="1" s="1"/>
  <c r="AU496" i="1"/>
  <c r="BD496" i="1" s="1"/>
  <c r="AU497" i="1"/>
  <c r="BD497" i="1" s="1"/>
  <c r="AU498" i="1"/>
  <c r="BD498" i="1" s="1"/>
  <c r="AU499" i="1"/>
  <c r="BD499" i="1" s="1"/>
  <c r="AU500" i="1"/>
  <c r="BD500" i="1" s="1"/>
  <c r="AU501" i="1"/>
  <c r="BD501" i="1" s="1"/>
  <c r="AU502" i="1"/>
  <c r="BD502" i="1" s="1"/>
  <c r="AU503" i="1"/>
  <c r="BD503" i="1" s="1"/>
  <c r="AU504" i="1"/>
  <c r="BD504" i="1" s="1"/>
  <c r="AU505" i="1"/>
  <c r="BD505" i="1" s="1"/>
  <c r="AU506" i="1"/>
  <c r="BD506" i="1" s="1"/>
  <c r="AU507" i="1"/>
  <c r="BD507" i="1" s="1"/>
  <c r="AU508" i="1"/>
  <c r="BD508" i="1" s="1"/>
  <c r="AU509" i="1"/>
  <c r="BD509" i="1" s="1"/>
  <c r="AU510" i="1"/>
  <c r="BD510" i="1" s="1"/>
  <c r="AU511" i="1"/>
  <c r="BD511" i="1" s="1"/>
  <c r="AU512" i="1"/>
  <c r="BD512" i="1" s="1"/>
  <c r="AU513" i="1"/>
  <c r="BD513" i="1" s="1"/>
  <c r="AU514" i="1"/>
  <c r="BD514" i="1" s="1"/>
  <c r="AU515" i="1"/>
  <c r="BD515" i="1" s="1"/>
  <c r="AU516" i="1"/>
  <c r="BD516" i="1" s="1"/>
  <c r="AU517" i="1"/>
  <c r="BD517" i="1" s="1"/>
  <c r="AU518" i="1"/>
  <c r="BD518" i="1" s="1"/>
  <c r="AU519" i="1"/>
  <c r="BD519" i="1" s="1"/>
  <c r="AU520" i="1"/>
  <c r="BD520" i="1" s="1"/>
  <c r="AU521" i="1"/>
  <c r="BD521" i="1" s="1"/>
  <c r="AU522" i="1"/>
  <c r="BD522" i="1" s="1"/>
  <c r="AU523" i="1"/>
  <c r="BD523" i="1" s="1"/>
  <c r="AU524" i="1"/>
  <c r="BD524" i="1" s="1"/>
  <c r="AU525" i="1"/>
  <c r="BD525" i="1" s="1"/>
  <c r="AU526" i="1"/>
  <c r="BD526" i="1" s="1"/>
  <c r="AU527" i="1"/>
  <c r="BD527" i="1" s="1"/>
  <c r="AU528" i="1"/>
  <c r="BD528" i="1" s="1"/>
  <c r="AU529" i="1"/>
  <c r="BD529" i="1" s="1"/>
  <c r="AU530" i="1"/>
  <c r="BD530" i="1" s="1"/>
  <c r="AU531" i="1"/>
  <c r="BD531" i="1" s="1"/>
  <c r="AU532" i="1"/>
  <c r="BD532" i="1" s="1"/>
  <c r="AU533" i="1"/>
  <c r="BD533" i="1" s="1"/>
  <c r="AU534" i="1"/>
  <c r="BD534" i="1" s="1"/>
  <c r="AU535" i="1"/>
  <c r="BD535" i="1" s="1"/>
  <c r="AU536" i="1"/>
  <c r="BD536" i="1" s="1"/>
  <c r="AU537" i="1"/>
  <c r="BD537" i="1" s="1"/>
  <c r="AU538" i="1"/>
  <c r="BD538" i="1" s="1"/>
  <c r="AU539" i="1"/>
  <c r="BD539" i="1" s="1"/>
  <c r="AU540" i="1"/>
  <c r="BD540" i="1" s="1"/>
  <c r="AU541" i="1"/>
  <c r="BD541" i="1" s="1"/>
  <c r="AU542" i="1"/>
  <c r="BD542" i="1" s="1"/>
  <c r="AU543" i="1"/>
  <c r="BD543" i="1" s="1"/>
  <c r="AU544" i="1"/>
  <c r="BD544" i="1" s="1"/>
  <c r="AU545" i="1"/>
  <c r="BD545" i="1" s="1"/>
  <c r="AU546" i="1"/>
  <c r="BD546" i="1" s="1"/>
  <c r="AU547" i="1"/>
  <c r="BD547" i="1" s="1"/>
  <c r="AU548" i="1"/>
  <c r="BD548" i="1" s="1"/>
  <c r="AU549" i="1"/>
  <c r="BD549" i="1" s="1"/>
  <c r="AU550" i="1"/>
  <c r="BD550" i="1" s="1"/>
  <c r="AU551" i="1"/>
  <c r="BD551" i="1" s="1"/>
  <c r="AU552" i="1"/>
  <c r="BD552" i="1" s="1"/>
  <c r="AU553" i="1"/>
  <c r="BD553" i="1" s="1"/>
  <c r="AU554" i="1"/>
  <c r="BD554" i="1" s="1"/>
  <c r="AU555" i="1"/>
  <c r="BD555" i="1" s="1"/>
  <c r="AU556" i="1"/>
  <c r="BD556" i="1" s="1"/>
  <c r="AU557" i="1"/>
  <c r="BD557" i="1" s="1"/>
  <c r="AU558" i="1"/>
  <c r="BD558" i="1" s="1"/>
  <c r="AU559" i="1"/>
  <c r="BD559" i="1" s="1"/>
  <c r="AU560" i="1"/>
  <c r="BD560" i="1" s="1"/>
  <c r="AU561" i="1"/>
  <c r="BD561" i="1" s="1"/>
  <c r="AU562" i="1"/>
  <c r="BD562" i="1" s="1"/>
  <c r="AU563" i="1"/>
  <c r="BD563" i="1" s="1"/>
  <c r="AU564" i="1"/>
  <c r="BD564" i="1" s="1"/>
  <c r="AU565" i="1"/>
  <c r="BD565" i="1" s="1"/>
  <c r="AU566" i="1"/>
  <c r="BD566" i="1" s="1"/>
  <c r="AU567" i="1"/>
  <c r="BD567" i="1" s="1"/>
  <c r="AU568" i="1"/>
  <c r="BD568" i="1" s="1"/>
  <c r="AU569" i="1"/>
  <c r="BD569" i="1" s="1"/>
  <c r="AU570" i="1"/>
  <c r="BD570" i="1" s="1"/>
  <c r="AU571" i="1"/>
  <c r="BD571" i="1" s="1"/>
  <c r="AU572" i="1"/>
  <c r="BD572" i="1" s="1"/>
  <c r="AU573" i="1"/>
  <c r="BD573" i="1" s="1"/>
  <c r="AU574" i="1"/>
  <c r="BD574" i="1" s="1"/>
  <c r="AU575" i="1"/>
  <c r="BD575" i="1" s="1"/>
  <c r="AU576" i="1"/>
  <c r="BD576" i="1" s="1"/>
  <c r="AU577" i="1"/>
  <c r="BD577" i="1" s="1"/>
  <c r="AU578" i="1"/>
  <c r="BD578" i="1" s="1"/>
  <c r="AU579" i="1"/>
  <c r="BD579" i="1" s="1"/>
  <c r="AU580" i="1"/>
  <c r="BD580" i="1" s="1"/>
  <c r="AU581" i="1"/>
  <c r="BD581" i="1" s="1"/>
  <c r="AU582" i="1"/>
  <c r="BD582" i="1" s="1"/>
  <c r="AU583" i="1"/>
  <c r="BD583" i="1" s="1"/>
  <c r="AU584" i="1"/>
  <c r="BD584" i="1" s="1"/>
  <c r="AU585" i="1"/>
  <c r="BD585" i="1" s="1"/>
  <c r="AU586" i="1"/>
  <c r="BD586" i="1" s="1"/>
  <c r="AU587" i="1"/>
  <c r="BD587" i="1" s="1"/>
  <c r="AU588" i="1"/>
  <c r="BD588" i="1" s="1"/>
  <c r="AU589" i="1"/>
  <c r="BD589" i="1" s="1"/>
  <c r="AU590" i="1"/>
  <c r="BD590" i="1" s="1"/>
  <c r="AU591" i="1"/>
  <c r="BD591" i="1" s="1"/>
  <c r="AU592" i="1"/>
  <c r="BD592" i="1" s="1"/>
  <c r="AU593" i="1"/>
  <c r="BD593" i="1" s="1"/>
  <c r="AU594" i="1"/>
  <c r="BD594" i="1" s="1"/>
  <c r="AU595" i="1"/>
  <c r="BD595" i="1" s="1"/>
  <c r="AU596" i="1"/>
  <c r="BD596" i="1" s="1"/>
  <c r="AU597" i="1"/>
  <c r="BD597" i="1" s="1"/>
  <c r="AU598" i="1"/>
  <c r="BD598" i="1" s="1"/>
  <c r="AU599" i="1"/>
  <c r="BD599" i="1" s="1"/>
  <c r="AU600" i="1"/>
  <c r="BD600" i="1" s="1"/>
  <c r="AU601" i="1"/>
  <c r="BD601" i="1" s="1"/>
  <c r="AU602" i="1"/>
  <c r="BD602" i="1" s="1"/>
  <c r="AU603" i="1"/>
  <c r="BD603" i="1" s="1"/>
  <c r="AU604" i="1"/>
  <c r="BD604" i="1" s="1"/>
  <c r="AU605" i="1"/>
  <c r="BD605" i="1" s="1"/>
  <c r="AU606" i="1"/>
  <c r="BD606" i="1" s="1"/>
  <c r="AU607" i="1"/>
  <c r="BD607" i="1" s="1"/>
  <c r="AU608" i="1"/>
  <c r="BD608" i="1" s="1"/>
  <c r="AU609" i="1"/>
  <c r="BD609" i="1" s="1"/>
  <c r="AU610" i="1"/>
  <c r="BD610" i="1" s="1"/>
  <c r="AU611" i="1"/>
  <c r="BD611" i="1" s="1"/>
  <c r="AU612" i="1"/>
  <c r="BD612" i="1" s="1"/>
  <c r="AU613" i="1"/>
  <c r="BD613" i="1" s="1"/>
  <c r="AU614" i="1"/>
  <c r="BD614" i="1" s="1"/>
  <c r="AU615" i="1"/>
  <c r="BD615" i="1" s="1"/>
  <c r="AU616" i="1"/>
  <c r="BD616" i="1" s="1"/>
  <c r="AU617" i="1"/>
  <c r="BD617" i="1" s="1"/>
  <c r="AU618" i="1"/>
  <c r="BD618" i="1" s="1"/>
  <c r="AU619" i="1"/>
  <c r="BD619" i="1" s="1"/>
  <c r="AU620" i="1"/>
  <c r="BD620" i="1" s="1"/>
  <c r="AU621" i="1"/>
  <c r="BD621" i="1" s="1"/>
  <c r="AU622" i="1"/>
  <c r="BD622" i="1" s="1"/>
  <c r="AU623" i="1"/>
  <c r="BD623" i="1" s="1"/>
  <c r="AU624" i="1"/>
  <c r="BD624" i="1" s="1"/>
  <c r="AU625" i="1"/>
  <c r="BD625" i="1" s="1"/>
  <c r="AU626" i="1"/>
  <c r="BD626" i="1" s="1"/>
  <c r="AU627" i="1"/>
  <c r="BD627" i="1" s="1"/>
  <c r="AU628" i="1"/>
  <c r="BD628" i="1" s="1"/>
  <c r="AU629" i="1"/>
  <c r="BD629" i="1" s="1"/>
  <c r="AU630" i="1"/>
  <c r="BD630" i="1" s="1"/>
  <c r="AU631" i="1"/>
  <c r="BD631" i="1" s="1"/>
  <c r="AU632" i="1"/>
  <c r="BD632" i="1" s="1"/>
  <c r="AU633" i="1"/>
  <c r="BD633" i="1" s="1"/>
  <c r="AU634" i="1"/>
  <c r="BD634" i="1" s="1"/>
  <c r="AU635" i="1"/>
  <c r="BD635" i="1" s="1"/>
  <c r="AU636" i="1"/>
  <c r="BD636" i="1" s="1"/>
  <c r="AU637" i="1"/>
  <c r="BD637" i="1" s="1"/>
  <c r="AU638" i="1"/>
  <c r="BD638" i="1" s="1"/>
  <c r="AU639" i="1"/>
  <c r="BD639" i="1" s="1"/>
  <c r="AU640" i="1"/>
  <c r="BD640" i="1" s="1"/>
  <c r="AU641" i="1"/>
  <c r="BD641" i="1" s="1"/>
  <c r="AU642" i="1"/>
  <c r="BD642" i="1" s="1"/>
  <c r="AU643" i="1"/>
  <c r="BD643" i="1" s="1"/>
  <c r="AU644" i="1"/>
  <c r="BD644" i="1" s="1"/>
  <c r="AU645" i="1"/>
  <c r="BD645" i="1" s="1"/>
  <c r="AU646" i="1"/>
  <c r="BD646" i="1" s="1"/>
  <c r="AU647" i="1"/>
  <c r="BD647" i="1" s="1"/>
  <c r="AU648" i="1"/>
  <c r="BD648" i="1" s="1"/>
  <c r="AU649" i="1"/>
  <c r="BD649" i="1" s="1"/>
  <c r="AU650" i="1"/>
  <c r="BD650" i="1" s="1"/>
  <c r="AU651" i="1"/>
  <c r="BD651" i="1" s="1"/>
  <c r="AU652" i="1"/>
  <c r="BD652" i="1" s="1"/>
  <c r="AU653" i="1"/>
  <c r="BD653" i="1" s="1"/>
  <c r="AU654" i="1"/>
  <c r="BD654" i="1" s="1"/>
  <c r="AU655" i="1"/>
  <c r="BD655" i="1" s="1"/>
  <c r="AU656" i="1"/>
  <c r="BD656" i="1" s="1"/>
  <c r="AU657" i="1"/>
  <c r="BD657" i="1" s="1"/>
  <c r="AU658" i="1"/>
  <c r="BD658" i="1" s="1"/>
  <c r="AU659" i="1"/>
  <c r="BD659" i="1" s="1"/>
  <c r="AU660" i="1"/>
  <c r="BD660" i="1" s="1"/>
  <c r="AU661" i="1"/>
  <c r="BD661" i="1" s="1"/>
  <c r="AU662" i="1"/>
  <c r="BD662" i="1" s="1"/>
  <c r="AU663" i="1"/>
  <c r="BD663" i="1" s="1"/>
  <c r="AU664" i="1"/>
  <c r="BD664" i="1" s="1"/>
  <c r="AU665" i="1"/>
  <c r="BD665" i="1" s="1"/>
  <c r="AU666" i="1"/>
  <c r="BD666" i="1" s="1"/>
  <c r="AU667" i="1"/>
  <c r="BD667" i="1" s="1"/>
  <c r="AU668" i="1"/>
  <c r="BD668" i="1" s="1"/>
  <c r="AU669" i="1"/>
  <c r="BD669" i="1" s="1"/>
  <c r="AU670" i="1"/>
  <c r="BD670" i="1" s="1"/>
  <c r="AU671" i="1"/>
  <c r="BD671" i="1" s="1"/>
  <c r="AU672" i="1"/>
  <c r="BD672" i="1" s="1"/>
  <c r="AU673" i="1"/>
  <c r="BD673" i="1" s="1"/>
  <c r="AU674" i="1"/>
  <c r="BD674" i="1" s="1"/>
  <c r="AU675" i="1"/>
  <c r="BD675" i="1" s="1"/>
  <c r="AU676" i="1"/>
  <c r="BD676" i="1" s="1"/>
  <c r="AU677" i="1"/>
  <c r="BD677" i="1" s="1"/>
  <c r="AU678" i="1"/>
  <c r="BD678" i="1" s="1"/>
  <c r="AU679" i="1"/>
  <c r="BD679" i="1" s="1"/>
  <c r="AU680" i="1"/>
  <c r="BD680" i="1" s="1"/>
  <c r="AU681" i="1"/>
  <c r="BD681" i="1" s="1"/>
  <c r="AU682" i="1"/>
  <c r="BD682" i="1" s="1"/>
  <c r="AU683" i="1"/>
  <c r="BD683" i="1" s="1"/>
  <c r="AU684" i="1"/>
  <c r="BD684" i="1" s="1"/>
  <c r="AU685" i="1"/>
  <c r="BD685" i="1" s="1"/>
  <c r="AU686" i="1"/>
  <c r="BD686" i="1" s="1"/>
  <c r="AU687" i="1"/>
  <c r="BD687" i="1" s="1"/>
  <c r="AU688" i="1"/>
  <c r="BD688" i="1" s="1"/>
  <c r="AU689" i="1"/>
  <c r="BD689" i="1" s="1"/>
  <c r="AU690" i="1"/>
  <c r="BD690" i="1" s="1"/>
  <c r="AU691" i="1"/>
  <c r="BD691" i="1" s="1"/>
  <c r="AU692" i="1"/>
  <c r="BD692" i="1" s="1"/>
  <c r="AU693" i="1"/>
  <c r="BD693" i="1" s="1"/>
  <c r="AU694" i="1"/>
  <c r="BD694" i="1" s="1"/>
  <c r="AU695" i="1"/>
  <c r="BD695" i="1" s="1"/>
  <c r="AU696" i="1"/>
  <c r="BD696" i="1" s="1"/>
  <c r="AU697" i="1"/>
  <c r="BD697" i="1" s="1"/>
  <c r="AU698" i="1"/>
  <c r="BD698" i="1" s="1"/>
  <c r="AU699" i="1"/>
  <c r="BD699" i="1" s="1"/>
  <c r="AU700" i="1"/>
  <c r="BD700" i="1" s="1"/>
  <c r="AU701" i="1"/>
  <c r="BD701" i="1" s="1"/>
  <c r="AU702" i="1"/>
  <c r="BD702" i="1" s="1"/>
  <c r="AU703" i="1"/>
  <c r="BD703" i="1" s="1"/>
  <c r="AU704" i="1"/>
  <c r="BD704" i="1" s="1"/>
  <c r="AU705" i="1"/>
  <c r="BD705" i="1" s="1"/>
  <c r="AU706" i="1"/>
  <c r="BD706" i="1" s="1"/>
  <c r="AU707" i="1"/>
  <c r="BD707" i="1" s="1"/>
  <c r="AU708" i="1"/>
  <c r="BD708" i="1" s="1"/>
  <c r="AU709" i="1"/>
  <c r="BD709" i="1" s="1"/>
  <c r="AU710" i="1"/>
  <c r="BD710" i="1" s="1"/>
  <c r="AU711" i="1"/>
  <c r="BD711" i="1" s="1"/>
  <c r="AU712" i="1"/>
  <c r="BD712" i="1" s="1"/>
  <c r="AU713" i="1"/>
  <c r="BD713" i="1" s="1"/>
  <c r="AU714" i="1"/>
  <c r="BD714" i="1" s="1"/>
  <c r="AU715" i="1"/>
  <c r="BD715" i="1" s="1"/>
  <c r="AU716" i="1"/>
  <c r="BD716" i="1" s="1"/>
  <c r="AU717" i="1"/>
  <c r="BD717" i="1" s="1"/>
  <c r="AU718" i="1"/>
  <c r="BD718" i="1" s="1"/>
  <c r="AU719" i="1"/>
  <c r="BD719" i="1" s="1"/>
  <c r="AU720" i="1"/>
  <c r="BD720" i="1" s="1"/>
  <c r="AU721" i="1"/>
  <c r="BD721" i="1" s="1"/>
  <c r="AU722" i="1"/>
  <c r="BD722" i="1" s="1"/>
  <c r="AU723" i="1"/>
  <c r="BD723" i="1" s="1"/>
  <c r="AU724" i="1"/>
  <c r="BD724" i="1" s="1"/>
  <c r="AU725" i="1"/>
  <c r="BD725" i="1" s="1"/>
  <c r="AU726" i="1"/>
  <c r="BD726" i="1" s="1"/>
  <c r="AU727" i="1"/>
  <c r="BD727" i="1" s="1"/>
  <c r="AU728" i="1"/>
  <c r="BD728" i="1" s="1"/>
  <c r="AU729" i="1"/>
  <c r="BD729" i="1" s="1"/>
  <c r="AU730" i="1"/>
  <c r="BD730" i="1" s="1"/>
  <c r="AU731" i="1"/>
  <c r="BD731" i="1" s="1"/>
  <c r="AU732" i="1"/>
  <c r="BD732" i="1" s="1"/>
  <c r="AU733" i="1"/>
  <c r="BD733" i="1" s="1"/>
  <c r="AU734" i="1"/>
  <c r="BD734" i="1" s="1"/>
  <c r="AU735" i="1"/>
  <c r="BD735" i="1" s="1"/>
  <c r="AU736" i="1"/>
  <c r="BD736" i="1" s="1"/>
  <c r="AU737" i="1"/>
  <c r="BD737" i="1" s="1"/>
  <c r="AU738" i="1"/>
  <c r="BD738" i="1" s="1"/>
  <c r="AU739" i="1"/>
  <c r="BD739" i="1" s="1"/>
  <c r="AU740" i="1"/>
  <c r="BD740" i="1" s="1"/>
  <c r="AU741" i="1"/>
  <c r="BD741" i="1" s="1"/>
  <c r="AU742" i="1"/>
  <c r="BD742" i="1" s="1"/>
  <c r="AU743" i="1"/>
  <c r="BD743" i="1" s="1"/>
  <c r="AU744" i="1"/>
  <c r="BD744" i="1" s="1"/>
  <c r="AU745" i="1"/>
  <c r="BD745" i="1" s="1"/>
  <c r="AU746" i="1"/>
  <c r="BD746" i="1" s="1"/>
  <c r="AU747" i="1"/>
  <c r="BD747" i="1" s="1"/>
  <c r="AU748" i="1"/>
  <c r="BD748" i="1" s="1"/>
  <c r="AU749" i="1"/>
  <c r="BD749" i="1" s="1"/>
  <c r="AU750" i="1"/>
  <c r="BD750" i="1" s="1"/>
  <c r="AU751" i="1"/>
  <c r="BD751" i="1" s="1"/>
  <c r="AU752" i="1"/>
  <c r="BD752" i="1" s="1"/>
  <c r="AU753" i="1"/>
  <c r="BD753" i="1" s="1"/>
  <c r="AU754" i="1"/>
  <c r="BD754" i="1" s="1"/>
  <c r="AU755" i="1"/>
  <c r="BD755" i="1" s="1"/>
  <c r="AU756" i="1"/>
  <c r="BD756" i="1" s="1"/>
  <c r="AU757" i="1"/>
  <c r="BD757" i="1" s="1"/>
  <c r="AU758" i="1"/>
  <c r="BD758" i="1" s="1"/>
  <c r="AU759" i="1"/>
  <c r="BD759" i="1" s="1"/>
  <c r="AU760" i="1"/>
  <c r="BD760" i="1" s="1"/>
  <c r="AU761" i="1"/>
  <c r="BD761" i="1" s="1"/>
  <c r="AU762" i="1"/>
  <c r="BD762" i="1" s="1"/>
  <c r="AU763" i="1"/>
  <c r="BD763" i="1" s="1"/>
  <c r="AU764" i="1"/>
  <c r="BD764" i="1" s="1"/>
  <c r="AU765" i="1"/>
  <c r="BD765" i="1" s="1"/>
  <c r="AU766" i="1"/>
  <c r="BD766" i="1" s="1"/>
  <c r="AU767" i="1"/>
  <c r="BD767" i="1" s="1"/>
  <c r="AU768" i="1"/>
  <c r="BD768" i="1" s="1"/>
  <c r="AU769" i="1"/>
  <c r="BD769" i="1" s="1"/>
  <c r="AU770" i="1"/>
  <c r="BD770" i="1" s="1"/>
  <c r="AU771" i="1"/>
  <c r="BD771" i="1" s="1"/>
  <c r="AU772" i="1"/>
  <c r="BD772" i="1" s="1"/>
  <c r="AU773" i="1"/>
  <c r="BD773" i="1" s="1"/>
  <c r="AU774" i="1"/>
  <c r="BD774" i="1" s="1"/>
  <c r="AU775" i="1"/>
  <c r="BD775" i="1" s="1"/>
  <c r="AU776" i="1"/>
  <c r="BD776" i="1" s="1"/>
  <c r="AU777" i="1"/>
  <c r="BD777" i="1" s="1"/>
  <c r="AU778" i="1"/>
  <c r="BD778" i="1" s="1"/>
  <c r="AU779" i="1"/>
  <c r="BD779" i="1" s="1"/>
  <c r="AU780" i="1"/>
  <c r="BD780" i="1" s="1"/>
  <c r="AU781" i="1"/>
  <c r="BD781" i="1" s="1"/>
  <c r="AU782" i="1"/>
  <c r="BD782" i="1" s="1"/>
  <c r="AU783" i="1"/>
  <c r="BD783" i="1" s="1"/>
  <c r="AU784" i="1"/>
  <c r="BD784" i="1" s="1"/>
  <c r="AU785" i="1"/>
  <c r="BD785" i="1" s="1"/>
  <c r="AU786" i="1"/>
  <c r="BD786" i="1" s="1"/>
  <c r="AU787" i="1"/>
  <c r="BD787" i="1" s="1"/>
  <c r="AU788" i="1"/>
  <c r="BD788" i="1" s="1"/>
  <c r="AU789" i="1"/>
  <c r="BD789" i="1" s="1"/>
  <c r="AU790" i="1"/>
  <c r="BD790" i="1" s="1"/>
  <c r="AU791" i="1"/>
  <c r="BD791" i="1" s="1"/>
  <c r="AU792" i="1"/>
  <c r="BD792" i="1" s="1"/>
  <c r="AU793" i="1"/>
  <c r="BD793" i="1" s="1"/>
  <c r="AU794" i="1"/>
  <c r="BD794" i="1" s="1"/>
  <c r="AU795" i="1"/>
  <c r="BD795" i="1" s="1"/>
  <c r="AU796" i="1"/>
  <c r="BD796" i="1" s="1"/>
  <c r="AU797" i="1"/>
  <c r="BD797" i="1" s="1"/>
  <c r="AU798" i="1"/>
  <c r="BD798" i="1" s="1"/>
  <c r="AU799" i="1"/>
  <c r="BD799" i="1" s="1"/>
  <c r="AU800" i="1"/>
  <c r="BD800" i="1" s="1"/>
  <c r="AU801" i="1"/>
  <c r="BD801" i="1" s="1"/>
  <c r="AU802" i="1"/>
  <c r="BD802" i="1" s="1"/>
  <c r="AU803" i="1"/>
  <c r="BD803" i="1" s="1"/>
  <c r="AU804" i="1"/>
  <c r="BD804" i="1" s="1"/>
  <c r="AU805" i="1"/>
  <c r="BD805" i="1" s="1"/>
  <c r="AU806" i="1"/>
  <c r="BD806" i="1" s="1"/>
  <c r="AU807" i="1"/>
  <c r="BD807" i="1" s="1"/>
  <c r="AU808" i="1"/>
  <c r="BD808" i="1" s="1"/>
  <c r="AU809" i="1"/>
  <c r="BD809" i="1" s="1"/>
  <c r="AU810" i="1"/>
  <c r="BD810" i="1" s="1"/>
  <c r="AU811" i="1"/>
  <c r="BD811" i="1" s="1"/>
  <c r="AU812" i="1"/>
  <c r="BD812" i="1" s="1"/>
  <c r="AU813" i="1"/>
  <c r="BD813" i="1" s="1"/>
  <c r="AU814" i="1"/>
  <c r="BD814" i="1" s="1"/>
  <c r="AU815" i="1"/>
  <c r="BD815" i="1" s="1"/>
  <c r="AU816" i="1"/>
  <c r="BD816" i="1" s="1"/>
  <c r="AU817" i="1"/>
  <c r="BD817" i="1" s="1"/>
  <c r="AU818" i="1"/>
  <c r="BD818" i="1" s="1"/>
  <c r="AU819" i="1"/>
  <c r="BD819" i="1" s="1"/>
  <c r="AU820" i="1"/>
  <c r="BD820" i="1" s="1"/>
  <c r="AU821" i="1"/>
  <c r="BD821" i="1" s="1"/>
  <c r="AU822" i="1"/>
  <c r="BD822" i="1" s="1"/>
  <c r="AU823" i="1"/>
  <c r="BD823" i="1" s="1"/>
  <c r="AU824" i="1"/>
  <c r="BD824" i="1" s="1"/>
  <c r="AU825" i="1"/>
  <c r="BD825" i="1" s="1"/>
  <c r="AU826" i="1"/>
  <c r="BD826" i="1" s="1"/>
  <c r="AU827" i="1"/>
  <c r="BD827" i="1" s="1"/>
  <c r="AU828" i="1"/>
  <c r="BD828" i="1" s="1"/>
  <c r="AU829" i="1"/>
  <c r="BD829" i="1" s="1"/>
  <c r="AU830" i="1"/>
  <c r="BD830" i="1" s="1"/>
  <c r="AU831" i="1"/>
  <c r="BD831" i="1" s="1"/>
  <c r="AU832" i="1"/>
  <c r="BD832" i="1" s="1"/>
  <c r="AU833" i="1"/>
  <c r="BD833" i="1" s="1"/>
  <c r="AU834" i="1"/>
  <c r="BD834" i="1" s="1"/>
  <c r="AU835" i="1"/>
  <c r="BD835" i="1" s="1"/>
  <c r="AU836" i="1"/>
  <c r="BD836" i="1" s="1"/>
  <c r="AU837" i="1"/>
  <c r="BD837" i="1" s="1"/>
  <c r="AU838" i="1"/>
  <c r="BD838" i="1" s="1"/>
  <c r="AU839" i="1"/>
  <c r="BD839" i="1" s="1"/>
  <c r="AU840" i="1"/>
  <c r="BD840" i="1" s="1"/>
  <c r="AU841" i="1"/>
  <c r="BD841" i="1" s="1"/>
  <c r="AU842" i="1"/>
  <c r="BD842" i="1" s="1"/>
  <c r="AU843" i="1"/>
  <c r="BD843" i="1" s="1"/>
  <c r="AU844" i="1"/>
  <c r="BD844" i="1" s="1"/>
  <c r="AU845" i="1"/>
  <c r="BD845" i="1" s="1"/>
  <c r="AU846" i="1"/>
  <c r="BD846" i="1" s="1"/>
  <c r="AU847" i="1"/>
  <c r="BD847" i="1" s="1"/>
  <c r="AU848" i="1"/>
  <c r="BD848" i="1" s="1"/>
  <c r="AU849" i="1"/>
  <c r="BD849" i="1" s="1"/>
  <c r="AU850" i="1"/>
  <c r="BD850" i="1" s="1"/>
  <c r="AU851" i="1"/>
  <c r="BD851" i="1" s="1"/>
  <c r="AU852" i="1"/>
  <c r="BD852" i="1" s="1"/>
  <c r="AU853" i="1"/>
  <c r="BD853" i="1" s="1"/>
  <c r="AU854" i="1"/>
  <c r="BD854" i="1" s="1"/>
  <c r="AU855" i="1"/>
  <c r="BD855" i="1" s="1"/>
  <c r="AU856" i="1"/>
  <c r="BD856" i="1" s="1"/>
  <c r="AU857" i="1"/>
  <c r="BD857" i="1" s="1"/>
  <c r="AU858" i="1"/>
  <c r="BD858" i="1" s="1"/>
  <c r="AU859" i="1"/>
  <c r="BD859" i="1" s="1"/>
  <c r="AU860" i="1"/>
  <c r="BD860" i="1" s="1"/>
  <c r="AU861" i="1"/>
  <c r="BD861" i="1" s="1"/>
  <c r="AU862" i="1"/>
  <c r="BD862" i="1" s="1"/>
  <c r="AU863" i="1"/>
  <c r="BD863" i="1" s="1"/>
  <c r="AU864" i="1"/>
  <c r="BD864" i="1" s="1"/>
  <c r="AU865" i="1"/>
  <c r="BD865" i="1" s="1"/>
  <c r="AU866" i="1"/>
  <c r="BD866" i="1" s="1"/>
  <c r="AU867" i="1"/>
  <c r="BD867" i="1" s="1"/>
  <c r="AU868" i="1"/>
  <c r="BD868" i="1" s="1"/>
  <c r="AU869" i="1"/>
  <c r="BD869" i="1" s="1"/>
  <c r="AU870" i="1"/>
  <c r="BD870" i="1" s="1"/>
  <c r="AU871" i="1"/>
  <c r="BD871" i="1" s="1"/>
  <c r="AU872" i="1"/>
  <c r="BD872" i="1" s="1"/>
  <c r="AU873" i="1"/>
  <c r="BD873" i="1" s="1"/>
  <c r="AU874" i="1"/>
  <c r="BD874" i="1" s="1"/>
  <c r="AU875" i="1"/>
  <c r="BD875" i="1" s="1"/>
  <c r="AU876" i="1"/>
  <c r="BD876" i="1" s="1"/>
  <c r="AU877" i="1"/>
  <c r="BD877" i="1" s="1"/>
  <c r="AU878" i="1"/>
  <c r="BD878" i="1" s="1"/>
  <c r="AU879" i="1"/>
  <c r="BD879" i="1" s="1"/>
  <c r="AU880" i="1"/>
  <c r="BD880" i="1" s="1"/>
  <c r="AU881" i="1"/>
  <c r="BD881" i="1" s="1"/>
  <c r="AU882" i="1"/>
  <c r="BD882" i="1" s="1"/>
  <c r="AU883" i="1"/>
  <c r="BD883" i="1" s="1"/>
  <c r="AU884" i="1"/>
  <c r="BD884" i="1" s="1"/>
  <c r="AU885" i="1"/>
  <c r="BD885" i="1" s="1"/>
  <c r="AU886" i="1"/>
  <c r="BD886" i="1" s="1"/>
  <c r="AU887" i="1"/>
  <c r="BD887" i="1" s="1"/>
  <c r="AU888" i="1"/>
  <c r="BD888" i="1" s="1"/>
  <c r="AU889" i="1"/>
  <c r="BD889" i="1" s="1"/>
  <c r="AU890" i="1"/>
  <c r="BD890" i="1" s="1"/>
  <c r="AU891" i="1"/>
  <c r="BD891" i="1" s="1"/>
  <c r="AU892" i="1"/>
  <c r="BD892" i="1" s="1"/>
  <c r="AU893" i="1"/>
  <c r="BD893" i="1" s="1"/>
  <c r="AU894" i="1"/>
  <c r="BD894" i="1" s="1"/>
  <c r="AU895" i="1"/>
  <c r="BD895" i="1" s="1"/>
  <c r="AU896" i="1"/>
  <c r="BD896" i="1" s="1"/>
  <c r="AU897" i="1"/>
  <c r="BD897" i="1" s="1"/>
  <c r="AU898" i="1"/>
  <c r="BD898" i="1" s="1"/>
  <c r="AU899" i="1"/>
  <c r="BD899" i="1" s="1"/>
  <c r="AU900" i="1"/>
  <c r="BD900" i="1" s="1"/>
  <c r="AU901" i="1"/>
  <c r="BD901" i="1" s="1"/>
  <c r="AU902" i="1"/>
  <c r="BD902" i="1" s="1"/>
  <c r="AU903" i="1"/>
  <c r="BD903" i="1" s="1"/>
  <c r="AU904" i="1"/>
  <c r="BD904" i="1" s="1"/>
  <c r="AU905" i="1"/>
  <c r="BD905" i="1" s="1"/>
  <c r="AU906" i="1"/>
  <c r="BD906" i="1" s="1"/>
  <c r="AU907" i="1"/>
  <c r="BD907" i="1" s="1"/>
  <c r="AU908" i="1"/>
  <c r="BD908" i="1" s="1"/>
  <c r="AU909" i="1"/>
  <c r="BD909" i="1" s="1"/>
  <c r="AU910" i="1"/>
  <c r="BD910" i="1" s="1"/>
  <c r="AU911" i="1"/>
  <c r="BD911" i="1" s="1"/>
  <c r="AU912" i="1"/>
  <c r="BD912" i="1" s="1"/>
  <c r="AU913" i="1"/>
  <c r="BD913" i="1" s="1"/>
  <c r="AU914" i="1"/>
  <c r="BD914" i="1" s="1"/>
  <c r="AU915" i="1"/>
  <c r="BD915" i="1" s="1"/>
  <c r="AU916" i="1"/>
  <c r="BD916" i="1" s="1"/>
  <c r="AU917" i="1"/>
  <c r="BD917" i="1" s="1"/>
  <c r="AU918" i="1"/>
  <c r="BD918" i="1" s="1"/>
  <c r="AU919" i="1"/>
  <c r="BD919" i="1" s="1"/>
  <c r="AU920" i="1"/>
  <c r="BD920" i="1" s="1"/>
  <c r="AU921" i="1"/>
  <c r="BD921" i="1" s="1"/>
  <c r="AU922" i="1"/>
  <c r="BD922" i="1" s="1"/>
  <c r="AU923" i="1"/>
  <c r="BD923" i="1" s="1"/>
  <c r="AU924" i="1"/>
  <c r="BD924" i="1" s="1"/>
  <c r="AU925" i="1"/>
  <c r="BD925" i="1" s="1"/>
  <c r="AU926" i="1"/>
  <c r="BD926" i="1" s="1"/>
  <c r="AU927" i="1"/>
  <c r="BD927" i="1" s="1"/>
  <c r="AU928" i="1"/>
  <c r="BD928" i="1" s="1"/>
  <c r="AU929" i="1"/>
  <c r="BD929" i="1" s="1"/>
  <c r="AU930" i="1"/>
  <c r="BD930" i="1" s="1"/>
  <c r="AU931" i="1"/>
  <c r="BD931" i="1" s="1"/>
  <c r="AU932" i="1"/>
  <c r="BD932" i="1" s="1"/>
  <c r="AU933" i="1"/>
  <c r="BD933" i="1" s="1"/>
  <c r="AU934" i="1"/>
  <c r="BD934" i="1" s="1"/>
  <c r="AU935" i="1"/>
  <c r="BD935" i="1" s="1"/>
  <c r="AU936" i="1"/>
  <c r="BD936" i="1" s="1"/>
  <c r="AU937" i="1"/>
  <c r="BD937" i="1" s="1"/>
  <c r="AU938" i="1"/>
  <c r="BD938" i="1" s="1"/>
  <c r="AU939" i="1"/>
  <c r="BD939" i="1" s="1"/>
  <c r="AU940" i="1"/>
  <c r="BD940" i="1" s="1"/>
  <c r="AU941" i="1"/>
  <c r="BD941" i="1" s="1"/>
  <c r="AU942" i="1"/>
  <c r="BD942" i="1" s="1"/>
  <c r="AU943" i="1"/>
  <c r="BD943" i="1" s="1"/>
  <c r="AU944" i="1"/>
  <c r="BD944" i="1" s="1"/>
  <c r="AU945" i="1"/>
  <c r="BD945" i="1" s="1"/>
  <c r="AU946" i="1"/>
  <c r="BD946" i="1" s="1"/>
  <c r="AU947" i="1"/>
  <c r="BD947" i="1" s="1"/>
  <c r="AU948" i="1"/>
  <c r="BD948" i="1" s="1"/>
  <c r="AU949" i="1"/>
  <c r="BD949" i="1" s="1"/>
  <c r="AU950" i="1"/>
  <c r="BD950" i="1" s="1"/>
  <c r="AU951" i="1"/>
  <c r="BD951" i="1" s="1"/>
  <c r="AU952" i="1"/>
  <c r="BD952" i="1" s="1"/>
  <c r="AU953" i="1"/>
  <c r="BD953" i="1" s="1"/>
  <c r="AU954" i="1"/>
  <c r="BD954" i="1" s="1"/>
  <c r="AU955" i="1"/>
  <c r="BD955" i="1" s="1"/>
  <c r="AU956" i="1"/>
  <c r="BD956" i="1" s="1"/>
  <c r="AU957" i="1"/>
  <c r="BD957" i="1" s="1"/>
  <c r="AU958" i="1"/>
  <c r="BD958" i="1" s="1"/>
  <c r="AU959" i="1"/>
  <c r="BD959" i="1" s="1"/>
  <c r="AU960" i="1"/>
  <c r="BD960" i="1" s="1"/>
  <c r="AU961" i="1"/>
  <c r="BD961" i="1" s="1"/>
  <c r="AU962" i="1"/>
  <c r="BD962" i="1" s="1"/>
  <c r="AU963" i="1"/>
  <c r="BD963" i="1" s="1"/>
  <c r="AU964" i="1"/>
  <c r="BD964" i="1" s="1"/>
  <c r="AU965" i="1"/>
  <c r="BD965" i="1" s="1"/>
  <c r="AU966" i="1"/>
  <c r="BD966" i="1" s="1"/>
  <c r="AU967" i="1"/>
  <c r="BD967" i="1" s="1"/>
  <c r="AU968" i="1"/>
  <c r="BD968" i="1" s="1"/>
  <c r="AU969" i="1"/>
  <c r="BD969" i="1" s="1"/>
  <c r="AU970" i="1"/>
  <c r="BD970" i="1" s="1"/>
  <c r="AU971" i="1"/>
  <c r="BD971" i="1" s="1"/>
  <c r="AU972" i="1"/>
  <c r="BD972" i="1" s="1"/>
  <c r="AU973" i="1"/>
  <c r="BD973" i="1" s="1"/>
  <c r="AU974" i="1"/>
  <c r="BD974" i="1" s="1"/>
  <c r="AU975" i="1"/>
  <c r="BD975" i="1" s="1"/>
  <c r="AU976" i="1"/>
  <c r="BD976" i="1" s="1"/>
  <c r="AU977" i="1"/>
  <c r="BD977" i="1" s="1"/>
  <c r="AU978" i="1"/>
  <c r="BD978" i="1" s="1"/>
  <c r="AU979" i="1"/>
  <c r="BD979" i="1" s="1"/>
  <c r="AU980" i="1"/>
  <c r="BD980" i="1" s="1"/>
  <c r="AU981" i="1"/>
  <c r="BD981" i="1" s="1"/>
  <c r="AU982" i="1"/>
  <c r="BD982" i="1" s="1"/>
  <c r="AU983" i="1"/>
  <c r="BD983" i="1" s="1"/>
  <c r="AU984" i="1"/>
  <c r="BD984" i="1" s="1"/>
  <c r="AU985" i="1"/>
  <c r="BD985" i="1" s="1"/>
  <c r="AU986" i="1"/>
  <c r="BD986" i="1" s="1"/>
  <c r="AU987" i="1"/>
  <c r="BD987" i="1" s="1"/>
  <c r="AU988" i="1"/>
  <c r="BD988" i="1" s="1"/>
  <c r="AU989" i="1"/>
  <c r="BD989" i="1" s="1"/>
  <c r="AU990" i="1"/>
  <c r="BD990" i="1" s="1"/>
  <c r="AU991" i="1"/>
  <c r="BD991" i="1" s="1"/>
  <c r="AU992" i="1"/>
  <c r="BD992" i="1" s="1"/>
  <c r="AU993" i="1"/>
  <c r="BD993" i="1" s="1"/>
  <c r="AU994" i="1"/>
  <c r="BD994" i="1" s="1"/>
  <c r="AU995" i="1"/>
  <c r="BD995" i="1" s="1"/>
  <c r="AU996" i="1"/>
  <c r="BD996" i="1" s="1"/>
  <c r="AU997" i="1"/>
  <c r="BD997" i="1" s="1"/>
  <c r="AU998" i="1"/>
  <c r="BD998" i="1" s="1"/>
  <c r="AU999" i="1"/>
  <c r="BD999" i="1" s="1"/>
  <c r="AU1000" i="1"/>
  <c r="BD1000" i="1" s="1"/>
  <c r="AU1001" i="1"/>
  <c r="BD1001" i="1" s="1"/>
  <c r="AL13" i="1"/>
  <c r="AL14" i="1"/>
  <c r="AL15" i="1"/>
  <c r="AL16"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O43" i="1" s="1"/>
  <c r="AP43" i="1" s="1"/>
  <c r="AL44" i="1"/>
  <c r="AO44" i="1" s="1"/>
  <c r="AP44" i="1" s="1"/>
  <c r="AL45" i="1"/>
  <c r="AL46" i="1"/>
  <c r="AL47" i="1"/>
  <c r="AL48" i="1"/>
  <c r="AL49" i="1"/>
  <c r="AL50" i="1"/>
  <c r="AL51" i="1"/>
  <c r="AL52" i="1"/>
  <c r="AL53" i="1"/>
  <c r="AO53" i="1" s="1"/>
  <c r="AP53" i="1" s="1"/>
  <c r="AL54" i="1"/>
  <c r="AL55" i="1"/>
  <c r="AL56" i="1"/>
  <c r="AL57" i="1"/>
  <c r="AL58" i="1"/>
  <c r="AL59" i="1"/>
  <c r="AL60" i="1"/>
  <c r="AO60" i="1" s="1"/>
  <c r="AP60" i="1" s="1"/>
  <c r="AL61" i="1"/>
  <c r="AO61" i="1" s="1"/>
  <c r="AP61" i="1" s="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3" i="1"/>
  <c r="AO22" i="1"/>
  <c r="AP22" i="1" s="1"/>
  <c r="AO23" i="1"/>
  <c r="AP23" i="1" s="1"/>
  <c r="AI38" i="1"/>
  <c r="AI39" i="1"/>
  <c r="AI40" i="1"/>
  <c r="AI41" i="1"/>
  <c r="AI42" i="1"/>
  <c r="AI43" i="1"/>
  <c r="AI44" i="1"/>
  <c r="AI45" i="1"/>
  <c r="AI46" i="1"/>
  <c r="AI47" i="1"/>
  <c r="AI48" i="1"/>
  <c r="AO48" i="1" s="1"/>
  <c r="AP48" i="1" s="1"/>
  <c r="AI49" i="1"/>
  <c r="AI50" i="1"/>
  <c r="AI51" i="1"/>
  <c r="AI52" i="1"/>
  <c r="AI53" i="1"/>
  <c r="AI54" i="1"/>
  <c r="AI55" i="1"/>
  <c r="AI56" i="1"/>
  <c r="AI57" i="1"/>
  <c r="AI58" i="1"/>
  <c r="AI59" i="1"/>
  <c r="AI60" i="1"/>
  <c r="AI61" i="1"/>
  <c r="AI62" i="1"/>
  <c r="AI63" i="1"/>
  <c r="AI64" i="1"/>
  <c r="AO64" i="1" s="1"/>
  <c r="AP64" i="1" s="1"/>
  <c r="AI65" i="1"/>
  <c r="AO65" i="1" s="1"/>
  <c r="AP65" i="1" s="1"/>
  <c r="AI66" i="1"/>
  <c r="AO66" i="1" s="1"/>
  <c r="AP66" i="1" s="1"/>
  <c r="AI67" i="1"/>
  <c r="AO67" i="1" s="1"/>
  <c r="AP67" i="1" s="1"/>
  <c r="AI68" i="1"/>
  <c r="AO68" i="1" s="1"/>
  <c r="AP68" i="1" s="1"/>
  <c r="AI69" i="1"/>
  <c r="AO69" i="1" s="1"/>
  <c r="AP69" i="1" s="1"/>
  <c r="AI70" i="1"/>
  <c r="AO70" i="1" s="1"/>
  <c r="AP70" i="1" s="1"/>
  <c r="AI71" i="1"/>
  <c r="AO71" i="1" s="1"/>
  <c r="AP71" i="1" s="1"/>
  <c r="AI72" i="1"/>
  <c r="AO72" i="1" s="1"/>
  <c r="AP72" i="1" s="1"/>
  <c r="AI73" i="1"/>
  <c r="AO73" i="1" s="1"/>
  <c r="AP73" i="1" s="1"/>
  <c r="AI74" i="1"/>
  <c r="AO74" i="1" s="1"/>
  <c r="AP74" i="1" s="1"/>
  <c r="AI75" i="1"/>
  <c r="AO75" i="1" s="1"/>
  <c r="AP75" i="1" s="1"/>
  <c r="AI76" i="1"/>
  <c r="AO76" i="1" s="1"/>
  <c r="AP76" i="1" s="1"/>
  <c r="AI77" i="1"/>
  <c r="AO77" i="1" s="1"/>
  <c r="AP77" i="1" s="1"/>
  <c r="AI78" i="1"/>
  <c r="AO78" i="1" s="1"/>
  <c r="AP78" i="1" s="1"/>
  <c r="AI79" i="1"/>
  <c r="AO79" i="1" s="1"/>
  <c r="AP79" i="1" s="1"/>
  <c r="AI80" i="1"/>
  <c r="AO80" i="1" s="1"/>
  <c r="AP80" i="1" s="1"/>
  <c r="AI81" i="1"/>
  <c r="AO81" i="1" s="1"/>
  <c r="AP81" i="1" s="1"/>
  <c r="AI82" i="1"/>
  <c r="AO82" i="1" s="1"/>
  <c r="AP82" i="1" s="1"/>
  <c r="AI83" i="1"/>
  <c r="AI84" i="1"/>
  <c r="AI85" i="1"/>
  <c r="AI86" i="1"/>
  <c r="AI87" i="1"/>
  <c r="AI88" i="1"/>
  <c r="AI89" i="1"/>
  <c r="AI90" i="1"/>
  <c r="AO90" i="1" s="1"/>
  <c r="AP90" i="1" s="1"/>
  <c r="AI91" i="1"/>
  <c r="AO91" i="1" s="1"/>
  <c r="AP91" i="1" s="1"/>
  <c r="AI92" i="1"/>
  <c r="AO92" i="1" s="1"/>
  <c r="AP92" i="1" s="1"/>
  <c r="AI93" i="1"/>
  <c r="AI94" i="1"/>
  <c r="AI95" i="1"/>
  <c r="AI96" i="1"/>
  <c r="AO96" i="1" s="1"/>
  <c r="AP96" i="1" s="1"/>
  <c r="AI97" i="1"/>
  <c r="AI98" i="1"/>
  <c r="AI99" i="1"/>
  <c r="AI100" i="1"/>
  <c r="AI101" i="1"/>
  <c r="AI102" i="1"/>
  <c r="AI103" i="1"/>
  <c r="AI104" i="1"/>
  <c r="AI105" i="1"/>
  <c r="AI106" i="1"/>
  <c r="AI107" i="1"/>
  <c r="AI108" i="1"/>
  <c r="AI109" i="1"/>
  <c r="AI110" i="1"/>
  <c r="AI111" i="1"/>
  <c r="AI112" i="1"/>
  <c r="AI113" i="1"/>
  <c r="AI114" i="1"/>
  <c r="AI115" i="1"/>
  <c r="AI116" i="1"/>
  <c r="AI117" i="1"/>
  <c r="AI118" i="1"/>
  <c r="AI119" i="1"/>
  <c r="AO119" i="1" s="1"/>
  <c r="AP119" i="1" s="1"/>
  <c r="AI120" i="1"/>
  <c r="AO120" i="1" s="1"/>
  <c r="AP120" i="1" s="1"/>
  <c r="AI121" i="1"/>
  <c r="AO121" i="1" s="1"/>
  <c r="AP121" i="1" s="1"/>
  <c r="AI122" i="1"/>
  <c r="AO122" i="1" s="1"/>
  <c r="AP122" i="1" s="1"/>
  <c r="AI123" i="1"/>
  <c r="AO123" i="1" s="1"/>
  <c r="AP123" i="1" s="1"/>
  <c r="AI124" i="1"/>
  <c r="AO124" i="1" s="1"/>
  <c r="AP124" i="1" s="1"/>
  <c r="AI125" i="1"/>
  <c r="AI126" i="1"/>
  <c r="AI127" i="1"/>
  <c r="AI128" i="1"/>
  <c r="AI129" i="1"/>
  <c r="AI130" i="1"/>
  <c r="AI131" i="1"/>
  <c r="AI132" i="1"/>
  <c r="AI133" i="1"/>
  <c r="AI134" i="1"/>
  <c r="AI136" i="1"/>
  <c r="AO136" i="1" s="1"/>
  <c r="AP136" i="1" s="1"/>
  <c r="AI137" i="1"/>
  <c r="AO137" i="1" s="1"/>
  <c r="AP137" i="1" s="1"/>
  <c r="AI138" i="1"/>
  <c r="AO138" i="1" s="1"/>
  <c r="AP138" i="1" s="1"/>
  <c r="AI139" i="1"/>
  <c r="AO139" i="1" s="1"/>
  <c r="AP139" i="1" s="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O166" i="1" s="1"/>
  <c r="AP166" i="1" s="1"/>
  <c r="AI167" i="1"/>
  <c r="AO167" i="1" s="1"/>
  <c r="AP167" i="1" s="1"/>
  <c r="AI168" i="1"/>
  <c r="AO168" i="1" s="1"/>
  <c r="AP168" i="1" s="1"/>
  <c r="AI169" i="1"/>
  <c r="AO169" i="1" s="1"/>
  <c r="AP169" i="1" s="1"/>
  <c r="AI170" i="1"/>
  <c r="AI171" i="1"/>
  <c r="AI172" i="1"/>
  <c r="AI173" i="1"/>
  <c r="AI174" i="1"/>
  <c r="AI175" i="1"/>
  <c r="AI176" i="1"/>
  <c r="AI177" i="1"/>
  <c r="AI178" i="1"/>
  <c r="AI179" i="1"/>
  <c r="AI180" i="1"/>
  <c r="AI181" i="1"/>
  <c r="AI182" i="1"/>
  <c r="AO182" i="1" s="1"/>
  <c r="AP182" i="1" s="1"/>
  <c r="AI183" i="1"/>
  <c r="AO183" i="1" s="1"/>
  <c r="AP183" i="1" s="1"/>
  <c r="AI184" i="1"/>
  <c r="AO184" i="1" s="1"/>
  <c r="AP184" i="1" s="1"/>
  <c r="AI185" i="1"/>
  <c r="AO185" i="1" s="1"/>
  <c r="AP185" i="1" s="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R18" i="1"/>
  <c r="AR25" i="1"/>
  <c r="AR28" i="1"/>
  <c r="AR29" i="1"/>
  <c r="AR33" i="1"/>
  <c r="AR34"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R93" i="1" s="1"/>
  <c r="AA94" i="1"/>
  <c r="AR94" i="1" s="1"/>
  <c r="AA95" i="1"/>
  <c r="AR95" i="1" s="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P3" i="1"/>
  <c r="P13" i="1"/>
  <c r="V13" i="1" s="1"/>
  <c r="W13" i="1" s="1"/>
  <c r="P14" i="1"/>
  <c r="V14" i="1" s="1"/>
  <c r="W14" i="1" s="1"/>
  <c r="P15" i="1"/>
  <c r="V15" i="1" s="1"/>
  <c r="W15" i="1" s="1"/>
  <c r="P16" i="1"/>
  <c r="P18" i="1"/>
  <c r="V18" i="1" s="1"/>
  <c r="W18" i="1" s="1"/>
  <c r="P19" i="1"/>
  <c r="P20" i="1"/>
  <c r="P21" i="1"/>
  <c r="P22" i="1"/>
  <c r="P23" i="1"/>
  <c r="P24" i="1"/>
  <c r="P25" i="1"/>
  <c r="V25" i="1" s="1"/>
  <c r="W25" i="1" s="1"/>
  <c r="P26" i="1"/>
  <c r="V26" i="1" s="1"/>
  <c r="W26" i="1" s="1"/>
  <c r="P27" i="1"/>
  <c r="V27" i="1" s="1"/>
  <c r="W27" i="1" s="1"/>
  <c r="P28" i="1"/>
  <c r="V28" i="1" s="1"/>
  <c r="W28" i="1" s="1"/>
  <c r="P29" i="1"/>
  <c r="V29" i="1" s="1"/>
  <c r="W29" i="1" s="1"/>
  <c r="P30" i="1"/>
  <c r="V30" i="1" s="1"/>
  <c r="W30" i="1" s="1"/>
  <c r="P31" i="1"/>
  <c r="V31" i="1" s="1"/>
  <c r="W31" i="1" s="1"/>
  <c r="P32" i="1"/>
  <c r="P33" i="1"/>
  <c r="V33" i="1" s="1"/>
  <c r="W33" i="1" s="1"/>
  <c r="P34" i="1"/>
  <c r="V34" i="1" s="1"/>
  <c r="W34" i="1" s="1"/>
  <c r="P35" i="1"/>
  <c r="V35" i="1" s="1"/>
  <c r="W35" i="1" s="1"/>
  <c r="P36" i="1"/>
  <c r="V36" i="1" s="1"/>
  <c r="W36" i="1" s="1"/>
  <c r="P37" i="1"/>
  <c r="P38" i="1"/>
  <c r="V38" i="1" s="1"/>
  <c r="W38" i="1" s="1"/>
  <c r="P39" i="1"/>
  <c r="V39" i="1" s="1"/>
  <c r="W39" i="1" s="1"/>
  <c r="P40" i="1"/>
  <c r="V40" i="1" s="1"/>
  <c r="W40" i="1" s="1"/>
  <c r="P41" i="1"/>
  <c r="P42" i="1"/>
  <c r="P43" i="1"/>
  <c r="P44" i="1"/>
  <c r="P45" i="1"/>
  <c r="P46" i="1"/>
  <c r="P47" i="1"/>
  <c r="P48" i="1"/>
  <c r="P49" i="1"/>
  <c r="V49" i="1" s="1"/>
  <c r="W49" i="1" s="1"/>
  <c r="P50" i="1"/>
  <c r="V50" i="1" s="1"/>
  <c r="W50" i="1" s="1"/>
  <c r="P51" i="1"/>
  <c r="V51" i="1" s="1"/>
  <c r="W51" i="1" s="1"/>
  <c r="P52" i="1"/>
  <c r="P53" i="1"/>
  <c r="P54" i="1"/>
  <c r="V54" i="1" s="1"/>
  <c r="W54" i="1" s="1"/>
  <c r="P55" i="1"/>
  <c r="V55" i="1" s="1"/>
  <c r="W55" i="1" s="1"/>
  <c r="P56" i="1"/>
  <c r="P57" i="1"/>
  <c r="P58" i="1"/>
  <c r="P59" i="1"/>
  <c r="P60" i="1"/>
  <c r="P61" i="1"/>
  <c r="P62" i="1"/>
  <c r="V62" i="1" s="1"/>
  <c r="W62" i="1" s="1"/>
  <c r="P63" i="1"/>
  <c r="V63" i="1" s="1"/>
  <c r="W63" i="1" s="1"/>
  <c r="P64" i="1"/>
  <c r="V64" i="1" s="1"/>
  <c r="W64" i="1" s="1"/>
  <c r="P65" i="1"/>
  <c r="V65" i="1" s="1"/>
  <c r="W65" i="1" s="1"/>
  <c r="P66" i="1"/>
  <c r="V66" i="1" s="1"/>
  <c r="W66" i="1" s="1"/>
  <c r="P67" i="1"/>
  <c r="P68" i="1"/>
  <c r="V68" i="1" s="1"/>
  <c r="W68" i="1" s="1"/>
  <c r="P69" i="1"/>
  <c r="V69" i="1" s="1"/>
  <c r="W69" i="1" s="1"/>
  <c r="P70" i="1"/>
  <c r="V70" i="1" s="1"/>
  <c r="W70" i="1" s="1"/>
  <c r="P71" i="1"/>
  <c r="P72" i="1"/>
  <c r="P73" i="1"/>
  <c r="V73" i="1" s="1"/>
  <c r="W73" i="1" s="1"/>
  <c r="P74" i="1"/>
  <c r="V74" i="1" s="1"/>
  <c r="W74" i="1" s="1"/>
  <c r="P75" i="1"/>
  <c r="V75" i="1" s="1"/>
  <c r="W75" i="1" s="1"/>
  <c r="P76" i="1"/>
  <c r="P77" i="1"/>
  <c r="P78" i="1"/>
  <c r="P79" i="1"/>
  <c r="V79" i="1" s="1"/>
  <c r="W79" i="1" s="1"/>
  <c r="P80" i="1"/>
  <c r="V80" i="1" s="1"/>
  <c r="W80" i="1" s="1"/>
  <c r="P81" i="1"/>
  <c r="V81" i="1" s="1"/>
  <c r="W81" i="1" s="1"/>
  <c r="P82" i="1"/>
  <c r="P83" i="1"/>
  <c r="V83" i="1" s="1"/>
  <c r="W83" i="1" s="1"/>
  <c r="P84" i="1"/>
  <c r="V84" i="1" s="1"/>
  <c r="W84" i="1" s="1"/>
  <c r="P85" i="1"/>
  <c r="V85" i="1" s="1"/>
  <c r="W85" i="1" s="1"/>
  <c r="P86" i="1"/>
  <c r="V86" i="1" s="1"/>
  <c r="W86" i="1" s="1"/>
  <c r="P87" i="1"/>
  <c r="V87" i="1" s="1"/>
  <c r="W87" i="1" s="1"/>
  <c r="P88" i="1"/>
  <c r="P89" i="1"/>
  <c r="P90" i="1"/>
  <c r="P91" i="1"/>
  <c r="V91" i="1" s="1"/>
  <c r="W91" i="1" s="1"/>
  <c r="P92" i="1"/>
  <c r="V92" i="1" s="1"/>
  <c r="W92" i="1" s="1"/>
  <c r="P93" i="1"/>
  <c r="P94" i="1"/>
  <c r="P95" i="1"/>
  <c r="P96" i="1"/>
  <c r="P97" i="1"/>
  <c r="V97" i="1" s="1"/>
  <c r="W97" i="1" s="1"/>
  <c r="P98" i="1"/>
  <c r="P99" i="1"/>
  <c r="P100" i="1"/>
  <c r="V100" i="1" s="1"/>
  <c r="W100" i="1" s="1"/>
  <c r="P101" i="1"/>
  <c r="V101" i="1" s="1"/>
  <c r="W101" i="1" s="1"/>
  <c r="P102" i="1"/>
  <c r="P103" i="1"/>
  <c r="P104" i="1"/>
  <c r="P105" i="1"/>
  <c r="V105" i="1" s="1"/>
  <c r="W105" i="1" s="1"/>
  <c r="P106" i="1"/>
  <c r="P107" i="1"/>
  <c r="P108" i="1"/>
  <c r="P109" i="1"/>
  <c r="V109" i="1" s="1"/>
  <c r="W109" i="1" s="1"/>
  <c r="P110" i="1"/>
  <c r="V110" i="1" s="1"/>
  <c r="W110" i="1" s="1"/>
  <c r="P111" i="1"/>
  <c r="V111" i="1" s="1"/>
  <c r="W111" i="1" s="1"/>
  <c r="P112" i="1"/>
  <c r="P113" i="1"/>
  <c r="P114" i="1"/>
  <c r="V114" i="1" s="1"/>
  <c r="W114" i="1" s="1"/>
  <c r="P115" i="1"/>
  <c r="V115" i="1" s="1"/>
  <c r="W115" i="1" s="1"/>
  <c r="P116" i="1"/>
  <c r="P117" i="1"/>
  <c r="P118" i="1"/>
  <c r="P119" i="1"/>
  <c r="V119" i="1" s="1"/>
  <c r="W119" i="1" s="1"/>
  <c r="P120" i="1"/>
  <c r="V120" i="1" s="1"/>
  <c r="W120" i="1" s="1"/>
  <c r="P121" i="1"/>
  <c r="V121" i="1" s="1"/>
  <c r="W121" i="1" s="1"/>
  <c r="P122" i="1"/>
  <c r="P123" i="1"/>
  <c r="P124" i="1"/>
  <c r="P125" i="1"/>
  <c r="P126" i="1"/>
  <c r="P127" i="1"/>
  <c r="P128" i="1"/>
  <c r="P129" i="1"/>
  <c r="P130" i="1"/>
  <c r="P131" i="1"/>
  <c r="P132" i="1"/>
  <c r="P133" i="1"/>
  <c r="V133" i="1" s="1"/>
  <c r="W133" i="1" s="1"/>
  <c r="P134" i="1"/>
  <c r="V134" i="1" s="1"/>
  <c r="W134" i="1" s="1"/>
  <c r="P136" i="1"/>
  <c r="P137" i="1"/>
  <c r="P138" i="1"/>
  <c r="P139" i="1"/>
  <c r="P140" i="1"/>
  <c r="P141" i="1"/>
  <c r="P142" i="1"/>
  <c r="P143" i="1"/>
  <c r="P144" i="1"/>
  <c r="P145" i="1"/>
  <c r="P146" i="1"/>
  <c r="V146" i="1" s="1"/>
  <c r="W146" i="1" s="1"/>
  <c r="P147" i="1"/>
  <c r="V147" i="1" s="1"/>
  <c r="W147" i="1" s="1"/>
  <c r="P148" i="1"/>
  <c r="V148" i="1" s="1"/>
  <c r="W148" i="1" s="1"/>
  <c r="P149" i="1"/>
  <c r="V149" i="1" s="1"/>
  <c r="W149" i="1" s="1"/>
  <c r="P150" i="1"/>
  <c r="V150" i="1" s="1"/>
  <c r="W150" i="1" s="1"/>
  <c r="P151" i="1"/>
  <c r="V151" i="1" s="1"/>
  <c r="W151" i="1" s="1"/>
  <c r="P152" i="1"/>
  <c r="V152" i="1" s="1"/>
  <c r="W152" i="1" s="1"/>
  <c r="P153" i="1"/>
  <c r="V153" i="1" s="1"/>
  <c r="W153" i="1" s="1"/>
  <c r="P154" i="1"/>
  <c r="V154" i="1" s="1"/>
  <c r="W154" i="1" s="1"/>
  <c r="P155" i="1"/>
  <c r="V155" i="1" s="1"/>
  <c r="W155" i="1" s="1"/>
  <c r="P156" i="1"/>
  <c r="V156" i="1" s="1"/>
  <c r="W156" i="1" s="1"/>
  <c r="P157" i="1"/>
  <c r="V157" i="1" s="1"/>
  <c r="W157" i="1" s="1"/>
  <c r="P158" i="1"/>
  <c r="V158" i="1" s="1"/>
  <c r="W158" i="1" s="1"/>
  <c r="P159" i="1"/>
  <c r="V159" i="1" s="1"/>
  <c r="W159" i="1" s="1"/>
  <c r="P160" i="1"/>
  <c r="V160" i="1" s="1"/>
  <c r="W160" i="1" s="1"/>
  <c r="P161" i="1"/>
  <c r="V161" i="1" s="1"/>
  <c r="W161" i="1" s="1"/>
  <c r="P162" i="1"/>
  <c r="V162" i="1" s="1"/>
  <c r="W162" i="1" s="1"/>
  <c r="P163" i="1"/>
  <c r="V163" i="1" s="1"/>
  <c r="W163" i="1" s="1"/>
  <c r="P164" i="1"/>
  <c r="P165" i="1"/>
  <c r="P166" i="1"/>
  <c r="P167" i="1"/>
  <c r="P168" i="1"/>
  <c r="P169" i="1"/>
  <c r="P170" i="1"/>
  <c r="V170" i="1" s="1"/>
  <c r="W170" i="1" s="1"/>
  <c r="P171" i="1"/>
  <c r="P172" i="1"/>
  <c r="P173" i="1"/>
  <c r="P174" i="1"/>
  <c r="P175" i="1"/>
  <c r="P176" i="1"/>
  <c r="V176" i="1" s="1"/>
  <c r="W176" i="1" s="1"/>
  <c r="P177" i="1"/>
  <c r="V177" i="1" s="1"/>
  <c r="W177" i="1" s="1"/>
  <c r="P178" i="1"/>
  <c r="P179" i="1"/>
  <c r="V179" i="1" s="1"/>
  <c r="W179" i="1" s="1"/>
  <c r="P180" i="1"/>
  <c r="V180" i="1" s="1"/>
  <c r="W180" i="1" s="1"/>
  <c r="P181" i="1"/>
  <c r="V181" i="1" s="1"/>
  <c r="W181" i="1" s="1"/>
  <c r="P182" i="1"/>
  <c r="P183" i="1"/>
  <c r="P184" i="1"/>
  <c r="P185" i="1"/>
  <c r="P186" i="1"/>
  <c r="P187" i="1"/>
  <c r="V187" i="1" s="1"/>
  <c r="W187" i="1" s="1"/>
  <c r="P188" i="1"/>
  <c r="V188" i="1" s="1"/>
  <c r="W188" i="1" s="1"/>
  <c r="P189" i="1"/>
  <c r="V189" i="1" s="1"/>
  <c r="W189" i="1" s="1"/>
  <c r="P190" i="1"/>
  <c r="V190" i="1" s="1"/>
  <c r="W190" i="1" s="1"/>
  <c r="P191" i="1"/>
  <c r="V191" i="1" s="1"/>
  <c r="W191" i="1" s="1"/>
  <c r="P192" i="1"/>
  <c r="V192" i="1" s="1"/>
  <c r="W192" i="1" s="1"/>
  <c r="P193" i="1"/>
  <c r="V193" i="1" s="1"/>
  <c r="W193" i="1" s="1"/>
  <c r="P194" i="1"/>
  <c r="V194" i="1" s="1"/>
  <c r="W194" i="1" s="1"/>
  <c r="P195" i="1"/>
  <c r="V195" i="1" s="1"/>
  <c r="W195" i="1" s="1"/>
  <c r="P196" i="1"/>
  <c r="V196" i="1" s="1"/>
  <c r="W196" i="1" s="1"/>
  <c r="P197" i="1"/>
  <c r="V197" i="1" s="1"/>
  <c r="W197" i="1" s="1"/>
  <c r="P198" i="1"/>
  <c r="V198" i="1" s="1"/>
  <c r="W198" i="1" s="1"/>
  <c r="P199" i="1"/>
  <c r="V199" i="1" s="1"/>
  <c r="W199" i="1" s="1"/>
  <c r="P200" i="1"/>
  <c r="V200" i="1" s="1"/>
  <c r="W200" i="1" s="1"/>
  <c r="P201" i="1"/>
  <c r="V201" i="1" s="1"/>
  <c r="W201" i="1" s="1"/>
  <c r="P202" i="1"/>
  <c r="V202" i="1" s="1"/>
  <c r="W202" i="1" s="1"/>
  <c r="P203" i="1"/>
  <c r="V203" i="1" s="1"/>
  <c r="W203" i="1" s="1"/>
  <c r="P204" i="1"/>
  <c r="V204" i="1" s="1"/>
  <c r="W204" i="1" s="1"/>
  <c r="P205" i="1"/>
  <c r="V205" i="1" s="1"/>
  <c r="W205" i="1" s="1"/>
  <c r="P206" i="1"/>
  <c r="V206" i="1" s="1"/>
  <c r="W206" i="1" s="1"/>
  <c r="P207" i="1"/>
  <c r="V207" i="1" s="1"/>
  <c r="W207" i="1" s="1"/>
  <c r="P208" i="1"/>
  <c r="V208" i="1" s="1"/>
  <c r="W208" i="1" s="1"/>
  <c r="P209" i="1"/>
  <c r="V209" i="1" s="1"/>
  <c r="W209" i="1" s="1"/>
  <c r="P210" i="1"/>
  <c r="V210" i="1" s="1"/>
  <c r="W210" i="1" s="1"/>
  <c r="P211" i="1"/>
  <c r="V211" i="1" s="1"/>
  <c r="W211" i="1" s="1"/>
  <c r="P212" i="1"/>
  <c r="V212" i="1" s="1"/>
  <c r="W212" i="1" s="1"/>
  <c r="P213" i="1"/>
  <c r="V213" i="1" s="1"/>
  <c r="W213" i="1" s="1"/>
  <c r="P214" i="1"/>
  <c r="V214" i="1" s="1"/>
  <c r="W214" i="1" s="1"/>
  <c r="P215" i="1"/>
  <c r="V215" i="1" s="1"/>
  <c r="W215" i="1" s="1"/>
  <c r="P216" i="1"/>
  <c r="V216" i="1" s="1"/>
  <c r="W216" i="1" s="1"/>
  <c r="P217" i="1"/>
  <c r="V217" i="1" s="1"/>
  <c r="W217" i="1" s="1"/>
  <c r="P218" i="1"/>
  <c r="V218" i="1" s="1"/>
  <c r="W218" i="1" s="1"/>
  <c r="P219" i="1"/>
  <c r="V219" i="1" s="1"/>
  <c r="W219" i="1" s="1"/>
  <c r="P220" i="1"/>
  <c r="V220" i="1" s="1"/>
  <c r="W220" i="1" s="1"/>
  <c r="P221" i="1"/>
  <c r="V221" i="1" s="1"/>
  <c r="W221" i="1" s="1"/>
  <c r="P222" i="1"/>
  <c r="V222" i="1" s="1"/>
  <c r="W222" i="1" s="1"/>
  <c r="P223" i="1"/>
  <c r="V223" i="1" s="1"/>
  <c r="W223" i="1" s="1"/>
  <c r="P224" i="1"/>
  <c r="V224" i="1" s="1"/>
  <c r="W224" i="1" s="1"/>
  <c r="P225" i="1"/>
  <c r="V225" i="1" s="1"/>
  <c r="W225" i="1" s="1"/>
  <c r="P226" i="1"/>
  <c r="V226" i="1" s="1"/>
  <c r="W226" i="1" s="1"/>
  <c r="P227" i="1"/>
  <c r="V227" i="1" s="1"/>
  <c r="W227" i="1" s="1"/>
  <c r="P228" i="1"/>
  <c r="V228" i="1" s="1"/>
  <c r="W228" i="1" s="1"/>
  <c r="P229" i="1"/>
  <c r="V229" i="1" s="1"/>
  <c r="W229" i="1" s="1"/>
  <c r="P230" i="1"/>
  <c r="V230" i="1" s="1"/>
  <c r="W230" i="1" s="1"/>
  <c r="P231" i="1"/>
  <c r="V231" i="1" s="1"/>
  <c r="W231" i="1" s="1"/>
  <c r="P232" i="1"/>
  <c r="V232" i="1" s="1"/>
  <c r="W232" i="1" s="1"/>
  <c r="P233" i="1"/>
  <c r="V233" i="1" s="1"/>
  <c r="W233" i="1" s="1"/>
  <c r="P234" i="1"/>
  <c r="V234" i="1" s="1"/>
  <c r="W234" i="1" s="1"/>
  <c r="P235" i="1"/>
  <c r="V235" i="1" s="1"/>
  <c r="W235" i="1" s="1"/>
  <c r="P236" i="1"/>
  <c r="V236" i="1" s="1"/>
  <c r="W236" i="1" s="1"/>
  <c r="P237" i="1"/>
  <c r="V237" i="1" s="1"/>
  <c r="W237" i="1" s="1"/>
  <c r="P238" i="1"/>
  <c r="V238" i="1" s="1"/>
  <c r="W238" i="1" s="1"/>
  <c r="P239" i="1"/>
  <c r="V239" i="1" s="1"/>
  <c r="W239" i="1" s="1"/>
  <c r="P240" i="1"/>
  <c r="V240" i="1" s="1"/>
  <c r="W240" i="1" s="1"/>
  <c r="P241" i="1"/>
  <c r="V241" i="1" s="1"/>
  <c r="W241" i="1" s="1"/>
  <c r="P242" i="1"/>
  <c r="V242" i="1" s="1"/>
  <c r="W242" i="1" s="1"/>
  <c r="P243" i="1"/>
  <c r="V243" i="1" s="1"/>
  <c r="W243" i="1" s="1"/>
  <c r="P244" i="1"/>
  <c r="V244" i="1" s="1"/>
  <c r="W244" i="1" s="1"/>
  <c r="P245" i="1"/>
  <c r="V245" i="1" s="1"/>
  <c r="W245" i="1" s="1"/>
  <c r="P246" i="1"/>
  <c r="V246" i="1" s="1"/>
  <c r="W246" i="1" s="1"/>
  <c r="P247" i="1"/>
  <c r="V247" i="1" s="1"/>
  <c r="W247" i="1" s="1"/>
  <c r="P248" i="1"/>
  <c r="V248" i="1" s="1"/>
  <c r="W248" i="1" s="1"/>
  <c r="P249" i="1"/>
  <c r="V249" i="1" s="1"/>
  <c r="W249" i="1" s="1"/>
  <c r="P250" i="1"/>
  <c r="V250" i="1" s="1"/>
  <c r="W250" i="1" s="1"/>
  <c r="P251" i="1"/>
  <c r="V251" i="1" s="1"/>
  <c r="W251" i="1" s="1"/>
  <c r="P252" i="1"/>
  <c r="V252" i="1" s="1"/>
  <c r="W252" i="1" s="1"/>
  <c r="P253" i="1"/>
  <c r="V253" i="1" s="1"/>
  <c r="W253" i="1" s="1"/>
  <c r="P254" i="1"/>
  <c r="V254" i="1" s="1"/>
  <c r="W254" i="1" s="1"/>
  <c r="P255" i="1"/>
  <c r="V255" i="1" s="1"/>
  <c r="W255" i="1" s="1"/>
  <c r="P256" i="1"/>
  <c r="V256" i="1" s="1"/>
  <c r="W256" i="1" s="1"/>
  <c r="P257" i="1"/>
  <c r="V257" i="1" s="1"/>
  <c r="W257" i="1" s="1"/>
  <c r="P258" i="1"/>
  <c r="V258" i="1" s="1"/>
  <c r="W258" i="1" s="1"/>
  <c r="P259" i="1"/>
  <c r="V259" i="1" s="1"/>
  <c r="W259" i="1" s="1"/>
  <c r="P260" i="1"/>
  <c r="V260" i="1" s="1"/>
  <c r="W260" i="1" s="1"/>
  <c r="P261" i="1"/>
  <c r="V261" i="1" s="1"/>
  <c r="W261" i="1" s="1"/>
  <c r="P262" i="1"/>
  <c r="V262" i="1" s="1"/>
  <c r="W262" i="1" s="1"/>
  <c r="P263" i="1"/>
  <c r="V263" i="1" s="1"/>
  <c r="W263" i="1" s="1"/>
  <c r="P264" i="1"/>
  <c r="V264" i="1" s="1"/>
  <c r="W264" i="1" s="1"/>
  <c r="P265" i="1"/>
  <c r="V265" i="1" s="1"/>
  <c r="W265" i="1" s="1"/>
  <c r="P266" i="1"/>
  <c r="V266" i="1" s="1"/>
  <c r="W266" i="1" s="1"/>
  <c r="P267" i="1"/>
  <c r="V267" i="1" s="1"/>
  <c r="W267" i="1" s="1"/>
  <c r="P268" i="1"/>
  <c r="V268" i="1" s="1"/>
  <c r="W268" i="1" s="1"/>
  <c r="P269" i="1"/>
  <c r="V269" i="1" s="1"/>
  <c r="W269" i="1" s="1"/>
  <c r="P270" i="1"/>
  <c r="V270" i="1" s="1"/>
  <c r="W270" i="1" s="1"/>
  <c r="P271" i="1"/>
  <c r="V271" i="1" s="1"/>
  <c r="W271" i="1" s="1"/>
  <c r="P272" i="1"/>
  <c r="V272" i="1" s="1"/>
  <c r="W272" i="1" s="1"/>
  <c r="P273" i="1"/>
  <c r="V273" i="1" s="1"/>
  <c r="W273" i="1" s="1"/>
  <c r="P274" i="1"/>
  <c r="V274" i="1" s="1"/>
  <c r="W274" i="1" s="1"/>
  <c r="P275" i="1"/>
  <c r="V275" i="1" s="1"/>
  <c r="W275" i="1" s="1"/>
  <c r="P276" i="1"/>
  <c r="V276" i="1" s="1"/>
  <c r="W276" i="1" s="1"/>
  <c r="P277" i="1"/>
  <c r="V277" i="1" s="1"/>
  <c r="W277" i="1" s="1"/>
  <c r="P278" i="1"/>
  <c r="V278" i="1" s="1"/>
  <c r="W278" i="1" s="1"/>
  <c r="P279" i="1"/>
  <c r="V279" i="1" s="1"/>
  <c r="W279" i="1" s="1"/>
  <c r="P280" i="1"/>
  <c r="V280" i="1" s="1"/>
  <c r="W280" i="1" s="1"/>
  <c r="P281" i="1"/>
  <c r="V281" i="1" s="1"/>
  <c r="W281" i="1" s="1"/>
  <c r="P282" i="1"/>
  <c r="V282" i="1" s="1"/>
  <c r="W282" i="1" s="1"/>
  <c r="P283" i="1"/>
  <c r="V283" i="1" s="1"/>
  <c r="W283" i="1" s="1"/>
  <c r="P284" i="1"/>
  <c r="V284" i="1" s="1"/>
  <c r="W284" i="1" s="1"/>
  <c r="P285" i="1"/>
  <c r="V285" i="1" s="1"/>
  <c r="W285" i="1" s="1"/>
  <c r="P286" i="1"/>
  <c r="V286" i="1" s="1"/>
  <c r="W286" i="1" s="1"/>
  <c r="P287" i="1"/>
  <c r="V287" i="1" s="1"/>
  <c r="W287" i="1" s="1"/>
  <c r="P288" i="1"/>
  <c r="V288" i="1" s="1"/>
  <c r="W288" i="1" s="1"/>
  <c r="P289" i="1"/>
  <c r="V289" i="1" s="1"/>
  <c r="W289" i="1" s="1"/>
  <c r="P290" i="1"/>
  <c r="V290" i="1" s="1"/>
  <c r="W290" i="1" s="1"/>
  <c r="P291" i="1"/>
  <c r="V291" i="1" s="1"/>
  <c r="W291" i="1" s="1"/>
  <c r="P292" i="1"/>
  <c r="V292" i="1" s="1"/>
  <c r="W292" i="1" s="1"/>
  <c r="P293" i="1"/>
  <c r="V293" i="1" s="1"/>
  <c r="W293" i="1" s="1"/>
  <c r="P294" i="1"/>
  <c r="V294" i="1" s="1"/>
  <c r="W294" i="1" s="1"/>
  <c r="P295" i="1"/>
  <c r="V295" i="1" s="1"/>
  <c r="W295" i="1" s="1"/>
  <c r="P296" i="1"/>
  <c r="V296" i="1" s="1"/>
  <c r="W296" i="1" s="1"/>
  <c r="P297" i="1"/>
  <c r="V297" i="1" s="1"/>
  <c r="W297" i="1" s="1"/>
  <c r="P298" i="1"/>
  <c r="V298" i="1" s="1"/>
  <c r="W298" i="1" s="1"/>
  <c r="P299" i="1"/>
  <c r="V299" i="1" s="1"/>
  <c r="W299" i="1" s="1"/>
  <c r="P300" i="1"/>
  <c r="V300" i="1" s="1"/>
  <c r="W300" i="1" s="1"/>
  <c r="P301" i="1"/>
  <c r="V301" i="1" s="1"/>
  <c r="W301" i="1" s="1"/>
  <c r="P302" i="1"/>
  <c r="V302" i="1" s="1"/>
  <c r="W302" i="1" s="1"/>
  <c r="P303" i="1"/>
  <c r="V303" i="1" s="1"/>
  <c r="W303" i="1" s="1"/>
  <c r="P304" i="1"/>
  <c r="V304" i="1" s="1"/>
  <c r="W304" i="1" s="1"/>
  <c r="P305" i="1"/>
  <c r="V305" i="1" s="1"/>
  <c r="W305" i="1" s="1"/>
  <c r="P306" i="1"/>
  <c r="V306" i="1" s="1"/>
  <c r="W306" i="1" s="1"/>
  <c r="P307" i="1"/>
  <c r="V307" i="1" s="1"/>
  <c r="W307" i="1" s="1"/>
  <c r="P308" i="1"/>
  <c r="V308" i="1" s="1"/>
  <c r="W308" i="1" s="1"/>
  <c r="P309" i="1"/>
  <c r="V309" i="1" s="1"/>
  <c r="W309" i="1" s="1"/>
  <c r="P310" i="1"/>
  <c r="V310" i="1" s="1"/>
  <c r="W310" i="1" s="1"/>
  <c r="P311" i="1"/>
  <c r="V311" i="1" s="1"/>
  <c r="W311" i="1" s="1"/>
  <c r="P312" i="1"/>
  <c r="V312" i="1" s="1"/>
  <c r="W312" i="1" s="1"/>
  <c r="P313" i="1"/>
  <c r="V313" i="1" s="1"/>
  <c r="W313" i="1" s="1"/>
  <c r="P314" i="1"/>
  <c r="V314" i="1" s="1"/>
  <c r="W314" i="1" s="1"/>
  <c r="P315" i="1"/>
  <c r="V315" i="1" s="1"/>
  <c r="W315" i="1" s="1"/>
  <c r="P316" i="1"/>
  <c r="V316" i="1" s="1"/>
  <c r="W316" i="1" s="1"/>
  <c r="P317" i="1"/>
  <c r="V317" i="1" s="1"/>
  <c r="W317" i="1" s="1"/>
  <c r="P318" i="1"/>
  <c r="V318" i="1" s="1"/>
  <c r="W318" i="1" s="1"/>
  <c r="P319" i="1"/>
  <c r="V319" i="1" s="1"/>
  <c r="W319" i="1" s="1"/>
  <c r="P320" i="1"/>
  <c r="V320" i="1" s="1"/>
  <c r="W320" i="1" s="1"/>
  <c r="P321" i="1"/>
  <c r="V321" i="1" s="1"/>
  <c r="W321" i="1" s="1"/>
  <c r="P322" i="1"/>
  <c r="V322" i="1" s="1"/>
  <c r="W322" i="1" s="1"/>
  <c r="P323" i="1"/>
  <c r="V323" i="1" s="1"/>
  <c r="W323" i="1" s="1"/>
  <c r="P324" i="1"/>
  <c r="V324" i="1" s="1"/>
  <c r="W324" i="1" s="1"/>
  <c r="P325" i="1"/>
  <c r="V325" i="1" s="1"/>
  <c r="W325" i="1" s="1"/>
  <c r="P326" i="1"/>
  <c r="V326" i="1" s="1"/>
  <c r="W326" i="1" s="1"/>
  <c r="P327" i="1"/>
  <c r="V327" i="1" s="1"/>
  <c r="W327" i="1" s="1"/>
  <c r="P328" i="1"/>
  <c r="V328" i="1" s="1"/>
  <c r="W328" i="1" s="1"/>
  <c r="P329" i="1"/>
  <c r="V329" i="1" s="1"/>
  <c r="W329" i="1" s="1"/>
  <c r="P330" i="1"/>
  <c r="V330" i="1" s="1"/>
  <c r="W330" i="1" s="1"/>
  <c r="P331" i="1"/>
  <c r="V331" i="1" s="1"/>
  <c r="W331" i="1" s="1"/>
  <c r="P332" i="1"/>
  <c r="V332" i="1" s="1"/>
  <c r="W332" i="1" s="1"/>
  <c r="P333" i="1"/>
  <c r="V333" i="1" s="1"/>
  <c r="W333" i="1" s="1"/>
  <c r="P334" i="1"/>
  <c r="V334" i="1" s="1"/>
  <c r="W334" i="1" s="1"/>
  <c r="P335" i="1"/>
  <c r="V335" i="1" s="1"/>
  <c r="W335" i="1" s="1"/>
  <c r="P336" i="1"/>
  <c r="V336" i="1" s="1"/>
  <c r="W336" i="1" s="1"/>
  <c r="P337" i="1"/>
  <c r="V337" i="1" s="1"/>
  <c r="W337" i="1" s="1"/>
  <c r="P338" i="1"/>
  <c r="V338" i="1" s="1"/>
  <c r="W338" i="1" s="1"/>
  <c r="P339" i="1"/>
  <c r="V339" i="1" s="1"/>
  <c r="W339" i="1" s="1"/>
  <c r="P340" i="1"/>
  <c r="V340" i="1" s="1"/>
  <c r="W340" i="1" s="1"/>
  <c r="P341" i="1"/>
  <c r="V341" i="1" s="1"/>
  <c r="W341" i="1" s="1"/>
  <c r="P342" i="1"/>
  <c r="V342" i="1" s="1"/>
  <c r="W342" i="1" s="1"/>
  <c r="P343" i="1"/>
  <c r="V343" i="1" s="1"/>
  <c r="W343" i="1" s="1"/>
  <c r="P344" i="1"/>
  <c r="V344" i="1" s="1"/>
  <c r="W344" i="1" s="1"/>
  <c r="P345" i="1"/>
  <c r="V345" i="1" s="1"/>
  <c r="W345" i="1" s="1"/>
  <c r="P346" i="1"/>
  <c r="V346" i="1" s="1"/>
  <c r="W346" i="1" s="1"/>
  <c r="P347" i="1"/>
  <c r="V347" i="1" s="1"/>
  <c r="W347" i="1" s="1"/>
  <c r="P348" i="1"/>
  <c r="V348" i="1" s="1"/>
  <c r="W348" i="1" s="1"/>
  <c r="P349" i="1"/>
  <c r="V349" i="1" s="1"/>
  <c r="W349" i="1" s="1"/>
  <c r="P350" i="1"/>
  <c r="V350" i="1" s="1"/>
  <c r="W350" i="1" s="1"/>
  <c r="P351" i="1"/>
  <c r="V351" i="1" s="1"/>
  <c r="W351" i="1" s="1"/>
  <c r="P352" i="1"/>
  <c r="V352" i="1" s="1"/>
  <c r="W352" i="1" s="1"/>
  <c r="P353" i="1"/>
  <c r="V353" i="1" s="1"/>
  <c r="W353" i="1" s="1"/>
  <c r="P354" i="1"/>
  <c r="V354" i="1" s="1"/>
  <c r="W354" i="1" s="1"/>
  <c r="P355" i="1"/>
  <c r="V355" i="1" s="1"/>
  <c r="W355" i="1" s="1"/>
  <c r="P356" i="1"/>
  <c r="V356" i="1" s="1"/>
  <c r="W356" i="1" s="1"/>
  <c r="P357" i="1"/>
  <c r="V357" i="1" s="1"/>
  <c r="W357" i="1" s="1"/>
  <c r="P358" i="1"/>
  <c r="V358" i="1" s="1"/>
  <c r="W358" i="1" s="1"/>
  <c r="P359" i="1"/>
  <c r="V359" i="1" s="1"/>
  <c r="W359" i="1" s="1"/>
  <c r="P360" i="1"/>
  <c r="V360" i="1" s="1"/>
  <c r="W360" i="1" s="1"/>
  <c r="P361" i="1"/>
  <c r="V361" i="1" s="1"/>
  <c r="W361" i="1" s="1"/>
  <c r="P362" i="1"/>
  <c r="V362" i="1" s="1"/>
  <c r="W362" i="1" s="1"/>
  <c r="P363" i="1"/>
  <c r="V363" i="1" s="1"/>
  <c r="W363" i="1" s="1"/>
  <c r="P364" i="1"/>
  <c r="V364" i="1" s="1"/>
  <c r="W364" i="1" s="1"/>
  <c r="P365" i="1"/>
  <c r="V365" i="1" s="1"/>
  <c r="W365" i="1" s="1"/>
  <c r="P366" i="1"/>
  <c r="V366" i="1" s="1"/>
  <c r="W366" i="1" s="1"/>
  <c r="P367" i="1"/>
  <c r="V367" i="1" s="1"/>
  <c r="W367" i="1" s="1"/>
  <c r="P368" i="1"/>
  <c r="V368" i="1" s="1"/>
  <c r="W368" i="1" s="1"/>
  <c r="P369" i="1"/>
  <c r="V369" i="1" s="1"/>
  <c r="W369" i="1" s="1"/>
  <c r="P370" i="1"/>
  <c r="V370" i="1" s="1"/>
  <c r="W370" i="1" s="1"/>
  <c r="P371" i="1"/>
  <c r="V371" i="1" s="1"/>
  <c r="W371" i="1" s="1"/>
  <c r="P372" i="1"/>
  <c r="V372" i="1" s="1"/>
  <c r="W372" i="1" s="1"/>
  <c r="P373" i="1"/>
  <c r="V373" i="1" s="1"/>
  <c r="W373" i="1" s="1"/>
  <c r="P374" i="1"/>
  <c r="V374" i="1" s="1"/>
  <c r="W374" i="1" s="1"/>
  <c r="P375" i="1"/>
  <c r="V375" i="1" s="1"/>
  <c r="W375" i="1" s="1"/>
  <c r="P376" i="1"/>
  <c r="V376" i="1" s="1"/>
  <c r="W376" i="1" s="1"/>
  <c r="P377" i="1"/>
  <c r="V377" i="1" s="1"/>
  <c r="W377" i="1" s="1"/>
  <c r="P378" i="1"/>
  <c r="V378" i="1" s="1"/>
  <c r="W378" i="1" s="1"/>
  <c r="P379" i="1"/>
  <c r="V379" i="1" s="1"/>
  <c r="W379" i="1" s="1"/>
  <c r="P380" i="1"/>
  <c r="V380" i="1" s="1"/>
  <c r="W380" i="1" s="1"/>
  <c r="P381" i="1"/>
  <c r="V381" i="1" s="1"/>
  <c r="W381" i="1" s="1"/>
  <c r="P382" i="1"/>
  <c r="V382" i="1" s="1"/>
  <c r="W382" i="1" s="1"/>
  <c r="P383" i="1"/>
  <c r="V383" i="1" s="1"/>
  <c r="W383" i="1" s="1"/>
  <c r="P384" i="1"/>
  <c r="V384" i="1" s="1"/>
  <c r="W384" i="1" s="1"/>
  <c r="P385" i="1"/>
  <c r="V385" i="1" s="1"/>
  <c r="W385" i="1" s="1"/>
  <c r="P386" i="1"/>
  <c r="V386" i="1" s="1"/>
  <c r="W386" i="1" s="1"/>
  <c r="P387" i="1"/>
  <c r="V387" i="1" s="1"/>
  <c r="W387" i="1" s="1"/>
  <c r="P388" i="1"/>
  <c r="V388" i="1" s="1"/>
  <c r="W388" i="1" s="1"/>
  <c r="P389" i="1"/>
  <c r="V389" i="1" s="1"/>
  <c r="W389" i="1" s="1"/>
  <c r="P390" i="1"/>
  <c r="V390" i="1" s="1"/>
  <c r="W390" i="1" s="1"/>
  <c r="P391" i="1"/>
  <c r="V391" i="1" s="1"/>
  <c r="W391" i="1" s="1"/>
  <c r="P392" i="1"/>
  <c r="V392" i="1" s="1"/>
  <c r="W392" i="1" s="1"/>
  <c r="P393" i="1"/>
  <c r="V393" i="1" s="1"/>
  <c r="W393" i="1" s="1"/>
  <c r="P394" i="1"/>
  <c r="V394" i="1" s="1"/>
  <c r="W394" i="1" s="1"/>
  <c r="P395" i="1"/>
  <c r="V395" i="1" s="1"/>
  <c r="W395" i="1" s="1"/>
  <c r="P396" i="1"/>
  <c r="V396" i="1" s="1"/>
  <c r="W396" i="1" s="1"/>
  <c r="P397" i="1"/>
  <c r="V397" i="1" s="1"/>
  <c r="W397" i="1" s="1"/>
  <c r="P398" i="1"/>
  <c r="V398" i="1" s="1"/>
  <c r="W398" i="1" s="1"/>
  <c r="P399" i="1"/>
  <c r="V399" i="1" s="1"/>
  <c r="W399" i="1" s="1"/>
  <c r="P400" i="1"/>
  <c r="V400" i="1" s="1"/>
  <c r="W400" i="1" s="1"/>
  <c r="P401" i="1"/>
  <c r="V401" i="1" s="1"/>
  <c r="W401" i="1" s="1"/>
  <c r="P402" i="1"/>
  <c r="V402" i="1" s="1"/>
  <c r="W402" i="1" s="1"/>
  <c r="P403" i="1"/>
  <c r="V403" i="1" s="1"/>
  <c r="W403" i="1" s="1"/>
  <c r="P404" i="1"/>
  <c r="V404" i="1" s="1"/>
  <c r="W404" i="1" s="1"/>
  <c r="P405" i="1"/>
  <c r="V405" i="1" s="1"/>
  <c r="W405" i="1" s="1"/>
  <c r="P406" i="1"/>
  <c r="V406" i="1" s="1"/>
  <c r="W406" i="1" s="1"/>
  <c r="P407" i="1"/>
  <c r="V407" i="1" s="1"/>
  <c r="W407" i="1" s="1"/>
  <c r="P408" i="1"/>
  <c r="V408" i="1" s="1"/>
  <c r="W408" i="1" s="1"/>
  <c r="P409" i="1"/>
  <c r="V409" i="1" s="1"/>
  <c r="W409" i="1" s="1"/>
  <c r="P410" i="1"/>
  <c r="V410" i="1" s="1"/>
  <c r="W410" i="1" s="1"/>
  <c r="P411" i="1"/>
  <c r="V411" i="1" s="1"/>
  <c r="W411" i="1" s="1"/>
  <c r="P412" i="1"/>
  <c r="V412" i="1" s="1"/>
  <c r="W412" i="1" s="1"/>
  <c r="P413" i="1"/>
  <c r="V413" i="1" s="1"/>
  <c r="W413" i="1" s="1"/>
  <c r="P414" i="1"/>
  <c r="V414" i="1" s="1"/>
  <c r="W414" i="1" s="1"/>
  <c r="P415" i="1"/>
  <c r="V415" i="1" s="1"/>
  <c r="W415" i="1" s="1"/>
  <c r="P416" i="1"/>
  <c r="V416" i="1" s="1"/>
  <c r="W416" i="1" s="1"/>
  <c r="P417" i="1"/>
  <c r="V417" i="1" s="1"/>
  <c r="W417" i="1" s="1"/>
  <c r="P418" i="1"/>
  <c r="V418" i="1" s="1"/>
  <c r="W418" i="1" s="1"/>
  <c r="P419" i="1"/>
  <c r="V419" i="1" s="1"/>
  <c r="W419" i="1" s="1"/>
  <c r="P420" i="1"/>
  <c r="V420" i="1" s="1"/>
  <c r="W420" i="1" s="1"/>
  <c r="P421" i="1"/>
  <c r="V421" i="1" s="1"/>
  <c r="W421" i="1" s="1"/>
  <c r="P422" i="1"/>
  <c r="V422" i="1" s="1"/>
  <c r="W422" i="1" s="1"/>
  <c r="P423" i="1"/>
  <c r="V423" i="1" s="1"/>
  <c r="W423" i="1" s="1"/>
  <c r="P424" i="1"/>
  <c r="V424" i="1" s="1"/>
  <c r="W424" i="1" s="1"/>
  <c r="P425" i="1"/>
  <c r="V425" i="1" s="1"/>
  <c r="W425" i="1" s="1"/>
  <c r="P426" i="1"/>
  <c r="V426" i="1" s="1"/>
  <c r="W426" i="1" s="1"/>
  <c r="P427" i="1"/>
  <c r="V427" i="1" s="1"/>
  <c r="W427" i="1" s="1"/>
  <c r="P428" i="1"/>
  <c r="V428" i="1" s="1"/>
  <c r="W428" i="1" s="1"/>
  <c r="P429" i="1"/>
  <c r="V429" i="1" s="1"/>
  <c r="W429" i="1" s="1"/>
  <c r="P430" i="1"/>
  <c r="V430" i="1" s="1"/>
  <c r="W430" i="1" s="1"/>
  <c r="P431" i="1"/>
  <c r="V431" i="1" s="1"/>
  <c r="W431" i="1" s="1"/>
  <c r="P432" i="1"/>
  <c r="V432" i="1" s="1"/>
  <c r="W432" i="1" s="1"/>
  <c r="P433" i="1"/>
  <c r="V433" i="1" s="1"/>
  <c r="W433" i="1" s="1"/>
  <c r="P434" i="1"/>
  <c r="V434" i="1" s="1"/>
  <c r="W434" i="1" s="1"/>
  <c r="P435" i="1"/>
  <c r="V435" i="1" s="1"/>
  <c r="W435" i="1" s="1"/>
  <c r="P436" i="1"/>
  <c r="V436" i="1" s="1"/>
  <c r="W436" i="1" s="1"/>
  <c r="P437" i="1"/>
  <c r="V437" i="1" s="1"/>
  <c r="W437" i="1" s="1"/>
  <c r="P438" i="1"/>
  <c r="V438" i="1" s="1"/>
  <c r="W438" i="1" s="1"/>
  <c r="P439" i="1"/>
  <c r="V439" i="1" s="1"/>
  <c r="W439" i="1" s="1"/>
  <c r="P440" i="1"/>
  <c r="V440" i="1" s="1"/>
  <c r="W440" i="1" s="1"/>
  <c r="P441" i="1"/>
  <c r="V441" i="1" s="1"/>
  <c r="W441" i="1" s="1"/>
  <c r="P442" i="1"/>
  <c r="V442" i="1" s="1"/>
  <c r="W442" i="1" s="1"/>
  <c r="P443" i="1"/>
  <c r="V443" i="1" s="1"/>
  <c r="W443" i="1" s="1"/>
  <c r="P444" i="1"/>
  <c r="V444" i="1" s="1"/>
  <c r="W444" i="1" s="1"/>
  <c r="P445" i="1"/>
  <c r="V445" i="1" s="1"/>
  <c r="W445" i="1" s="1"/>
  <c r="P446" i="1"/>
  <c r="V446" i="1" s="1"/>
  <c r="W446" i="1" s="1"/>
  <c r="P447" i="1"/>
  <c r="V447" i="1" s="1"/>
  <c r="W447" i="1" s="1"/>
  <c r="P448" i="1"/>
  <c r="V448" i="1" s="1"/>
  <c r="W448" i="1" s="1"/>
  <c r="P449" i="1"/>
  <c r="V449" i="1" s="1"/>
  <c r="W449" i="1" s="1"/>
  <c r="P450" i="1"/>
  <c r="V450" i="1" s="1"/>
  <c r="W450" i="1" s="1"/>
  <c r="P451" i="1"/>
  <c r="V451" i="1" s="1"/>
  <c r="W451" i="1" s="1"/>
  <c r="P452" i="1"/>
  <c r="V452" i="1" s="1"/>
  <c r="W452" i="1" s="1"/>
  <c r="P453" i="1"/>
  <c r="V453" i="1" s="1"/>
  <c r="W453" i="1" s="1"/>
  <c r="P454" i="1"/>
  <c r="V454" i="1" s="1"/>
  <c r="W454" i="1" s="1"/>
  <c r="P455" i="1"/>
  <c r="V455" i="1" s="1"/>
  <c r="W455" i="1" s="1"/>
  <c r="P456" i="1"/>
  <c r="V456" i="1" s="1"/>
  <c r="W456" i="1" s="1"/>
  <c r="P457" i="1"/>
  <c r="V457" i="1" s="1"/>
  <c r="W457" i="1" s="1"/>
  <c r="P458" i="1"/>
  <c r="V458" i="1" s="1"/>
  <c r="W458" i="1" s="1"/>
  <c r="P459" i="1"/>
  <c r="V459" i="1" s="1"/>
  <c r="W459" i="1" s="1"/>
  <c r="P460" i="1"/>
  <c r="V460" i="1" s="1"/>
  <c r="W460" i="1" s="1"/>
  <c r="P461" i="1"/>
  <c r="V461" i="1" s="1"/>
  <c r="W461" i="1" s="1"/>
  <c r="P462" i="1"/>
  <c r="V462" i="1" s="1"/>
  <c r="W462" i="1" s="1"/>
  <c r="P463" i="1"/>
  <c r="V463" i="1" s="1"/>
  <c r="W463" i="1" s="1"/>
  <c r="P464" i="1"/>
  <c r="V464" i="1" s="1"/>
  <c r="W464" i="1" s="1"/>
  <c r="P465" i="1"/>
  <c r="V465" i="1" s="1"/>
  <c r="W465" i="1" s="1"/>
  <c r="P466" i="1"/>
  <c r="V466" i="1" s="1"/>
  <c r="W466" i="1" s="1"/>
  <c r="P467" i="1"/>
  <c r="V467" i="1" s="1"/>
  <c r="W467" i="1" s="1"/>
  <c r="P468" i="1"/>
  <c r="V468" i="1" s="1"/>
  <c r="W468" i="1" s="1"/>
  <c r="P469" i="1"/>
  <c r="V469" i="1" s="1"/>
  <c r="W469" i="1" s="1"/>
  <c r="P470" i="1"/>
  <c r="V470" i="1" s="1"/>
  <c r="W470" i="1" s="1"/>
  <c r="P471" i="1"/>
  <c r="V471" i="1" s="1"/>
  <c r="W471" i="1" s="1"/>
  <c r="P472" i="1"/>
  <c r="V472" i="1" s="1"/>
  <c r="W472" i="1" s="1"/>
  <c r="P473" i="1"/>
  <c r="V473" i="1" s="1"/>
  <c r="W473" i="1" s="1"/>
  <c r="P474" i="1"/>
  <c r="V474" i="1" s="1"/>
  <c r="W474" i="1" s="1"/>
  <c r="P475" i="1"/>
  <c r="V475" i="1" s="1"/>
  <c r="W475" i="1" s="1"/>
  <c r="P476" i="1"/>
  <c r="V476" i="1" s="1"/>
  <c r="W476" i="1" s="1"/>
  <c r="P477" i="1"/>
  <c r="V477" i="1" s="1"/>
  <c r="W477" i="1" s="1"/>
  <c r="P478" i="1"/>
  <c r="V478" i="1" s="1"/>
  <c r="W478" i="1" s="1"/>
  <c r="P479" i="1"/>
  <c r="V479" i="1" s="1"/>
  <c r="W479" i="1" s="1"/>
  <c r="P480" i="1"/>
  <c r="V480" i="1" s="1"/>
  <c r="W480" i="1" s="1"/>
  <c r="P481" i="1"/>
  <c r="V481" i="1" s="1"/>
  <c r="W481" i="1" s="1"/>
  <c r="P482" i="1"/>
  <c r="V482" i="1" s="1"/>
  <c r="W482" i="1" s="1"/>
  <c r="P483" i="1"/>
  <c r="V483" i="1" s="1"/>
  <c r="W483" i="1" s="1"/>
  <c r="P484" i="1"/>
  <c r="V484" i="1" s="1"/>
  <c r="W484" i="1" s="1"/>
  <c r="P485" i="1"/>
  <c r="V485" i="1" s="1"/>
  <c r="W485" i="1" s="1"/>
  <c r="P486" i="1"/>
  <c r="V486" i="1" s="1"/>
  <c r="W486" i="1" s="1"/>
  <c r="P487" i="1"/>
  <c r="V487" i="1" s="1"/>
  <c r="W487" i="1" s="1"/>
  <c r="P488" i="1"/>
  <c r="V488" i="1" s="1"/>
  <c r="W488" i="1" s="1"/>
  <c r="P489" i="1"/>
  <c r="V489" i="1" s="1"/>
  <c r="W489" i="1" s="1"/>
  <c r="P490" i="1"/>
  <c r="V490" i="1" s="1"/>
  <c r="W490" i="1" s="1"/>
  <c r="P491" i="1"/>
  <c r="V491" i="1" s="1"/>
  <c r="W491" i="1" s="1"/>
  <c r="P492" i="1"/>
  <c r="V492" i="1" s="1"/>
  <c r="W492" i="1" s="1"/>
  <c r="P493" i="1"/>
  <c r="V493" i="1" s="1"/>
  <c r="W493" i="1" s="1"/>
  <c r="P494" i="1"/>
  <c r="V494" i="1" s="1"/>
  <c r="W494" i="1" s="1"/>
  <c r="P495" i="1"/>
  <c r="V495" i="1" s="1"/>
  <c r="W495" i="1" s="1"/>
  <c r="P496" i="1"/>
  <c r="V496" i="1" s="1"/>
  <c r="W496" i="1" s="1"/>
  <c r="P497" i="1"/>
  <c r="V497" i="1" s="1"/>
  <c r="W497" i="1" s="1"/>
  <c r="P498" i="1"/>
  <c r="V498" i="1" s="1"/>
  <c r="W498" i="1" s="1"/>
  <c r="P499" i="1"/>
  <c r="V499" i="1" s="1"/>
  <c r="W499" i="1" s="1"/>
  <c r="P500" i="1"/>
  <c r="V500" i="1" s="1"/>
  <c r="W500" i="1" s="1"/>
  <c r="P501" i="1"/>
  <c r="V501" i="1" s="1"/>
  <c r="W501" i="1" s="1"/>
  <c r="P502" i="1"/>
  <c r="V502" i="1" s="1"/>
  <c r="W502" i="1" s="1"/>
  <c r="P503" i="1"/>
  <c r="V503" i="1" s="1"/>
  <c r="W503" i="1" s="1"/>
  <c r="P504" i="1"/>
  <c r="V504" i="1" s="1"/>
  <c r="W504" i="1" s="1"/>
  <c r="P505" i="1"/>
  <c r="V505" i="1" s="1"/>
  <c r="W505" i="1" s="1"/>
  <c r="P506" i="1"/>
  <c r="V506" i="1" s="1"/>
  <c r="W506" i="1" s="1"/>
  <c r="P507" i="1"/>
  <c r="V507" i="1" s="1"/>
  <c r="W507" i="1" s="1"/>
  <c r="P508" i="1"/>
  <c r="V508" i="1" s="1"/>
  <c r="W508" i="1" s="1"/>
  <c r="P509" i="1"/>
  <c r="V509" i="1" s="1"/>
  <c r="W509" i="1" s="1"/>
  <c r="P510" i="1"/>
  <c r="V510" i="1" s="1"/>
  <c r="W510" i="1" s="1"/>
  <c r="P511" i="1"/>
  <c r="V511" i="1" s="1"/>
  <c r="W511" i="1" s="1"/>
  <c r="P512" i="1"/>
  <c r="V512" i="1" s="1"/>
  <c r="W512" i="1" s="1"/>
  <c r="P513" i="1"/>
  <c r="V513" i="1" s="1"/>
  <c r="W513" i="1" s="1"/>
  <c r="P514" i="1"/>
  <c r="V514" i="1" s="1"/>
  <c r="W514" i="1" s="1"/>
  <c r="P515" i="1"/>
  <c r="V515" i="1" s="1"/>
  <c r="W515" i="1" s="1"/>
  <c r="P516" i="1"/>
  <c r="V516" i="1" s="1"/>
  <c r="W516" i="1" s="1"/>
  <c r="P517" i="1"/>
  <c r="V517" i="1" s="1"/>
  <c r="W517" i="1" s="1"/>
  <c r="P518" i="1"/>
  <c r="V518" i="1" s="1"/>
  <c r="W518" i="1" s="1"/>
  <c r="P519" i="1"/>
  <c r="V519" i="1" s="1"/>
  <c r="W519" i="1" s="1"/>
  <c r="P520" i="1"/>
  <c r="V520" i="1" s="1"/>
  <c r="W520" i="1" s="1"/>
  <c r="P521" i="1"/>
  <c r="V521" i="1" s="1"/>
  <c r="W521" i="1" s="1"/>
  <c r="P522" i="1"/>
  <c r="V522" i="1" s="1"/>
  <c r="W522" i="1" s="1"/>
  <c r="P523" i="1"/>
  <c r="V523" i="1" s="1"/>
  <c r="W523" i="1" s="1"/>
  <c r="P524" i="1"/>
  <c r="V524" i="1" s="1"/>
  <c r="W524" i="1" s="1"/>
  <c r="P525" i="1"/>
  <c r="V525" i="1" s="1"/>
  <c r="W525" i="1" s="1"/>
  <c r="P526" i="1"/>
  <c r="V526" i="1" s="1"/>
  <c r="W526" i="1" s="1"/>
  <c r="P527" i="1"/>
  <c r="V527" i="1" s="1"/>
  <c r="W527" i="1" s="1"/>
  <c r="P528" i="1"/>
  <c r="V528" i="1" s="1"/>
  <c r="W528" i="1" s="1"/>
  <c r="P529" i="1"/>
  <c r="V529" i="1" s="1"/>
  <c r="W529" i="1" s="1"/>
  <c r="P530" i="1"/>
  <c r="V530" i="1" s="1"/>
  <c r="W530" i="1" s="1"/>
  <c r="P531" i="1"/>
  <c r="V531" i="1" s="1"/>
  <c r="W531" i="1" s="1"/>
  <c r="P532" i="1"/>
  <c r="V532" i="1" s="1"/>
  <c r="W532" i="1" s="1"/>
  <c r="P533" i="1"/>
  <c r="V533" i="1" s="1"/>
  <c r="W533" i="1" s="1"/>
  <c r="P534" i="1"/>
  <c r="V534" i="1" s="1"/>
  <c r="W534" i="1" s="1"/>
  <c r="P535" i="1"/>
  <c r="V535" i="1" s="1"/>
  <c r="W535" i="1" s="1"/>
  <c r="P536" i="1"/>
  <c r="V536" i="1" s="1"/>
  <c r="W536" i="1" s="1"/>
  <c r="P537" i="1"/>
  <c r="V537" i="1" s="1"/>
  <c r="W537" i="1" s="1"/>
  <c r="P538" i="1"/>
  <c r="V538" i="1" s="1"/>
  <c r="W538" i="1" s="1"/>
  <c r="P539" i="1"/>
  <c r="V539" i="1" s="1"/>
  <c r="W539" i="1" s="1"/>
  <c r="P540" i="1"/>
  <c r="V540" i="1" s="1"/>
  <c r="W540" i="1" s="1"/>
  <c r="P541" i="1"/>
  <c r="V541" i="1" s="1"/>
  <c r="W541" i="1" s="1"/>
  <c r="P542" i="1"/>
  <c r="V542" i="1" s="1"/>
  <c r="W542" i="1" s="1"/>
  <c r="P543" i="1"/>
  <c r="V543" i="1" s="1"/>
  <c r="W543" i="1" s="1"/>
  <c r="P544" i="1"/>
  <c r="V544" i="1" s="1"/>
  <c r="W544" i="1" s="1"/>
  <c r="P545" i="1"/>
  <c r="V545" i="1" s="1"/>
  <c r="W545" i="1" s="1"/>
  <c r="P546" i="1"/>
  <c r="V546" i="1" s="1"/>
  <c r="W546" i="1" s="1"/>
  <c r="P547" i="1"/>
  <c r="V547" i="1" s="1"/>
  <c r="W547" i="1" s="1"/>
  <c r="P548" i="1"/>
  <c r="V548" i="1" s="1"/>
  <c r="W548" i="1" s="1"/>
  <c r="P549" i="1"/>
  <c r="V549" i="1" s="1"/>
  <c r="W549" i="1" s="1"/>
  <c r="P550" i="1"/>
  <c r="V550" i="1" s="1"/>
  <c r="W550" i="1" s="1"/>
  <c r="P551" i="1"/>
  <c r="V551" i="1" s="1"/>
  <c r="W551" i="1" s="1"/>
  <c r="P552" i="1"/>
  <c r="V552" i="1" s="1"/>
  <c r="W552" i="1" s="1"/>
  <c r="P553" i="1"/>
  <c r="V553" i="1" s="1"/>
  <c r="W553" i="1" s="1"/>
  <c r="P554" i="1"/>
  <c r="V554" i="1" s="1"/>
  <c r="W554" i="1" s="1"/>
  <c r="P555" i="1"/>
  <c r="V555" i="1" s="1"/>
  <c r="W555" i="1" s="1"/>
  <c r="P556" i="1"/>
  <c r="V556" i="1" s="1"/>
  <c r="W556" i="1" s="1"/>
  <c r="P557" i="1"/>
  <c r="V557" i="1" s="1"/>
  <c r="W557" i="1" s="1"/>
  <c r="P558" i="1"/>
  <c r="V558" i="1" s="1"/>
  <c r="W558" i="1" s="1"/>
  <c r="P559" i="1"/>
  <c r="V559" i="1" s="1"/>
  <c r="W559" i="1" s="1"/>
  <c r="P560" i="1"/>
  <c r="V560" i="1" s="1"/>
  <c r="W560" i="1" s="1"/>
  <c r="P561" i="1"/>
  <c r="V561" i="1" s="1"/>
  <c r="W561" i="1" s="1"/>
  <c r="P562" i="1"/>
  <c r="V562" i="1" s="1"/>
  <c r="W562" i="1" s="1"/>
  <c r="P563" i="1"/>
  <c r="V563" i="1" s="1"/>
  <c r="W563" i="1" s="1"/>
  <c r="P564" i="1"/>
  <c r="V564" i="1" s="1"/>
  <c r="W564" i="1" s="1"/>
  <c r="P565" i="1"/>
  <c r="V565" i="1" s="1"/>
  <c r="W565" i="1" s="1"/>
  <c r="P566" i="1"/>
  <c r="V566" i="1" s="1"/>
  <c r="W566" i="1" s="1"/>
  <c r="P567" i="1"/>
  <c r="V567" i="1" s="1"/>
  <c r="W567" i="1" s="1"/>
  <c r="P568" i="1"/>
  <c r="V568" i="1" s="1"/>
  <c r="W568" i="1" s="1"/>
  <c r="P569" i="1"/>
  <c r="V569" i="1" s="1"/>
  <c r="W569" i="1" s="1"/>
  <c r="P570" i="1"/>
  <c r="V570" i="1" s="1"/>
  <c r="W570" i="1" s="1"/>
  <c r="P571" i="1"/>
  <c r="V571" i="1" s="1"/>
  <c r="W571" i="1" s="1"/>
  <c r="P572" i="1"/>
  <c r="V572" i="1" s="1"/>
  <c r="W572" i="1" s="1"/>
  <c r="P573" i="1"/>
  <c r="V573" i="1" s="1"/>
  <c r="W573" i="1" s="1"/>
  <c r="P574" i="1"/>
  <c r="V574" i="1" s="1"/>
  <c r="W574" i="1" s="1"/>
  <c r="P575" i="1"/>
  <c r="V575" i="1" s="1"/>
  <c r="W575" i="1" s="1"/>
  <c r="P576" i="1"/>
  <c r="V576" i="1" s="1"/>
  <c r="W576" i="1" s="1"/>
  <c r="P577" i="1"/>
  <c r="V577" i="1" s="1"/>
  <c r="W577" i="1" s="1"/>
  <c r="P578" i="1"/>
  <c r="V578" i="1" s="1"/>
  <c r="W578" i="1" s="1"/>
  <c r="P579" i="1"/>
  <c r="V579" i="1" s="1"/>
  <c r="W579" i="1" s="1"/>
  <c r="P580" i="1"/>
  <c r="V580" i="1" s="1"/>
  <c r="W580" i="1" s="1"/>
  <c r="P581" i="1"/>
  <c r="V581" i="1" s="1"/>
  <c r="W581" i="1" s="1"/>
  <c r="P582" i="1"/>
  <c r="V582" i="1" s="1"/>
  <c r="W582" i="1" s="1"/>
  <c r="P583" i="1"/>
  <c r="V583" i="1" s="1"/>
  <c r="W583" i="1" s="1"/>
  <c r="P584" i="1"/>
  <c r="V584" i="1" s="1"/>
  <c r="W584" i="1" s="1"/>
  <c r="P585" i="1"/>
  <c r="V585" i="1" s="1"/>
  <c r="W585" i="1" s="1"/>
  <c r="P586" i="1"/>
  <c r="V586" i="1" s="1"/>
  <c r="W586" i="1" s="1"/>
  <c r="P587" i="1"/>
  <c r="V587" i="1" s="1"/>
  <c r="W587" i="1" s="1"/>
  <c r="P588" i="1"/>
  <c r="V588" i="1" s="1"/>
  <c r="W588" i="1" s="1"/>
  <c r="P589" i="1"/>
  <c r="V589" i="1" s="1"/>
  <c r="W589" i="1" s="1"/>
  <c r="P590" i="1"/>
  <c r="V590" i="1" s="1"/>
  <c r="W590" i="1" s="1"/>
  <c r="P591" i="1"/>
  <c r="V591" i="1" s="1"/>
  <c r="W591" i="1" s="1"/>
  <c r="P592" i="1"/>
  <c r="V592" i="1" s="1"/>
  <c r="W592" i="1" s="1"/>
  <c r="P593" i="1"/>
  <c r="V593" i="1" s="1"/>
  <c r="W593" i="1" s="1"/>
  <c r="P594" i="1"/>
  <c r="V594" i="1" s="1"/>
  <c r="W594" i="1" s="1"/>
  <c r="P595" i="1"/>
  <c r="V595" i="1" s="1"/>
  <c r="W595" i="1" s="1"/>
  <c r="P596" i="1"/>
  <c r="V596" i="1" s="1"/>
  <c r="W596" i="1" s="1"/>
  <c r="P597" i="1"/>
  <c r="V597" i="1" s="1"/>
  <c r="W597" i="1" s="1"/>
  <c r="P598" i="1"/>
  <c r="V598" i="1" s="1"/>
  <c r="W598" i="1" s="1"/>
  <c r="P599" i="1"/>
  <c r="V599" i="1" s="1"/>
  <c r="W599" i="1" s="1"/>
  <c r="P600" i="1"/>
  <c r="V600" i="1" s="1"/>
  <c r="W600" i="1" s="1"/>
  <c r="P601" i="1"/>
  <c r="V601" i="1" s="1"/>
  <c r="W601" i="1" s="1"/>
  <c r="P602" i="1"/>
  <c r="V602" i="1" s="1"/>
  <c r="W602" i="1" s="1"/>
  <c r="P603" i="1"/>
  <c r="V603" i="1" s="1"/>
  <c r="W603" i="1" s="1"/>
  <c r="P604" i="1"/>
  <c r="V604" i="1" s="1"/>
  <c r="W604" i="1" s="1"/>
  <c r="P605" i="1"/>
  <c r="V605" i="1" s="1"/>
  <c r="W605" i="1" s="1"/>
  <c r="P606" i="1"/>
  <c r="V606" i="1" s="1"/>
  <c r="W606" i="1" s="1"/>
  <c r="P607" i="1"/>
  <c r="V607" i="1" s="1"/>
  <c r="W607" i="1" s="1"/>
  <c r="P608" i="1"/>
  <c r="V608" i="1" s="1"/>
  <c r="W608" i="1" s="1"/>
  <c r="P609" i="1"/>
  <c r="V609" i="1" s="1"/>
  <c r="W609" i="1" s="1"/>
  <c r="P610" i="1"/>
  <c r="V610" i="1" s="1"/>
  <c r="W610" i="1" s="1"/>
  <c r="P611" i="1"/>
  <c r="V611" i="1" s="1"/>
  <c r="W611" i="1" s="1"/>
  <c r="P612" i="1"/>
  <c r="V612" i="1" s="1"/>
  <c r="W612" i="1" s="1"/>
  <c r="P613" i="1"/>
  <c r="V613" i="1" s="1"/>
  <c r="W613" i="1" s="1"/>
  <c r="P614" i="1"/>
  <c r="V614" i="1" s="1"/>
  <c r="W614" i="1" s="1"/>
  <c r="P615" i="1"/>
  <c r="V615" i="1" s="1"/>
  <c r="W615" i="1" s="1"/>
  <c r="P616" i="1"/>
  <c r="V616" i="1" s="1"/>
  <c r="W616" i="1" s="1"/>
  <c r="P617" i="1"/>
  <c r="V617" i="1" s="1"/>
  <c r="W617" i="1" s="1"/>
  <c r="P618" i="1"/>
  <c r="V618" i="1" s="1"/>
  <c r="W618" i="1" s="1"/>
  <c r="P619" i="1"/>
  <c r="V619" i="1" s="1"/>
  <c r="W619" i="1" s="1"/>
  <c r="P620" i="1"/>
  <c r="V620" i="1" s="1"/>
  <c r="W620" i="1" s="1"/>
  <c r="P621" i="1"/>
  <c r="V621" i="1" s="1"/>
  <c r="W621" i="1" s="1"/>
  <c r="P622" i="1"/>
  <c r="V622" i="1" s="1"/>
  <c r="W622" i="1" s="1"/>
  <c r="P623" i="1"/>
  <c r="V623" i="1" s="1"/>
  <c r="W623" i="1" s="1"/>
  <c r="P624" i="1"/>
  <c r="V624" i="1" s="1"/>
  <c r="W624" i="1" s="1"/>
  <c r="P625" i="1"/>
  <c r="V625" i="1" s="1"/>
  <c r="W625" i="1" s="1"/>
  <c r="P626" i="1"/>
  <c r="V626" i="1" s="1"/>
  <c r="W626" i="1" s="1"/>
  <c r="P627" i="1"/>
  <c r="V627" i="1" s="1"/>
  <c r="W627" i="1" s="1"/>
  <c r="P628" i="1"/>
  <c r="V628" i="1" s="1"/>
  <c r="W628" i="1" s="1"/>
  <c r="P629" i="1"/>
  <c r="V629" i="1" s="1"/>
  <c r="W629" i="1" s="1"/>
  <c r="P630" i="1"/>
  <c r="V630" i="1" s="1"/>
  <c r="W630" i="1" s="1"/>
  <c r="P631" i="1"/>
  <c r="V631" i="1" s="1"/>
  <c r="W631" i="1" s="1"/>
  <c r="P632" i="1"/>
  <c r="V632" i="1" s="1"/>
  <c r="W632" i="1" s="1"/>
  <c r="P633" i="1"/>
  <c r="V633" i="1" s="1"/>
  <c r="W633" i="1" s="1"/>
  <c r="P634" i="1"/>
  <c r="V634" i="1" s="1"/>
  <c r="W634" i="1" s="1"/>
  <c r="P635" i="1"/>
  <c r="V635" i="1" s="1"/>
  <c r="W635" i="1" s="1"/>
  <c r="P636" i="1"/>
  <c r="V636" i="1" s="1"/>
  <c r="W636" i="1" s="1"/>
  <c r="P637" i="1"/>
  <c r="V637" i="1" s="1"/>
  <c r="W637" i="1" s="1"/>
  <c r="P638" i="1"/>
  <c r="V638" i="1" s="1"/>
  <c r="W638" i="1" s="1"/>
  <c r="P639" i="1"/>
  <c r="V639" i="1" s="1"/>
  <c r="W639" i="1" s="1"/>
  <c r="P640" i="1"/>
  <c r="V640" i="1" s="1"/>
  <c r="W640" i="1" s="1"/>
  <c r="P641" i="1"/>
  <c r="V641" i="1" s="1"/>
  <c r="W641" i="1" s="1"/>
  <c r="P642" i="1"/>
  <c r="V642" i="1" s="1"/>
  <c r="W642" i="1" s="1"/>
  <c r="P643" i="1"/>
  <c r="V643" i="1" s="1"/>
  <c r="W643" i="1" s="1"/>
  <c r="P644" i="1"/>
  <c r="V644" i="1" s="1"/>
  <c r="W644" i="1" s="1"/>
  <c r="P645" i="1"/>
  <c r="V645" i="1" s="1"/>
  <c r="W645" i="1" s="1"/>
  <c r="P646" i="1"/>
  <c r="V646" i="1" s="1"/>
  <c r="W646" i="1" s="1"/>
  <c r="P647" i="1"/>
  <c r="V647" i="1" s="1"/>
  <c r="W647" i="1" s="1"/>
  <c r="P648" i="1"/>
  <c r="V648" i="1" s="1"/>
  <c r="W648" i="1" s="1"/>
  <c r="P649" i="1"/>
  <c r="V649" i="1" s="1"/>
  <c r="W649" i="1" s="1"/>
  <c r="P650" i="1"/>
  <c r="V650" i="1" s="1"/>
  <c r="W650" i="1" s="1"/>
  <c r="P651" i="1"/>
  <c r="V651" i="1" s="1"/>
  <c r="W651" i="1" s="1"/>
  <c r="P652" i="1"/>
  <c r="V652" i="1" s="1"/>
  <c r="W652" i="1" s="1"/>
  <c r="P653" i="1"/>
  <c r="V653" i="1" s="1"/>
  <c r="W653" i="1" s="1"/>
  <c r="P654" i="1"/>
  <c r="V654" i="1" s="1"/>
  <c r="W654" i="1" s="1"/>
  <c r="P655" i="1"/>
  <c r="V655" i="1" s="1"/>
  <c r="W655" i="1" s="1"/>
  <c r="P656" i="1"/>
  <c r="V656" i="1" s="1"/>
  <c r="W656" i="1" s="1"/>
  <c r="P657" i="1"/>
  <c r="V657" i="1" s="1"/>
  <c r="W657" i="1" s="1"/>
  <c r="P658" i="1"/>
  <c r="V658" i="1" s="1"/>
  <c r="W658" i="1" s="1"/>
  <c r="P659" i="1"/>
  <c r="V659" i="1" s="1"/>
  <c r="W659" i="1" s="1"/>
  <c r="P660" i="1"/>
  <c r="V660" i="1" s="1"/>
  <c r="W660" i="1" s="1"/>
  <c r="P661" i="1"/>
  <c r="V661" i="1" s="1"/>
  <c r="W661" i="1" s="1"/>
  <c r="P662" i="1"/>
  <c r="V662" i="1" s="1"/>
  <c r="W662" i="1" s="1"/>
  <c r="P663" i="1"/>
  <c r="V663" i="1" s="1"/>
  <c r="W663" i="1" s="1"/>
  <c r="P664" i="1"/>
  <c r="V664" i="1" s="1"/>
  <c r="W664" i="1" s="1"/>
  <c r="P665" i="1"/>
  <c r="V665" i="1" s="1"/>
  <c r="W665" i="1" s="1"/>
  <c r="P666" i="1"/>
  <c r="V666" i="1" s="1"/>
  <c r="W666" i="1" s="1"/>
  <c r="P667" i="1"/>
  <c r="V667" i="1" s="1"/>
  <c r="W667" i="1" s="1"/>
  <c r="P668" i="1"/>
  <c r="V668" i="1" s="1"/>
  <c r="W668" i="1" s="1"/>
  <c r="P669" i="1"/>
  <c r="V669" i="1" s="1"/>
  <c r="W669" i="1" s="1"/>
  <c r="P670" i="1"/>
  <c r="V670" i="1" s="1"/>
  <c r="W670" i="1" s="1"/>
  <c r="P671" i="1"/>
  <c r="V671" i="1" s="1"/>
  <c r="W671" i="1" s="1"/>
  <c r="P672" i="1"/>
  <c r="V672" i="1" s="1"/>
  <c r="W672" i="1" s="1"/>
  <c r="P673" i="1"/>
  <c r="V673" i="1" s="1"/>
  <c r="W673" i="1" s="1"/>
  <c r="P674" i="1"/>
  <c r="V674" i="1" s="1"/>
  <c r="W674" i="1" s="1"/>
  <c r="P675" i="1"/>
  <c r="V675" i="1" s="1"/>
  <c r="W675" i="1" s="1"/>
  <c r="P676" i="1"/>
  <c r="V676" i="1" s="1"/>
  <c r="W676" i="1" s="1"/>
  <c r="P677" i="1"/>
  <c r="V677" i="1" s="1"/>
  <c r="W677" i="1" s="1"/>
  <c r="P678" i="1"/>
  <c r="V678" i="1" s="1"/>
  <c r="W678" i="1" s="1"/>
  <c r="P679" i="1"/>
  <c r="V679" i="1" s="1"/>
  <c r="W679" i="1" s="1"/>
  <c r="P680" i="1"/>
  <c r="V680" i="1" s="1"/>
  <c r="W680" i="1" s="1"/>
  <c r="P681" i="1"/>
  <c r="V681" i="1" s="1"/>
  <c r="W681" i="1" s="1"/>
  <c r="P682" i="1"/>
  <c r="V682" i="1" s="1"/>
  <c r="W682" i="1" s="1"/>
  <c r="P683" i="1"/>
  <c r="V683" i="1" s="1"/>
  <c r="W683" i="1" s="1"/>
  <c r="P684" i="1"/>
  <c r="V684" i="1" s="1"/>
  <c r="W684" i="1" s="1"/>
  <c r="P685" i="1"/>
  <c r="V685" i="1" s="1"/>
  <c r="W685" i="1" s="1"/>
  <c r="P686" i="1"/>
  <c r="V686" i="1" s="1"/>
  <c r="W686" i="1" s="1"/>
  <c r="P687" i="1"/>
  <c r="V687" i="1" s="1"/>
  <c r="W687" i="1" s="1"/>
  <c r="P688" i="1"/>
  <c r="V688" i="1" s="1"/>
  <c r="W688" i="1" s="1"/>
  <c r="P689" i="1"/>
  <c r="V689" i="1" s="1"/>
  <c r="W689" i="1" s="1"/>
  <c r="P690" i="1"/>
  <c r="V690" i="1" s="1"/>
  <c r="W690" i="1" s="1"/>
  <c r="P691" i="1"/>
  <c r="V691" i="1" s="1"/>
  <c r="W691" i="1" s="1"/>
  <c r="P692" i="1"/>
  <c r="V692" i="1" s="1"/>
  <c r="W692" i="1" s="1"/>
  <c r="P693" i="1"/>
  <c r="V693" i="1" s="1"/>
  <c r="W693" i="1" s="1"/>
  <c r="P694" i="1"/>
  <c r="V694" i="1" s="1"/>
  <c r="W694" i="1" s="1"/>
  <c r="P695" i="1"/>
  <c r="V695" i="1" s="1"/>
  <c r="W695" i="1" s="1"/>
  <c r="P696" i="1"/>
  <c r="V696" i="1" s="1"/>
  <c r="W696" i="1" s="1"/>
  <c r="P697" i="1"/>
  <c r="V697" i="1" s="1"/>
  <c r="W697" i="1" s="1"/>
  <c r="P698" i="1"/>
  <c r="V698" i="1" s="1"/>
  <c r="W698" i="1" s="1"/>
  <c r="P699" i="1"/>
  <c r="V699" i="1" s="1"/>
  <c r="W699" i="1" s="1"/>
  <c r="P700" i="1"/>
  <c r="V700" i="1" s="1"/>
  <c r="W700" i="1" s="1"/>
  <c r="P701" i="1"/>
  <c r="V701" i="1" s="1"/>
  <c r="W701" i="1" s="1"/>
  <c r="P702" i="1"/>
  <c r="V702" i="1" s="1"/>
  <c r="W702" i="1" s="1"/>
  <c r="P703" i="1"/>
  <c r="V703" i="1" s="1"/>
  <c r="W703" i="1" s="1"/>
  <c r="P704" i="1"/>
  <c r="V704" i="1" s="1"/>
  <c r="W704" i="1" s="1"/>
  <c r="P705" i="1"/>
  <c r="V705" i="1" s="1"/>
  <c r="W705" i="1" s="1"/>
  <c r="P706" i="1"/>
  <c r="V706" i="1" s="1"/>
  <c r="W706" i="1" s="1"/>
  <c r="P707" i="1"/>
  <c r="V707" i="1" s="1"/>
  <c r="W707" i="1" s="1"/>
  <c r="P708" i="1"/>
  <c r="V708" i="1" s="1"/>
  <c r="W708" i="1" s="1"/>
  <c r="P709" i="1"/>
  <c r="V709" i="1" s="1"/>
  <c r="W709" i="1" s="1"/>
  <c r="P710" i="1"/>
  <c r="V710" i="1" s="1"/>
  <c r="W710" i="1" s="1"/>
  <c r="P711" i="1"/>
  <c r="V711" i="1" s="1"/>
  <c r="W711" i="1" s="1"/>
  <c r="P712" i="1"/>
  <c r="V712" i="1" s="1"/>
  <c r="W712" i="1" s="1"/>
  <c r="P713" i="1"/>
  <c r="V713" i="1" s="1"/>
  <c r="W713" i="1" s="1"/>
  <c r="P714" i="1"/>
  <c r="V714" i="1" s="1"/>
  <c r="W714" i="1" s="1"/>
  <c r="P715" i="1"/>
  <c r="V715" i="1" s="1"/>
  <c r="W715" i="1" s="1"/>
  <c r="P716" i="1"/>
  <c r="V716" i="1" s="1"/>
  <c r="W716" i="1" s="1"/>
  <c r="P717" i="1"/>
  <c r="V717" i="1" s="1"/>
  <c r="W717" i="1" s="1"/>
  <c r="P718" i="1"/>
  <c r="V718" i="1" s="1"/>
  <c r="W718" i="1" s="1"/>
  <c r="P719" i="1"/>
  <c r="V719" i="1" s="1"/>
  <c r="W719" i="1" s="1"/>
  <c r="P720" i="1"/>
  <c r="V720" i="1" s="1"/>
  <c r="W720" i="1" s="1"/>
  <c r="P721" i="1"/>
  <c r="V721" i="1" s="1"/>
  <c r="W721" i="1" s="1"/>
  <c r="P722" i="1"/>
  <c r="V722" i="1" s="1"/>
  <c r="W722" i="1" s="1"/>
  <c r="P723" i="1"/>
  <c r="V723" i="1" s="1"/>
  <c r="W723" i="1" s="1"/>
  <c r="P724" i="1"/>
  <c r="V724" i="1" s="1"/>
  <c r="W724" i="1" s="1"/>
  <c r="P725" i="1"/>
  <c r="V725" i="1" s="1"/>
  <c r="W725" i="1" s="1"/>
  <c r="P726" i="1"/>
  <c r="V726" i="1" s="1"/>
  <c r="W726" i="1" s="1"/>
  <c r="P727" i="1"/>
  <c r="V727" i="1" s="1"/>
  <c r="W727" i="1" s="1"/>
  <c r="P728" i="1"/>
  <c r="V728" i="1" s="1"/>
  <c r="W728" i="1" s="1"/>
  <c r="P729" i="1"/>
  <c r="V729" i="1" s="1"/>
  <c r="W729" i="1" s="1"/>
  <c r="P730" i="1"/>
  <c r="V730" i="1" s="1"/>
  <c r="W730" i="1" s="1"/>
  <c r="P731" i="1"/>
  <c r="V731" i="1" s="1"/>
  <c r="W731" i="1" s="1"/>
  <c r="P732" i="1"/>
  <c r="V732" i="1" s="1"/>
  <c r="W732" i="1" s="1"/>
  <c r="P733" i="1"/>
  <c r="V733" i="1" s="1"/>
  <c r="W733" i="1" s="1"/>
  <c r="P734" i="1"/>
  <c r="V734" i="1" s="1"/>
  <c r="W734" i="1" s="1"/>
  <c r="P735" i="1"/>
  <c r="V735" i="1" s="1"/>
  <c r="W735" i="1" s="1"/>
  <c r="P736" i="1"/>
  <c r="V736" i="1" s="1"/>
  <c r="W736" i="1" s="1"/>
  <c r="P737" i="1"/>
  <c r="V737" i="1" s="1"/>
  <c r="W737" i="1" s="1"/>
  <c r="P738" i="1"/>
  <c r="V738" i="1" s="1"/>
  <c r="W738" i="1" s="1"/>
  <c r="P739" i="1"/>
  <c r="V739" i="1" s="1"/>
  <c r="W739" i="1" s="1"/>
  <c r="P740" i="1"/>
  <c r="V740" i="1" s="1"/>
  <c r="W740" i="1" s="1"/>
  <c r="P741" i="1"/>
  <c r="V741" i="1" s="1"/>
  <c r="W741" i="1" s="1"/>
  <c r="P742" i="1"/>
  <c r="V742" i="1" s="1"/>
  <c r="W742" i="1" s="1"/>
  <c r="P743" i="1"/>
  <c r="V743" i="1" s="1"/>
  <c r="W743" i="1" s="1"/>
  <c r="P744" i="1"/>
  <c r="V744" i="1" s="1"/>
  <c r="W744" i="1" s="1"/>
  <c r="P745" i="1"/>
  <c r="V745" i="1" s="1"/>
  <c r="W745" i="1" s="1"/>
  <c r="P746" i="1"/>
  <c r="V746" i="1" s="1"/>
  <c r="W746" i="1" s="1"/>
  <c r="P747" i="1"/>
  <c r="V747" i="1" s="1"/>
  <c r="W747" i="1" s="1"/>
  <c r="P748" i="1"/>
  <c r="V748" i="1" s="1"/>
  <c r="W748" i="1" s="1"/>
  <c r="P749" i="1"/>
  <c r="V749" i="1" s="1"/>
  <c r="W749" i="1" s="1"/>
  <c r="P750" i="1"/>
  <c r="V750" i="1" s="1"/>
  <c r="W750" i="1" s="1"/>
  <c r="P751" i="1"/>
  <c r="V751" i="1" s="1"/>
  <c r="W751" i="1" s="1"/>
  <c r="P752" i="1"/>
  <c r="V752" i="1" s="1"/>
  <c r="W752" i="1" s="1"/>
  <c r="P753" i="1"/>
  <c r="V753" i="1" s="1"/>
  <c r="W753" i="1" s="1"/>
  <c r="P754" i="1"/>
  <c r="V754" i="1" s="1"/>
  <c r="W754" i="1" s="1"/>
  <c r="P755" i="1"/>
  <c r="V755" i="1" s="1"/>
  <c r="W755" i="1" s="1"/>
  <c r="P756" i="1"/>
  <c r="V756" i="1" s="1"/>
  <c r="W756" i="1" s="1"/>
  <c r="P757" i="1"/>
  <c r="V757" i="1" s="1"/>
  <c r="W757" i="1" s="1"/>
  <c r="P758" i="1"/>
  <c r="V758" i="1" s="1"/>
  <c r="W758" i="1" s="1"/>
  <c r="P759" i="1"/>
  <c r="V759" i="1" s="1"/>
  <c r="W759" i="1" s="1"/>
  <c r="P760" i="1"/>
  <c r="V760" i="1" s="1"/>
  <c r="W760" i="1" s="1"/>
  <c r="P761" i="1"/>
  <c r="V761" i="1" s="1"/>
  <c r="W761" i="1" s="1"/>
  <c r="P762" i="1"/>
  <c r="V762" i="1" s="1"/>
  <c r="W762" i="1" s="1"/>
  <c r="P763" i="1"/>
  <c r="V763" i="1" s="1"/>
  <c r="W763" i="1" s="1"/>
  <c r="P764" i="1"/>
  <c r="V764" i="1" s="1"/>
  <c r="W764" i="1" s="1"/>
  <c r="P765" i="1"/>
  <c r="V765" i="1" s="1"/>
  <c r="W765" i="1" s="1"/>
  <c r="P766" i="1"/>
  <c r="V766" i="1" s="1"/>
  <c r="W766" i="1" s="1"/>
  <c r="P767" i="1"/>
  <c r="V767" i="1" s="1"/>
  <c r="W767" i="1" s="1"/>
  <c r="P768" i="1"/>
  <c r="V768" i="1" s="1"/>
  <c r="W768" i="1" s="1"/>
  <c r="P769" i="1"/>
  <c r="V769" i="1" s="1"/>
  <c r="W769" i="1" s="1"/>
  <c r="P770" i="1"/>
  <c r="V770" i="1" s="1"/>
  <c r="W770" i="1" s="1"/>
  <c r="P771" i="1"/>
  <c r="V771" i="1" s="1"/>
  <c r="W771" i="1" s="1"/>
  <c r="P772" i="1"/>
  <c r="V772" i="1" s="1"/>
  <c r="W772" i="1" s="1"/>
  <c r="P773" i="1"/>
  <c r="V773" i="1" s="1"/>
  <c r="W773" i="1" s="1"/>
  <c r="P774" i="1"/>
  <c r="V774" i="1" s="1"/>
  <c r="W774" i="1" s="1"/>
  <c r="P775" i="1"/>
  <c r="V775" i="1" s="1"/>
  <c r="W775" i="1" s="1"/>
  <c r="P776" i="1"/>
  <c r="V776" i="1" s="1"/>
  <c r="W776" i="1" s="1"/>
  <c r="P777" i="1"/>
  <c r="V777" i="1" s="1"/>
  <c r="W777" i="1" s="1"/>
  <c r="P778" i="1"/>
  <c r="V778" i="1" s="1"/>
  <c r="W778" i="1" s="1"/>
  <c r="P779" i="1"/>
  <c r="V779" i="1" s="1"/>
  <c r="W779" i="1" s="1"/>
  <c r="P780" i="1"/>
  <c r="V780" i="1" s="1"/>
  <c r="W780" i="1" s="1"/>
  <c r="P781" i="1"/>
  <c r="V781" i="1" s="1"/>
  <c r="W781" i="1" s="1"/>
  <c r="P782" i="1"/>
  <c r="V782" i="1" s="1"/>
  <c r="W782" i="1" s="1"/>
  <c r="P783" i="1"/>
  <c r="V783" i="1" s="1"/>
  <c r="W783" i="1" s="1"/>
  <c r="P784" i="1"/>
  <c r="V784" i="1" s="1"/>
  <c r="W784" i="1" s="1"/>
  <c r="P785" i="1"/>
  <c r="V785" i="1" s="1"/>
  <c r="W785" i="1" s="1"/>
  <c r="P786" i="1"/>
  <c r="V786" i="1" s="1"/>
  <c r="W786" i="1" s="1"/>
  <c r="P787" i="1"/>
  <c r="V787" i="1" s="1"/>
  <c r="W787" i="1" s="1"/>
  <c r="P788" i="1"/>
  <c r="V788" i="1" s="1"/>
  <c r="W788" i="1" s="1"/>
  <c r="P789" i="1"/>
  <c r="V789" i="1" s="1"/>
  <c r="W789" i="1" s="1"/>
  <c r="P790" i="1"/>
  <c r="V790" i="1" s="1"/>
  <c r="W790" i="1" s="1"/>
  <c r="P791" i="1"/>
  <c r="V791" i="1" s="1"/>
  <c r="W791" i="1" s="1"/>
  <c r="P792" i="1"/>
  <c r="V792" i="1" s="1"/>
  <c r="W792" i="1" s="1"/>
  <c r="P793" i="1"/>
  <c r="V793" i="1" s="1"/>
  <c r="W793" i="1" s="1"/>
  <c r="P794" i="1"/>
  <c r="V794" i="1" s="1"/>
  <c r="W794" i="1" s="1"/>
  <c r="P795" i="1"/>
  <c r="V795" i="1" s="1"/>
  <c r="W795" i="1" s="1"/>
  <c r="P796" i="1"/>
  <c r="V796" i="1" s="1"/>
  <c r="W796" i="1" s="1"/>
  <c r="P797" i="1"/>
  <c r="V797" i="1" s="1"/>
  <c r="W797" i="1" s="1"/>
  <c r="P798" i="1"/>
  <c r="V798" i="1" s="1"/>
  <c r="W798" i="1" s="1"/>
  <c r="P799" i="1"/>
  <c r="V799" i="1" s="1"/>
  <c r="W799" i="1" s="1"/>
  <c r="P800" i="1"/>
  <c r="V800" i="1" s="1"/>
  <c r="W800" i="1" s="1"/>
  <c r="P801" i="1"/>
  <c r="V801" i="1" s="1"/>
  <c r="W801" i="1" s="1"/>
  <c r="P802" i="1"/>
  <c r="V802" i="1" s="1"/>
  <c r="W802" i="1" s="1"/>
  <c r="P803" i="1"/>
  <c r="V803" i="1" s="1"/>
  <c r="W803" i="1" s="1"/>
  <c r="P804" i="1"/>
  <c r="V804" i="1" s="1"/>
  <c r="W804" i="1" s="1"/>
  <c r="P805" i="1"/>
  <c r="V805" i="1" s="1"/>
  <c r="W805" i="1" s="1"/>
  <c r="P806" i="1"/>
  <c r="V806" i="1" s="1"/>
  <c r="W806" i="1" s="1"/>
  <c r="P807" i="1"/>
  <c r="V807" i="1" s="1"/>
  <c r="W807" i="1" s="1"/>
  <c r="P808" i="1"/>
  <c r="V808" i="1" s="1"/>
  <c r="W808" i="1" s="1"/>
  <c r="P809" i="1"/>
  <c r="V809" i="1" s="1"/>
  <c r="W809" i="1" s="1"/>
  <c r="P810" i="1"/>
  <c r="V810" i="1" s="1"/>
  <c r="W810" i="1" s="1"/>
  <c r="P811" i="1"/>
  <c r="V811" i="1" s="1"/>
  <c r="W811" i="1" s="1"/>
  <c r="P812" i="1"/>
  <c r="V812" i="1" s="1"/>
  <c r="W812" i="1" s="1"/>
  <c r="P813" i="1"/>
  <c r="V813" i="1" s="1"/>
  <c r="W813" i="1" s="1"/>
  <c r="P814" i="1"/>
  <c r="V814" i="1" s="1"/>
  <c r="W814" i="1" s="1"/>
  <c r="P815" i="1"/>
  <c r="V815" i="1" s="1"/>
  <c r="W815" i="1" s="1"/>
  <c r="P816" i="1"/>
  <c r="V816" i="1" s="1"/>
  <c r="W816" i="1" s="1"/>
  <c r="P817" i="1"/>
  <c r="V817" i="1" s="1"/>
  <c r="W817" i="1" s="1"/>
  <c r="P818" i="1"/>
  <c r="V818" i="1" s="1"/>
  <c r="W818" i="1" s="1"/>
  <c r="P819" i="1"/>
  <c r="V819" i="1" s="1"/>
  <c r="W819" i="1" s="1"/>
  <c r="P820" i="1"/>
  <c r="V820" i="1" s="1"/>
  <c r="W820" i="1" s="1"/>
  <c r="P821" i="1"/>
  <c r="V821" i="1" s="1"/>
  <c r="W821" i="1" s="1"/>
  <c r="P822" i="1"/>
  <c r="V822" i="1" s="1"/>
  <c r="W822" i="1" s="1"/>
  <c r="P823" i="1"/>
  <c r="V823" i="1" s="1"/>
  <c r="W823" i="1" s="1"/>
  <c r="P824" i="1"/>
  <c r="V824" i="1" s="1"/>
  <c r="W824" i="1" s="1"/>
  <c r="P825" i="1"/>
  <c r="V825" i="1" s="1"/>
  <c r="W825" i="1" s="1"/>
  <c r="P826" i="1"/>
  <c r="V826" i="1" s="1"/>
  <c r="W826" i="1" s="1"/>
  <c r="P827" i="1"/>
  <c r="V827" i="1" s="1"/>
  <c r="W827" i="1" s="1"/>
  <c r="P828" i="1"/>
  <c r="V828" i="1" s="1"/>
  <c r="W828" i="1" s="1"/>
  <c r="P829" i="1"/>
  <c r="V829" i="1" s="1"/>
  <c r="W829" i="1" s="1"/>
  <c r="P830" i="1"/>
  <c r="V830" i="1" s="1"/>
  <c r="W830" i="1" s="1"/>
  <c r="P831" i="1"/>
  <c r="V831" i="1" s="1"/>
  <c r="W831" i="1" s="1"/>
  <c r="P832" i="1"/>
  <c r="V832" i="1" s="1"/>
  <c r="W832" i="1" s="1"/>
  <c r="P833" i="1"/>
  <c r="V833" i="1" s="1"/>
  <c r="W833" i="1" s="1"/>
  <c r="P834" i="1"/>
  <c r="V834" i="1" s="1"/>
  <c r="W834" i="1" s="1"/>
  <c r="P835" i="1"/>
  <c r="V835" i="1" s="1"/>
  <c r="W835" i="1" s="1"/>
  <c r="P836" i="1"/>
  <c r="V836" i="1" s="1"/>
  <c r="W836" i="1" s="1"/>
  <c r="P837" i="1"/>
  <c r="V837" i="1" s="1"/>
  <c r="W837" i="1" s="1"/>
  <c r="P838" i="1"/>
  <c r="V838" i="1" s="1"/>
  <c r="W838" i="1" s="1"/>
  <c r="P839" i="1"/>
  <c r="V839" i="1" s="1"/>
  <c r="W839" i="1" s="1"/>
  <c r="P840" i="1"/>
  <c r="V840" i="1" s="1"/>
  <c r="W840" i="1" s="1"/>
  <c r="P841" i="1"/>
  <c r="V841" i="1" s="1"/>
  <c r="W841" i="1" s="1"/>
  <c r="P842" i="1"/>
  <c r="V842" i="1" s="1"/>
  <c r="W842" i="1" s="1"/>
  <c r="P843" i="1"/>
  <c r="V843" i="1" s="1"/>
  <c r="W843" i="1" s="1"/>
  <c r="P844" i="1"/>
  <c r="V844" i="1" s="1"/>
  <c r="W844" i="1" s="1"/>
  <c r="P845" i="1"/>
  <c r="V845" i="1" s="1"/>
  <c r="W845" i="1" s="1"/>
  <c r="P846" i="1"/>
  <c r="V846" i="1" s="1"/>
  <c r="W846" i="1" s="1"/>
  <c r="P847" i="1"/>
  <c r="V847" i="1" s="1"/>
  <c r="W847" i="1" s="1"/>
  <c r="P848" i="1"/>
  <c r="V848" i="1" s="1"/>
  <c r="W848" i="1" s="1"/>
  <c r="P849" i="1"/>
  <c r="V849" i="1" s="1"/>
  <c r="W849" i="1" s="1"/>
  <c r="P850" i="1"/>
  <c r="V850" i="1" s="1"/>
  <c r="W850" i="1" s="1"/>
  <c r="P851" i="1"/>
  <c r="V851" i="1" s="1"/>
  <c r="W851" i="1" s="1"/>
  <c r="P852" i="1"/>
  <c r="V852" i="1" s="1"/>
  <c r="W852" i="1" s="1"/>
  <c r="P853" i="1"/>
  <c r="V853" i="1" s="1"/>
  <c r="W853" i="1" s="1"/>
  <c r="P854" i="1"/>
  <c r="V854" i="1" s="1"/>
  <c r="W854" i="1" s="1"/>
  <c r="P855" i="1"/>
  <c r="V855" i="1" s="1"/>
  <c r="W855" i="1" s="1"/>
  <c r="P856" i="1"/>
  <c r="V856" i="1" s="1"/>
  <c r="W856" i="1" s="1"/>
  <c r="P857" i="1"/>
  <c r="V857" i="1" s="1"/>
  <c r="W857" i="1" s="1"/>
  <c r="P858" i="1"/>
  <c r="V858" i="1" s="1"/>
  <c r="W858" i="1" s="1"/>
  <c r="P859" i="1"/>
  <c r="V859" i="1" s="1"/>
  <c r="W859" i="1" s="1"/>
  <c r="P860" i="1"/>
  <c r="V860" i="1" s="1"/>
  <c r="W860" i="1" s="1"/>
  <c r="P861" i="1"/>
  <c r="V861" i="1" s="1"/>
  <c r="W861" i="1" s="1"/>
  <c r="P862" i="1"/>
  <c r="V862" i="1" s="1"/>
  <c r="W862" i="1" s="1"/>
  <c r="P863" i="1"/>
  <c r="V863" i="1" s="1"/>
  <c r="W863" i="1" s="1"/>
  <c r="P864" i="1"/>
  <c r="V864" i="1" s="1"/>
  <c r="W864" i="1" s="1"/>
  <c r="P865" i="1"/>
  <c r="V865" i="1" s="1"/>
  <c r="W865" i="1" s="1"/>
  <c r="P866" i="1"/>
  <c r="V866" i="1" s="1"/>
  <c r="W866" i="1" s="1"/>
  <c r="P867" i="1"/>
  <c r="V867" i="1" s="1"/>
  <c r="W867" i="1" s="1"/>
  <c r="P868" i="1"/>
  <c r="V868" i="1" s="1"/>
  <c r="W868" i="1" s="1"/>
  <c r="P869" i="1"/>
  <c r="V869" i="1" s="1"/>
  <c r="W869" i="1" s="1"/>
  <c r="P870" i="1"/>
  <c r="V870" i="1" s="1"/>
  <c r="W870" i="1" s="1"/>
  <c r="P871" i="1"/>
  <c r="V871" i="1" s="1"/>
  <c r="W871" i="1" s="1"/>
  <c r="P872" i="1"/>
  <c r="V872" i="1" s="1"/>
  <c r="W872" i="1" s="1"/>
  <c r="P873" i="1"/>
  <c r="V873" i="1" s="1"/>
  <c r="W873" i="1" s="1"/>
  <c r="P874" i="1"/>
  <c r="V874" i="1" s="1"/>
  <c r="W874" i="1" s="1"/>
  <c r="P875" i="1"/>
  <c r="V875" i="1" s="1"/>
  <c r="W875" i="1" s="1"/>
  <c r="P876" i="1"/>
  <c r="V876" i="1" s="1"/>
  <c r="W876" i="1" s="1"/>
  <c r="P877" i="1"/>
  <c r="V877" i="1" s="1"/>
  <c r="W877" i="1" s="1"/>
  <c r="P878" i="1"/>
  <c r="V878" i="1" s="1"/>
  <c r="W878" i="1" s="1"/>
  <c r="P879" i="1"/>
  <c r="V879" i="1" s="1"/>
  <c r="W879" i="1" s="1"/>
  <c r="P880" i="1"/>
  <c r="V880" i="1" s="1"/>
  <c r="W880" i="1" s="1"/>
  <c r="P881" i="1"/>
  <c r="V881" i="1" s="1"/>
  <c r="W881" i="1" s="1"/>
  <c r="P882" i="1"/>
  <c r="V882" i="1" s="1"/>
  <c r="W882" i="1" s="1"/>
  <c r="P883" i="1"/>
  <c r="V883" i="1" s="1"/>
  <c r="W883" i="1" s="1"/>
  <c r="P884" i="1"/>
  <c r="V884" i="1" s="1"/>
  <c r="W884" i="1" s="1"/>
  <c r="P885" i="1"/>
  <c r="V885" i="1" s="1"/>
  <c r="W885" i="1" s="1"/>
  <c r="P886" i="1"/>
  <c r="V886" i="1" s="1"/>
  <c r="W886" i="1" s="1"/>
  <c r="P887" i="1"/>
  <c r="V887" i="1" s="1"/>
  <c r="W887" i="1" s="1"/>
  <c r="P888" i="1"/>
  <c r="V888" i="1" s="1"/>
  <c r="W888" i="1" s="1"/>
  <c r="P889" i="1"/>
  <c r="V889" i="1" s="1"/>
  <c r="W889" i="1" s="1"/>
  <c r="P890" i="1"/>
  <c r="V890" i="1" s="1"/>
  <c r="W890" i="1" s="1"/>
  <c r="P891" i="1"/>
  <c r="V891" i="1" s="1"/>
  <c r="W891" i="1" s="1"/>
  <c r="P892" i="1"/>
  <c r="V892" i="1" s="1"/>
  <c r="W892" i="1" s="1"/>
  <c r="P893" i="1"/>
  <c r="V893" i="1" s="1"/>
  <c r="W893" i="1" s="1"/>
  <c r="P894" i="1"/>
  <c r="V894" i="1" s="1"/>
  <c r="W894" i="1" s="1"/>
  <c r="P895" i="1"/>
  <c r="V895" i="1" s="1"/>
  <c r="W895" i="1" s="1"/>
  <c r="P896" i="1"/>
  <c r="V896" i="1" s="1"/>
  <c r="W896" i="1" s="1"/>
  <c r="P897" i="1"/>
  <c r="V897" i="1" s="1"/>
  <c r="W897" i="1" s="1"/>
  <c r="P898" i="1"/>
  <c r="V898" i="1" s="1"/>
  <c r="W898" i="1" s="1"/>
  <c r="P899" i="1"/>
  <c r="V899" i="1" s="1"/>
  <c r="W899" i="1" s="1"/>
  <c r="P900" i="1"/>
  <c r="V900" i="1" s="1"/>
  <c r="W900" i="1" s="1"/>
  <c r="P901" i="1"/>
  <c r="V901" i="1" s="1"/>
  <c r="W901" i="1" s="1"/>
  <c r="P902" i="1"/>
  <c r="V902" i="1" s="1"/>
  <c r="W902" i="1" s="1"/>
  <c r="P903" i="1"/>
  <c r="V903" i="1" s="1"/>
  <c r="W903" i="1" s="1"/>
  <c r="P904" i="1"/>
  <c r="V904" i="1" s="1"/>
  <c r="W904" i="1" s="1"/>
  <c r="P905" i="1"/>
  <c r="V905" i="1" s="1"/>
  <c r="W905" i="1" s="1"/>
  <c r="P906" i="1"/>
  <c r="V906" i="1" s="1"/>
  <c r="W906" i="1" s="1"/>
  <c r="P907" i="1"/>
  <c r="V907" i="1" s="1"/>
  <c r="W907" i="1" s="1"/>
  <c r="P908" i="1"/>
  <c r="V908" i="1" s="1"/>
  <c r="W908" i="1" s="1"/>
  <c r="P909" i="1"/>
  <c r="V909" i="1" s="1"/>
  <c r="W909" i="1" s="1"/>
  <c r="P910" i="1"/>
  <c r="V910" i="1" s="1"/>
  <c r="W910" i="1" s="1"/>
  <c r="P911" i="1"/>
  <c r="V911" i="1" s="1"/>
  <c r="W911" i="1" s="1"/>
  <c r="P912" i="1"/>
  <c r="V912" i="1" s="1"/>
  <c r="W912" i="1" s="1"/>
  <c r="P913" i="1"/>
  <c r="V913" i="1" s="1"/>
  <c r="W913" i="1" s="1"/>
  <c r="P914" i="1"/>
  <c r="V914" i="1" s="1"/>
  <c r="W914" i="1" s="1"/>
  <c r="P915" i="1"/>
  <c r="V915" i="1" s="1"/>
  <c r="W915" i="1" s="1"/>
  <c r="P916" i="1"/>
  <c r="V916" i="1" s="1"/>
  <c r="W916" i="1" s="1"/>
  <c r="P917" i="1"/>
  <c r="V917" i="1" s="1"/>
  <c r="W917" i="1" s="1"/>
  <c r="P918" i="1"/>
  <c r="V918" i="1" s="1"/>
  <c r="W918" i="1" s="1"/>
  <c r="P919" i="1"/>
  <c r="V919" i="1" s="1"/>
  <c r="W919" i="1" s="1"/>
  <c r="P920" i="1"/>
  <c r="V920" i="1" s="1"/>
  <c r="W920" i="1" s="1"/>
  <c r="P921" i="1"/>
  <c r="V921" i="1" s="1"/>
  <c r="W921" i="1" s="1"/>
  <c r="P922" i="1"/>
  <c r="V922" i="1" s="1"/>
  <c r="W922" i="1" s="1"/>
  <c r="P923" i="1"/>
  <c r="V923" i="1" s="1"/>
  <c r="W923" i="1" s="1"/>
  <c r="P924" i="1"/>
  <c r="V924" i="1" s="1"/>
  <c r="W924" i="1" s="1"/>
  <c r="P925" i="1"/>
  <c r="V925" i="1" s="1"/>
  <c r="W925" i="1" s="1"/>
  <c r="P926" i="1"/>
  <c r="V926" i="1" s="1"/>
  <c r="W926" i="1" s="1"/>
  <c r="P927" i="1"/>
  <c r="V927" i="1" s="1"/>
  <c r="W927" i="1" s="1"/>
  <c r="P928" i="1"/>
  <c r="V928" i="1" s="1"/>
  <c r="W928" i="1" s="1"/>
  <c r="P929" i="1"/>
  <c r="V929" i="1" s="1"/>
  <c r="W929" i="1" s="1"/>
  <c r="P930" i="1"/>
  <c r="V930" i="1" s="1"/>
  <c r="W930" i="1" s="1"/>
  <c r="P931" i="1"/>
  <c r="V931" i="1" s="1"/>
  <c r="W931" i="1" s="1"/>
  <c r="P932" i="1"/>
  <c r="V932" i="1" s="1"/>
  <c r="W932" i="1" s="1"/>
  <c r="P933" i="1"/>
  <c r="V933" i="1" s="1"/>
  <c r="W933" i="1" s="1"/>
  <c r="P934" i="1"/>
  <c r="V934" i="1" s="1"/>
  <c r="W934" i="1" s="1"/>
  <c r="P935" i="1"/>
  <c r="V935" i="1" s="1"/>
  <c r="W935" i="1" s="1"/>
  <c r="P936" i="1"/>
  <c r="V936" i="1" s="1"/>
  <c r="W936" i="1" s="1"/>
  <c r="P937" i="1"/>
  <c r="V937" i="1" s="1"/>
  <c r="W937" i="1" s="1"/>
  <c r="P938" i="1"/>
  <c r="V938" i="1" s="1"/>
  <c r="W938" i="1" s="1"/>
  <c r="P939" i="1"/>
  <c r="V939" i="1" s="1"/>
  <c r="W939" i="1" s="1"/>
  <c r="P940" i="1"/>
  <c r="V940" i="1" s="1"/>
  <c r="W940" i="1" s="1"/>
  <c r="P941" i="1"/>
  <c r="V941" i="1" s="1"/>
  <c r="W941" i="1" s="1"/>
  <c r="P942" i="1"/>
  <c r="V942" i="1" s="1"/>
  <c r="W942" i="1" s="1"/>
  <c r="P943" i="1"/>
  <c r="V943" i="1" s="1"/>
  <c r="W943" i="1" s="1"/>
  <c r="P944" i="1"/>
  <c r="V944" i="1" s="1"/>
  <c r="W944" i="1" s="1"/>
  <c r="P945" i="1"/>
  <c r="V945" i="1" s="1"/>
  <c r="W945" i="1" s="1"/>
  <c r="P946" i="1"/>
  <c r="V946" i="1" s="1"/>
  <c r="W946" i="1" s="1"/>
  <c r="P947" i="1"/>
  <c r="V947" i="1" s="1"/>
  <c r="W947" i="1" s="1"/>
  <c r="P948" i="1"/>
  <c r="V948" i="1" s="1"/>
  <c r="W948" i="1" s="1"/>
  <c r="P949" i="1"/>
  <c r="V949" i="1" s="1"/>
  <c r="W949" i="1" s="1"/>
  <c r="P950" i="1"/>
  <c r="V950" i="1" s="1"/>
  <c r="W950" i="1" s="1"/>
  <c r="P951" i="1"/>
  <c r="V951" i="1" s="1"/>
  <c r="W951" i="1" s="1"/>
  <c r="P952" i="1"/>
  <c r="V952" i="1" s="1"/>
  <c r="W952" i="1" s="1"/>
  <c r="P953" i="1"/>
  <c r="V953" i="1" s="1"/>
  <c r="W953" i="1" s="1"/>
  <c r="P954" i="1"/>
  <c r="V954" i="1" s="1"/>
  <c r="W954" i="1" s="1"/>
  <c r="P955" i="1"/>
  <c r="V955" i="1" s="1"/>
  <c r="W955" i="1" s="1"/>
  <c r="P956" i="1"/>
  <c r="V956" i="1" s="1"/>
  <c r="W956" i="1" s="1"/>
  <c r="P957" i="1"/>
  <c r="V957" i="1" s="1"/>
  <c r="W957" i="1" s="1"/>
  <c r="P958" i="1"/>
  <c r="V958" i="1" s="1"/>
  <c r="W958" i="1" s="1"/>
  <c r="P959" i="1"/>
  <c r="V959" i="1" s="1"/>
  <c r="W959" i="1" s="1"/>
  <c r="P960" i="1"/>
  <c r="V960" i="1" s="1"/>
  <c r="W960" i="1" s="1"/>
  <c r="P961" i="1"/>
  <c r="V961" i="1" s="1"/>
  <c r="W961" i="1" s="1"/>
  <c r="P962" i="1"/>
  <c r="V962" i="1" s="1"/>
  <c r="W962" i="1" s="1"/>
  <c r="P963" i="1"/>
  <c r="V963" i="1" s="1"/>
  <c r="W963" i="1" s="1"/>
  <c r="P964" i="1"/>
  <c r="V964" i="1" s="1"/>
  <c r="W964" i="1" s="1"/>
  <c r="P965" i="1"/>
  <c r="V965" i="1" s="1"/>
  <c r="W965" i="1" s="1"/>
  <c r="P966" i="1"/>
  <c r="V966" i="1" s="1"/>
  <c r="W966" i="1" s="1"/>
  <c r="P967" i="1"/>
  <c r="V967" i="1" s="1"/>
  <c r="W967" i="1" s="1"/>
  <c r="P968" i="1"/>
  <c r="V968" i="1" s="1"/>
  <c r="W968" i="1" s="1"/>
  <c r="P969" i="1"/>
  <c r="V969" i="1" s="1"/>
  <c r="W969" i="1" s="1"/>
  <c r="P970" i="1"/>
  <c r="V970" i="1" s="1"/>
  <c r="W970" i="1" s="1"/>
  <c r="P971" i="1"/>
  <c r="V971" i="1" s="1"/>
  <c r="W971" i="1" s="1"/>
  <c r="P972" i="1"/>
  <c r="V972" i="1" s="1"/>
  <c r="W972" i="1" s="1"/>
  <c r="P973" i="1"/>
  <c r="V973" i="1" s="1"/>
  <c r="W973" i="1" s="1"/>
  <c r="P974" i="1"/>
  <c r="V974" i="1" s="1"/>
  <c r="W974" i="1" s="1"/>
  <c r="P975" i="1"/>
  <c r="V975" i="1" s="1"/>
  <c r="W975" i="1" s="1"/>
  <c r="P976" i="1"/>
  <c r="V976" i="1" s="1"/>
  <c r="W976" i="1" s="1"/>
  <c r="P977" i="1"/>
  <c r="V977" i="1" s="1"/>
  <c r="W977" i="1" s="1"/>
  <c r="P978" i="1"/>
  <c r="V978" i="1" s="1"/>
  <c r="W978" i="1" s="1"/>
  <c r="P979" i="1"/>
  <c r="V979" i="1" s="1"/>
  <c r="W979" i="1" s="1"/>
  <c r="P980" i="1"/>
  <c r="V980" i="1" s="1"/>
  <c r="W980" i="1" s="1"/>
  <c r="P981" i="1"/>
  <c r="V981" i="1" s="1"/>
  <c r="W981" i="1" s="1"/>
  <c r="P982" i="1"/>
  <c r="V982" i="1" s="1"/>
  <c r="W982" i="1" s="1"/>
  <c r="P983" i="1"/>
  <c r="V983" i="1" s="1"/>
  <c r="W983" i="1" s="1"/>
  <c r="P984" i="1"/>
  <c r="V984" i="1" s="1"/>
  <c r="W984" i="1" s="1"/>
  <c r="P985" i="1"/>
  <c r="V985" i="1" s="1"/>
  <c r="W985" i="1" s="1"/>
  <c r="P986" i="1"/>
  <c r="V986" i="1" s="1"/>
  <c r="W986" i="1" s="1"/>
  <c r="P987" i="1"/>
  <c r="V987" i="1" s="1"/>
  <c r="W987" i="1" s="1"/>
  <c r="P988" i="1"/>
  <c r="V988" i="1" s="1"/>
  <c r="W988" i="1" s="1"/>
  <c r="P989" i="1"/>
  <c r="V989" i="1" s="1"/>
  <c r="W989" i="1" s="1"/>
  <c r="P990" i="1"/>
  <c r="V990" i="1" s="1"/>
  <c r="W990" i="1" s="1"/>
  <c r="P991" i="1"/>
  <c r="V991" i="1" s="1"/>
  <c r="W991" i="1" s="1"/>
  <c r="P992" i="1"/>
  <c r="V992" i="1" s="1"/>
  <c r="W992" i="1" s="1"/>
  <c r="P993" i="1"/>
  <c r="V993" i="1" s="1"/>
  <c r="W993" i="1" s="1"/>
  <c r="P994" i="1"/>
  <c r="V994" i="1" s="1"/>
  <c r="W994" i="1" s="1"/>
  <c r="P995" i="1"/>
  <c r="V995" i="1" s="1"/>
  <c r="W995" i="1" s="1"/>
  <c r="P996" i="1"/>
  <c r="V996" i="1" s="1"/>
  <c r="W996" i="1" s="1"/>
  <c r="P997" i="1"/>
  <c r="V997" i="1" s="1"/>
  <c r="W997" i="1" s="1"/>
  <c r="P998" i="1"/>
  <c r="V998" i="1" s="1"/>
  <c r="W998" i="1" s="1"/>
  <c r="P999" i="1"/>
  <c r="V999" i="1" s="1"/>
  <c r="W999" i="1" s="1"/>
  <c r="P1000" i="1"/>
  <c r="V1000" i="1" s="1"/>
  <c r="W1000" i="1" s="1"/>
  <c r="P1001" i="1"/>
  <c r="V1001" i="1" s="1"/>
  <c r="W1001" i="1" s="1"/>
  <c r="AR36" i="1" l="1"/>
  <c r="AR31" i="1"/>
  <c r="AR27" i="1"/>
  <c r="AR35" i="1"/>
  <c r="AR30" i="1"/>
  <c r="AR26" i="1"/>
  <c r="AO179" i="1"/>
  <c r="AP179" i="1" s="1"/>
  <c r="AO180" i="1"/>
  <c r="AP180" i="1" s="1"/>
  <c r="AO186" i="1"/>
  <c r="AP186" i="1" s="1"/>
  <c r="AO178" i="1"/>
  <c r="AP178" i="1" s="1"/>
  <c r="AO181" i="1"/>
  <c r="AP181" i="1" s="1"/>
  <c r="X181" i="1"/>
  <c r="X180" i="1"/>
  <c r="X179" i="1"/>
  <c r="AO175" i="1"/>
  <c r="AP175" i="1" s="1"/>
  <c r="AO171" i="1"/>
  <c r="AP171" i="1" s="1"/>
  <c r="AO162" i="1"/>
  <c r="AP162" i="1" s="1"/>
  <c r="AO172" i="1"/>
  <c r="AP172" i="1" s="1"/>
  <c r="AO160" i="1"/>
  <c r="AP160" i="1" s="1"/>
  <c r="AO173" i="1"/>
  <c r="AP173" i="1" s="1"/>
  <c r="AO165" i="1"/>
  <c r="AP165" i="1" s="1"/>
  <c r="AO161" i="1"/>
  <c r="AP161" i="1" s="1"/>
  <c r="X162" i="1"/>
  <c r="AO174" i="1"/>
  <c r="AP174" i="1" s="1"/>
  <c r="X161" i="1"/>
  <c r="X170" i="1"/>
  <c r="AO164" i="1"/>
  <c r="AP164" i="1" s="1"/>
  <c r="AO163" i="1"/>
  <c r="AP163" i="1" s="1"/>
  <c r="X160" i="1"/>
  <c r="X163" i="1"/>
  <c r="AO147" i="1"/>
  <c r="AP147" i="1" s="1"/>
  <c r="AO148" i="1"/>
  <c r="AP148" i="1" s="1"/>
  <c r="AO144" i="1"/>
  <c r="AP144" i="1" s="1"/>
  <c r="X156" i="1"/>
  <c r="X152" i="1"/>
  <c r="AO142" i="1"/>
  <c r="AP142" i="1" s="1"/>
  <c r="X159" i="1"/>
  <c r="X155" i="1"/>
  <c r="X151" i="1"/>
  <c r="X158" i="1"/>
  <c r="X154" i="1"/>
  <c r="X150" i="1"/>
  <c r="X157" i="1"/>
  <c r="X153" i="1"/>
  <c r="AO149" i="1"/>
  <c r="AP149" i="1" s="1"/>
  <c r="AO145" i="1"/>
  <c r="AP145" i="1" s="1"/>
  <c r="AO141" i="1"/>
  <c r="AP141" i="1" s="1"/>
  <c r="AO140" i="1"/>
  <c r="AP140" i="1" s="1"/>
  <c r="AO146" i="1"/>
  <c r="AP146" i="1" s="1"/>
  <c r="X149" i="1"/>
  <c r="X148" i="1"/>
  <c r="X147" i="1"/>
  <c r="X146" i="1"/>
  <c r="AO143" i="1"/>
  <c r="AP143" i="1" s="1"/>
  <c r="X109" i="1"/>
  <c r="X121" i="1"/>
  <c r="X120" i="1"/>
  <c r="X119" i="1"/>
  <c r="X115" i="1"/>
  <c r="X111" i="1"/>
  <c r="X114" i="1"/>
  <c r="X110" i="1"/>
  <c r="X105" i="1"/>
  <c r="X101" i="1"/>
  <c r="X100" i="1"/>
  <c r="AO50" i="1"/>
  <c r="AP50" i="1" s="1"/>
  <c r="AO42" i="1"/>
  <c r="AP42" i="1" s="1"/>
  <c r="AO38" i="1"/>
  <c r="AP38" i="1" s="1"/>
  <c r="AO13" i="1"/>
  <c r="AP13" i="1" s="1"/>
  <c r="X97" i="1"/>
  <c r="AE95" i="1"/>
  <c r="AF95" i="1" s="1"/>
  <c r="AE94" i="1"/>
  <c r="AF94" i="1" s="1"/>
  <c r="AE93" i="1"/>
  <c r="AF93" i="1" s="1"/>
  <c r="AO57" i="1"/>
  <c r="AP57" i="1" s="1"/>
  <c r="AO41" i="1"/>
  <c r="AP41" i="1" s="1"/>
  <c r="AO37" i="1"/>
  <c r="AP37" i="1" s="1"/>
  <c r="AO39" i="1"/>
  <c r="AP39" i="1" s="1"/>
  <c r="AO52" i="1"/>
  <c r="AP52" i="1" s="1"/>
  <c r="AO24" i="1"/>
  <c r="AP24" i="1" s="1"/>
  <c r="AO20" i="1"/>
  <c r="AP20" i="1" s="1"/>
  <c r="AO15" i="1"/>
  <c r="AP15" i="1" s="1"/>
  <c r="AO51" i="1"/>
  <c r="AP51" i="1" s="1"/>
  <c r="AO47" i="1"/>
  <c r="AP47" i="1" s="1"/>
  <c r="AO49" i="1"/>
  <c r="AP49" i="1" s="1"/>
  <c r="AO45" i="1"/>
  <c r="AP45" i="1" s="1"/>
  <c r="X50" i="1"/>
  <c r="AO21" i="1"/>
  <c r="AP21" i="1" s="1"/>
  <c r="AO40" i="1"/>
  <c r="AP40" i="1" s="1"/>
  <c r="X91" i="1"/>
  <c r="X40" i="1"/>
  <c r="X92" i="1"/>
  <c r="X86" i="1"/>
  <c r="X87" i="1"/>
  <c r="X85" i="1"/>
  <c r="X81" i="1"/>
  <c r="X80" i="1"/>
  <c r="X79" i="1"/>
  <c r="X75" i="1"/>
  <c r="X74" i="1"/>
  <c r="X73" i="1"/>
  <c r="X70" i="1"/>
  <c r="X69" i="1"/>
  <c r="X68" i="1"/>
  <c r="X66" i="1"/>
  <c r="X65" i="1"/>
  <c r="X64" i="1"/>
  <c r="AO59" i="1"/>
  <c r="AP59" i="1" s="1"/>
  <c r="AO58" i="1"/>
  <c r="AP58" i="1" s="1"/>
  <c r="AO56" i="1"/>
  <c r="AP56" i="1" s="1"/>
  <c r="X51" i="1"/>
  <c r="X49" i="1"/>
  <c r="AO46" i="1"/>
  <c r="AP46" i="1" s="1"/>
  <c r="X39" i="1"/>
  <c r="X38" i="1"/>
  <c r="AO32" i="1"/>
  <c r="AP32" i="1" s="1"/>
  <c r="X31" i="1"/>
  <c r="X25" i="1"/>
  <c r="AO19" i="1"/>
  <c r="AP19" i="1" s="1"/>
  <c r="AO14" i="1"/>
  <c r="AP14" i="1" s="1"/>
  <c r="X14" i="1"/>
  <c r="AR16" i="1"/>
  <c r="X15" i="1"/>
  <c r="X13" i="1"/>
  <c r="AO3" i="1"/>
  <c r="AP3" i="1" s="1"/>
  <c r="E13" i="1"/>
  <c r="E14" i="1"/>
  <c r="E15"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M1000" i="1" l="1"/>
  <c r="BH1000" i="1" s="1"/>
  <c r="K1000" i="1"/>
  <c r="M984" i="1"/>
  <c r="BH984" i="1" s="1"/>
  <c r="K984" i="1"/>
  <c r="L984" i="1" s="1"/>
  <c r="M968" i="1"/>
  <c r="BH968" i="1" s="1"/>
  <c r="K968" i="1"/>
  <c r="M952" i="1"/>
  <c r="BH952" i="1" s="1"/>
  <c r="K952" i="1"/>
  <c r="L952" i="1" s="1"/>
  <c r="M936" i="1"/>
  <c r="BH936" i="1" s="1"/>
  <c r="K936" i="1"/>
  <c r="M920" i="1"/>
  <c r="BH920" i="1" s="1"/>
  <c r="K920" i="1"/>
  <c r="L920" i="1" s="1"/>
  <c r="M904" i="1"/>
  <c r="BH904" i="1" s="1"/>
  <c r="K904" i="1"/>
  <c r="M892" i="1"/>
  <c r="BH892" i="1" s="1"/>
  <c r="K892" i="1"/>
  <c r="L892" i="1" s="1"/>
  <c r="M884" i="1"/>
  <c r="BH884" i="1" s="1"/>
  <c r="K884" i="1"/>
  <c r="M880" i="1"/>
  <c r="BH880" i="1" s="1"/>
  <c r="K880" i="1"/>
  <c r="L880" i="1" s="1"/>
  <c r="M876" i="1"/>
  <c r="BH876" i="1" s="1"/>
  <c r="K876" i="1"/>
  <c r="M872" i="1"/>
  <c r="BH872" i="1" s="1"/>
  <c r="K872" i="1"/>
  <c r="L872" i="1" s="1"/>
  <c r="M868" i="1"/>
  <c r="BH868" i="1" s="1"/>
  <c r="K868" i="1"/>
  <c r="M864" i="1"/>
  <c r="BH864" i="1" s="1"/>
  <c r="K864" i="1"/>
  <c r="L864" i="1" s="1"/>
  <c r="M860" i="1"/>
  <c r="BH860" i="1" s="1"/>
  <c r="K860" i="1"/>
  <c r="M856" i="1"/>
  <c r="BH856" i="1" s="1"/>
  <c r="K856" i="1"/>
  <c r="L856" i="1" s="1"/>
  <c r="M852" i="1"/>
  <c r="BH852" i="1" s="1"/>
  <c r="K852" i="1"/>
  <c r="M848" i="1"/>
  <c r="BH848" i="1" s="1"/>
  <c r="K848" i="1"/>
  <c r="L848" i="1" s="1"/>
  <c r="M844" i="1"/>
  <c r="BH844" i="1" s="1"/>
  <c r="K844" i="1"/>
  <c r="M840" i="1"/>
  <c r="BH840" i="1" s="1"/>
  <c r="K840" i="1"/>
  <c r="L840" i="1" s="1"/>
  <c r="M836" i="1"/>
  <c r="BH836" i="1" s="1"/>
  <c r="K836" i="1"/>
  <c r="M832" i="1"/>
  <c r="BH832" i="1" s="1"/>
  <c r="K832" i="1"/>
  <c r="L832" i="1" s="1"/>
  <c r="M828" i="1"/>
  <c r="BH828" i="1" s="1"/>
  <c r="K828" i="1"/>
  <c r="M824" i="1"/>
  <c r="BH824" i="1" s="1"/>
  <c r="K824" i="1"/>
  <c r="L824" i="1" s="1"/>
  <c r="M820" i="1"/>
  <c r="BH820" i="1" s="1"/>
  <c r="K820" i="1"/>
  <c r="M816" i="1"/>
  <c r="BH816" i="1" s="1"/>
  <c r="K816" i="1"/>
  <c r="L816" i="1" s="1"/>
  <c r="M812" i="1"/>
  <c r="BH812" i="1" s="1"/>
  <c r="K812" i="1"/>
  <c r="M808" i="1"/>
  <c r="BH808" i="1" s="1"/>
  <c r="K808" i="1"/>
  <c r="L808" i="1" s="1"/>
  <c r="M804" i="1"/>
  <c r="BH804" i="1" s="1"/>
  <c r="K804" i="1"/>
  <c r="M800" i="1"/>
  <c r="BH800" i="1" s="1"/>
  <c r="K800" i="1"/>
  <c r="L800" i="1" s="1"/>
  <c r="M796" i="1"/>
  <c r="BH796" i="1" s="1"/>
  <c r="K796" i="1"/>
  <c r="M792" i="1"/>
  <c r="BH792" i="1" s="1"/>
  <c r="K792" i="1"/>
  <c r="L792" i="1" s="1"/>
  <c r="M788" i="1"/>
  <c r="BH788" i="1" s="1"/>
  <c r="K788" i="1"/>
  <c r="M784" i="1"/>
  <c r="BH784" i="1" s="1"/>
  <c r="K784" i="1"/>
  <c r="L784" i="1" s="1"/>
  <c r="M780" i="1"/>
  <c r="BH780" i="1" s="1"/>
  <c r="K780" i="1"/>
  <c r="M776" i="1"/>
  <c r="BH776" i="1" s="1"/>
  <c r="K776" i="1"/>
  <c r="L776" i="1" s="1"/>
  <c r="M772" i="1"/>
  <c r="BH772" i="1" s="1"/>
  <c r="K772" i="1"/>
  <c r="M768" i="1"/>
  <c r="BH768" i="1" s="1"/>
  <c r="K768" i="1"/>
  <c r="L768" i="1" s="1"/>
  <c r="M764" i="1"/>
  <c r="BH764" i="1" s="1"/>
  <c r="K764" i="1"/>
  <c r="M760" i="1"/>
  <c r="BH760" i="1" s="1"/>
  <c r="K760" i="1"/>
  <c r="L760" i="1" s="1"/>
  <c r="M756" i="1"/>
  <c r="BH756" i="1" s="1"/>
  <c r="K756" i="1"/>
  <c r="M752" i="1"/>
  <c r="BH752" i="1" s="1"/>
  <c r="K752" i="1"/>
  <c r="L752" i="1" s="1"/>
  <c r="M748" i="1"/>
  <c r="BH748" i="1" s="1"/>
  <c r="K748" i="1"/>
  <c r="M744" i="1"/>
  <c r="BH744" i="1" s="1"/>
  <c r="K744" i="1"/>
  <c r="L744" i="1" s="1"/>
  <c r="M740" i="1"/>
  <c r="BH740" i="1" s="1"/>
  <c r="K740" i="1"/>
  <c r="M736" i="1"/>
  <c r="BH736" i="1" s="1"/>
  <c r="K736" i="1"/>
  <c r="L736" i="1" s="1"/>
  <c r="M732" i="1"/>
  <c r="BH732" i="1" s="1"/>
  <c r="K732" i="1"/>
  <c r="M728" i="1"/>
  <c r="BH728" i="1" s="1"/>
  <c r="K728" i="1"/>
  <c r="L728" i="1" s="1"/>
  <c r="M724" i="1"/>
  <c r="BH724" i="1" s="1"/>
  <c r="K724" i="1"/>
  <c r="M720" i="1"/>
  <c r="BH720" i="1" s="1"/>
  <c r="K720" i="1"/>
  <c r="L720" i="1" s="1"/>
  <c r="M716" i="1"/>
  <c r="BH716" i="1" s="1"/>
  <c r="K716" i="1"/>
  <c r="M712" i="1"/>
  <c r="BH712" i="1" s="1"/>
  <c r="K712" i="1"/>
  <c r="L712" i="1" s="1"/>
  <c r="M708" i="1"/>
  <c r="BH708" i="1" s="1"/>
  <c r="K708" i="1"/>
  <c r="M704" i="1"/>
  <c r="BH704" i="1" s="1"/>
  <c r="K704" i="1"/>
  <c r="L704" i="1" s="1"/>
  <c r="M700" i="1"/>
  <c r="BH700" i="1" s="1"/>
  <c r="K700" i="1"/>
  <c r="M696" i="1"/>
  <c r="BH696" i="1" s="1"/>
  <c r="K696" i="1"/>
  <c r="L696" i="1" s="1"/>
  <c r="M692" i="1"/>
  <c r="BH692" i="1" s="1"/>
  <c r="K692" i="1"/>
  <c r="M688" i="1"/>
  <c r="BH688" i="1" s="1"/>
  <c r="K688" i="1"/>
  <c r="L688" i="1" s="1"/>
  <c r="M684" i="1"/>
  <c r="BH684" i="1" s="1"/>
  <c r="K684" i="1"/>
  <c r="M680" i="1"/>
  <c r="BH680" i="1" s="1"/>
  <c r="K680" i="1"/>
  <c r="L680" i="1" s="1"/>
  <c r="M676" i="1"/>
  <c r="BH676" i="1" s="1"/>
  <c r="K676" i="1"/>
  <c r="M672" i="1"/>
  <c r="BH672" i="1" s="1"/>
  <c r="K672" i="1"/>
  <c r="L672" i="1" s="1"/>
  <c r="M668" i="1"/>
  <c r="BH668" i="1" s="1"/>
  <c r="K668" i="1"/>
  <c r="M664" i="1"/>
  <c r="BH664" i="1" s="1"/>
  <c r="K664" i="1"/>
  <c r="L664" i="1" s="1"/>
  <c r="M660" i="1"/>
  <c r="BH660" i="1" s="1"/>
  <c r="K660" i="1"/>
  <c r="M656" i="1"/>
  <c r="BH656" i="1" s="1"/>
  <c r="K656" i="1"/>
  <c r="L656" i="1" s="1"/>
  <c r="M652" i="1"/>
  <c r="BH652" i="1" s="1"/>
  <c r="K652" i="1"/>
  <c r="M648" i="1"/>
  <c r="BH648" i="1" s="1"/>
  <c r="K648" i="1"/>
  <c r="L648" i="1" s="1"/>
  <c r="M644" i="1"/>
  <c r="BH644" i="1" s="1"/>
  <c r="K644" i="1"/>
  <c r="M640" i="1"/>
  <c r="BH640" i="1" s="1"/>
  <c r="K640" i="1"/>
  <c r="L640" i="1" s="1"/>
  <c r="M636" i="1"/>
  <c r="BH636" i="1" s="1"/>
  <c r="K636" i="1"/>
  <c r="M632" i="1"/>
  <c r="BH632" i="1" s="1"/>
  <c r="K632" i="1"/>
  <c r="L632" i="1" s="1"/>
  <c r="M628" i="1"/>
  <c r="BH628" i="1" s="1"/>
  <c r="K628" i="1"/>
  <c r="M624" i="1"/>
  <c r="BH624" i="1" s="1"/>
  <c r="K624" i="1"/>
  <c r="L624" i="1" s="1"/>
  <c r="M620" i="1"/>
  <c r="BH620" i="1" s="1"/>
  <c r="K620" i="1"/>
  <c r="M616" i="1"/>
  <c r="BH616" i="1" s="1"/>
  <c r="K616" i="1"/>
  <c r="L616" i="1" s="1"/>
  <c r="M612" i="1"/>
  <c r="BH612" i="1" s="1"/>
  <c r="K612" i="1"/>
  <c r="M608" i="1"/>
  <c r="BH608" i="1" s="1"/>
  <c r="K608" i="1"/>
  <c r="L608" i="1" s="1"/>
  <c r="M604" i="1"/>
  <c r="BH604" i="1" s="1"/>
  <c r="K604" i="1"/>
  <c r="M600" i="1"/>
  <c r="BH600" i="1" s="1"/>
  <c r="K600" i="1"/>
  <c r="L600" i="1" s="1"/>
  <c r="M596" i="1"/>
  <c r="BH596" i="1" s="1"/>
  <c r="K596" i="1"/>
  <c r="M592" i="1"/>
  <c r="BH592" i="1" s="1"/>
  <c r="K592" i="1"/>
  <c r="L592" i="1" s="1"/>
  <c r="M588" i="1"/>
  <c r="BH588" i="1" s="1"/>
  <c r="K588" i="1"/>
  <c r="M584" i="1"/>
  <c r="BH584" i="1" s="1"/>
  <c r="K584" i="1"/>
  <c r="L584" i="1" s="1"/>
  <c r="M580" i="1"/>
  <c r="BH580" i="1" s="1"/>
  <c r="K580" i="1"/>
  <c r="M576" i="1"/>
  <c r="BH576" i="1" s="1"/>
  <c r="K576" i="1"/>
  <c r="L576" i="1" s="1"/>
  <c r="M572" i="1"/>
  <c r="BH572" i="1" s="1"/>
  <c r="K572" i="1"/>
  <c r="M568" i="1"/>
  <c r="BH568" i="1" s="1"/>
  <c r="K568" i="1"/>
  <c r="L568" i="1" s="1"/>
  <c r="M564" i="1"/>
  <c r="BH564" i="1" s="1"/>
  <c r="K564" i="1"/>
  <c r="M560" i="1"/>
  <c r="BH560" i="1" s="1"/>
  <c r="K560" i="1"/>
  <c r="L560" i="1" s="1"/>
  <c r="M556" i="1"/>
  <c r="BH556" i="1" s="1"/>
  <c r="K556" i="1"/>
  <c r="M552" i="1"/>
  <c r="BH552" i="1" s="1"/>
  <c r="K552" i="1"/>
  <c r="L552" i="1" s="1"/>
  <c r="M548" i="1"/>
  <c r="BH548" i="1" s="1"/>
  <c r="K548" i="1"/>
  <c r="M544" i="1"/>
  <c r="BH544" i="1" s="1"/>
  <c r="K544" i="1"/>
  <c r="L544" i="1" s="1"/>
  <c r="M540" i="1"/>
  <c r="BH540" i="1" s="1"/>
  <c r="K540" i="1"/>
  <c r="M536" i="1"/>
  <c r="BH536" i="1" s="1"/>
  <c r="K536" i="1"/>
  <c r="L536" i="1" s="1"/>
  <c r="M532" i="1"/>
  <c r="BH532" i="1" s="1"/>
  <c r="K532" i="1"/>
  <c r="M528" i="1"/>
  <c r="BH528" i="1" s="1"/>
  <c r="K528" i="1"/>
  <c r="L528" i="1" s="1"/>
  <c r="M524" i="1"/>
  <c r="BH524" i="1" s="1"/>
  <c r="K524" i="1"/>
  <c r="M520" i="1"/>
  <c r="BH520" i="1" s="1"/>
  <c r="K520" i="1"/>
  <c r="L520" i="1" s="1"/>
  <c r="M516" i="1"/>
  <c r="BH516" i="1" s="1"/>
  <c r="K516" i="1"/>
  <c r="M512" i="1"/>
  <c r="BH512" i="1" s="1"/>
  <c r="K512" i="1"/>
  <c r="L512" i="1" s="1"/>
  <c r="M508" i="1"/>
  <c r="BH508" i="1" s="1"/>
  <c r="K508" i="1"/>
  <c r="M504" i="1"/>
  <c r="BH504" i="1" s="1"/>
  <c r="K504" i="1"/>
  <c r="L504" i="1" s="1"/>
  <c r="M500" i="1"/>
  <c r="BH500" i="1" s="1"/>
  <c r="K500" i="1"/>
  <c r="M496" i="1"/>
  <c r="BH496" i="1" s="1"/>
  <c r="K496" i="1"/>
  <c r="L496" i="1" s="1"/>
  <c r="M492" i="1"/>
  <c r="BH492" i="1" s="1"/>
  <c r="K492" i="1"/>
  <c r="M488" i="1"/>
  <c r="BH488" i="1" s="1"/>
  <c r="K488" i="1"/>
  <c r="L488" i="1" s="1"/>
  <c r="M484" i="1"/>
  <c r="BH484" i="1" s="1"/>
  <c r="K484" i="1"/>
  <c r="M480" i="1"/>
  <c r="BH480" i="1" s="1"/>
  <c r="K480" i="1"/>
  <c r="L480" i="1" s="1"/>
  <c r="M476" i="1"/>
  <c r="BH476" i="1" s="1"/>
  <c r="K476" i="1"/>
  <c r="M472" i="1"/>
  <c r="BH472" i="1" s="1"/>
  <c r="K472" i="1"/>
  <c r="L472" i="1" s="1"/>
  <c r="M468" i="1"/>
  <c r="BH468" i="1" s="1"/>
  <c r="K468" i="1"/>
  <c r="M464" i="1"/>
  <c r="BH464" i="1" s="1"/>
  <c r="K464" i="1"/>
  <c r="L464" i="1" s="1"/>
  <c r="M460" i="1"/>
  <c r="BH460" i="1" s="1"/>
  <c r="K460" i="1"/>
  <c r="M456" i="1"/>
  <c r="BH456" i="1" s="1"/>
  <c r="K456" i="1"/>
  <c r="L456" i="1" s="1"/>
  <c r="M452" i="1"/>
  <c r="BH452" i="1" s="1"/>
  <c r="K452" i="1"/>
  <c r="M448" i="1"/>
  <c r="BH448" i="1" s="1"/>
  <c r="K448" i="1"/>
  <c r="L448" i="1" s="1"/>
  <c r="M444" i="1"/>
  <c r="BH444" i="1" s="1"/>
  <c r="K444" i="1"/>
  <c r="M440" i="1"/>
  <c r="BH440" i="1" s="1"/>
  <c r="K440" i="1"/>
  <c r="L440" i="1" s="1"/>
  <c r="M436" i="1"/>
  <c r="BH436" i="1" s="1"/>
  <c r="K436" i="1"/>
  <c r="M432" i="1"/>
  <c r="BH432" i="1" s="1"/>
  <c r="K432" i="1"/>
  <c r="L432" i="1" s="1"/>
  <c r="M428" i="1"/>
  <c r="BH428" i="1" s="1"/>
  <c r="K428" i="1"/>
  <c r="M424" i="1"/>
  <c r="BH424" i="1" s="1"/>
  <c r="K424" i="1"/>
  <c r="L424" i="1" s="1"/>
  <c r="M420" i="1"/>
  <c r="BH420" i="1" s="1"/>
  <c r="K420" i="1"/>
  <c r="M416" i="1"/>
  <c r="BH416" i="1" s="1"/>
  <c r="K416" i="1"/>
  <c r="L416" i="1" s="1"/>
  <c r="M412" i="1"/>
  <c r="BH412" i="1" s="1"/>
  <c r="K412" i="1"/>
  <c r="M408" i="1"/>
  <c r="BH408" i="1" s="1"/>
  <c r="K408" i="1"/>
  <c r="L408" i="1" s="1"/>
  <c r="M404" i="1"/>
  <c r="BH404" i="1" s="1"/>
  <c r="K404" i="1"/>
  <c r="M400" i="1"/>
  <c r="BH400" i="1" s="1"/>
  <c r="K400" i="1"/>
  <c r="L400" i="1" s="1"/>
  <c r="M396" i="1"/>
  <c r="BH396" i="1" s="1"/>
  <c r="K396" i="1"/>
  <c r="M392" i="1"/>
  <c r="BH392" i="1" s="1"/>
  <c r="K392" i="1"/>
  <c r="L392" i="1" s="1"/>
  <c r="M388" i="1"/>
  <c r="BH388" i="1" s="1"/>
  <c r="K388" i="1"/>
  <c r="M384" i="1"/>
  <c r="BH384" i="1" s="1"/>
  <c r="K384" i="1"/>
  <c r="L384" i="1" s="1"/>
  <c r="M380" i="1"/>
  <c r="BH380" i="1" s="1"/>
  <c r="K380" i="1"/>
  <c r="M376" i="1"/>
  <c r="BH376" i="1" s="1"/>
  <c r="K376" i="1"/>
  <c r="L376" i="1" s="1"/>
  <c r="M372" i="1"/>
  <c r="BH372" i="1" s="1"/>
  <c r="K372" i="1"/>
  <c r="M368" i="1"/>
  <c r="BH368" i="1" s="1"/>
  <c r="K368" i="1"/>
  <c r="L368" i="1" s="1"/>
  <c r="M364" i="1"/>
  <c r="BH364" i="1" s="1"/>
  <c r="K364" i="1"/>
  <c r="M360" i="1"/>
  <c r="BH360" i="1" s="1"/>
  <c r="K360" i="1"/>
  <c r="L360" i="1" s="1"/>
  <c r="M356" i="1"/>
  <c r="BH356" i="1" s="1"/>
  <c r="K356" i="1"/>
  <c r="M352" i="1"/>
  <c r="BH352" i="1" s="1"/>
  <c r="K352" i="1"/>
  <c r="L352" i="1" s="1"/>
  <c r="M348" i="1"/>
  <c r="BH348" i="1" s="1"/>
  <c r="K348" i="1"/>
  <c r="M344" i="1"/>
  <c r="BH344" i="1" s="1"/>
  <c r="K344" i="1"/>
  <c r="L344" i="1" s="1"/>
  <c r="M340" i="1"/>
  <c r="BH340" i="1" s="1"/>
  <c r="K340" i="1"/>
  <c r="M336" i="1"/>
  <c r="BH336" i="1" s="1"/>
  <c r="K336" i="1"/>
  <c r="L336" i="1" s="1"/>
  <c r="M332" i="1"/>
  <c r="BH332" i="1" s="1"/>
  <c r="K332" i="1"/>
  <c r="M328" i="1"/>
  <c r="BH328" i="1" s="1"/>
  <c r="K328" i="1"/>
  <c r="L328" i="1" s="1"/>
  <c r="M324" i="1"/>
  <c r="BH324" i="1" s="1"/>
  <c r="K324" i="1"/>
  <c r="M320" i="1"/>
  <c r="BH320" i="1" s="1"/>
  <c r="K320" i="1"/>
  <c r="L320" i="1" s="1"/>
  <c r="M316" i="1"/>
  <c r="BH316" i="1" s="1"/>
  <c r="K316" i="1"/>
  <c r="M312" i="1"/>
  <c r="BH312" i="1" s="1"/>
  <c r="K312" i="1"/>
  <c r="L312" i="1" s="1"/>
  <c r="M308" i="1"/>
  <c r="BH308" i="1" s="1"/>
  <c r="K308" i="1"/>
  <c r="M304" i="1"/>
  <c r="BH304" i="1" s="1"/>
  <c r="K304" i="1"/>
  <c r="L304" i="1" s="1"/>
  <c r="M300" i="1"/>
  <c r="BH300" i="1" s="1"/>
  <c r="K300" i="1"/>
  <c r="M296" i="1"/>
  <c r="BH296" i="1" s="1"/>
  <c r="K296" i="1"/>
  <c r="L296" i="1" s="1"/>
  <c r="M292" i="1"/>
  <c r="BH292" i="1" s="1"/>
  <c r="K292" i="1"/>
  <c r="M288" i="1"/>
  <c r="BH288" i="1" s="1"/>
  <c r="K288" i="1"/>
  <c r="L288" i="1" s="1"/>
  <c r="M284" i="1"/>
  <c r="BH284" i="1" s="1"/>
  <c r="K284" i="1"/>
  <c r="M280" i="1"/>
  <c r="BH280" i="1" s="1"/>
  <c r="K280" i="1"/>
  <c r="L280" i="1" s="1"/>
  <c r="M996" i="1"/>
  <c r="BH996" i="1" s="1"/>
  <c r="K996" i="1"/>
  <c r="M980" i="1"/>
  <c r="BH980" i="1" s="1"/>
  <c r="K980" i="1"/>
  <c r="L980" i="1" s="1"/>
  <c r="M964" i="1"/>
  <c r="BH964" i="1" s="1"/>
  <c r="K964" i="1"/>
  <c r="M948" i="1"/>
  <c r="BH948" i="1" s="1"/>
  <c r="K948" i="1"/>
  <c r="L948" i="1" s="1"/>
  <c r="M932" i="1"/>
  <c r="BH932" i="1" s="1"/>
  <c r="K932" i="1"/>
  <c r="M916" i="1"/>
  <c r="BH916" i="1" s="1"/>
  <c r="K916" i="1"/>
  <c r="L916" i="1" s="1"/>
  <c r="M896" i="1"/>
  <c r="BH896" i="1" s="1"/>
  <c r="K896" i="1"/>
  <c r="M995" i="1"/>
  <c r="BH995" i="1" s="1"/>
  <c r="K995" i="1"/>
  <c r="L995" i="1" s="1"/>
  <c r="M983" i="1"/>
  <c r="BH983" i="1" s="1"/>
  <c r="K983" i="1"/>
  <c r="M971" i="1"/>
  <c r="BH971" i="1" s="1"/>
  <c r="K971" i="1"/>
  <c r="L971" i="1" s="1"/>
  <c r="M959" i="1"/>
  <c r="BH959" i="1" s="1"/>
  <c r="K959" i="1"/>
  <c r="M947" i="1"/>
  <c r="BH947" i="1" s="1"/>
  <c r="K947" i="1"/>
  <c r="L947" i="1" s="1"/>
  <c r="M935" i="1"/>
  <c r="BH935" i="1" s="1"/>
  <c r="K935" i="1"/>
  <c r="M931" i="1"/>
  <c r="BH931" i="1" s="1"/>
  <c r="K931" i="1"/>
  <c r="L931" i="1" s="1"/>
  <c r="M927" i="1"/>
  <c r="BH927" i="1" s="1"/>
  <c r="K927" i="1"/>
  <c r="M923" i="1"/>
  <c r="BH923" i="1" s="1"/>
  <c r="K923" i="1"/>
  <c r="L923" i="1" s="1"/>
  <c r="M919" i="1"/>
  <c r="BH919" i="1" s="1"/>
  <c r="K919" i="1"/>
  <c r="M915" i="1"/>
  <c r="BH915" i="1" s="1"/>
  <c r="K915" i="1"/>
  <c r="L915" i="1" s="1"/>
  <c r="M911" i="1"/>
  <c r="BH911" i="1" s="1"/>
  <c r="K911" i="1"/>
  <c r="M907" i="1"/>
  <c r="BH907" i="1" s="1"/>
  <c r="K907" i="1"/>
  <c r="L907" i="1" s="1"/>
  <c r="M903" i="1"/>
  <c r="BH903" i="1" s="1"/>
  <c r="K903" i="1"/>
  <c r="M899" i="1"/>
  <c r="BH899" i="1" s="1"/>
  <c r="K899" i="1"/>
  <c r="L899" i="1" s="1"/>
  <c r="M895" i="1"/>
  <c r="BH895" i="1" s="1"/>
  <c r="K895" i="1"/>
  <c r="M891" i="1"/>
  <c r="BH891" i="1" s="1"/>
  <c r="K891" i="1"/>
  <c r="L891" i="1" s="1"/>
  <c r="M887" i="1"/>
  <c r="BH887" i="1" s="1"/>
  <c r="K887" i="1"/>
  <c r="M883" i="1"/>
  <c r="BH883" i="1" s="1"/>
  <c r="K883" i="1"/>
  <c r="L883" i="1" s="1"/>
  <c r="M879" i="1"/>
  <c r="BH879" i="1" s="1"/>
  <c r="K879" i="1"/>
  <c r="M875" i="1"/>
  <c r="BH875" i="1" s="1"/>
  <c r="K875" i="1"/>
  <c r="L875" i="1" s="1"/>
  <c r="M871" i="1"/>
  <c r="BH871" i="1" s="1"/>
  <c r="K871" i="1"/>
  <c r="M867" i="1"/>
  <c r="BH867" i="1" s="1"/>
  <c r="K867" i="1"/>
  <c r="L867" i="1" s="1"/>
  <c r="M863" i="1"/>
  <c r="BH863" i="1" s="1"/>
  <c r="K863" i="1"/>
  <c r="M859" i="1"/>
  <c r="BH859" i="1" s="1"/>
  <c r="K859" i="1"/>
  <c r="L859" i="1" s="1"/>
  <c r="M855" i="1"/>
  <c r="BH855" i="1" s="1"/>
  <c r="K855" i="1"/>
  <c r="M851" i="1"/>
  <c r="BH851" i="1" s="1"/>
  <c r="K851" i="1"/>
  <c r="L851" i="1" s="1"/>
  <c r="M847" i="1"/>
  <c r="BH847" i="1" s="1"/>
  <c r="K847" i="1"/>
  <c r="M843" i="1"/>
  <c r="BH843" i="1" s="1"/>
  <c r="K843" i="1"/>
  <c r="L843" i="1" s="1"/>
  <c r="M839" i="1"/>
  <c r="BH839" i="1" s="1"/>
  <c r="K839" i="1"/>
  <c r="M835" i="1"/>
  <c r="BH835" i="1" s="1"/>
  <c r="K835" i="1"/>
  <c r="L835" i="1" s="1"/>
  <c r="M831" i="1"/>
  <c r="BH831" i="1" s="1"/>
  <c r="K831" i="1"/>
  <c r="M827" i="1"/>
  <c r="BH827" i="1" s="1"/>
  <c r="K827" i="1"/>
  <c r="L827" i="1" s="1"/>
  <c r="M823" i="1"/>
  <c r="BH823" i="1" s="1"/>
  <c r="K823" i="1"/>
  <c r="M819" i="1"/>
  <c r="BH819" i="1" s="1"/>
  <c r="K819" i="1"/>
  <c r="L819" i="1" s="1"/>
  <c r="M815" i="1"/>
  <c r="BH815" i="1" s="1"/>
  <c r="K815" i="1"/>
  <c r="M811" i="1"/>
  <c r="BH811" i="1" s="1"/>
  <c r="K811" i="1"/>
  <c r="L811" i="1" s="1"/>
  <c r="M807" i="1"/>
  <c r="BH807" i="1" s="1"/>
  <c r="K807" i="1"/>
  <c r="M803" i="1"/>
  <c r="BH803" i="1" s="1"/>
  <c r="K803" i="1"/>
  <c r="L803" i="1" s="1"/>
  <c r="M799" i="1"/>
  <c r="BH799" i="1" s="1"/>
  <c r="K799" i="1"/>
  <c r="M795" i="1"/>
  <c r="BH795" i="1" s="1"/>
  <c r="K795" i="1"/>
  <c r="L795" i="1" s="1"/>
  <c r="M791" i="1"/>
  <c r="BH791" i="1" s="1"/>
  <c r="K791" i="1"/>
  <c r="M787" i="1"/>
  <c r="BH787" i="1" s="1"/>
  <c r="K787" i="1"/>
  <c r="L787" i="1" s="1"/>
  <c r="M783" i="1"/>
  <c r="BH783" i="1" s="1"/>
  <c r="K783" i="1"/>
  <c r="M779" i="1"/>
  <c r="BH779" i="1" s="1"/>
  <c r="K779" i="1"/>
  <c r="L779" i="1" s="1"/>
  <c r="M775" i="1"/>
  <c r="BH775" i="1" s="1"/>
  <c r="K775" i="1"/>
  <c r="M771" i="1"/>
  <c r="BH771" i="1" s="1"/>
  <c r="K771" i="1"/>
  <c r="L771" i="1" s="1"/>
  <c r="M767" i="1"/>
  <c r="BH767" i="1" s="1"/>
  <c r="K767" i="1"/>
  <c r="M763" i="1"/>
  <c r="BH763" i="1" s="1"/>
  <c r="K763" i="1"/>
  <c r="L763" i="1" s="1"/>
  <c r="M759" i="1"/>
  <c r="BH759" i="1" s="1"/>
  <c r="K759" i="1"/>
  <c r="M755" i="1"/>
  <c r="BH755" i="1" s="1"/>
  <c r="K755" i="1"/>
  <c r="L755" i="1" s="1"/>
  <c r="M751" i="1"/>
  <c r="BH751" i="1" s="1"/>
  <c r="K751" i="1"/>
  <c r="M747" i="1"/>
  <c r="BH747" i="1" s="1"/>
  <c r="K747" i="1"/>
  <c r="L747" i="1" s="1"/>
  <c r="M743" i="1"/>
  <c r="BH743" i="1" s="1"/>
  <c r="K743" i="1"/>
  <c r="M739" i="1"/>
  <c r="BH739" i="1" s="1"/>
  <c r="K739" i="1"/>
  <c r="L739" i="1" s="1"/>
  <c r="M735" i="1"/>
  <c r="BH735" i="1" s="1"/>
  <c r="K735" i="1"/>
  <c r="M731" i="1"/>
  <c r="BH731" i="1" s="1"/>
  <c r="K731" i="1"/>
  <c r="L731" i="1" s="1"/>
  <c r="M727" i="1"/>
  <c r="BH727" i="1" s="1"/>
  <c r="K727" i="1"/>
  <c r="M723" i="1"/>
  <c r="BH723" i="1" s="1"/>
  <c r="K723" i="1"/>
  <c r="L723" i="1" s="1"/>
  <c r="M719" i="1"/>
  <c r="BH719" i="1" s="1"/>
  <c r="K719" i="1"/>
  <c r="M715" i="1"/>
  <c r="BH715" i="1" s="1"/>
  <c r="K715" i="1"/>
  <c r="L715" i="1" s="1"/>
  <c r="M711" i="1"/>
  <c r="BH711" i="1" s="1"/>
  <c r="K711" i="1"/>
  <c r="M707" i="1"/>
  <c r="BH707" i="1" s="1"/>
  <c r="K707" i="1"/>
  <c r="L707" i="1" s="1"/>
  <c r="M703" i="1"/>
  <c r="BH703" i="1" s="1"/>
  <c r="K703" i="1"/>
  <c r="M699" i="1"/>
  <c r="BH699" i="1" s="1"/>
  <c r="K699" i="1"/>
  <c r="L699" i="1" s="1"/>
  <c r="M695" i="1"/>
  <c r="BH695" i="1" s="1"/>
  <c r="K695" i="1"/>
  <c r="M691" i="1"/>
  <c r="BH691" i="1" s="1"/>
  <c r="K691" i="1"/>
  <c r="L691" i="1" s="1"/>
  <c r="M687" i="1"/>
  <c r="BH687" i="1" s="1"/>
  <c r="K687" i="1"/>
  <c r="M683" i="1"/>
  <c r="BH683" i="1" s="1"/>
  <c r="K683" i="1"/>
  <c r="L683" i="1" s="1"/>
  <c r="M679" i="1"/>
  <c r="BH679" i="1" s="1"/>
  <c r="K679" i="1"/>
  <c r="M675" i="1"/>
  <c r="BH675" i="1" s="1"/>
  <c r="K675" i="1"/>
  <c r="L675" i="1" s="1"/>
  <c r="M671" i="1"/>
  <c r="BH671" i="1" s="1"/>
  <c r="K671" i="1"/>
  <c r="M667" i="1"/>
  <c r="BH667" i="1" s="1"/>
  <c r="K667" i="1"/>
  <c r="L667" i="1" s="1"/>
  <c r="M663" i="1"/>
  <c r="BH663" i="1" s="1"/>
  <c r="K663" i="1"/>
  <c r="M659" i="1"/>
  <c r="BH659" i="1" s="1"/>
  <c r="K659" i="1"/>
  <c r="L659" i="1" s="1"/>
  <c r="M655" i="1"/>
  <c r="BH655" i="1" s="1"/>
  <c r="K655" i="1"/>
  <c r="M651" i="1"/>
  <c r="BH651" i="1" s="1"/>
  <c r="K651" i="1"/>
  <c r="L651" i="1" s="1"/>
  <c r="M647" i="1"/>
  <c r="BH647" i="1" s="1"/>
  <c r="K647" i="1"/>
  <c r="M643" i="1"/>
  <c r="BH643" i="1" s="1"/>
  <c r="K643" i="1"/>
  <c r="L643" i="1" s="1"/>
  <c r="M639" i="1"/>
  <c r="BH639" i="1" s="1"/>
  <c r="K639" i="1"/>
  <c r="M635" i="1"/>
  <c r="BH635" i="1" s="1"/>
  <c r="K635" i="1"/>
  <c r="L635" i="1" s="1"/>
  <c r="M631" i="1"/>
  <c r="BH631" i="1" s="1"/>
  <c r="K631" i="1"/>
  <c r="M627" i="1"/>
  <c r="BH627" i="1" s="1"/>
  <c r="K627" i="1"/>
  <c r="L627" i="1" s="1"/>
  <c r="M623" i="1"/>
  <c r="BH623" i="1" s="1"/>
  <c r="K623" i="1"/>
  <c r="M619" i="1"/>
  <c r="BH619" i="1" s="1"/>
  <c r="K619" i="1"/>
  <c r="L619" i="1" s="1"/>
  <c r="M615" i="1"/>
  <c r="BH615" i="1" s="1"/>
  <c r="K615" i="1"/>
  <c r="M611" i="1"/>
  <c r="BH611" i="1" s="1"/>
  <c r="K611" i="1"/>
  <c r="L611" i="1" s="1"/>
  <c r="M607" i="1"/>
  <c r="BH607" i="1" s="1"/>
  <c r="K607" i="1"/>
  <c r="M603" i="1"/>
  <c r="BH603" i="1" s="1"/>
  <c r="K603" i="1"/>
  <c r="L603" i="1" s="1"/>
  <c r="M599" i="1"/>
  <c r="BH599" i="1" s="1"/>
  <c r="K599" i="1"/>
  <c r="M595" i="1"/>
  <c r="BH595" i="1" s="1"/>
  <c r="K595" i="1"/>
  <c r="L595" i="1" s="1"/>
  <c r="M591" i="1"/>
  <c r="BH591" i="1" s="1"/>
  <c r="K591" i="1"/>
  <c r="M587" i="1"/>
  <c r="BH587" i="1" s="1"/>
  <c r="K587" i="1"/>
  <c r="L587" i="1" s="1"/>
  <c r="M583" i="1"/>
  <c r="BH583" i="1" s="1"/>
  <c r="K583" i="1"/>
  <c r="M579" i="1"/>
  <c r="BH579" i="1" s="1"/>
  <c r="K579" i="1"/>
  <c r="L579" i="1" s="1"/>
  <c r="M575" i="1"/>
  <c r="BH575" i="1" s="1"/>
  <c r="K575" i="1"/>
  <c r="M571" i="1"/>
  <c r="BH571" i="1" s="1"/>
  <c r="K571" i="1"/>
  <c r="L571" i="1" s="1"/>
  <c r="M567" i="1"/>
  <c r="BH567" i="1" s="1"/>
  <c r="K567" i="1"/>
  <c r="M563" i="1"/>
  <c r="BH563" i="1" s="1"/>
  <c r="K563" i="1"/>
  <c r="L563" i="1" s="1"/>
  <c r="M559" i="1"/>
  <c r="BH559" i="1" s="1"/>
  <c r="K559" i="1"/>
  <c r="M555" i="1"/>
  <c r="BH555" i="1" s="1"/>
  <c r="K555" i="1"/>
  <c r="L555" i="1" s="1"/>
  <c r="M551" i="1"/>
  <c r="BH551" i="1" s="1"/>
  <c r="K551" i="1"/>
  <c r="M547" i="1"/>
  <c r="BH547" i="1" s="1"/>
  <c r="K547" i="1"/>
  <c r="L547" i="1" s="1"/>
  <c r="M543" i="1"/>
  <c r="BH543" i="1" s="1"/>
  <c r="K543" i="1"/>
  <c r="M539" i="1"/>
  <c r="BH539" i="1" s="1"/>
  <c r="K539" i="1"/>
  <c r="L539" i="1" s="1"/>
  <c r="M535" i="1"/>
  <c r="BH535" i="1" s="1"/>
  <c r="K535" i="1"/>
  <c r="M531" i="1"/>
  <c r="BH531" i="1" s="1"/>
  <c r="K531" i="1"/>
  <c r="L531" i="1" s="1"/>
  <c r="M527" i="1"/>
  <c r="BH527" i="1" s="1"/>
  <c r="K527" i="1"/>
  <c r="M523" i="1"/>
  <c r="BH523" i="1" s="1"/>
  <c r="K523" i="1"/>
  <c r="L523" i="1" s="1"/>
  <c r="M519" i="1"/>
  <c r="BH519" i="1" s="1"/>
  <c r="K519" i="1"/>
  <c r="M515" i="1"/>
  <c r="BH515" i="1" s="1"/>
  <c r="K515" i="1"/>
  <c r="L515" i="1" s="1"/>
  <c r="M511" i="1"/>
  <c r="BH511" i="1" s="1"/>
  <c r="K511" i="1"/>
  <c r="M507" i="1"/>
  <c r="BH507" i="1" s="1"/>
  <c r="K507" i="1"/>
  <c r="L507" i="1" s="1"/>
  <c r="M503" i="1"/>
  <c r="BH503" i="1" s="1"/>
  <c r="K503" i="1"/>
  <c r="M499" i="1"/>
  <c r="BH499" i="1" s="1"/>
  <c r="K499" i="1"/>
  <c r="L499" i="1" s="1"/>
  <c r="M495" i="1"/>
  <c r="BH495" i="1" s="1"/>
  <c r="K495" i="1"/>
  <c r="M491" i="1"/>
  <c r="BH491" i="1" s="1"/>
  <c r="K491" i="1"/>
  <c r="L491" i="1" s="1"/>
  <c r="M487" i="1"/>
  <c r="BH487" i="1" s="1"/>
  <c r="K487" i="1"/>
  <c r="M483" i="1"/>
  <c r="BH483" i="1" s="1"/>
  <c r="K483" i="1"/>
  <c r="L483" i="1" s="1"/>
  <c r="M479" i="1"/>
  <c r="BH479" i="1" s="1"/>
  <c r="K479" i="1"/>
  <c r="M475" i="1"/>
  <c r="BH475" i="1" s="1"/>
  <c r="K475" i="1"/>
  <c r="L475" i="1" s="1"/>
  <c r="M471" i="1"/>
  <c r="BH471" i="1" s="1"/>
  <c r="K471" i="1"/>
  <c r="M467" i="1"/>
  <c r="BH467" i="1" s="1"/>
  <c r="K467" i="1"/>
  <c r="L467" i="1" s="1"/>
  <c r="M463" i="1"/>
  <c r="BH463" i="1" s="1"/>
  <c r="K463" i="1"/>
  <c r="M459" i="1"/>
  <c r="BH459" i="1" s="1"/>
  <c r="K459" i="1"/>
  <c r="L459" i="1" s="1"/>
  <c r="M455" i="1"/>
  <c r="BH455" i="1" s="1"/>
  <c r="K455" i="1"/>
  <c r="M451" i="1"/>
  <c r="BH451" i="1" s="1"/>
  <c r="K451" i="1"/>
  <c r="L451" i="1" s="1"/>
  <c r="M447" i="1"/>
  <c r="BH447" i="1" s="1"/>
  <c r="K447" i="1"/>
  <c r="M443" i="1"/>
  <c r="BH443" i="1" s="1"/>
  <c r="K443" i="1"/>
  <c r="L443" i="1" s="1"/>
  <c r="M439" i="1"/>
  <c r="BH439" i="1" s="1"/>
  <c r="K439" i="1"/>
  <c r="M435" i="1"/>
  <c r="BH435" i="1" s="1"/>
  <c r="K435" i="1"/>
  <c r="L435" i="1" s="1"/>
  <c r="M431" i="1"/>
  <c r="BH431" i="1" s="1"/>
  <c r="K431" i="1"/>
  <c r="M427" i="1"/>
  <c r="BH427" i="1" s="1"/>
  <c r="K427" i="1"/>
  <c r="L427" i="1" s="1"/>
  <c r="M423" i="1"/>
  <c r="BH423" i="1" s="1"/>
  <c r="K423" i="1"/>
  <c r="M419" i="1"/>
  <c r="BH419" i="1" s="1"/>
  <c r="K419" i="1"/>
  <c r="L419" i="1" s="1"/>
  <c r="M415" i="1"/>
  <c r="BH415" i="1" s="1"/>
  <c r="K415" i="1"/>
  <c r="M411" i="1"/>
  <c r="BH411" i="1" s="1"/>
  <c r="K411" i="1"/>
  <c r="L411" i="1" s="1"/>
  <c r="M407" i="1"/>
  <c r="BH407" i="1" s="1"/>
  <c r="K407" i="1"/>
  <c r="M403" i="1"/>
  <c r="BH403" i="1" s="1"/>
  <c r="K403" i="1"/>
  <c r="L403" i="1" s="1"/>
  <c r="K399" i="1"/>
  <c r="L399" i="1" s="1"/>
  <c r="M399" i="1"/>
  <c r="BH399" i="1" s="1"/>
  <c r="M395" i="1"/>
  <c r="BH395" i="1" s="1"/>
  <c r="K395" i="1"/>
  <c r="L395" i="1" s="1"/>
  <c r="M391" i="1"/>
  <c r="BH391" i="1" s="1"/>
  <c r="K391" i="1"/>
  <c r="M387" i="1"/>
  <c r="BH387" i="1" s="1"/>
  <c r="K387" i="1"/>
  <c r="L387" i="1" s="1"/>
  <c r="M383" i="1"/>
  <c r="BH383" i="1" s="1"/>
  <c r="K383" i="1"/>
  <c r="M379" i="1"/>
  <c r="BH379" i="1" s="1"/>
  <c r="K379" i="1"/>
  <c r="L379" i="1" s="1"/>
  <c r="M375" i="1"/>
  <c r="BH375" i="1" s="1"/>
  <c r="K375" i="1"/>
  <c r="M371" i="1"/>
  <c r="BH371" i="1" s="1"/>
  <c r="K371" i="1"/>
  <c r="L371" i="1" s="1"/>
  <c r="M367" i="1"/>
  <c r="BH367" i="1" s="1"/>
  <c r="K367" i="1"/>
  <c r="M363" i="1"/>
  <c r="BH363" i="1" s="1"/>
  <c r="K363" i="1"/>
  <c r="L363" i="1" s="1"/>
  <c r="M359" i="1"/>
  <c r="BH359" i="1" s="1"/>
  <c r="K359" i="1"/>
  <c r="M355" i="1"/>
  <c r="BH355" i="1" s="1"/>
  <c r="K355" i="1"/>
  <c r="L355" i="1" s="1"/>
  <c r="M351" i="1"/>
  <c r="BH351" i="1" s="1"/>
  <c r="K351" i="1"/>
  <c r="M347" i="1"/>
  <c r="BH347" i="1" s="1"/>
  <c r="K347" i="1"/>
  <c r="L347" i="1" s="1"/>
  <c r="M343" i="1"/>
  <c r="BH343" i="1" s="1"/>
  <c r="K343" i="1"/>
  <c r="M339" i="1"/>
  <c r="BH339" i="1" s="1"/>
  <c r="K339" i="1"/>
  <c r="L339" i="1" s="1"/>
  <c r="M335" i="1"/>
  <c r="BH335" i="1" s="1"/>
  <c r="K335" i="1"/>
  <c r="M331" i="1"/>
  <c r="BH331" i="1" s="1"/>
  <c r="K331" i="1"/>
  <c r="L331" i="1" s="1"/>
  <c r="M327" i="1"/>
  <c r="BH327" i="1" s="1"/>
  <c r="K327" i="1"/>
  <c r="M323" i="1"/>
  <c r="BH323" i="1" s="1"/>
  <c r="K323" i="1"/>
  <c r="L323" i="1" s="1"/>
  <c r="M992" i="1"/>
  <c r="BH992" i="1" s="1"/>
  <c r="K992" i="1"/>
  <c r="M976" i="1"/>
  <c r="BH976" i="1" s="1"/>
  <c r="K976" i="1"/>
  <c r="L976" i="1" s="1"/>
  <c r="M960" i="1"/>
  <c r="BH960" i="1" s="1"/>
  <c r="K960" i="1"/>
  <c r="M944" i="1"/>
  <c r="BH944" i="1" s="1"/>
  <c r="K944" i="1"/>
  <c r="L944" i="1" s="1"/>
  <c r="M928" i="1"/>
  <c r="BH928" i="1" s="1"/>
  <c r="K928" i="1"/>
  <c r="M912" i="1"/>
  <c r="BH912" i="1" s="1"/>
  <c r="K912" i="1"/>
  <c r="L912" i="1" s="1"/>
  <c r="M888" i="1"/>
  <c r="BH888" i="1" s="1"/>
  <c r="K888" i="1"/>
  <c r="M991" i="1"/>
  <c r="BH991" i="1" s="1"/>
  <c r="K991" i="1"/>
  <c r="L991" i="1" s="1"/>
  <c r="M979" i="1"/>
  <c r="BH979" i="1" s="1"/>
  <c r="K979" i="1"/>
  <c r="M967" i="1"/>
  <c r="BH967" i="1" s="1"/>
  <c r="K967" i="1"/>
  <c r="L967" i="1" s="1"/>
  <c r="M955" i="1"/>
  <c r="BH955" i="1" s="1"/>
  <c r="K955" i="1"/>
  <c r="M943" i="1"/>
  <c r="BH943" i="1" s="1"/>
  <c r="K943" i="1"/>
  <c r="L943" i="1" s="1"/>
  <c r="K994" i="1"/>
  <c r="L994" i="1" s="1"/>
  <c r="M994" i="1"/>
  <c r="BH994" i="1" s="1"/>
  <c r="M986" i="1"/>
  <c r="BH986" i="1" s="1"/>
  <c r="K986" i="1"/>
  <c r="L986" i="1" s="1"/>
  <c r="K978" i="1"/>
  <c r="L978" i="1" s="1"/>
  <c r="M978" i="1"/>
  <c r="BH978" i="1" s="1"/>
  <c r="M970" i="1"/>
  <c r="BH970" i="1" s="1"/>
  <c r="K970" i="1"/>
  <c r="L970" i="1" s="1"/>
  <c r="K962" i="1"/>
  <c r="L962" i="1" s="1"/>
  <c r="M962" i="1"/>
  <c r="BH962" i="1" s="1"/>
  <c r="K950" i="1"/>
  <c r="L950" i="1" s="1"/>
  <c r="M950" i="1"/>
  <c r="BH950" i="1" s="1"/>
  <c r="K942" i="1"/>
  <c r="L942" i="1" s="1"/>
  <c r="M942" i="1"/>
  <c r="BH942" i="1" s="1"/>
  <c r="K934" i="1"/>
  <c r="L934" i="1" s="1"/>
  <c r="M934" i="1"/>
  <c r="BH934" i="1" s="1"/>
  <c r="K926" i="1"/>
  <c r="L926" i="1" s="1"/>
  <c r="M926" i="1"/>
  <c r="BH926" i="1" s="1"/>
  <c r="K918" i="1"/>
  <c r="L918" i="1" s="1"/>
  <c r="M918" i="1"/>
  <c r="BH918" i="1" s="1"/>
  <c r="K910" i="1"/>
  <c r="L910" i="1" s="1"/>
  <c r="M910" i="1"/>
  <c r="BH910" i="1" s="1"/>
  <c r="K902" i="1"/>
  <c r="L902" i="1" s="1"/>
  <c r="M902" i="1"/>
  <c r="BH902" i="1" s="1"/>
  <c r="K898" i="1"/>
  <c r="L898" i="1" s="1"/>
  <c r="M898" i="1"/>
  <c r="BH898" i="1" s="1"/>
  <c r="K894" i="1"/>
  <c r="L894" i="1" s="1"/>
  <c r="M894" i="1"/>
  <c r="BH894" i="1" s="1"/>
  <c r="M890" i="1"/>
  <c r="BH890" i="1" s="1"/>
  <c r="K890" i="1"/>
  <c r="K886" i="1"/>
  <c r="L886" i="1" s="1"/>
  <c r="M886" i="1"/>
  <c r="BH886" i="1" s="1"/>
  <c r="K882" i="1"/>
  <c r="L882" i="1" s="1"/>
  <c r="M882" i="1"/>
  <c r="BH882" i="1" s="1"/>
  <c r="K878" i="1"/>
  <c r="L878" i="1" s="1"/>
  <c r="M878" i="1"/>
  <c r="BH878" i="1" s="1"/>
  <c r="M874" i="1"/>
  <c r="BH874" i="1" s="1"/>
  <c r="K874" i="1"/>
  <c r="K870" i="1"/>
  <c r="L870" i="1" s="1"/>
  <c r="M870" i="1"/>
  <c r="BH870" i="1" s="1"/>
  <c r="K866" i="1"/>
  <c r="L866" i="1" s="1"/>
  <c r="M866" i="1"/>
  <c r="BH866" i="1" s="1"/>
  <c r="K862" i="1"/>
  <c r="L862" i="1" s="1"/>
  <c r="M862" i="1"/>
  <c r="BH862" i="1" s="1"/>
  <c r="M858" i="1"/>
  <c r="BH858" i="1" s="1"/>
  <c r="K858" i="1"/>
  <c r="K854" i="1"/>
  <c r="L854" i="1" s="1"/>
  <c r="M854" i="1"/>
  <c r="BH854" i="1" s="1"/>
  <c r="K850" i="1"/>
  <c r="L850" i="1" s="1"/>
  <c r="M850" i="1"/>
  <c r="BH850" i="1" s="1"/>
  <c r="K846" i="1"/>
  <c r="L846" i="1" s="1"/>
  <c r="M846" i="1"/>
  <c r="BH846" i="1" s="1"/>
  <c r="M842" i="1"/>
  <c r="BH842" i="1" s="1"/>
  <c r="K842" i="1"/>
  <c r="K838" i="1"/>
  <c r="L838" i="1" s="1"/>
  <c r="M838" i="1"/>
  <c r="BH838" i="1" s="1"/>
  <c r="K834" i="1"/>
  <c r="L834" i="1" s="1"/>
  <c r="M834" i="1"/>
  <c r="BH834" i="1" s="1"/>
  <c r="K830" i="1"/>
  <c r="L830" i="1" s="1"/>
  <c r="M830" i="1"/>
  <c r="BH830" i="1" s="1"/>
  <c r="M826" i="1"/>
  <c r="BH826" i="1" s="1"/>
  <c r="K826" i="1"/>
  <c r="K822" i="1"/>
  <c r="L822" i="1" s="1"/>
  <c r="M822" i="1"/>
  <c r="BH822" i="1" s="1"/>
  <c r="K818" i="1"/>
  <c r="L818" i="1" s="1"/>
  <c r="M818" i="1"/>
  <c r="BH818" i="1" s="1"/>
  <c r="K814" i="1"/>
  <c r="L814" i="1" s="1"/>
  <c r="M814" i="1"/>
  <c r="BH814" i="1" s="1"/>
  <c r="M810" i="1"/>
  <c r="BH810" i="1" s="1"/>
  <c r="K810" i="1"/>
  <c r="K806" i="1"/>
  <c r="L806" i="1" s="1"/>
  <c r="M806" i="1"/>
  <c r="BH806" i="1" s="1"/>
  <c r="K802" i="1"/>
  <c r="L802" i="1" s="1"/>
  <c r="M802" i="1"/>
  <c r="BH802" i="1" s="1"/>
  <c r="K798" i="1"/>
  <c r="L798" i="1" s="1"/>
  <c r="M798" i="1"/>
  <c r="BH798" i="1" s="1"/>
  <c r="M794" i="1"/>
  <c r="BH794" i="1" s="1"/>
  <c r="K794" i="1"/>
  <c r="K790" i="1"/>
  <c r="L790" i="1" s="1"/>
  <c r="M790" i="1"/>
  <c r="BH790" i="1" s="1"/>
  <c r="K786" i="1"/>
  <c r="L786" i="1" s="1"/>
  <c r="M786" i="1"/>
  <c r="BH786" i="1" s="1"/>
  <c r="K782" i="1"/>
  <c r="L782" i="1" s="1"/>
  <c r="M782" i="1"/>
  <c r="BH782" i="1" s="1"/>
  <c r="M778" i="1"/>
  <c r="BH778" i="1" s="1"/>
  <c r="K778" i="1"/>
  <c r="K774" i="1"/>
  <c r="L774" i="1" s="1"/>
  <c r="M774" i="1"/>
  <c r="BH774" i="1" s="1"/>
  <c r="K770" i="1"/>
  <c r="L770" i="1" s="1"/>
  <c r="M770" i="1"/>
  <c r="BH770" i="1" s="1"/>
  <c r="K766" i="1"/>
  <c r="L766" i="1" s="1"/>
  <c r="M766" i="1"/>
  <c r="BH766" i="1" s="1"/>
  <c r="M762" i="1"/>
  <c r="BH762" i="1" s="1"/>
  <c r="K762" i="1"/>
  <c r="K758" i="1"/>
  <c r="L758" i="1" s="1"/>
  <c r="M758" i="1"/>
  <c r="BH758" i="1" s="1"/>
  <c r="K754" i="1"/>
  <c r="L754" i="1" s="1"/>
  <c r="M754" i="1"/>
  <c r="BH754" i="1" s="1"/>
  <c r="K750" i="1"/>
  <c r="L750" i="1" s="1"/>
  <c r="M750" i="1"/>
  <c r="BH750" i="1" s="1"/>
  <c r="M746" i="1"/>
  <c r="BH746" i="1" s="1"/>
  <c r="K746" i="1"/>
  <c r="K742" i="1"/>
  <c r="L742" i="1" s="1"/>
  <c r="M742" i="1"/>
  <c r="BH742" i="1" s="1"/>
  <c r="K738" i="1"/>
  <c r="L738" i="1" s="1"/>
  <c r="M738" i="1"/>
  <c r="BH738" i="1" s="1"/>
  <c r="K734" i="1"/>
  <c r="L734" i="1" s="1"/>
  <c r="M734" i="1"/>
  <c r="BH734" i="1" s="1"/>
  <c r="M730" i="1"/>
  <c r="BH730" i="1" s="1"/>
  <c r="K730" i="1"/>
  <c r="K726" i="1"/>
  <c r="L726" i="1" s="1"/>
  <c r="M726" i="1"/>
  <c r="BH726" i="1" s="1"/>
  <c r="K722" i="1"/>
  <c r="L722" i="1" s="1"/>
  <c r="M722" i="1"/>
  <c r="BH722" i="1" s="1"/>
  <c r="K718" i="1"/>
  <c r="L718" i="1" s="1"/>
  <c r="M718" i="1"/>
  <c r="BH718" i="1" s="1"/>
  <c r="M714" i="1"/>
  <c r="BH714" i="1" s="1"/>
  <c r="K714" i="1"/>
  <c r="K710" i="1"/>
  <c r="L710" i="1" s="1"/>
  <c r="M710" i="1"/>
  <c r="BH710" i="1" s="1"/>
  <c r="K706" i="1"/>
  <c r="L706" i="1" s="1"/>
  <c r="M706" i="1"/>
  <c r="BH706" i="1" s="1"/>
  <c r="K702" i="1"/>
  <c r="L702" i="1" s="1"/>
  <c r="M702" i="1"/>
  <c r="BH702" i="1" s="1"/>
  <c r="M698" i="1"/>
  <c r="BH698" i="1" s="1"/>
  <c r="K698" i="1"/>
  <c r="K694" i="1"/>
  <c r="L694" i="1" s="1"/>
  <c r="M694" i="1"/>
  <c r="BH694" i="1" s="1"/>
  <c r="K690" i="1"/>
  <c r="L690" i="1" s="1"/>
  <c r="M690" i="1"/>
  <c r="BH690" i="1" s="1"/>
  <c r="K686" i="1"/>
  <c r="L686" i="1" s="1"/>
  <c r="M686" i="1"/>
  <c r="BH686" i="1" s="1"/>
  <c r="M682" i="1"/>
  <c r="BH682" i="1" s="1"/>
  <c r="K682" i="1"/>
  <c r="K678" i="1"/>
  <c r="L678" i="1" s="1"/>
  <c r="M678" i="1"/>
  <c r="BH678" i="1" s="1"/>
  <c r="K674" i="1"/>
  <c r="L674" i="1" s="1"/>
  <c r="M674" i="1"/>
  <c r="BH674" i="1" s="1"/>
  <c r="K670" i="1"/>
  <c r="L670" i="1" s="1"/>
  <c r="M670" i="1"/>
  <c r="BH670" i="1" s="1"/>
  <c r="M666" i="1"/>
  <c r="BH666" i="1" s="1"/>
  <c r="K666" i="1"/>
  <c r="K662" i="1"/>
  <c r="L662" i="1" s="1"/>
  <c r="M662" i="1"/>
  <c r="BH662" i="1" s="1"/>
  <c r="K658" i="1"/>
  <c r="L658" i="1" s="1"/>
  <c r="M658" i="1"/>
  <c r="BH658" i="1" s="1"/>
  <c r="K654" i="1"/>
  <c r="L654" i="1" s="1"/>
  <c r="M654" i="1"/>
  <c r="BH654" i="1" s="1"/>
  <c r="M650" i="1"/>
  <c r="BH650" i="1" s="1"/>
  <c r="K650" i="1"/>
  <c r="K646" i="1"/>
  <c r="L646" i="1" s="1"/>
  <c r="M646" i="1"/>
  <c r="BH646" i="1" s="1"/>
  <c r="K642" i="1"/>
  <c r="L642" i="1" s="1"/>
  <c r="M642" i="1"/>
  <c r="BH642" i="1" s="1"/>
  <c r="K638" i="1"/>
  <c r="L638" i="1" s="1"/>
  <c r="M638" i="1"/>
  <c r="BH638" i="1" s="1"/>
  <c r="M634" i="1"/>
  <c r="BH634" i="1" s="1"/>
  <c r="K634" i="1"/>
  <c r="K630" i="1"/>
  <c r="L630" i="1" s="1"/>
  <c r="M630" i="1"/>
  <c r="BH630" i="1" s="1"/>
  <c r="K626" i="1"/>
  <c r="L626" i="1" s="1"/>
  <c r="M626" i="1"/>
  <c r="BH626" i="1" s="1"/>
  <c r="K622" i="1"/>
  <c r="M622" i="1"/>
  <c r="BH622" i="1" s="1"/>
  <c r="K618" i="1"/>
  <c r="L618" i="1" s="1"/>
  <c r="M618" i="1"/>
  <c r="BH618" i="1" s="1"/>
  <c r="K614" i="1"/>
  <c r="L614" i="1" s="1"/>
  <c r="M614" i="1"/>
  <c r="BH614" i="1" s="1"/>
  <c r="K610" i="1"/>
  <c r="L610" i="1" s="1"/>
  <c r="M610" i="1"/>
  <c r="BH610" i="1" s="1"/>
  <c r="K606" i="1"/>
  <c r="L606" i="1" s="1"/>
  <c r="M606" i="1"/>
  <c r="BH606" i="1" s="1"/>
  <c r="K602" i="1"/>
  <c r="L602" i="1" s="1"/>
  <c r="M602" i="1"/>
  <c r="BH602" i="1" s="1"/>
  <c r="K598" i="1"/>
  <c r="L598" i="1" s="1"/>
  <c r="M598" i="1"/>
  <c r="BH598" i="1" s="1"/>
  <c r="K594" i="1"/>
  <c r="L594" i="1" s="1"/>
  <c r="M594" i="1"/>
  <c r="BH594" i="1" s="1"/>
  <c r="K590" i="1"/>
  <c r="L590" i="1" s="1"/>
  <c r="M590" i="1"/>
  <c r="BH590" i="1" s="1"/>
  <c r="K586" i="1"/>
  <c r="L586" i="1" s="1"/>
  <c r="M586" i="1"/>
  <c r="BH586" i="1" s="1"/>
  <c r="K582" i="1"/>
  <c r="L582" i="1" s="1"/>
  <c r="M582" i="1"/>
  <c r="BH582" i="1" s="1"/>
  <c r="K578" i="1"/>
  <c r="L578" i="1" s="1"/>
  <c r="M578" i="1"/>
  <c r="BH578" i="1" s="1"/>
  <c r="K574" i="1"/>
  <c r="L574" i="1" s="1"/>
  <c r="M574" i="1"/>
  <c r="BH574" i="1" s="1"/>
  <c r="K570" i="1"/>
  <c r="L570" i="1" s="1"/>
  <c r="M570" i="1"/>
  <c r="BH570" i="1" s="1"/>
  <c r="K566" i="1"/>
  <c r="L566" i="1" s="1"/>
  <c r="M566" i="1"/>
  <c r="BH566" i="1" s="1"/>
  <c r="K562" i="1"/>
  <c r="L562" i="1" s="1"/>
  <c r="M562" i="1"/>
  <c r="BH562" i="1" s="1"/>
  <c r="K558" i="1"/>
  <c r="L558" i="1" s="1"/>
  <c r="M558" i="1"/>
  <c r="BH558" i="1" s="1"/>
  <c r="K554" i="1"/>
  <c r="L554" i="1" s="1"/>
  <c r="M554" i="1"/>
  <c r="BH554" i="1" s="1"/>
  <c r="K550" i="1"/>
  <c r="L550" i="1" s="1"/>
  <c r="M550" i="1"/>
  <c r="BH550" i="1" s="1"/>
  <c r="K546" i="1"/>
  <c r="L546" i="1" s="1"/>
  <c r="M546" i="1"/>
  <c r="BH546" i="1" s="1"/>
  <c r="K542" i="1"/>
  <c r="L542" i="1" s="1"/>
  <c r="M542" i="1"/>
  <c r="BH542" i="1" s="1"/>
  <c r="K538" i="1"/>
  <c r="L538" i="1" s="1"/>
  <c r="M538" i="1"/>
  <c r="BH538" i="1" s="1"/>
  <c r="K534" i="1"/>
  <c r="L534" i="1" s="1"/>
  <c r="M534" i="1"/>
  <c r="BH534" i="1" s="1"/>
  <c r="K530" i="1"/>
  <c r="L530" i="1" s="1"/>
  <c r="M530" i="1"/>
  <c r="BH530" i="1" s="1"/>
  <c r="K526" i="1"/>
  <c r="L526" i="1" s="1"/>
  <c r="M526" i="1"/>
  <c r="BH526" i="1" s="1"/>
  <c r="K522" i="1"/>
  <c r="L522" i="1" s="1"/>
  <c r="M522" i="1"/>
  <c r="BH522" i="1" s="1"/>
  <c r="K518" i="1"/>
  <c r="L518" i="1" s="1"/>
  <c r="M518" i="1"/>
  <c r="BH518" i="1" s="1"/>
  <c r="K514" i="1"/>
  <c r="L514" i="1" s="1"/>
  <c r="M514" i="1"/>
  <c r="BH514" i="1" s="1"/>
  <c r="K510" i="1"/>
  <c r="L510" i="1" s="1"/>
  <c r="M510" i="1"/>
  <c r="BH510" i="1" s="1"/>
  <c r="K506" i="1"/>
  <c r="L506" i="1" s="1"/>
  <c r="M506" i="1"/>
  <c r="BH506" i="1" s="1"/>
  <c r="K502" i="1"/>
  <c r="L502" i="1" s="1"/>
  <c r="M502" i="1"/>
  <c r="BH502" i="1" s="1"/>
  <c r="K498" i="1"/>
  <c r="L498" i="1" s="1"/>
  <c r="M498" i="1"/>
  <c r="BH498" i="1" s="1"/>
  <c r="K494" i="1"/>
  <c r="L494" i="1" s="1"/>
  <c r="M494" i="1"/>
  <c r="BH494" i="1" s="1"/>
  <c r="K490" i="1"/>
  <c r="L490" i="1" s="1"/>
  <c r="M490" i="1"/>
  <c r="BH490" i="1" s="1"/>
  <c r="K486" i="1"/>
  <c r="L486" i="1" s="1"/>
  <c r="M486" i="1"/>
  <c r="BH486" i="1" s="1"/>
  <c r="K482" i="1"/>
  <c r="L482" i="1" s="1"/>
  <c r="M482" i="1"/>
  <c r="BH482" i="1" s="1"/>
  <c r="K478" i="1"/>
  <c r="L478" i="1" s="1"/>
  <c r="M478" i="1"/>
  <c r="BH478" i="1" s="1"/>
  <c r="K474" i="1"/>
  <c r="L474" i="1" s="1"/>
  <c r="M474" i="1"/>
  <c r="BH474" i="1" s="1"/>
  <c r="K470" i="1"/>
  <c r="L470" i="1" s="1"/>
  <c r="M470" i="1"/>
  <c r="BH470" i="1" s="1"/>
  <c r="K466" i="1"/>
  <c r="L466" i="1" s="1"/>
  <c r="M466" i="1"/>
  <c r="BH466" i="1" s="1"/>
  <c r="K462" i="1"/>
  <c r="L462" i="1" s="1"/>
  <c r="M462" i="1"/>
  <c r="BH462" i="1" s="1"/>
  <c r="K458" i="1"/>
  <c r="L458" i="1" s="1"/>
  <c r="M458" i="1"/>
  <c r="BH458" i="1" s="1"/>
  <c r="K454" i="1"/>
  <c r="L454" i="1" s="1"/>
  <c r="M454" i="1"/>
  <c r="BH454" i="1" s="1"/>
  <c r="K450" i="1"/>
  <c r="L450" i="1" s="1"/>
  <c r="M450" i="1"/>
  <c r="BH450" i="1" s="1"/>
  <c r="K446" i="1"/>
  <c r="L446" i="1" s="1"/>
  <c r="M446" i="1"/>
  <c r="BH446" i="1" s="1"/>
  <c r="K442" i="1"/>
  <c r="L442" i="1" s="1"/>
  <c r="M442" i="1"/>
  <c r="BH442" i="1" s="1"/>
  <c r="K438" i="1"/>
  <c r="L438" i="1" s="1"/>
  <c r="M438" i="1"/>
  <c r="BH438" i="1" s="1"/>
  <c r="M434" i="1"/>
  <c r="BH434" i="1" s="1"/>
  <c r="K434" i="1"/>
  <c r="M430" i="1"/>
  <c r="BH430" i="1" s="1"/>
  <c r="K430" i="1"/>
  <c r="L430" i="1" s="1"/>
  <c r="M426" i="1"/>
  <c r="BH426" i="1" s="1"/>
  <c r="K426" i="1"/>
  <c r="M422" i="1"/>
  <c r="BH422" i="1" s="1"/>
  <c r="K422" i="1"/>
  <c r="L422" i="1" s="1"/>
  <c r="M418" i="1"/>
  <c r="BH418" i="1" s="1"/>
  <c r="K418" i="1"/>
  <c r="M414" i="1"/>
  <c r="BH414" i="1" s="1"/>
  <c r="K414" i="1"/>
  <c r="L414" i="1" s="1"/>
  <c r="K410" i="1"/>
  <c r="L410" i="1" s="1"/>
  <c r="M410" i="1"/>
  <c r="BH410" i="1" s="1"/>
  <c r="M406" i="1"/>
  <c r="BH406" i="1" s="1"/>
  <c r="K406" i="1"/>
  <c r="L406" i="1" s="1"/>
  <c r="M402" i="1"/>
  <c r="BH402" i="1" s="1"/>
  <c r="K402" i="1"/>
  <c r="M398" i="1"/>
  <c r="BH398" i="1" s="1"/>
  <c r="K398" i="1"/>
  <c r="L398" i="1" s="1"/>
  <c r="M394" i="1"/>
  <c r="BH394" i="1" s="1"/>
  <c r="K394" i="1"/>
  <c r="M390" i="1"/>
  <c r="BH390" i="1" s="1"/>
  <c r="K390" i="1"/>
  <c r="L390" i="1" s="1"/>
  <c r="M386" i="1"/>
  <c r="BH386" i="1" s="1"/>
  <c r="K386" i="1"/>
  <c r="M382" i="1"/>
  <c r="BH382" i="1" s="1"/>
  <c r="K382" i="1"/>
  <c r="L382" i="1" s="1"/>
  <c r="K378" i="1"/>
  <c r="L378" i="1" s="1"/>
  <c r="M378" i="1"/>
  <c r="BH378" i="1" s="1"/>
  <c r="M374" i="1"/>
  <c r="BH374" i="1" s="1"/>
  <c r="K374" i="1"/>
  <c r="L374" i="1" s="1"/>
  <c r="M370" i="1"/>
  <c r="BH370" i="1" s="1"/>
  <c r="K370" i="1"/>
  <c r="M366" i="1"/>
  <c r="BH366" i="1" s="1"/>
  <c r="K366" i="1"/>
  <c r="L366" i="1" s="1"/>
  <c r="M362" i="1"/>
  <c r="BH362" i="1" s="1"/>
  <c r="K362" i="1"/>
  <c r="M358" i="1"/>
  <c r="BH358" i="1" s="1"/>
  <c r="K358" i="1"/>
  <c r="L358" i="1" s="1"/>
  <c r="M354" i="1"/>
  <c r="BH354" i="1" s="1"/>
  <c r="K354" i="1"/>
  <c r="M350" i="1"/>
  <c r="BH350" i="1" s="1"/>
  <c r="K350" i="1"/>
  <c r="L350" i="1" s="1"/>
  <c r="K346" i="1"/>
  <c r="L346" i="1" s="1"/>
  <c r="M346" i="1"/>
  <c r="BH346" i="1" s="1"/>
  <c r="M342" i="1"/>
  <c r="BH342" i="1" s="1"/>
  <c r="K342" i="1"/>
  <c r="L342" i="1" s="1"/>
  <c r="M338" i="1"/>
  <c r="BH338" i="1" s="1"/>
  <c r="K338" i="1"/>
  <c r="M988" i="1"/>
  <c r="BH988" i="1" s="1"/>
  <c r="K988" i="1"/>
  <c r="L988" i="1" s="1"/>
  <c r="M972" i="1"/>
  <c r="BH972" i="1" s="1"/>
  <c r="K972" i="1"/>
  <c r="M956" i="1"/>
  <c r="BH956" i="1" s="1"/>
  <c r="K956" i="1"/>
  <c r="L956" i="1" s="1"/>
  <c r="M940" i="1"/>
  <c r="BH940" i="1" s="1"/>
  <c r="K940" i="1"/>
  <c r="M924" i="1"/>
  <c r="BH924" i="1" s="1"/>
  <c r="K924" i="1"/>
  <c r="L924" i="1" s="1"/>
  <c r="M908" i="1"/>
  <c r="BH908" i="1" s="1"/>
  <c r="K908" i="1"/>
  <c r="M900" i="1"/>
  <c r="BH900" i="1" s="1"/>
  <c r="K900" i="1"/>
  <c r="L900" i="1" s="1"/>
  <c r="M999" i="1"/>
  <c r="BH999" i="1" s="1"/>
  <c r="K999" i="1"/>
  <c r="M987" i="1"/>
  <c r="BH987" i="1" s="1"/>
  <c r="K987" i="1"/>
  <c r="L987" i="1" s="1"/>
  <c r="M975" i="1"/>
  <c r="BH975" i="1" s="1"/>
  <c r="K975" i="1"/>
  <c r="M963" i="1"/>
  <c r="BH963" i="1" s="1"/>
  <c r="K963" i="1"/>
  <c r="L963" i="1" s="1"/>
  <c r="M951" i="1"/>
  <c r="BH951" i="1" s="1"/>
  <c r="K951" i="1"/>
  <c r="M939" i="1"/>
  <c r="BH939" i="1" s="1"/>
  <c r="K939" i="1"/>
  <c r="L939" i="1" s="1"/>
  <c r="K998" i="1"/>
  <c r="L998" i="1" s="1"/>
  <c r="M998" i="1"/>
  <c r="BH998" i="1" s="1"/>
  <c r="K990" i="1"/>
  <c r="L990" i="1" s="1"/>
  <c r="M990" i="1"/>
  <c r="BH990" i="1" s="1"/>
  <c r="K982" i="1"/>
  <c r="L982" i="1" s="1"/>
  <c r="M982" i="1"/>
  <c r="BH982" i="1" s="1"/>
  <c r="K974" i="1"/>
  <c r="L974" i="1" s="1"/>
  <c r="M974" i="1"/>
  <c r="BH974" i="1" s="1"/>
  <c r="K966" i="1"/>
  <c r="L966" i="1" s="1"/>
  <c r="M966" i="1"/>
  <c r="BH966" i="1" s="1"/>
  <c r="K958" i="1"/>
  <c r="L958" i="1" s="1"/>
  <c r="M958" i="1"/>
  <c r="BH958" i="1" s="1"/>
  <c r="M954" i="1"/>
  <c r="BH954" i="1" s="1"/>
  <c r="K954" i="1"/>
  <c r="L954" i="1" s="1"/>
  <c r="K946" i="1"/>
  <c r="L946" i="1" s="1"/>
  <c r="M946" i="1"/>
  <c r="BH946" i="1" s="1"/>
  <c r="M938" i="1"/>
  <c r="BH938" i="1" s="1"/>
  <c r="K938" i="1"/>
  <c r="K930" i="1"/>
  <c r="L930" i="1" s="1"/>
  <c r="M930" i="1"/>
  <c r="BH930" i="1" s="1"/>
  <c r="M922" i="1"/>
  <c r="BH922" i="1" s="1"/>
  <c r="K922" i="1"/>
  <c r="K914" i="1"/>
  <c r="L914" i="1" s="1"/>
  <c r="M914" i="1"/>
  <c r="BH914" i="1" s="1"/>
  <c r="M906" i="1"/>
  <c r="BH906" i="1" s="1"/>
  <c r="K906" i="1"/>
  <c r="L906" i="1" s="1"/>
  <c r="M1001" i="1"/>
  <c r="BH1001" i="1" s="1"/>
  <c r="K1001" i="1"/>
  <c r="L1001" i="1" s="1"/>
  <c r="M997" i="1"/>
  <c r="BH997" i="1" s="1"/>
  <c r="K997" i="1"/>
  <c r="M993" i="1"/>
  <c r="BH993" i="1" s="1"/>
  <c r="K993" i="1"/>
  <c r="L993" i="1" s="1"/>
  <c r="M989" i="1"/>
  <c r="BH989" i="1" s="1"/>
  <c r="K989" i="1"/>
  <c r="M985" i="1"/>
  <c r="BH985" i="1" s="1"/>
  <c r="K985" i="1"/>
  <c r="L985" i="1" s="1"/>
  <c r="M981" i="1"/>
  <c r="BH981" i="1" s="1"/>
  <c r="K981" i="1"/>
  <c r="L981" i="1" s="1"/>
  <c r="M977" i="1"/>
  <c r="BH977" i="1" s="1"/>
  <c r="K977" i="1"/>
  <c r="L977" i="1" s="1"/>
  <c r="M973" i="1"/>
  <c r="BH973" i="1" s="1"/>
  <c r="K973" i="1"/>
  <c r="M969" i="1"/>
  <c r="BH969" i="1" s="1"/>
  <c r="K969" i="1"/>
  <c r="L969" i="1" s="1"/>
  <c r="M965" i="1"/>
  <c r="BH965" i="1" s="1"/>
  <c r="K965" i="1"/>
  <c r="M961" i="1"/>
  <c r="BH961" i="1" s="1"/>
  <c r="K961" i="1"/>
  <c r="L961" i="1" s="1"/>
  <c r="M957" i="1"/>
  <c r="BH957" i="1" s="1"/>
  <c r="K957" i="1"/>
  <c r="M953" i="1"/>
  <c r="BH953" i="1" s="1"/>
  <c r="K953" i="1"/>
  <c r="L953" i="1" s="1"/>
  <c r="M949" i="1"/>
  <c r="BH949" i="1" s="1"/>
  <c r="K949" i="1"/>
  <c r="M945" i="1"/>
  <c r="BH945" i="1" s="1"/>
  <c r="K945" i="1"/>
  <c r="L945" i="1" s="1"/>
  <c r="M941" i="1"/>
  <c r="BH941" i="1" s="1"/>
  <c r="K941" i="1"/>
  <c r="M937" i="1"/>
  <c r="BH937" i="1" s="1"/>
  <c r="K937" i="1"/>
  <c r="L937" i="1" s="1"/>
  <c r="M933" i="1"/>
  <c r="BH933" i="1" s="1"/>
  <c r="K933" i="1"/>
  <c r="L933" i="1" s="1"/>
  <c r="M929" i="1"/>
  <c r="BH929" i="1" s="1"/>
  <c r="K929" i="1"/>
  <c r="L929" i="1" s="1"/>
  <c r="M925" i="1"/>
  <c r="BH925" i="1" s="1"/>
  <c r="K925" i="1"/>
  <c r="M921" i="1"/>
  <c r="BH921" i="1" s="1"/>
  <c r="K921" i="1"/>
  <c r="L921" i="1" s="1"/>
  <c r="M917" i="1"/>
  <c r="BH917" i="1" s="1"/>
  <c r="K917" i="1"/>
  <c r="L917" i="1" s="1"/>
  <c r="M913" i="1"/>
  <c r="BH913" i="1" s="1"/>
  <c r="K913" i="1"/>
  <c r="L913" i="1" s="1"/>
  <c r="M909" i="1"/>
  <c r="BH909" i="1" s="1"/>
  <c r="K909" i="1"/>
  <c r="M905" i="1"/>
  <c r="BH905" i="1" s="1"/>
  <c r="K905" i="1"/>
  <c r="L905" i="1" s="1"/>
  <c r="M901" i="1"/>
  <c r="BH901" i="1" s="1"/>
  <c r="K901" i="1"/>
  <c r="L901" i="1" s="1"/>
  <c r="M897" i="1"/>
  <c r="BH897" i="1" s="1"/>
  <c r="K897" i="1"/>
  <c r="L897" i="1" s="1"/>
  <c r="M893" i="1"/>
  <c r="BH893" i="1" s="1"/>
  <c r="K893" i="1"/>
  <c r="M889" i="1"/>
  <c r="BH889" i="1" s="1"/>
  <c r="K889" i="1"/>
  <c r="L889" i="1" s="1"/>
  <c r="M885" i="1"/>
  <c r="BH885" i="1" s="1"/>
  <c r="K885" i="1"/>
  <c r="L885" i="1" s="1"/>
  <c r="M881" i="1"/>
  <c r="BH881" i="1" s="1"/>
  <c r="K881" i="1"/>
  <c r="L881" i="1" s="1"/>
  <c r="M877" i="1"/>
  <c r="BH877" i="1" s="1"/>
  <c r="K877" i="1"/>
  <c r="L877" i="1" s="1"/>
  <c r="M873" i="1"/>
  <c r="BH873" i="1" s="1"/>
  <c r="K873" i="1"/>
  <c r="L873" i="1" s="1"/>
  <c r="M869" i="1"/>
  <c r="BH869" i="1" s="1"/>
  <c r="K869" i="1"/>
  <c r="L869" i="1" s="1"/>
  <c r="M865" i="1"/>
  <c r="BH865" i="1" s="1"/>
  <c r="K865" i="1"/>
  <c r="L865" i="1" s="1"/>
  <c r="M861" i="1"/>
  <c r="BH861" i="1" s="1"/>
  <c r="K861" i="1"/>
  <c r="L861" i="1" s="1"/>
  <c r="M857" i="1"/>
  <c r="BH857" i="1" s="1"/>
  <c r="K857" i="1"/>
  <c r="L857" i="1" s="1"/>
  <c r="M853" i="1"/>
  <c r="BH853" i="1" s="1"/>
  <c r="K853" i="1"/>
  <c r="L853" i="1" s="1"/>
  <c r="M849" i="1"/>
  <c r="BH849" i="1" s="1"/>
  <c r="K849" i="1"/>
  <c r="L849" i="1" s="1"/>
  <c r="M845" i="1"/>
  <c r="BH845" i="1" s="1"/>
  <c r="K845" i="1"/>
  <c r="M841" i="1"/>
  <c r="BH841" i="1" s="1"/>
  <c r="K841" i="1"/>
  <c r="L841" i="1" s="1"/>
  <c r="M837" i="1"/>
  <c r="BH837" i="1" s="1"/>
  <c r="K837" i="1"/>
  <c r="L837" i="1" s="1"/>
  <c r="M833" i="1"/>
  <c r="BH833" i="1" s="1"/>
  <c r="K833" i="1"/>
  <c r="L833" i="1" s="1"/>
  <c r="M829" i="1"/>
  <c r="BH829" i="1" s="1"/>
  <c r="K829" i="1"/>
  <c r="L829" i="1" s="1"/>
  <c r="M825" i="1"/>
  <c r="BH825" i="1" s="1"/>
  <c r="K825" i="1"/>
  <c r="L825" i="1" s="1"/>
  <c r="M821" i="1"/>
  <c r="BH821" i="1" s="1"/>
  <c r="K821" i="1"/>
  <c r="L821" i="1" s="1"/>
  <c r="M817" i="1"/>
  <c r="BH817" i="1" s="1"/>
  <c r="K817" i="1"/>
  <c r="L817" i="1" s="1"/>
  <c r="M813" i="1"/>
  <c r="BH813" i="1" s="1"/>
  <c r="K813" i="1"/>
  <c r="M809" i="1"/>
  <c r="BH809" i="1" s="1"/>
  <c r="K809" i="1"/>
  <c r="L809" i="1" s="1"/>
  <c r="M805" i="1"/>
  <c r="BH805" i="1" s="1"/>
  <c r="K805" i="1"/>
  <c r="M801" i="1"/>
  <c r="BH801" i="1" s="1"/>
  <c r="K801" i="1"/>
  <c r="L801" i="1" s="1"/>
  <c r="M797" i="1"/>
  <c r="BH797" i="1" s="1"/>
  <c r="K797" i="1"/>
  <c r="M793" i="1"/>
  <c r="BH793" i="1" s="1"/>
  <c r="K793" i="1"/>
  <c r="L793" i="1" s="1"/>
  <c r="M789" i="1"/>
  <c r="BH789" i="1" s="1"/>
  <c r="K789" i="1"/>
  <c r="M785" i="1"/>
  <c r="BH785" i="1" s="1"/>
  <c r="K785" i="1"/>
  <c r="L785" i="1" s="1"/>
  <c r="M781" i="1"/>
  <c r="BH781" i="1" s="1"/>
  <c r="K781" i="1"/>
  <c r="M777" i="1"/>
  <c r="BH777" i="1" s="1"/>
  <c r="K777" i="1"/>
  <c r="L777" i="1" s="1"/>
  <c r="M773" i="1"/>
  <c r="BH773" i="1" s="1"/>
  <c r="K773" i="1"/>
  <c r="M769" i="1"/>
  <c r="BH769" i="1" s="1"/>
  <c r="K769" i="1"/>
  <c r="L769" i="1" s="1"/>
  <c r="M765" i="1"/>
  <c r="BH765" i="1" s="1"/>
  <c r="K765" i="1"/>
  <c r="M761" i="1"/>
  <c r="BH761" i="1" s="1"/>
  <c r="K761" i="1"/>
  <c r="L761" i="1" s="1"/>
  <c r="M757" i="1"/>
  <c r="BH757" i="1" s="1"/>
  <c r="K757" i="1"/>
  <c r="M753" i="1"/>
  <c r="BH753" i="1" s="1"/>
  <c r="K753" i="1"/>
  <c r="L753" i="1" s="1"/>
  <c r="M749" i="1"/>
  <c r="BH749" i="1" s="1"/>
  <c r="K749" i="1"/>
  <c r="L749" i="1" s="1"/>
  <c r="M745" i="1"/>
  <c r="BH745" i="1" s="1"/>
  <c r="K745" i="1"/>
  <c r="L745" i="1" s="1"/>
  <c r="M741" i="1"/>
  <c r="BH741" i="1" s="1"/>
  <c r="K741" i="1"/>
  <c r="L741" i="1" s="1"/>
  <c r="M737" i="1"/>
  <c r="BH737" i="1" s="1"/>
  <c r="K737" i="1"/>
  <c r="L737" i="1" s="1"/>
  <c r="M733" i="1"/>
  <c r="BH733" i="1" s="1"/>
  <c r="K733" i="1"/>
  <c r="L733" i="1" s="1"/>
  <c r="M729" i="1"/>
  <c r="BH729" i="1" s="1"/>
  <c r="K729" i="1"/>
  <c r="L729" i="1" s="1"/>
  <c r="M725" i="1"/>
  <c r="BH725" i="1" s="1"/>
  <c r="K725" i="1"/>
  <c r="L725" i="1" s="1"/>
  <c r="M721" i="1"/>
  <c r="BH721" i="1" s="1"/>
  <c r="K721" i="1"/>
  <c r="L721" i="1" s="1"/>
  <c r="M717" i="1"/>
  <c r="BH717" i="1" s="1"/>
  <c r="K717" i="1"/>
  <c r="L717" i="1" s="1"/>
  <c r="M713" i="1"/>
  <c r="BH713" i="1" s="1"/>
  <c r="K713" i="1"/>
  <c r="L713" i="1" s="1"/>
  <c r="M709" i="1"/>
  <c r="BH709" i="1" s="1"/>
  <c r="K709" i="1"/>
  <c r="L709" i="1" s="1"/>
  <c r="M705" i="1"/>
  <c r="BH705" i="1" s="1"/>
  <c r="K705" i="1"/>
  <c r="L705" i="1" s="1"/>
  <c r="M701" i="1"/>
  <c r="BH701" i="1" s="1"/>
  <c r="K701" i="1"/>
  <c r="L701" i="1" s="1"/>
  <c r="M697" i="1"/>
  <c r="BH697" i="1" s="1"/>
  <c r="K697" i="1"/>
  <c r="L697" i="1" s="1"/>
  <c r="M693" i="1"/>
  <c r="BH693" i="1" s="1"/>
  <c r="K693" i="1"/>
  <c r="L693" i="1" s="1"/>
  <c r="M689" i="1"/>
  <c r="BH689" i="1" s="1"/>
  <c r="K689" i="1"/>
  <c r="L689" i="1" s="1"/>
  <c r="M685" i="1"/>
  <c r="BH685" i="1" s="1"/>
  <c r="K685" i="1"/>
  <c r="M681" i="1"/>
  <c r="BH681" i="1" s="1"/>
  <c r="K681" i="1"/>
  <c r="L681" i="1" s="1"/>
  <c r="M677" i="1"/>
  <c r="BH677" i="1" s="1"/>
  <c r="K677" i="1"/>
  <c r="M673" i="1"/>
  <c r="BH673" i="1" s="1"/>
  <c r="K673" i="1"/>
  <c r="L673" i="1" s="1"/>
  <c r="M669" i="1"/>
  <c r="BH669" i="1" s="1"/>
  <c r="K669" i="1"/>
  <c r="M665" i="1"/>
  <c r="BH665" i="1" s="1"/>
  <c r="K665" i="1"/>
  <c r="L665" i="1" s="1"/>
  <c r="M661" i="1"/>
  <c r="BH661" i="1" s="1"/>
  <c r="K661" i="1"/>
  <c r="M657" i="1"/>
  <c r="BH657" i="1" s="1"/>
  <c r="K657" i="1"/>
  <c r="L657" i="1" s="1"/>
  <c r="M653" i="1"/>
  <c r="BH653" i="1" s="1"/>
  <c r="K653" i="1"/>
  <c r="L653" i="1" s="1"/>
  <c r="M649" i="1"/>
  <c r="BH649" i="1" s="1"/>
  <c r="K649" i="1"/>
  <c r="L649" i="1" s="1"/>
  <c r="M645" i="1"/>
  <c r="BH645" i="1" s="1"/>
  <c r="K645" i="1"/>
  <c r="L645" i="1" s="1"/>
  <c r="M641" i="1"/>
  <c r="BH641" i="1" s="1"/>
  <c r="K641" i="1"/>
  <c r="L641" i="1" s="1"/>
  <c r="M637" i="1"/>
  <c r="BH637" i="1" s="1"/>
  <c r="K637" i="1"/>
  <c r="L637" i="1" s="1"/>
  <c r="M633" i="1"/>
  <c r="BH633" i="1" s="1"/>
  <c r="K633" i="1"/>
  <c r="L633" i="1" s="1"/>
  <c r="M629" i="1"/>
  <c r="BH629" i="1" s="1"/>
  <c r="K629" i="1"/>
  <c r="L629" i="1" s="1"/>
  <c r="M625" i="1"/>
  <c r="BH625" i="1" s="1"/>
  <c r="K625" i="1"/>
  <c r="L625" i="1" s="1"/>
  <c r="M621" i="1"/>
  <c r="BH621" i="1" s="1"/>
  <c r="K621" i="1"/>
  <c r="L621" i="1" s="1"/>
  <c r="M617" i="1"/>
  <c r="BH617" i="1" s="1"/>
  <c r="K617" i="1"/>
  <c r="L617" i="1" s="1"/>
  <c r="M613" i="1"/>
  <c r="BH613" i="1" s="1"/>
  <c r="K613" i="1"/>
  <c r="L613" i="1" s="1"/>
  <c r="M609" i="1"/>
  <c r="BH609" i="1" s="1"/>
  <c r="K609" i="1"/>
  <c r="L609" i="1" s="1"/>
  <c r="M605" i="1"/>
  <c r="BH605" i="1" s="1"/>
  <c r="K605" i="1"/>
  <c r="M601" i="1"/>
  <c r="BH601" i="1" s="1"/>
  <c r="K601" i="1"/>
  <c r="L601" i="1" s="1"/>
  <c r="M597" i="1"/>
  <c r="BH597" i="1" s="1"/>
  <c r="K597" i="1"/>
  <c r="M593" i="1"/>
  <c r="BH593" i="1" s="1"/>
  <c r="K593" i="1"/>
  <c r="L593" i="1" s="1"/>
  <c r="M589" i="1"/>
  <c r="BH589" i="1" s="1"/>
  <c r="K589" i="1"/>
  <c r="L589" i="1" s="1"/>
  <c r="M585" i="1"/>
  <c r="BH585" i="1" s="1"/>
  <c r="K585" i="1"/>
  <c r="L585" i="1" s="1"/>
  <c r="M581" i="1"/>
  <c r="BH581" i="1" s="1"/>
  <c r="K581" i="1"/>
  <c r="L581" i="1" s="1"/>
  <c r="M577" i="1"/>
  <c r="BH577" i="1" s="1"/>
  <c r="K577" i="1"/>
  <c r="L577" i="1" s="1"/>
  <c r="M573" i="1"/>
  <c r="BH573" i="1" s="1"/>
  <c r="K573" i="1"/>
  <c r="M569" i="1"/>
  <c r="BH569" i="1" s="1"/>
  <c r="K569" i="1"/>
  <c r="L569" i="1" s="1"/>
  <c r="M565" i="1"/>
  <c r="BH565" i="1" s="1"/>
  <c r="K565" i="1"/>
  <c r="L565" i="1" s="1"/>
  <c r="M561" i="1"/>
  <c r="BH561" i="1" s="1"/>
  <c r="K561" i="1"/>
  <c r="L561" i="1" s="1"/>
  <c r="M557" i="1"/>
  <c r="BH557" i="1" s="1"/>
  <c r="K557" i="1"/>
  <c r="M553" i="1"/>
  <c r="BH553" i="1" s="1"/>
  <c r="K553" i="1"/>
  <c r="L553" i="1" s="1"/>
  <c r="M549" i="1"/>
  <c r="BH549" i="1" s="1"/>
  <c r="K549" i="1"/>
  <c r="L549" i="1" s="1"/>
  <c r="M545" i="1"/>
  <c r="BH545" i="1" s="1"/>
  <c r="K545" i="1"/>
  <c r="L545" i="1" s="1"/>
  <c r="M541" i="1"/>
  <c r="BH541" i="1" s="1"/>
  <c r="K541" i="1"/>
  <c r="L541" i="1" s="1"/>
  <c r="M537" i="1"/>
  <c r="BH537" i="1" s="1"/>
  <c r="K537" i="1"/>
  <c r="L537" i="1" s="1"/>
  <c r="M533" i="1"/>
  <c r="BH533" i="1" s="1"/>
  <c r="K533" i="1"/>
  <c r="L533" i="1" s="1"/>
  <c r="M529" i="1"/>
  <c r="BH529" i="1" s="1"/>
  <c r="K529" i="1"/>
  <c r="L529" i="1" s="1"/>
  <c r="M525" i="1"/>
  <c r="BH525" i="1" s="1"/>
  <c r="K525" i="1"/>
  <c r="M521" i="1"/>
  <c r="BH521" i="1" s="1"/>
  <c r="K521" i="1"/>
  <c r="L521" i="1" s="1"/>
  <c r="M517" i="1"/>
  <c r="BH517" i="1" s="1"/>
  <c r="K517" i="1"/>
  <c r="L517" i="1" s="1"/>
  <c r="M513" i="1"/>
  <c r="BH513" i="1" s="1"/>
  <c r="K513" i="1"/>
  <c r="L513" i="1" s="1"/>
  <c r="M509" i="1"/>
  <c r="BH509" i="1" s="1"/>
  <c r="K509" i="1"/>
  <c r="L509" i="1" s="1"/>
  <c r="M505" i="1"/>
  <c r="BH505" i="1" s="1"/>
  <c r="K505" i="1"/>
  <c r="L505" i="1" s="1"/>
  <c r="M501" i="1"/>
  <c r="BH501" i="1" s="1"/>
  <c r="K501" i="1"/>
  <c r="L501" i="1" s="1"/>
  <c r="M497" i="1"/>
  <c r="BH497" i="1" s="1"/>
  <c r="K497" i="1"/>
  <c r="L497" i="1" s="1"/>
  <c r="M493" i="1"/>
  <c r="BH493" i="1" s="1"/>
  <c r="K493" i="1"/>
  <c r="L493" i="1" s="1"/>
  <c r="M489" i="1"/>
  <c r="BH489" i="1" s="1"/>
  <c r="K489" i="1"/>
  <c r="L489" i="1" s="1"/>
  <c r="M485" i="1"/>
  <c r="BH485" i="1" s="1"/>
  <c r="K485" i="1"/>
  <c r="L485" i="1" s="1"/>
  <c r="M481" i="1"/>
  <c r="BH481" i="1" s="1"/>
  <c r="K481" i="1"/>
  <c r="L481" i="1" s="1"/>
  <c r="M477" i="1"/>
  <c r="BH477" i="1" s="1"/>
  <c r="K477" i="1"/>
  <c r="L477" i="1" s="1"/>
  <c r="M473" i="1"/>
  <c r="BH473" i="1" s="1"/>
  <c r="K473" i="1"/>
  <c r="L473" i="1" s="1"/>
  <c r="M469" i="1"/>
  <c r="BH469" i="1" s="1"/>
  <c r="K469" i="1"/>
  <c r="M465" i="1"/>
  <c r="BH465" i="1" s="1"/>
  <c r="K465" i="1"/>
  <c r="L465" i="1" s="1"/>
  <c r="M461" i="1"/>
  <c r="BH461" i="1" s="1"/>
  <c r="K461" i="1"/>
  <c r="L461" i="1" s="1"/>
  <c r="M457" i="1"/>
  <c r="BH457" i="1" s="1"/>
  <c r="K457" i="1"/>
  <c r="L457" i="1" s="1"/>
  <c r="M453" i="1"/>
  <c r="BH453" i="1" s="1"/>
  <c r="K453" i="1"/>
  <c r="L453" i="1" s="1"/>
  <c r="M449" i="1"/>
  <c r="BH449" i="1" s="1"/>
  <c r="K449" i="1"/>
  <c r="L449" i="1" s="1"/>
  <c r="M445" i="1"/>
  <c r="BH445" i="1" s="1"/>
  <c r="K445" i="1"/>
  <c r="L445" i="1" s="1"/>
  <c r="M441" i="1"/>
  <c r="BH441" i="1" s="1"/>
  <c r="K441" i="1"/>
  <c r="L441" i="1" s="1"/>
  <c r="M437" i="1"/>
  <c r="BH437" i="1" s="1"/>
  <c r="K437" i="1"/>
  <c r="M276" i="1"/>
  <c r="BH276" i="1" s="1"/>
  <c r="K276" i="1"/>
  <c r="L276" i="1" s="1"/>
  <c r="M272" i="1"/>
  <c r="BH272" i="1" s="1"/>
  <c r="K272" i="1"/>
  <c r="M268" i="1"/>
  <c r="BH268" i="1" s="1"/>
  <c r="K268" i="1"/>
  <c r="L268" i="1" s="1"/>
  <c r="M264" i="1"/>
  <c r="BH264" i="1" s="1"/>
  <c r="K264" i="1"/>
  <c r="L264" i="1" s="1"/>
  <c r="M260" i="1"/>
  <c r="BH260" i="1" s="1"/>
  <c r="K260" i="1"/>
  <c r="L260" i="1" s="1"/>
  <c r="M256" i="1"/>
  <c r="BH256" i="1" s="1"/>
  <c r="K256" i="1"/>
  <c r="L256" i="1" s="1"/>
  <c r="M252" i="1"/>
  <c r="BH252" i="1" s="1"/>
  <c r="K252" i="1"/>
  <c r="L252" i="1" s="1"/>
  <c r="M248" i="1"/>
  <c r="BH248" i="1" s="1"/>
  <c r="K248" i="1"/>
  <c r="L248" i="1" s="1"/>
  <c r="M244" i="1"/>
  <c r="BH244" i="1" s="1"/>
  <c r="K244" i="1"/>
  <c r="L244" i="1" s="1"/>
  <c r="M240" i="1"/>
  <c r="BH240" i="1" s="1"/>
  <c r="K240" i="1"/>
  <c r="L240" i="1" s="1"/>
  <c r="M236" i="1"/>
  <c r="BH236" i="1" s="1"/>
  <c r="K236" i="1"/>
  <c r="L236" i="1" s="1"/>
  <c r="M232" i="1"/>
  <c r="BH232" i="1" s="1"/>
  <c r="K232" i="1"/>
  <c r="M228" i="1"/>
  <c r="BH228" i="1" s="1"/>
  <c r="K228" i="1"/>
  <c r="L228" i="1" s="1"/>
  <c r="M224" i="1"/>
  <c r="BH224" i="1" s="1"/>
  <c r="K224" i="1"/>
  <c r="L224" i="1" s="1"/>
  <c r="M220" i="1"/>
  <c r="BH220" i="1" s="1"/>
  <c r="K220" i="1"/>
  <c r="L220" i="1" s="1"/>
  <c r="M216" i="1"/>
  <c r="BH216" i="1" s="1"/>
  <c r="K216" i="1"/>
  <c r="L216" i="1" s="1"/>
  <c r="M212" i="1"/>
  <c r="BH212" i="1" s="1"/>
  <c r="K212" i="1"/>
  <c r="L212" i="1" s="1"/>
  <c r="M208" i="1"/>
  <c r="BH208" i="1" s="1"/>
  <c r="K208" i="1"/>
  <c r="L208" i="1" s="1"/>
  <c r="M204" i="1"/>
  <c r="BH204" i="1" s="1"/>
  <c r="K204" i="1"/>
  <c r="L204" i="1" s="1"/>
  <c r="M200" i="1"/>
  <c r="BH200" i="1" s="1"/>
  <c r="K200" i="1"/>
  <c r="L200" i="1" s="1"/>
  <c r="M196" i="1"/>
  <c r="BH196" i="1" s="1"/>
  <c r="K196" i="1"/>
  <c r="L196" i="1" s="1"/>
  <c r="M192" i="1"/>
  <c r="BH192" i="1" s="1"/>
  <c r="K192" i="1"/>
  <c r="L192" i="1" s="1"/>
  <c r="M188" i="1"/>
  <c r="BH188" i="1" s="1"/>
  <c r="K188" i="1"/>
  <c r="L188" i="1" s="1"/>
  <c r="M184" i="1"/>
  <c r="K184" i="1"/>
  <c r="L184" i="1" s="1"/>
  <c r="M180" i="1"/>
  <c r="K180" i="1"/>
  <c r="L180" i="1" s="1"/>
  <c r="M176" i="1"/>
  <c r="BH176" i="1" s="1"/>
  <c r="K176" i="1"/>
  <c r="L176" i="1" s="1"/>
  <c r="M172" i="1"/>
  <c r="K172" i="1"/>
  <c r="L172" i="1" s="1"/>
  <c r="M168" i="1"/>
  <c r="K168" i="1"/>
  <c r="L168" i="1" s="1"/>
  <c r="M164" i="1"/>
  <c r="K164" i="1"/>
  <c r="L164" i="1" s="1"/>
  <c r="M160" i="1"/>
  <c r="K160" i="1"/>
  <c r="L160" i="1" s="1"/>
  <c r="M156" i="1"/>
  <c r="K156" i="1"/>
  <c r="L156" i="1" s="1"/>
  <c r="M152" i="1"/>
  <c r="K152" i="1"/>
  <c r="L152" i="1" s="1"/>
  <c r="K148" i="1"/>
  <c r="L148" i="1" s="1"/>
  <c r="M148" i="1"/>
  <c r="M144" i="1"/>
  <c r="K144" i="1"/>
  <c r="L144" i="1" s="1"/>
  <c r="M140" i="1"/>
  <c r="K140" i="1"/>
  <c r="L140" i="1" s="1"/>
  <c r="M136" i="1"/>
  <c r="K136" i="1"/>
  <c r="L136" i="1" s="1"/>
  <c r="K132" i="1"/>
  <c r="L132" i="1" s="1"/>
  <c r="M132" i="1"/>
  <c r="M128" i="1"/>
  <c r="K128" i="1"/>
  <c r="L128" i="1" s="1"/>
  <c r="M124" i="1"/>
  <c r="K124" i="1"/>
  <c r="L124" i="1" s="1"/>
  <c r="K120" i="1"/>
  <c r="L120" i="1" s="1"/>
  <c r="M120" i="1"/>
  <c r="K116" i="1"/>
  <c r="L116" i="1" s="1"/>
  <c r="M116" i="1"/>
  <c r="M112" i="1"/>
  <c r="K112" i="1"/>
  <c r="L112" i="1" s="1"/>
  <c r="M108" i="1"/>
  <c r="K108" i="1"/>
  <c r="L108" i="1" s="1"/>
  <c r="M104" i="1"/>
  <c r="K104" i="1"/>
  <c r="L104" i="1" s="1"/>
  <c r="K100" i="1"/>
  <c r="L100" i="1" s="1"/>
  <c r="M100" i="1"/>
  <c r="M96" i="1"/>
  <c r="K96" i="1"/>
  <c r="L96" i="1" s="1"/>
  <c r="M92" i="1"/>
  <c r="K92" i="1"/>
  <c r="L92" i="1" s="1"/>
  <c r="K88" i="1"/>
  <c r="L88" i="1" s="1"/>
  <c r="M88" i="1"/>
  <c r="K84" i="1"/>
  <c r="L84" i="1" s="1"/>
  <c r="M84" i="1"/>
  <c r="BH84" i="1" s="1"/>
  <c r="M60" i="1"/>
  <c r="K60" i="1"/>
  <c r="L60" i="1" s="1"/>
  <c r="K56" i="1"/>
  <c r="L56" i="1" s="1"/>
  <c r="M56" i="1"/>
  <c r="K52" i="1"/>
  <c r="L52" i="1" s="1"/>
  <c r="M52" i="1"/>
  <c r="M48" i="1"/>
  <c r="K48" i="1"/>
  <c r="L48" i="1" s="1"/>
  <c r="M44" i="1"/>
  <c r="K44" i="1"/>
  <c r="L44" i="1" s="1"/>
  <c r="M40" i="1"/>
  <c r="K40" i="1"/>
  <c r="L40" i="1" s="1"/>
  <c r="K36" i="1"/>
  <c r="L36" i="1" s="1"/>
  <c r="M36" i="1"/>
  <c r="BH36" i="1" s="1"/>
  <c r="M32" i="1"/>
  <c r="K32" i="1"/>
  <c r="L32" i="1" s="1"/>
  <c r="M28" i="1"/>
  <c r="BH28" i="1" s="1"/>
  <c r="K28" i="1"/>
  <c r="L28" i="1" s="1"/>
  <c r="K24" i="1"/>
  <c r="L24" i="1" s="1"/>
  <c r="M24" i="1"/>
  <c r="K20" i="1"/>
  <c r="L20" i="1" s="1"/>
  <c r="M20" i="1"/>
  <c r="M15" i="1"/>
  <c r="K15" i="1"/>
  <c r="L15" i="1" s="1"/>
  <c r="M319" i="1"/>
  <c r="BH319" i="1" s="1"/>
  <c r="K319" i="1"/>
  <c r="L319" i="1" s="1"/>
  <c r="M315" i="1"/>
  <c r="BH315" i="1" s="1"/>
  <c r="K315" i="1"/>
  <c r="L315" i="1" s="1"/>
  <c r="M311" i="1"/>
  <c r="BH311" i="1" s="1"/>
  <c r="K311" i="1"/>
  <c r="L311" i="1" s="1"/>
  <c r="M307" i="1"/>
  <c r="BH307" i="1" s="1"/>
  <c r="K307" i="1"/>
  <c r="L307" i="1" s="1"/>
  <c r="M303" i="1"/>
  <c r="BH303" i="1" s="1"/>
  <c r="K303" i="1"/>
  <c r="L303" i="1" s="1"/>
  <c r="M299" i="1"/>
  <c r="BH299" i="1" s="1"/>
  <c r="K299" i="1"/>
  <c r="L299" i="1" s="1"/>
  <c r="M295" i="1"/>
  <c r="BH295" i="1" s="1"/>
  <c r="K295" i="1"/>
  <c r="L295" i="1" s="1"/>
  <c r="M291" i="1"/>
  <c r="BH291" i="1" s="1"/>
  <c r="K291" i="1"/>
  <c r="L291" i="1" s="1"/>
  <c r="M287" i="1"/>
  <c r="BH287" i="1" s="1"/>
  <c r="K287" i="1"/>
  <c r="L287" i="1" s="1"/>
  <c r="M283" i="1"/>
  <c r="BH283" i="1" s="1"/>
  <c r="K283" i="1"/>
  <c r="L283" i="1" s="1"/>
  <c r="M279" i="1"/>
  <c r="BH279" i="1" s="1"/>
  <c r="K279" i="1"/>
  <c r="L279" i="1" s="1"/>
  <c r="M275" i="1"/>
  <c r="BH275" i="1" s="1"/>
  <c r="K275" i="1"/>
  <c r="L275" i="1" s="1"/>
  <c r="M271" i="1"/>
  <c r="BH271" i="1" s="1"/>
  <c r="K271" i="1"/>
  <c r="L271" i="1" s="1"/>
  <c r="M267" i="1"/>
  <c r="BH267" i="1" s="1"/>
  <c r="K267" i="1"/>
  <c r="L267" i="1" s="1"/>
  <c r="M263" i="1"/>
  <c r="BH263" i="1" s="1"/>
  <c r="K263" i="1"/>
  <c r="L263" i="1" s="1"/>
  <c r="M259" i="1"/>
  <c r="BH259" i="1" s="1"/>
  <c r="K259" i="1"/>
  <c r="L259" i="1" s="1"/>
  <c r="M255" i="1"/>
  <c r="BH255" i="1" s="1"/>
  <c r="K255" i="1"/>
  <c r="L255" i="1" s="1"/>
  <c r="M251" i="1"/>
  <c r="BH251" i="1" s="1"/>
  <c r="K251" i="1"/>
  <c r="L251" i="1" s="1"/>
  <c r="M247" i="1"/>
  <c r="BH247" i="1" s="1"/>
  <c r="K247" i="1"/>
  <c r="L247" i="1" s="1"/>
  <c r="M243" i="1"/>
  <c r="BH243" i="1" s="1"/>
  <c r="K243" i="1"/>
  <c r="L243" i="1" s="1"/>
  <c r="M239" i="1"/>
  <c r="BH239" i="1" s="1"/>
  <c r="K239" i="1"/>
  <c r="L239" i="1" s="1"/>
  <c r="M235" i="1"/>
  <c r="BH235" i="1" s="1"/>
  <c r="K235" i="1"/>
  <c r="L235" i="1" s="1"/>
  <c r="M231" i="1"/>
  <c r="BH231" i="1" s="1"/>
  <c r="K231" i="1"/>
  <c r="L231" i="1" s="1"/>
  <c r="M227" i="1"/>
  <c r="BH227" i="1" s="1"/>
  <c r="K227" i="1"/>
  <c r="L227" i="1" s="1"/>
  <c r="M223" i="1"/>
  <c r="BH223" i="1" s="1"/>
  <c r="K223" i="1"/>
  <c r="L223" i="1" s="1"/>
  <c r="M219" i="1"/>
  <c r="BH219" i="1" s="1"/>
  <c r="K219" i="1"/>
  <c r="L219" i="1" s="1"/>
  <c r="M215" i="1"/>
  <c r="BH215" i="1" s="1"/>
  <c r="K215" i="1"/>
  <c r="L215" i="1" s="1"/>
  <c r="M211" i="1"/>
  <c r="BH211" i="1" s="1"/>
  <c r="K211" i="1"/>
  <c r="L211" i="1" s="1"/>
  <c r="M207" i="1"/>
  <c r="BH207" i="1" s="1"/>
  <c r="K207" i="1"/>
  <c r="L207" i="1" s="1"/>
  <c r="M203" i="1"/>
  <c r="BH203" i="1" s="1"/>
  <c r="K203" i="1"/>
  <c r="L203" i="1" s="1"/>
  <c r="M199" i="1"/>
  <c r="BH199" i="1" s="1"/>
  <c r="K199" i="1"/>
  <c r="L199" i="1" s="1"/>
  <c r="M195" i="1"/>
  <c r="BH195" i="1" s="1"/>
  <c r="K195" i="1"/>
  <c r="L195" i="1" s="1"/>
  <c r="M191" i="1"/>
  <c r="BH191" i="1" s="1"/>
  <c r="K191" i="1"/>
  <c r="L191" i="1" s="1"/>
  <c r="M187" i="1"/>
  <c r="BH187" i="1" s="1"/>
  <c r="K187" i="1"/>
  <c r="L187" i="1" s="1"/>
  <c r="M183" i="1"/>
  <c r="K183" i="1"/>
  <c r="L183" i="1" s="1"/>
  <c r="M179" i="1"/>
  <c r="K179" i="1"/>
  <c r="L179" i="1" s="1"/>
  <c r="M175" i="1"/>
  <c r="K175" i="1"/>
  <c r="L175" i="1" s="1"/>
  <c r="M171" i="1"/>
  <c r="K171" i="1"/>
  <c r="L171" i="1" s="1"/>
  <c r="M167" i="1"/>
  <c r="K167" i="1"/>
  <c r="L167" i="1" s="1"/>
  <c r="M163" i="1"/>
  <c r="K163" i="1"/>
  <c r="L163" i="1" s="1"/>
  <c r="M159" i="1"/>
  <c r="K159" i="1"/>
  <c r="L159" i="1" s="1"/>
  <c r="M155" i="1"/>
  <c r="K155" i="1"/>
  <c r="L155" i="1" s="1"/>
  <c r="M151" i="1"/>
  <c r="BH151" i="1" s="1"/>
  <c r="K151" i="1"/>
  <c r="L151" i="1" s="1"/>
  <c r="M147" i="1"/>
  <c r="K147" i="1"/>
  <c r="L147" i="1" s="1"/>
  <c r="M143" i="1"/>
  <c r="K143" i="1"/>
  <c r="L143" i="1" s="1"/>
  <c r="M139" i="1"/>
  <c r="K139" i="1"/>
  <c r="L139" i="1" s="1"/>
  <c r="M131" i="1"/>
  <c r="K131" i="1"/>
  <c r="L131" i="1" s="1"/>
  <c r="M127" i="1"/>
  <c r="K127" i="1"/>
  <c r="L127" i="1" s="1"/>
  <c r="M123" i="1"/>
  <c r="K123" i="1"/>
  <c r="L123" i="1" s="1"/>
  <c r="M119" i="1"/>
  <c r="K119" i="1"/>
  <c r="L119" i="1" s="1"/>
  <c r="M115" i="1"/>
  <c r="K115" i="1"/>
  <c r="L115" i="1" s="1"/>
  <c r="M111" i="1"/>
  <c r="K111" i="1"/>
  <c r="L111" i="1" s="1"/>
  <c r="M107" i="1"/>
  <c r="K107" i="1"/>
  <c r="L107" i="1" s="1"/>
  <c r="M103" i="1"/>
  <c r="K103" i="1"/>
  <c r="L103" i="1" s="1"/>
  <c r="M99" i="1"/>
  <c r="K99" i="1"/>
  <c r="L99" i="1" s="1"/>
  <c r="M95" i="1"/>
  <c r="K95" i="1"/>
  <c r="L95" i="1" s="1"/>
  <c r="M91" i="1"/>
  <c r="K91" i="1"/>
  <c r="L91" i="1" s="1"/>
  <c r="M87" i="1"/>
  <c r="K87" i="1"/>
  <c r="L87" i="1" s="1"/>
  <c r="M83" i="1"/>
  <c r="BH83" i="1" s="1"/>
  <c r="K83" i="1"/>
  <c r="L83" i="1" s="1"/>
  <c r="M63" i="1"/>
  <c r="BH63" i="1" s="1"/>
  <c r="K63" i="1"/>
  <c r="L63" i="1" s="1"/>
  <c r="M59" i="1"/>
  <c r="K59" i="1"/>
  <c r="L59" i="1" s="1"/>
  <c r="M55" i="1"/>
  <c r="BH55" i="1" s="1"/>
  <c r="K55" i="1"/>
  <c r="L55" i="1" s="1"/>
  <c r="M51" i="1"/>
  <c r="K51" i="1"/>
  <c r="L51" i="1" s="1"/>
  <c r="M47" i="1"/>
  <c r="K47" i="1"/>
  <c r="L47" i="1" s="1"/>
  <c r="M43" i="1"/>
  <c r="K43" i="1"/>
  <c r="L43" i="1" s="1"/>
  <c r="M39" i="1"/>
  <c r="K39" i="1"/>
  <c r="L39" i="1" s="1"/>
  <c r="M35" i="1"/>
  <c r="BH35" i="1" s="1"/>
  <c r="K35" i="1"/>
  <c r="L35" i="1" s="1"/>
  <c r="M31" i="1"/>
  <c r="K31" i="1"/>
  <c r="L31" i="1" s="1"/>
  <c r="M27" i="1"/>
  <c r="BH27" i="1" s="1"/>
  <c r="K27" i="1"/>
  <c r="L27" i="1" s="1"/>
  <c r="M23" i="1"/>
  <c r="K23" i="1"/>
  <c r="L23" i="1" s="1"/>
  <c r="M19" i="1"/>
  <c r="K19" i="1"/>
  <c r="L19" i="1" s="1"/>
  <c r="M14" i="1"/>
  <c r="K14" i="1"/>
  <c r="L14" i="1" s="1"/>
  <c r="M334" i="1"/>
  <c r="BH334" i="1" s="1"/>
  <c r="K334" i="1"/>
  <c r="L334" i="1" s="1"/>
  <c r="M330" i="1"/>
  <c r="BH330" i="1" s="1"/>
  <c r="K330" i="1"/>
  <c r="L330" i="1" s="1"/>
  <c r="M326" i="1"/>
  <c r="BH326" i="1" s="1"/>
  <c r="K326" i="1"/>
  <c r="L326" i="1" s="1"/>
  <c r="M322" i="1"/>
  <c r="BH322" i="1" s="1"/>
  <c r="K322" i="1"/>
  <c r="L322" i="1" s="1"/>
  <c r="M318" i="1"/>
  <c r="BH318" i="1" s="1"/>
  <c r="K318" i="1"/>
  <c r="L318" i="1" s="1"/>
  <c r="K314" i="1"/>
  <c r="L314" i="1" s="1"/>
  <c r="M314" i="1"/>
  <c r="BH314" i="1" s="1"/>
  <c r="M310" i="1"/>
  <c r="BH310" i="1" s="1"/>
  <c r="K310" i="1"/>
  <c r="L310" i="1" s="1"/>
  <c r="M306" i="1"/>
  <c r="BH306" i="1" s="1"/>
  <c r="K306" i="1"/>
  <c r="L306" i="1" s="1"/>
  <c r="M302" i="1"/>
  <c r="BH302" i="1" s="1"/>
  <c r="K302" i="1"/>
  <c r="L302" i="1" s="1"/>
  <c r="M298" i="1"/>
  <c r="BH298" i="1" s="1"/>
  <c r="K298" i="1"/>
  <c r="L298" i="1" s="1"/>
  <c r="M294" i="1"/>
  <c r="BH294" i="1" s="1"/>
  <c r="K294" i="1"/>
  <c r="L294" i="1" s="1"/>
  <c r="M290" i="1"/>
  <c r="BH290" i="1" s="1"/>
  <c r="K290" i="1"/>
  <c r="L290" i="1" s="1"/>
  <c r="M286" i="1"/>
  <c r="BH286" i="1" s="1"/>
  <c r="K286" i="1"/>
  <c r="L286" i="1" s="1"/>
  <c r="K282" i="1"/>
  <c r="L282" i="1" s="1"/>
  <c r="M282" i="1"/>
  <c r="BH282" i="1" s="1"/>
  <c r="M278" i="1"/>
  <c r="BH278" i="1" s="1"/>
  <c r="K278" i="1"/>
  <c r="L278" i="1" s="1"/>
  <c r="M274" i="1"/>
  <c r="BH274" i="1" s="1"/>
  <c r="K274" i="1"/>
  <c r="L274" i="1" s="1"/>
  <c r="M270" i="1"/>
  <c r="BH270" i="1" s="1"/>
  <c r="K270" i="1"/>
  <c r="L270" i="1" s="1"/>
  <c r="M266" i="1"/>
  <c r="BH266" i="1" s="1"/>
  <c r="K266" i="1"/>
  <c r="L266" i="1" s="1"/>
  <c r="M262" i="1"/>
  <c r="BH262" i="1" s="1"/>
  <c r="K262" i="1"/>
  <c r="L262" i="1" s="1"/>
  <c r="M258" i="1"/>
  <c r="BH258" i="1" s="1"/>
  <c r="K258" i="1"/>
  <c r="L258" i="1" s="1"/>
  <c r="M254" i="1"/>
  <c r="BH254" i="1" s="1"/>
  <c r="K254" i="1"/>
  <c r="L254" i="1" s="1"/>
  <c r="K250" i="1"/>
  <c r="L250" i="1" s="1"/>
  <c r="M250" i="1"/>
  <c r="BH250" i="1" s="1"/>
  <c r="M246" i="1"/>
  <c r="BH246" i="1" s="1"/>
  <c r="K246" i="1"/>
  <c r="L246" i="1" s="1"/>
  <c r="M242" i="1"/>
  <c r="BH242" i="1" s="1"/>
  <c r="K242" i="1"/>
  <c r="L242" i="1" s="1"/>
  <c r="M238" i="1"/>
  <c r="BH238" i="1" s="1"/>
  <c r="K238" i="1"/>
  <c r="L238" i="1" s="1"/>
  <c r="M234" i="1"/>
  <c r="BH234" i="1" s="1"/>
  <c r="K234" i="1"/>
  <c r="L234" i="1" s="1"/>
  <c r="M230" i="1"/>
  <c r="BH230" i="1" s="1"/>
  <c r="K230" i="1"/>
  <c r="L230" i="1" s="1"/>
  <c r="M226" i="1"/>
  <c r="BH226" i="1" s="1"/>
  <c r="K226" i="1"/>
  <c r="L226" i="1" s="1"/>
  <c r="M222" i="1"/>
  <c r="BH222" i="1" s="1"/>
  <c r="K222" i="1"/>
  <c r="L222" i="1" s="1"/>
  <c r="K218" i="1"/>
  <c r="L218" i="1" s="1"/>
  <c r="M218" i="1"/>
  <c r="BH218" i="1" s="1"/>
  <c r="M214" i="1"/>
  <c r="BH214" i="1" s="1"/>
  <c r="K214" i="1"/>
  <c r="L214" i="1" s="1"/>
  <c r="M210" i="1"/>
  <c r="BH210" i="1" s="1"/>
  <c r="K210" i="1"/>
  <c r="L210" i="1" s="1"/>
  <c r="M206" i="1"/>
  <c r="BH206" i="1" s="1"/>
  <c r="K206" i="1"/>
  <c r="L206" i="1" s="1"/>
  <c r="M202" i="1"/>
  <c r="BH202" i="1" s="1"/>
  <c r="K202" i="1"/>
  <c r="L202" i="1" s="1"/>
  <c r="M198" i="1"/>
  <c r="BH198" i="1" s="1"/>
  <c r="K198" i="1"/>
  <c r="L198" i="1" s="1"/>
  <c r="M194" i="1"/>
  <c r="BH194" i="1" s="1"/>
  <c r="K194" i="1"/>
  <c r="L194" i="1" s="1"/>
  <c r="M190" i="1"/>
  <c r="BH190" i="1" s="1"/>
  <c r="K190" i="1"/>
  <c r="L190" i="1" s="1"/>
  <c r="K186" i="1"/>
  <c r="L186" i="1" s="1"/>
  <c r="M186" i="1"/>
  <c r="M182" i="1"/>
  <c r="K182" i="1"/>
  <c r="L182" i="1" s="1"/>
  <c r="M178" i="1"/>
  <c r="K178" i="1"/>
  <c r="L178" i="1" s="1"/>
  <c r="M174" i="1"/>
  <c r="K174" i="1"/>
  <c r="L174" i="1" s="1"/>
  <c r="M170" i="1"/>
  <c r="K170" i="1"/>
  <c r="L170" i="1" s="1"/>
  <c r="M166" i="1"/>
  <c r="K166" i="1"/>
  <c r="L166" i="1" s="1"/>
  <c r="M158" i="1"/>
  <c r="K158" i="1"/>
  <c r="L158" i="1" s="1"/>
  <c r="K154" i="1"/>
  <c r="L154" i="1" s="1"/>
  <c r="M154" i="1"/>
  <c r="BH154" i="1" s="1"/>
  <c r="M150" i="1"/>
  <c r="K150" i="1"/>
  <c r="L150" i="1" s="1"/>
  <c r="M146" i="1"/>
  <c r="K146" i="1"/>
  <c r="L146" i="1" s="1"/>
  <c r="M142" i="1"/>
  <c r="K142" i="1"/>
  <c r="L142" i="1" s="1"/>
  <c r="M138" i="1"/>
  <c r="K138" i="1"/>
  <c r="L138" i="1" s="1"/>
  <c r="M134" i="1"/>
  <c r="K134" i="1"/>
  <c r="L134" i="1" s="1"/>
  <c r="M130" i="1"/>
  <c r="K130" i="1"/>
  <c r="L130" i="1" s="1"/>
  <c r="M126" i="1"/>
  <c r="K126" i="1"/>
  <c r="L126" i="1" s="1"/>
  <c r="K122" i="1"/>
  <c r="L122" i="1" s="1"/>
  <c r="M122" i="1"/>
  <c r="M118" i="1"/>
  <c r="K118" i="1"/>
  <c r="L118" i="1" s="1"/>
  <c r="M114" i="1"/>
  <c r="K114" i="1"/>
  <c r="L114" i="1" s="1"/>
  <c r="M110" i="1"/>
  <c r="K110" i="1"/>
  <c r="L110" i="1" s="1"/>
  <c r="M106" i="1"/>
  <c r="K106" i="1"/>
  <c r="L106" i="1" s="1"/>
  <c r="M102" i="1"/>
  <c r="K102" i="1"/>
  <c r="L102" i="1" s="1"/>
  <c r="M98" i="1"/>
  <c r="K98" i="1"/>
  <c r="L98" i="1" s="1"/>
  <c r="M94" i="1"/>
  <c r="K94" i="1"/>
  <c r="L94" i="1" s="1"/>
  <c r="K90" i="1"/>
  <c r="L90" i="1" s="1"/>
  <c r="M90" i="1"/>
  <c r="M86" i="1"/>
  <c r="K86" i="1"/>
  <c r="L86" i="1" s="1"/>
  <c r="M62" i="1"/>
  <c r="BH62" i="1" s="1"/>
  <c r="K62" i="1"/>
  <c r="L62" i="1" s="1"/>
  <c r="K58" i="1"/>
  <c r="L58" i="1" s="1"/>
  <c r="M58" i="1"/>
  <c r="M54" i="1"/>
  <c r="BH54" i="1" s="1"/>
  <c r="K54" i="1"/>
  <c r="L54" i="1" s="1"/>
  <c r="M50" i="1"/>
  <c r="K50" i="1"/>
  <c r="L50" i="1" s="1"/>
  <c r="M46" i="1"/>
  <c r="K46" i="1"/>
  <c r="L46" i="1" s="1"/>
  <c r="M42" i="1"/>
  <c r="K42" i="1"/>
  <c r="L42" i="1" s="1"/>
  <c r="M38" i="1"/>
  <c r="K38" i="1"/>
  <c r="L38" i="1" s="1"/>
  <c r="M34" i="1"/>
  <c r="K34" i="1"/>
  <c r="L34" i="1" s="1"/>
  <c r="M30" i="1"/>
  <c r="K30" i="1"/>
  <c r="L30" i="1" s="1"/>
  <c r="K26" i="1"/>
  <c r="L26" i="1" s="1"/>
  <c r="M26" i="1"/>
  <c r="BH26" i="1" s="1"/>
  <c r="M22" i="1"/>
  <c r="K22" i="1"/>
  <c r="L22" i="1" s="1"/>
  <c r="M18" i="1"/>
  <c r="BH18" i="1" s="1"/>
  <c r="K18" i="1"/>
  <c r="L18" i="1" s="1"/>
  <c r="M13" i="1"/>
  <c r="K13" i="1"/>
  <c r="L13" i="1" s="1"/>
  <c r="M433" i="1"/>
  <c r="BH433" i="1" s="1"/>
  <c r="K433" i="1"/>
  <c r="L433" i="1" s="1"/>
  <c r="M429" i="1"/>
  <c r="BH429" i="1" s="1"/>
  <c r="K429" i="1"/>
  <c r="L429" i="1" s="1"/>
  <c r="M425" i="1"/>
  <c r="BH425" i="1" s="1"/>
  <c r="K425" i="1"/>
  <c r="L425" i="1" s="1"/>
  <c r="M421" i="1"/>
  <c r="BH421" i="1" s="1"/>
  <c r="K421" i="1"/>
  <c r="L421" i="1" s="1"/>
  <c r="M417" i="1"/>
  <c r="BH417" i="1" s="1"/>
  <c r="K417" i="1"/>
  <c r="L417" i="1" s="1"/>
  <c r="M413" i="1"/>
  <c r="BH413" i="1" s="1"/>
  <c r="K413" i="1"/>
  <c r="L413" i="1" s="1"/>
  <c r="M409" i="1"/>
  <c r="BH409" i="1" s="1"/>
  <c r="K409" i="1"/>
  <c r="L409" i="1" s="1"/>
  <c r="M405" i="1"/>
  <c r="BH405" i="1" s="1"/>
  <c r="K405" i="1"/>
  <c r="L405" i="1" s="1"/>
  <c r="M401" i="1"/>
  <c r="BH401" i="1" s="1"/>
  <c r="K401" i="1"/>
  <c r="L401" i="1" s="1"/>
  <c r="M397" i="1"/>
  <c r="BH397" i="1" s="1"/>
  <c r="K397" i="1"/>
  <c r="L397" i="1" s="1"/>
  <c r="M393" i="1"/>
  <c r="BH393" i="1" s="1"/>
  <c r="K393" i="1"/>
  <c r="L393" i="1" s="1"/>
  <c r="M389" i="1"/>
  <c r="BH389" i="1" s="1"/>
  <c r="K389" i="1"/>
  <c r="L389" i="1" s="1"/>
  <c r="M385" i="1"/>
  <c r="BH385" i="1" s="1"/>
  <c r="K385" i="1"/>
  <c r="L385" i="1" s="1"/>
  <c r="M381" i="1"/>
  <c r="BH381" i="1" s="1"/>
  <c r="K381" i="1"/>
  <c r="L381" i="1" s="1"/>
  <c r="M377" i="1"/>
  <c r="BH377" i="1" s="1"/>
  <c r="K377" i="1"/>
  <c r="L377" i="1" s="1"/>
  <c r="M373" i="1"/>
  <c r="BH373" i="1" s="1"/>
  <c r="K373" i="1"/>
  <c r="L373" i="1" s="1"/>
  <c r="M369" i="1"/>
  <c r="BH369" i="1" s="1"/>
  <c r="K369" i="1"/>
  <c r="L369" i="1" s="1"/>
  <c r="M365" i="1"/>
  <c r="BH365" i="1" s="1"/>
  <c r="K365" i="1"/>
  <c r="L365" i="1" s="1"/>
  <c r="M361" i="1"/>
  <c r="BH361" i="1" s="1"/>
  <c r="K361" i="1"/>
  <c r="L361" i="1" s="1"/>
  <c r="M357" i="1"/>
  <c r="BH357" i="1" s="1"/>
  <c r="K357" i="1"/>
  <c r="L357" i="1" s="1"/>
  <c r="M353" i="1"/>
  <c r="BH353" i="1" s="1"/>
  <c r="K353" i="1"/>
  <c r="L353" i="1" s="1"/>
  <c r="M349" i="1"/>
  <c r="BH349" i="1" s="1"/>
  <c r="K349" i="1"/>
  <c r="L349" i="1" s="1"/>
  <c r="M345" i="1"/>
  <c r="BH345" i="1" s="1"/>
  <c r="K345" i="1"/>
  <c r="L345" i="1" s="1"/>
  <c r="M341" i="1"/>
  <c r="BH341" i="1" s="1"/>
  <c r="K341" i="1"/>
  <c r="L341" i="1" s="1"/>
  <c r="M337" i="1"/>
  <c r="BH337" i="1" s="1"/>
  <c r="K337" i="1"/>
  <c r="L337" i="1" s="1"/>
  <c r="M333" i="1"/>
  <c r="BH333" i="1" s="1"/>
  <c r="K333" i="1"/>
  <c r="L333" i="1" s="1"/>
  <c r="M329" i="1"/>
  <c r="BH329" i="1" s="1"/>
  <c r="K329" i="1"/>
  <c r="L329" i="1" s="1"/>
  <c r="M325" i="1"/>
  <c r="BH325" i="1" s="1"/>
  <c r="K325" i="1"/>
  <c r="L325" i="1" s="1"/>
  <c r="M321" i="1"/>
  <c r="BH321" i="1" s="1"/>
  <c r="K321" i="1"/>
  <c r="L321" i="1" s="1"/>
  <c r="M317" i="1"/>
  <c r="BH317" i="1" s="1"/>
  <c r="K317" i="1"/>
  <c r="L317" i="1" s="1"/>
  <c r="M313" i="1"/>
  <c r="BH313" i="1" s="1"/>
  <c r="K313" i="1"/>
  <c r="L313" i="1" s="1"/>
  <c r="M309" i="1"/>
  <c r="BH309" i="1" s="1"/>
  <c r="K309" i="1"/>
  <c r="L309" i="1" s="1"/>
  <c r="M305" i="1"/>
  <c r="BH305" i="1" s="1"/>
  <c r="K305" i="1"/>
  <c r="L305" i="1" s="1"/>
  <c r="M301" i="1"/>
  <c r="BH301" i="1" s="1"/>
  <c r="K301" i="1"/>
  <c r="L301" i="1" s="1"/>
  <c r="M297" i="1"/>
  <c r="BH297" i="1" s="1"/>
  <c r="K297" i="1"/>
  <c r="L297" i="1" s="1"/>
  <c r="M293" i="1"/>
  <c r="BH293" i="1" s="1"/>
  <c r="K293" i="1"/>
  <c r="L293" i="1" s="1"/>
  <c r="M289" i="1"/>
  <c r="BH289" i="1" s="1"/>
  <c r="K289" i="1"/>
  <c r="L289" i="1" s="1"/>
  <c r="M285" i="1"/>
  <c r="BH285" i="1" s="1"/>
  <c r="K285" i="1"/>
  <c r="L285" i="1" s="1"/>
  <c r="M281" i="1"/>
  <c r="BH281" i="1" s="1"/>
  <c r="K281" i="1"/>
  <c r="L281" i="1" s="1"/>
  <c r="M277" i="1"/>
  <c r="BH277" i="1" s="1"/>
  <c r="K277" i="1"/>
  <c r="L277" i="1" s="1"/>
  <c r="M273" i="1"/>
  <c r="BH273" i="1" s="1"/>
  <c r="K273" i="1"/>
  <c r="L273" i="1" s="1"/>
  <c r="M269" i="1"/>
  <c r="BH269" i="1" s="1"/>
  <c r="K269" i="1"/>
  <c r="L269" i="1" s="1"/>
  <c r="M265" i="1"/>
  <c r="BH265" i="1" s="1"/>
  <c r="K265" i="1"/>
  <c r="L265" i="1" s="1"/>
  <c r="M261" i="1"/>
  <c r="BH261" i="1" s="1"/>
  <c r="K261" i="1"/>
  <c r="L261" i="1" s="1"/>
  <c r="M257" i="1"/>
  <c r="BH257" i="1" s="1"/>
  <c r="K257" i="1"/>
  <c r="L257" i="1" s="1"/>
  <c r="M253" i="1"/>
  <c r="BH253" i="1" s="1"/>
  <c r="K253" i="1"/>
  <c r="L253" i="1" s="1"/>
  <c r="M249" i="1"/>
  <c r="BH249" i="1" s="1"/>
  <c r="K249" i="1"/>
  <c r="L249" i="1" s="1"/>
  <c r="M245" i="1"/>
  <c r="BH245" i="1" s="1"/>
  <c r="K245" i="1"/>
  <c r="L245" i="1" s="1"/>
  <c r="M241" i="1"/>
  <c r="BH241" i="1" s="1"/>
  <c r="K241" i="1"/>
  <c r="L241" i="1" s="1"/>
  <c r="M237" i="1"/>
  <c r="BH237" i="1" s="1"/>
  <c r="K237" i="1"/>
  <c r="L237" i="1" s="1"/>
  <c r="M233" i="1"/>
  <c r="BH233" i="1" s="1"/>
  <c r="K233" i="1"/>
  <c r="L233" i="1" s="1"/>
  <c r="M229" i="1"/>
  <c r="BH229" i="1" s="1"/>
  <c r="K229" i="1"/>
  <c r="L229" i="1" s="1"/>
  <c r="M225" i="1"/>
  <c r="BH225" i="1" s="1"/>
  <c r="K225" i="1"/>
  <c r="L225" i="1" s="1"/>
  <c r="M221" i="1"/>
  <c r="BH221" i="1" s="1"/>
  <c r="K221" i="1"/>
  <c r="L221" i="1" s="1"/>
  <c r="M217" i="1"/>
  <c r="BH217" i="1" s="1"/>
  <c r="K217" i="1"/>
  <c r="L217" i="1" s="1"/>
  <c r="M213" i="1"/>
  <c r="BH213" i="1" s="1"/>
  <c r="K213" i="1"/>
  <c r="L213" i="1" s="1"/>
  <c r="M209" i="1"/>
  <c r="BH209" i="1" s="1"/>
  <c r="K209" i="1"/>
  <c r="L209" i="1" s="1"/>
  <c r="M205" i="1"/>
  <c r="BH205" i="1" s="1"/>
  <c r="K205" i="1"/>
  <c r="L205" i="1" s="1"/>
  <c r="M201" i="1"/>
  <c r="BH201" i="1" s="1"/>
  <c r="K201" i="1"/>
  <c r="L201" i="1" s="1"/>
  <c r="M197" i="1"/>
  <c r="BH197" i="1" s="1"/>
  <c r="K197" i="1"/>
  <c r="L197" i="1" s="1"/>
  <c r="M193" i="1"/>
  <c r="BH193" i="1" s="1"/>
  <c r="K193" i="1"/>
  <c r="L193" i="1" s="1"/>
  <c r="M189" i="1"/>
  <c r="BH189" i="1" s="1"/>
  <c r="K189" i="1"/>
  <c r="L189" i="1" s="1"/>
  <c r="M185" i="1"/>
  <c r="K185" i="1"/>
  <c r="L185" i="1" s="1"/>
  <c r="M181" i="1"/>
  <c r="K181" i="1"/>
  <c r="L181" i="1" s="1"/>
  <c r="M177" i="1"/>
  <c r="BH177" i="1" s="1"/>
  <c r="K177" i="1"/>
  <c r="L177" i="1" s="1"/>
  <c r="M173" i="1"/>
  <c r="K173" i="1"/>
  <c r="L173" i="1" s="1"/>
  <c r="M169" i="1"/>
  <c r="K169" i="1"/>
  <c r="L169" i="1" s="1"/>
  <c r="M165" i="1"/>
  <c r="K165" i="1"/>
  <c r="L165" i="1" s="1"/>
  <c r="M157" i="1"/>
  <c r="K157" i="1"/>
  <c r="L157" i="1" s="1"/>
  <c r="M153" i="1"/>
  <c r="K153" i="1"/>
  <c r="L153" i="1" s="1"/>
  <c r="M149" i="1"/>
  <c r="K149" i="1"/>
  <c r="L149" i="1" s="1"/>
  <c r="M145" i="1"/>
  <c r="K145" i="1"/>
  <c r="L145" i="1" s="1"/>
  <c r="M141" i="1"/>
  <c r="K141" i="1"/>
  <c r="L141" i="1" s="1"/>
  <c r="M137" i="1"/>
  <c r="K137" i="1"/>
  <c r="L137" i="1" s="1"/>
  <c r="M133" i="1"/>
  <c r="BH133" i="1" s="1"/>
  <c r="K133" i="1"/>
  <c r="L133" i="1" s="1"/>
  <c r="M129" i="1"/>
  <c r="K129" i="1"/>
  <c r="L129" i="1" s="1"/>
  <c r="M125" i="1"/>
  <c r="K125" i="1"/>
  <c r="L125" i="1" s="1"/>
  <c r="M121" i="1"/>
  <c r="K121" i="1"/>
  <c r="L121" i="1" s="1"/>
  <c r="M117" i="1"/>
  <c r="K117" i="1"/>
  <c r="L117" i="1" s="1"/>
  <c r="M113" i="1"/>
  <c r="K113" i="1"/>
  <c r="L113" i="1" s="1"/>
  <c r="M109" i="1"/>
  <c r="K109" i="1"/>
  <c r="L109" i="1" s="1"/>
  <c r="M105" i="1"/>
  <c r="K105" i="1"/>
  <c r="L105" i="1" s="1"/>
  <c r="M101" i="1"/>
  <c r="K101" i="1"/>
  <c r="L101" i="1" s="1"/>
  <c r="M97" i="1"/>
  <c r="K97" i="1"/>
  <c r="L97" i="1" s="1"/>
  <c r="M93" i="1"/>
  <c r="K93" i="1"/>
  <c r="L93" i="1" s="1"/>
  <c r="M89" i="1"/>
  <c r="K89" i="1"/>
  <c r="L89" i="1" s="1"/>
  <c r="M85" i="1"/>
  <c r="K85" i="1"/>
  <c r="L85" i="1" s="1"/>
  <c r="M61" i="1"/>
  <c r="K61" i="1"/>
  <c r="L61" i="1" s="1"/>
  <c r="M57" i="1"/>
  <c r="K57" i="1"/>
  <c r="L57" i="1" s="1"/>
  <c r="M53" i="1"/>
  <c r="K53" i="1"/>
  <c r="L53" i="1" s="1"/>
  <c r="M49" i="1"/>
  <c r="K49" i="1"/>
  <c r="L49" i="1" s="1"/>
  <c r="M45" i="1"/>
  <c r="K45" i="1"/>
  <c r="L45" i="1" s="1"/>
  <c r="M41" i="1"/>
  <c r="K41" i="1"/>
  <c r="L41" i="1" s="1"/>
  <c r="M37" i="1"/>
  <c r="K37" i="1"/>
  <c r="L37" i="1" s="1"/>
  <c r="M33" i="1"/>
  <c r="K33" i="1"/>
  <c r="L33" i="1" s="1"/>
  <c r="M29" i="1"/>
  <c r="BH29" i="1" s="1"/>
  <c r="K29" i="1"/>
  <c r="L29" i="1" s="1"/>
  <c r="M25" i="1"/>
  <c r="K25" i="1"/>
  <c r="L25" i="1" s="1"/>
  <c r="M21" i="1"/>
  <c r="K21" i="1"/>
  <c r="L21" i="1" s="1"/>
  <c r="M16" i="1"/>
  <c r="K16" i="1"/>
  <c r="L16" i="1" s="1"/>
  <c r="L232" i="1"/>
  <c r="L272" i="1"/>
  <c r="L284" i="1"/>
  <c r="L292" i="1"/>
  <c r="L300" i="1"/>
  <c r="L308" i="1"/>
  <c r="L316" i="1"/>
  <c r="L324" i="1"/>
  <c r="L327" i="1"/>
  <c r="L332" i="1"/>
  <c r="L335" i="1"/>
  <c r="L338" i="1"/>
  <c r="L340" i="1"/>
  <c r="L343" i="1"/>
  <c r="L348" i="1"/>
  <c r="L351" i="1"/>
  <c r="L354" i="1"/>
  <c r="L356" i="1"/>
  <c r="L359" i="1"/>
  <c r="L362" i="1"/>
  <c r="L364" i="1"/>
  <c r="L367" i="1"/>
  <c r="L370" i="1"/>
  <c r="L372" i="1"/>
  <c r="L375" i="1"/>
  <c r="L380" i="1"/>
  <c r="L383" i="1"/>
  <c r="L386" i="1"/>
  <c r="L388" i="1"/>
  <c r="L391" i="1"/>
  <c r="L394" i="1"/>
  <c r="L396" i="1"/>
  <c r="L402" i="1"/>
  <c r="L404" i="1"/>
  <c r="L407" i="1"/>
  <c r="L412" i="1"/>
  <c r="L415" i="1"/>
  <c r="L418" i="1"/>
  <c r="L420" i="1"/>
  <c r="L423" i="1"/>
  <c r="L426" i="1"/>
  <c r="L428" i="1"/>
  <c r="L431" i="1"/>
  <c r="L434" i="1"/>
  <c r="L436" i="1"/>
  <c r="L437" i="1"/>
  <c r="L439" i="1"/>
  <c r="L444" i="1"/>
  <c r="L447" i="1"/>
  <c r="L452" i="1"/>
  <c r="L455" i="1"/>
  <c r="L460" i="1"/>
  <c r="L463" i="1"/>
  <c r="L468" i="1"/>
  <c r="L469" i="1"/>
  <c r="L471" i="1"/>
  <c r="L476" i="1"/>
  <c r="L479" i="1"/>
  <c r="L484" i="1"/>
  <c r="L487" i="1"/>
  <c r="L492" i="1"/>
  <c r="L495" i="1"/>
  <c r="L500" i="1"/>
  <c r="L503" i="1"/>
  <c r="L508" i="1"/>
  <c r="L511" i="1"/>
  <c r="L516" i="1"/>
  <c r="L519" i="1"/>
  <c r="L524" i="1"/>
  <c r="L525" i="1"/>
  <c r="L527" i="1"/>
  <c r="L532" i="1"/>
  <c r="L535" i="1"/>
  <c r="L540" i="1"/>
  <c r="L543" i="1"/>
  <c r="L548" i="1"/>
  <c r="L551" i="1"/>
  <c r="L556" i="1"/>
  <c r="L557" i="1"/>
  <c r="L559" i="1"/>
  <c r="L564" i="1"/>
  <c r="L567" i="1"/>
  <c r="L572" i="1"/>
  <c r="L573" i="1"/>
  <c r="L575" i="1"/>
  <c r="L580" i="1"/>
  <c r="L583" i="1"/>
  <c r="L588" i="1"/>
  <c r="L591" i="1"/>
  <c r="L596" i="1"/>
  <c r="L597" i="1"/>
  <c r="L599" i="1"/>
  <c r="L604" i="1"/>
  <c r="L605" i="1"/>
  <c r="L607" i="1"/>
  <c r="L612" i="1"/>
  <c r="L615" i="1"/>
  <c r="L620" i="1"/>
  <c r="L622" i="1"/>
  <c r="L623" i="1"/>
  <c r="L628" i="1"/>
  <c r="L631" i="1"/>
  <c r="L634" i="1"/>
  <c r="L636" i="1"/>
  <c r="L639" i="1"/>
  <c r="L644" i="1"/>
  <c r="L647" i="1"/>
  <c r="L650" i="1"/>
  <c r="L652" i="1"/>
  <c r="L655" i="1"/>
  <c r="L660" i="1"/>
  <c r="L661" i="1"/>
  <c r="L663" i="1"/>
  <c r="L666" i="1"/>
  <c r="L668" i="1"/>
  <c r="L669" i="1"/>
  <c r="L671" i="1"/>
  <c r="L676" i="1"/>
  <c r="L677" i="1"/>
  <c r="L679" i="1"/>
  <c r="L682" i="1"/>
  <c r="L684" i="1"/>
  <c r="L685" i="1"/>
  <c r="L687" i="1"/>
  <c r="L692" i="1"/>
  <c r="L695" i="1"/>
  <c r="L698" i="1"/>
  <c r="L700" i="1"/>
  <c r="L703" i="1"/>
  <c r="L708" i="1"/>
  <c r="L711" i="1"/>
  <c r="L714" i="1"/>
  <c r="L716" i="1"/>
  <c r="L719" i="1"/>
  <c r="L724" i="1"/>
  <c r="L727" i="1"/>
  <c r="L730" i="1"/>
  <c r="L732" i="1"/>
  <c r="L735" i="1"/>
  <c r="L740" i="1"/>
  <c r="L743" i="1"/>
  <c r="L746" i="1"/>
  <c r="L748" i="1"/>
  <c r="L751" i="1"/>
  <c r="L756" i="1"/>
  <c r="L757" i="1"/>
  <c r="L759" i="1"/>
  <c r="L762" i="1"/>
  <c r="L764" i="1"/>
  <c r="L765" i="1"/>
  <c r="L767" i="1"/>
  <c r="L772" i="1"/>
  <c r="L773" i="1"/>
  <c r="L775" i="1"/>
  <c r="L778" i="1"/>
  <c r="L780" i="1"/>
  <c r="L781" i="1"/>
  <c r="L783" i="1"/>
  <c r="L788" i="1"/>
  <c r="L789" i="1"/>
  <c r="L791" i="1"/>
  <c r="L794" i="1"/>
  <c r="L796" i="1"/>
  <c r="L797" i="1"/>
  <c r="L799" i="1"/>
  <c r="L804" i="1"/>
  <c r="L805" i="1"/>
  <c r="L807" i="1"/>
  <c r="L810" i="1"/>
  <c r="L812" i="1"/>
  <c r="L813" i="1"/>
  <c r="L815" i="1"/>
  <c r="L820" i="1"/>
  <c r="L823" i="1"/>
  <c r="L826" i="1"/>
  <c r="L828" i="1"/>
  <c r="L831" i="1"/>
  <c r="L836" i="1"/>
  <c r="L839" i="1"/>
  <c r="L842" i="1"/>
  <c r="L844" i="1"/>
  <c r="L845" i="1"/>
  <c r="L847" i="1"/>
  <c r="L852" i="1"/>
  <c r="L855" i="1"/>
  <c r="L858" i="1"/>
  <c r="L860" i="1"/>
  <c r="L863" i="1"/>
  <c r="L868" i="1"/>
  <c r="L871" i="1"/>
  <c r="L874" i="1"/>
  <c r="L876" i="1"/>
  <c r="L879" i="1"/>
  <c r="L884" i="1"/>
  <c r="L887" i="1"/>
  <c r="L888" i="1"/>
  <c r="L890" i="1"/>
  <c r="L893" i="1"/>
  <c r="L895" i="1"/>
  <c r="L896" i="1"/>
  <c r="L903" i="1"/>
  <c r="L904" i="1"/>
  <c r="L908" i="1"/>
  <c r="L909" i="1"/>
  <c r="L911" i="1"/>
  <c r="L919" i="1"/>
  <c r="L922" i="1"/>
  <c r="L925" i="1"/>
  <c r="L927" i="1"/>
  <c r="L928" i="1"/>
  <c r="L932" i="1"/>
  <c r="L935" i="1"/>
  <c r="L936" i="1"/>
  <c r="L938" i="1"/>
  <c r="L940" i="1"/>
  <c r="L941" i="1"/>
  <c r="L949" i="1"/>
  <c r="L951" i="1"/>
  <c r="L955" i="1"/>
  <c r="L957" i="1"/>
  <c r="L959" i="1"/>
  <c r="L960" i="1"/>
  <c r="L964" i="1"/>
  <c r="L965" i="1"/>
  <c r="L968" i="1"/>
  <c r="L972" i="1"/>
  <c r="L973" i="1"/>
  <c r="L975" i="1"/>
  <c r="L979" i="1"/>
  <c r="L983" i="1"/>
  <c r="L989" i="1"/>
  <c r="L992" i="1"/>
  <c r="L996" i="1"/>
  <c r="L997" i="1"/>
  <c r="L999" i="1"/>
  <c r="L1000" i="1"/>
  <c r="M3" i="1" l="1"/>
  <c r="K3" i="1"/>
  <c r="L3" i="1" s="1"/>
  <c r="AQ16" i="1"/>
  <c r="AQ1001" i="1"/>
  <c r="AQ993" i="1"/>
  <c r="AQ989" i="1"/>
  <c r="AQ985" i="1"/>
  <c r="AQ977" i="1"/>
  <c r="AQ973" i="1"/>
  <c r="AQ969" i="1"/>
  <c r="AQ957" i="1"/>
  <c r="AQ953" i="1"/>
  <c r="AQ945" i="1"/>
  <c r="AQ941" i="1"/>
  <c r="AQ937" i="1"/>
  <c r="AQ925" i="1"/>
  <c r="AQ921" i="1"/>
  <c r="AQ913" i="1"/>
  <c r="AQ909" i="1"/>
  <c r="AQ905" i="1"/>
  <c r="AQ893" i="1"/>
  <c r="AQ889" i="1"/>
  <c r="AQ881" i="1"/>
  <c r="AQ877" i="1"/>
  <c r="AQ873" i="1"/>
  <c r="AQ861" i="1"/>
  <c r="AQ857" i="1"/>
  <c r="AQ849" i="1"/>
  <c r="AQ845" i="1"/>
  <c r="AQ841" i="1"/>
  <c r="AQ829" i="1"/>
  <c r="AQ825" i="1"/>
  <c r="AQ817" i="1"/>
  <c r="AQ813" i="1"/>
  <c r="AQ809" i="1"/>
  <c r="AQ797" i="1"/>
  <c r="AQ793" i="1"/>
  <c r="AQ785" i="1"/>
  <c r="AQ781" i="1"/>
  <c r="AQ777" i="1"/>
  <c r="AQ769" i="1"/>
  <c r="AQ765" i="1"/>
  <c r="AQ761" i="1"/>
  <c r="AQ753" i="1"/>
  <c r="AQ749" i="1"/>
  <c r="AQ745" i="1"/>
  <c r="AQ737" i="1"/>
  <c r="AQ733" i="1"/>
  <c r="AQ729" i="1"/>
  <c r="AQ717" i="1"/>
  <c r="AQ713" i="1"/>
  <c r="AQ705" i="1"/>
  <c r="AQ701" i="1"/>
  <c r="AQ697" i="1"/>
  <c r="AQ685" i="1"/>
  <c r="AQ681" i="1"/>
  <c r="AQ673" i="1"/>
  <c r="AQ669" i="1"/>
  <c r="AQ665" i="1"/>
  <c r="AQ653" i="1"/>
  <c r="AQ649" i="1"/>
  <c r="AQ641" i="1"/>
  <c r="AQ637" i="1"/>
  <c r="AQ633" i="1"/>
  <c r="AQ621" i="1"/>
  <c r="AQ617" i="1"/>
  <c r="AQ609" i="1"/>
  <c r="AQ605" i="1"/>
  <c r="AQ601" i="1"/>
  <c r="AQ589" i="1"/>
  <c r="AQ585" i="1"/>
  <c r="AQ577" i="1"/>
  <c r="AQ573" i="1"/>
  <c r="AQ569" i="1"/>
  <c r="AQ557" i="1"/>
  <c r="AQ553" i="1"/>
  <c r="AQ545" i="1"/>
  <c r="AQ541" i="1"/>
  <c r="AQ537" i="1"/>
  <c r="AQ529" i="1"/>
  <c r="AQ525" i="1"/>
  <c r="AQ521" i="1"/>
  <c r="AQ513" i="1"/>
  <c r="AQ509" i="1"/>
  <c r="AQ505" i="1"/>
  <c r="AQ497" i="1"/>
  <c r="AQ493" i="1"/>
  <c r="AQ489" i="1"/>
  <c r="AQ481" i="1"/>
  <c r="AQ477" i="1"/>
  <c r="AQ473" i="1"/>
  <c r="AQ465" i="1"/>
  <c r="AQ461" i="1"/>
  <c r="AQ457" i="1"/>
  <c r="AQ449" i="1"/>
  <c r="AQ445" i="1"/>
  <c r="AQ441" i="1"/>
  <c r="AQ429" i="1"/>
  <c r="AQ425" i="1"/>
  <c r="AQ417" i="1"/>
  <c r="AQ413" i="1"/>
  <c r="AQ409" i="1"/>
  <c r="AQ401" i="1"/>
  <c r="AQ397" i="1"/>
  <c r="AQ393" i="1"/>
  <c r="AQ385" i="1"/>
  <c r="AQ381" i="1"/>
  <c r="AQ377" i="1"/>
  <c r="AQ369" i="1"/>
  <c r="AQ365" i="1"/>
  <c r="AQ361" i="1"/>
  <c r="AQ353" i="1"/>
  <c r="AQ349" i="1"/>
  <c r="AQ345" i="1"/>
  <c r="AQ337" i="1"/>
  <c r="AQ333" i="1"/>
  <c r="AQ329" i="1"/>
  <c r="AQ321" i="1"/>
  <c r="AQ317" i="1"/>
  <c r="AQ313" i="1"/>
  <c r="AQ305" i="1"/>
  <c r="AQ301" i="1"/>
  <c r="AQ297" i="1"/>
  <c r="AQ289" i="1"/>
  <c r="AQ285" i="1"/>
  <c r="AQ281" i="1"/>
  <c r="AQ273" i="1"/>
  <c r="AQ269" i="1"/>
  <c r="AQ265" i="1"/>
  <c r="AQ257" i="1"/>
  <c r="AQ253" i="1"/>
  <c r="AQ249" i="1"/>
  <c r="AQ241" i="1"/>
  <c r="AQ237" i="1"/>
  <c r="AQ233" i="1"/>
  <c r="AQ225" i="1"/>
  <c r="AQ221" i="1"/>
  <c r="AQ217" i="1"/>
  <c r="AQ209" i="1"/>
  <c r="AQ205" i="1"/>
  <c r="AQ201" i="1"/>
  <c r="AQ193" i="1"/>
  <c r="AQ189" i="1"/>
  <c r="AQ177" i="1"/>
  <c r="AQ157" i="1"/>
  <c r="AQ153" i="1"/>
  <c r="AQ93" i="1"/>
  <c r="AQ33" i="1"/>
  <c r="AQ29" i="1"/>
  <c r="AQ25" i="1"/>
  <c r="AQ999" i="1"/>
  <c r="AQ995" i="1"/>
  <c r="AQ991" i="1"/>
  <c r="AQ983" i="1"/>
  <c r="AQ979" i="1"/>
  <c r="AQ975" i="1"/>
  <c r="AQ967" i="1"/>
  <c r="AQ963" i="1"/>
  <c r="AQ959" i="1"/>
  <c r="AQ947" i="1"/>
  <c r="AQ943" i="1"/>
  <c r="AQ935" i="1"/>
  <c r="AQ931" i="1"/>
  <c r="AQ927" i="1"/>
  <c r="AQ919" i="1"/>
  <c r="AQ915" i="1"/>
  <c r="AQ911" i="1"/>
  <c r="AQ903" i="1"/>
  <c r="AQ899" i="1"/>
  <c r="AQ895" i="1"/>
  <c r="AQ887" i="1"/>
  <c r="AQ883" i="1"/>
  <c r="AQ879" i="1"/>
  <c r="AQ871" i="1"/>
  <c r="AQ867" i="1"/>
  <c r="AQ863" i="1"/>
  <c r="AQ855" i="1"/>
  <c r="AQ851" i="1"/>
  <c r="AQ847" i="1"/>
  <c r="AQ839" i="1"/>
  <c r="AQ835" i="1"/>
  <c r="AQ831" i="1"/>
  <c r="AQ823" i="1"/>
  <c r="AQ819" i="1"/>
  <c r="AQ815" i="1"/>
  <c r="AQ807" i="1"/>
  <c r="AQ803" i="1"/>
  <c r="AQ799" i="1"/>
  <c r="AQ791" i="1"/>
  <c r="AQ787" i="1"/>
  <c r="AQ783" i="1"/>
  <c r="AQ775" i="1"/>
  <c r="AQ771" i="1"/>
  <c r="AQ767" i="1"/>
  <c r="AQ759" i="1"/>
  <c r="AQ755" i="1"/>
  <c r="AQ751" i="1"/>
  <c r="AQ743" i="1"/>
  <c r="AQ739" i="1"/>
  <c r="AQ735" i="1"/>
  <c r="AQ727" i="1"/>
  <c r="AQ723" i="1"/>
  <c r="AQ719" i="1"/>
  <c r="AQ711" i="1"/>
  <c r="AQ707" i="1"/>
  <c r="AQ703" i="1"/>
  <c r="AQ695" i="1"/>
  <c r="AQ691" i="1"/>
  <c r="AQ687" i="1"/>
  <c r="AQ679" i="1"/>
  <c r="AQ675" i="1"/>
  <c r="AQ671" i="1"/>
  <c r="AQ663" i="1"/>
  <c r="AQ659" i="1"/>
  <c r="AQ655" i="1"/>
  <c r="AQ647" i="1"/>
  <c r="AQ643" i="1"/>
  <c r="AQ639" i="1"/>
  <c r="AQ631" i="1"/>
  <c r="AQ627" i="1"/>
  <c r="AQ623" i="1"/>
  <c r="AQ615" i="1"/>
  <c r="AQ611" i="1"/>
  <c r="AQ607" i="1"/>
  <c r="AQ599" i="1"/>
  <c r="AQ595" i="1"/>
  <c r="AQ591" i="1"/>
  <c r="AQ583" i="1"/>
  <c r="AQ579" i="1"/>
  <c r="AQ575" i="1"/>
  <c r="AQ567" i="1"/>
  <c r="AQ563" i="1"/>
  <c r="AQ559" i="1"/>
  <c r="AQ551" i="1"/>
  <c r="AQ547" i="1"/>
  <c r="AQ543" i="1"/>
  <c r="AQ535" i="1"/>
  <c r="AQ531" i="1"/>
  <c r="AQ527" i="1"/>
  <c r="AQ519" i="1"/>
  <c r="AQ515" i="1"/>
  <c r="AQ511" i="1"/>
  <c r="AQ503" i="1"/>
  <c r="AQ499" i="1"/>
  <c r="AQ495" i="1"/>
  <c r="AQ487" i="1"/>
  <c r="AQ483" i="1"/>
  <c r="AQ479" i="1"/>
  <c r="AQ471" i="1"/>
  <c r="AQ467" i="1"/>
  <c r="AQ463" i="1"/>
  <c r="AQ455" i="1"/>
  <c r="AQ451" i="1"/>
  <c r="AQ447" i="1"/>
  <c r="AQ435" i="1"/>
  <c r="AQ431" i="1"/>
  <c r="AQ423" i="1"/>
  <c r="AQ419" i="1"/>
  <c r="AQ415" i="1"/>
  <c r="AQ407" i="1"/>
  <c r="AQ403" i="1"/>
  <c r="AQ399" i="1"/>
  <c r="AQ391" i="1"/>
  <c r="AQ387" i="1"/>
  <c r="AQ383" i="1"/>
  <c r="AQ375" i="1"/>
  <c r="AQ371" i="1"/>
  <c r="AQ367" i="1"/>
  <c r="AQ359" i="1"/>
  <c r="AQ355" i="1"/>
  <c r="AQ351" i="1"/>
  <c r="AQ343" i="1"/>
  <c r="AQ339" i="1"/>
  <c r="AQ335" i="1"/>
  <c r="AQ327" i="1"/>
  <c r="AQ323" i="1"/>
  <c r="AQ319" i="1"/>
  <c r="AQ311" i="1"/>
  <c r="AQ307" i="1"/>
  <c r="AQ303" i="1"/>
  <c r="AQ295" i="1"/>
  <c r="AQ291" i="1"/>
  <c r="AQ287" i="1"/>
  <c r="AQ279" i="1"/>
  <c r="AQ275" i="1"/>
  <c r="AQ271" i="1"/>
  <c r="AQ263" i="1"/>
  <c r="AQ259" i="1"/>
  <c r="AQ255" i="1"/>
  <c r="AQ247" i="1"/>
  <c r="AQ243" i="1"/>
  <c r="AQ239" i="1"/>
  <c r="AQ231" i="1"/>
  <c r="AQ227" i="1"/>
  <c r="AQ223" i="1"/>
  <c r="AQ215" i="1"/>
  <c r="AQ211" i="1"/>
  <c r="AQ207" i="1"/>
  <c r="AQ199" i="1"/>
  <c r="AQ195" i="1"/>
  <c r="AQ191" i="1"/>
  <c r="AQ159" i="1"/>
  <c r="AQ151" i="1"/>
  <c r="AQ95" i="1"/>
  <c r="AQ83" i="1"/>
  <c r="AQ63" i="1"/>
  <c r="AQ55" i="1"/>
  <c r="AQ35" i="1"/>
  <c r="AQ31" i="1"/>
  <c r="AQ18" i="1"/>
  <c r="AQ998" i="1"/>
  <c r="AQ994" i="1"/>
  <c r="AQ990" i="1"/>
  <c r="AQ982" i="1"/>
  <c r="AQ978" i="1"/>
  <c r="AQ974" i="1"/>
  <c r="AQ970" i="1"/>
  <c r="AQ966" i="1"/>
  <c r="AQ962" i="1"/>
  <c r="AQ958" i="1"/>
  <c r="AQ954" i="1"/>
  <c r="AQ950" i="1"/>
  <c r="AQ946" i="1"/>
  <c r="AQ942" i="1"/>
  <c r="AQ938" i="1"/>
  <c r="AQ934" i="1"/>
  <c r="AQ930" i="1"/>
  <c r="AQ926" i="1"/>
  <c r="AQ922" i="1"/>
  <c r="AQ918" i="1"/>
  <c r="AQ914" i="1"/>
  <c r="AQ910" i="1"/>
  <c r="AQ906" i="1"/>
  <c r="AQ902" i="1"/>
  <c r="AQ898" i="1"/>
  <c r="AQ894" i="1"/>
  <c r="AQ890" i="1"/>
  <c r="AQ886" i="1"/>
  <c r="AQ882" i="1"/>
  <c r="AQ878" i="1"/>
  <c r="AQ874" i="1"/>
  <c r="AQ870" i="1"/>
  <c r="AQ866" i="1"/>
  <c r="AQ862" i="1"/>
  <c r="AQ858" i="1"/>
  <c r="AQ854" i="1"/>
  <c r="AQ850" i="1"/>
  <c r="AQ846" i="1"/>
  <c r="AQ842" i="1"/>
  <c r="AQ838" i="1"/>
  <c r="AQ834" i="1"/>
  <c r="AQ830" i="1"/>
  <c r="AQ826" i="1"/>
  <c r="AQ822" i="1"/>
  <c r="AQ818" i="1"/>
  <c r="AQ814" i="1"/>
  <c r="AQ810" i="1"/>
  <c r="AQ806" i="1"/>
  <c r="AQ802" i="1"/>
  <c r="AQ798" i="1"/>
  <c r="AQ794" i="1"/>
  <c r="AQ790" i="1"/>
  <c r="AQ786" i="1"/>
  <c r="AQ782" i="1"/>
  <c r="AQ778" i="1"/>
  <c r="AQ774" i="1"/>
  <c r="AQ770" i="1"/>
  <c r="AQ766" i="1"/>
  <c r="AQ762" i="1"/>
  <c r="AQ758" i="1"/>
  <c r="AQ754" i="1"/>
  <c r="AQ750" i="1"/>
  <c r="AQ746" i="1"/>
  <c r="AQ742" i="1"/>
  <c r="AQ738" i="1"/>
  <c r="AQ734" i="1"/>
  <c r="AQ730" i="1"/>
  <c r="AQ726" i="1"/>
  <c r="AQ722" i="1"/>
  <c r="AQ718" i="1"/>
  <c r="AQ714" i="1"/>
  <c r="AQ710" i="1"/>
  <c r="AQ706" i="1"/>
  <c r="AQ702" i="1"/>
  <c r="AQ698" i="1"/>
  <c r="AQ694" i="1"/>
  <c r="AQ690" i="1"/>
  <c r="AQ686" i="1"/>
  <c r="AQ682" i="1"/>
  <c r="AQ678" i="1"/>
  <c r="AQ674" i="1"/>
  <c r="AQ670" i="1"/>
  <c r="AQ666" i="1"/>
  <c r="AQ662" i="1"/>
  <c r="AQ658" i="1"/>
  <c r="AQ654" i="1"/>
  <c r="AQ650" i="1"/>
  <c r="AQ646" i="1"/>
  <c r="AQ642" i="1"/>
  <c r="AQ638" i="1"/>
  <c r="AQ634" i="1"/>
  <c r="AQ630" i="1"/>
  <c r="AQ626" i="1"/>
  <c r="AQ622" i="1"/>
  <c r="AQ618" i="1"/>
  <c r="AQ614" i="1"/>
  <c r="AQ610" i="1"/>
  <c r="AQ606" i="1"/>
  <c r="AQ602" i="1"/>
  <c r="AQ598" i="1"/>
  <c r="AQ594" i="1"/>
  <c r="AQ590" i="1"/>
  <c r="AQ586" i="1"/>
  <c r="AQ582" i="1"/>
  <c r="AQ578" i="1"/>
  <c r="AQ574" i="1"/>
  <c r="AQ570" i="1"/>
  <c r="AQ566" i="1"/>
  <c r="AQ562" i="1"/>
  <c r="AQ558" i="1"/>
  <c r="AQ554" i="1"/>
  <c r="AQ550" i="1"/>
  <c r="AQ546" i="1"/>
  <c r="AQ542" i="1"/>
  <c r="AQ538" i="1"/>
  <c r="AQ534" i="1"/>
  <c r="AQ530" i="1"/>
  <c r="AQ526" i="1"/>
  <c r="AQ522" i="1"/>
  <c r="AQ518" i="1"/>
  <c r="AQ514" i="1"/>
  <c r="AQ510" i="1"/>
  <c r="AQ506" i="1"/>
  <c r="AQ502" i="1"/>
  <c r="AQ498" i="1"/>
  <c r="AQ494" i="1"/>
  <c r="AQ490" i="1"/>
  <c r="AQ486" i="1"/>
  <c r="AQ482" i="1"/>
  <c r="AQ478" i="1"/>
  <c r="AQ474" i="1"/>
  <c r="AQ470" i="1"/>
  <c r="AQ466" i="1"/>
  <c r="AQ462" i="1"/>
  <c r="AQ458" i="1"/>
  <c r="AQ454" i="1"/>
  <c r="AQ450" i="1"/>
  <c r="AQ446" i="1"/>
  <c r="AQ442" i="1"/>
  <c r="AQ438" i="1"/>
  <c r="AQ434" i="1"/>
  <c r="AQ430" i="1"/>
  <c r="AQ426" i="1"/>
  <c r="AQ422" i="1"/>
  <c r="AQ418" i="1"/>
  <c r="AQ414" i="1"/>
  <c r="AQ410" i="1"/>
  <c r="AQ406" i="1"/>
  <c r="AQ402" i="1"/>
  <c r="AQ398" i="1"/>
  <c r="AQ394" i="1"/>
  <c r="AQ390" i="1"/>
  <c r="AQ386" i="1"/>
  <c r="AQ382" i="1"/>
  <c r="AQ378" i="1"/>
  <c r="AQ374" i="1"/>
  <c r="AQ370" i="1"/>
  <c r="AQ366" i="1"/>
  <c r="AQ362" i="1"/>
  <c r="AQ358" i="1"/>
  <c r="AQ354" i="1"/>
  <c r="AQ350" i="1"/>
  <c r="AQ346" i="1"/>
  <c r="AQ342" i="1"/>
  <c r="AQ338" i="1"/>
  <c r="AQ334" i="1"/>
  <c r="AQ330" i="1"/>
  <c r="AQ326" i="1"/>
  <c r="AQ322" i="1"/>
  <c r="AQ318" i="1"/>
  <c r="AQ314" i="1"/>
  <c r="AQ310" i="1"/>
  <c r="AQ306" i="1"/>
  <c r="AQ302" i="1"/>
  <c r="AQ298" i="1"/>
  <c r="AQ294" i="1"/>
  <c r="AQ290" i="1"/>
  <c r="AQ286" i="1"/>
  <c r="AQ282" i="1"/>
  <c r="AQ278" i="1"/>
  <c r="AQ274" i="1"/>
  <c r="AQ270" i="1"/>
  <c r="AQ266" i="1"/>
  <c r="AQ262" i="1"/>
  <c r="AQ258" i="1"/>
  <c r="AQ254" i="1"/>
  <c r="AQ250" i="1"/>
  <c r="AQ246" i="1"/>
  <c r="AQ242" i="1"/>
  <c r="AQ238" i="1"/>
  <c r="AQ234" i="1"/>
  <c r="AQ230" i="1"/>
  <c r="AQ226" i="1"/>
  <c r="AQ222" i="1"/>
  <c r="AQ218" i="1"/>
  <c r="AQ214" i="1"/>
  <c r="AQ210" i="1"/>
  <c r="AQ206" i="1"/>
  <c r="AQ202" i="1"/>
  <c r="AQ198" i="1"/>
  <c r="AQ194" i="1"/>
  <c r="AQ190" i="1"/>
  <c r="AQ170" i="1"/>
  <c r="AQ158" i="1"/>
  <c r="AQ154" i="1"/>
  <c r="AQ150" i="1"/>
  <c r="AQ94" i="1"/>
  <c r="AQ62" i="1"/>
  <c r="AQ54" i="1"/>
  <c r="AQ34" i="1"/>
  <c r="AQ30" i="1"/>
  <c r="AQ26" i="1"/>
  <c r="AQ986" i="1"/>
  <c r="AQ997" i="1"/>
  <c r="AQ981" i="1"/>
  <c r="AQ965" i="1"/>
  <c r="AQ961" i="1"/>
  <c r="AQ949" i="1"/>
  <c r="AQ933" i="1"/>
  <c r="AQ929" i="1"/>
  <c r="AQ917" i="1"/>
  <c r="AQ901" i="1"/>
  <c r="AQ897" i="1"/>
  <c r="AQ885" i="1"/>
  <c r="AQ869" i="1"/>
  <c r="AQ865" i="1"/>
  <c r="AQ853" i="1"/>
  <c r="AQ837" i="1"/>
  <c r="AQ833" i="1"/>
  <c r="AQ821" i="1"/>
  <c r="AQ805" i="1"/>
  <c r="AQ801" i="1"/>
  <c r="AQ789" i="1"/>
  <c r="AQ773" i="1"/>
  <c r="AQ757" i="1"/>
  <c r="AQ741" i="1"/>
  <c r="AQ725" i="1"/>
  <c r="AQ721" i="1"/>
  <c r="AQ709" i="1"/>
  <c r="AQ693" i="1"/>
  <c r="AQ689" i="1"/>
  <c r="AQ677" i="1"/>
  <c r="AQ661" i="1"/>
  <c r="AQ657" i="1"/>
  <c r="AQ645" i="1"/>
  <c r="AQ629" i="1"/>
  <c r="AQ625" i="1"/>
  <c r="AQ613" i="1"/>
  <c r="AQ597" i="1"/>
  <c r="AQ593" i="1"/>
  <c r="AQ581" i="1"/>
  <c r="AQ565" i="1"/>
  <c r="AQ561" i="1"/>
  <c r="AQ549" i="1"/>
  <c r="AQ533" i="1"/>
  <c r="AQ517" i="1"/>
  <c r="AQ501" i="1"/>
  <c r="AQ485" i="1"/>
  <c r="AQ469" i="1"/>
  <c r="AQ453" i="1"/>
  <c r="AQ437" i="1"/>
  <c r="AQ433" i="1"/>
  <c r="AQ421" i="1"/>
  <c r="AQ405" i="1"/>
  <c r="AQ389" i="1"/>
  <c r="AQ373" i="1"/>
  <c r="AQ357" i="1"/>
  <c r="AQ341" i="1"/>
  <c r="AQ325" i="1"/>
  <c r="AQ309" i="1"/>
  <c r="AQ293" i="1"/>
  <c r="AQ277" i="1"/>
  <c r="AQ261" i="1"/>
  <c r="AQ245" i="1"/>
  <c r="AQ229" i="1"/>
  <c r="AQ213" i="1"/>
  <c r="AQ197" i="1"/>
  <c r="AQ133" i="1"/>
  <c r="AQ987" i="1"/>
  <c r="AQ971" i="1"/>
  <c r="AQ955" i="1"/>
  <c r="AQ951" i="1"/>
  <c r="AQ939" i="1"/>
  <c r="AQ923" i="1"/>
  <c r="AQ907" i="1"/>
  <c r="AQ891" i="1"/>
  <c r="AQ875" i="1"/>
  <c r="AQ859" i="1"/>
  <c r="AQ843" i="1"/>
  <c r="AQ827" i="1"/>
  <c r="AQ811" i="1"/>
  <c r="AQ795" i="1"/>
  <c r="AQ779" i="1"/>
  <c r="AQ763" i="1"/>
  <c r="AQ747" i="1"/>
  <c r="AQ731" i="1"/>
  <c r="AQ715" i="1"/>
  <c r="AQ699" i="1"/>
  <c r="AQ683" i="1"/>
  <c r="AQ667" i="1"/>
  <c r="AQ651" i="1"/>
  <c r="AQ635" i="1"/>
  <c r="AQ619" i="1"/>
  <c r="AQ603" i="1"/>
  <c r="AQ587" i="1"/>
  <c r="AQ571" i="1"/>
  <c r="AQ555" i="1"/>
  <c r="AQ539" i="1"/>
  <c r="AQ523" i="1"/>
  <c r="AQ507" i="1"/>
  <c r="AQ491" i="1"/>
  <c r="AQ475" i="1"/>
  <c r="AQ459" i="1"/>
  <c r="AQ443" i="1"/>
  <c r="AQ439" i="1"/>
  <c r="AQ427" i="1"/>
  <c r="AQ411" i="1"/>
  <c r="AQ395" i="1"/>
  <c r="AQ379" i="1"/>
  <c r="AQ363" i="1"/>
  <c r="AQ347" i="1"/>
  <c r="AQ331" i="1"/>
  <c r="AQ315" i="1"/>
  <c r="AQ299" i="1"/>
  <c r="AQ283" i="1"/>
  <c r="AQ267" i="1"/>
  <c r="AQ251" i="1"/>
  <c r="AQ235" i="1"/>
  <c r="AQ219" i="1"/>
  <c r="AQ203" i="1"/>
  <c r="AQ187" i="1"/>
  <c r="AQ155" i="1"/>
  <c r="AQ27" i="1"/>
  <c r="AQ344" i="1"/>
  <c r="AQ340" i="1"/>
  <c r="AQ336" i="1"/>
  <c r="AQ332" i="1"/>
  <c r="AQ328" i="1"/>
  <c r="AQ324" i="1"/>
  <c r="AQ320" i="1"/>
  <c r="AQ316" i="1"/>
  <c r="AQ312" i="1"/>
  <c r="AQ308" i="1"/>
  <c r="AQ304" i="1"/>
  <c r="AQ300" i="1"/>
  <c r="AQ296" i="1"/>
  <c r="AQ292" i="1"/>
  <c r="AQ288" i="1"/>
  <c r="AQ284" i="1"/>
  <c r="AQ280" i="1"/>
  <c r="AQ276" i="1"/>
  <c r="AQ272" i="1"/>
  <c r="AQ268" i="1"/>
  <c r="AQ264" i="1"/>
  <c r="AQ260" i="1"/>
  <c r="AQ256" i="1"/>
  <c r="AQ252" i="1"/>
  <c r="AQ248" i="1"/>
  <c r="AQ244" i="1"/>
  <c r="AQ240" i="1"/>
  <c r="AQ236" i="1"/>
  <c r="AQ232" i="1"/>
  <c r="AQ228" i="1"/>
  <c r="AQ224" i="1"/>
  <c r="AQ220" i="1"/>
  <c r="AQ216" i="1"/>
  <c r="AQ212" i="1"/>
  <c r="AQ208" i="1"/>
  <c r="AQ204" i="1"/>
  <c r="AQ200" i="1"/>
  <c r="AQ196" i="1"/>
  <c r="AQ192" i="1"/>
  <c r="AQ188" i="1"/>
  <c r="AQ176" i="1"/>
  <c r="AQ156" i="1"/>
  <c r="AQ152" i="1"/>
  <c r="AQ84" i="1"/>
  <c r="AQ36" i="1"/>
  <c r="AQ28" i="1"/>
  <c r="AQ1000" i="1"/>
  <c r="AQ996" i="1"/>
  <c r="AQ992" i="1"/>
  <c r="AQ988" i="1"/>
  <c r="AQ984" i="1"/>
  <c r="AQ980" i="1"/>
  <c r="AQ976" i="1"/>
  <c r="AQ972" i="1"/>
  <c r="AQ968" i="1"/>
  <c r="AQ964" i="1"/>
  <c r="AQ960" i="1"/>
  <c r="AQ956" i="1"/>
  <c r="AQ952" i="1"/>
  <c r="AQ948" i="1"/>
  <c r="AQ944" i="1"/>
  <c r="AQ940" i="1"/>
  <c r="AQ936" i="1"/>
  <c r="AQ932" i="1"/>
  <c r="AQ928" i="1"/>
  <c r="AQ924" i="1"/>
  <c r="AQ920" i="1"/>
  <c r="AQ916" i="1"/>
  <c r="AQ912" i="1"/>
  <c r="AQ908" i="1"/>
  <c r="AQ904" i="1"/>
  <c r="AQ900" i="1"/>
  <c r="AQ896" i="1"/>
  <c r="AQ892" i="1"/>
  <c r="AQ888" i="1"/>
  <c r="AQ884" i="1"/>
  <c r="AQ880" i="1"/>
  <c r="AQ876" i="1"/>
  <c r="AQ872" i="1"/>
  <c r="AQ868" i="1"/>
  <c r="AQ864" i="1"/>
  <c r="AQ860" i="1"/>
  <c r="AQ856" i="1"/>
  <c r="AQ852" i="1"/>
  <c r="AQ848" i="1"/>
  <c r="AQ844" i="1"/>
  <c r="AQ840" i="1"/>
  <c r="AQ836" i="1"/>
  <c r="AQ832" i="1"/>
  <c r="AQ828" i="1"/>
  <c r="AQ824" i="1"/>
  <c r="AQ820" i="1"/>
  <c r="AQ816" i="1"/>
  <c r="AQ812" i="1"/>
  <c r="AQ808" i="1"/>
  <c r="AQ804" i="1"/>
  <c r="AQ800" i="1"/>
  <c r="AQ796" i="1"/>
  <c r="AQ792" i="1"/>
  <c r="AQ788" i="1"/>
  <c r="AQ784" i="1"/>
  <c r="AQ780" i="1"/>
  <c r="AQ776" i="1"/>
  <c r="AQ772" i="1"/>
  <c r="AQ768" i="1"/>
  <c r="AQ764" i="1"/>
  <c r="AQ760" i="1"/>
  <c r="AQ756" i="1"/>
  <c r="AQ752" i="1"/>
  <c r="AQ748" i="1"/>
  <c r="AQ744" i="1"/>
  <c r="AQ740" i="1"/>
  <c r="AQ736" i="1"/>
  <c r="AQ732" i="1"/>
  <c r="AQ728" i="1"/>
  <c r="AQ724" i="1"/>
  <c r="AQ720" i="1"/>
  <c r="AQ716" i="1"/>
  <c r="AQ712" i="1"/>
  <c r="AQ708" i="1"/>
  <c r="AQ704" i="1"/>
  <c r="AQ700" i="1"/>
  <c r="AQ696" i="1"/>
  <c r="AQ692" i="1"/>
  <c r="AQ688" i="1"/>
  <c r="AQ684" i="1"/>
  <c r="AQ680" i="1"/>
  <c r="AQ676" i="1"/>
  <c r="AQ672" i="1"/>
  <c r="AQ668" i="1"/>
  <c r="AQ664" i="1"/>
  <c r="AQ660" i="1"/>
  <c r="AQ656" i="1"/>
  <c r="AQ652" i="1"/>
  <c r="AQ648" i="1"/>
  <c r="AQ644" i="1"/>
  <c r="AQ640" i="1"/>
  <c r="AQ636" i="1"/>
  <c r="AQ632" i="1"/>
  <c r="AQ628" i="1"/>
  <c r="AQ624" i="1"/>
  <c r="AQ620" i="1"/>
  <c r="AQ616" i="1"/>
  <c r="AQ612" i="1"/>
  <c r="AQ608" i="1"/>
  <c r="AQ604" i="1"/>
  <c r="AQ600" i="1"/>
  <c r="AQ596" i="1"/>
  <c r="AQ592" i="1"/>
  <c r="AQ588" i="1"/>
  <c r="AQ584" i="1"/>
  <c r="AQ580" i="1"/>
  <c r="AQ576" i="1"/>
  <c r="AQ572" i="1"/>
  <c r="AQ568" i="1"/>
  <c r="AQ564" i="1"/>
  <c r="AQ560" i="1"/>
  <c r="AQ556" i="1"/>
  <c r="AQ552" i="1"/>
  <c r="AQ548" i="1"/>
  <c r="AQ544" i="1"/>
  <c r="AQ540" i="1"/>
  <c r="AQ536" i="1"/>
  <c r="AQ532" i="1"/>
  <c r="AQ528" i="1"/>
  <c r="AQ524" i="1"/>
  <c r="AQ520" i="1"/>
  <c r="AQ516" i="1"/>
  <c r="AQ512" i="1"/>
  <c r="AQ508" i="1"/>
  <c r="AQ504" i="1"/>
  <c r="AQ500" i="1"/>
  <c r="AQ496" i="1"/>
  <c r="AQ492" i="1"/>
  <c r="AQ488" i="1"/>
  <c r="AQ484" i="1"/>
  <c r="AQ480" i="1"/>
  <c r="AQ476" i="1"/>
  <c r="AQ472" i="1"/>
  <c r="AQ468" i="1"/>
  <c r="AQ464" i="1"/>
  <c r="AQ460" i="1"/>
  <c r="AQ456" i="1"/>
  <c r="AQ452" i="1"/>
  <c r="AQ448" i="1"/>
  <c r="AQ444" i="1"/>
  <c r="AQ440" i="1"/>
  <c r="AQ436" i="1"/>
  <c r="AQ432" i="1"/>
  <c r="AQ428" i="1"/>
  <c r="AQ424" i="1"/>
  <c r="AQ420" i="1"/>
  <c r="AQ416" i="1"/>
  <c r="AQ412" i="1"/>
  <c r="AQ408" i="1"/>
  <c r="AQ404" i="1"/>
  <c r="AQ400" i="1"/>
  <c r="AQ396" i="1"/>
  <c r="AQ392" i="1"/>
  <c r="AQ388" i="1"/>
  <c r="AQ384" i="1"/>
  <c r="AQ380" i="1"/>
  <c r="AQ376" i="1"/>
  <c r="AQ372" i="1"/>
  <c r="AQ368" i="1"/>
  <c r="AQ364" i="1"/>
  <c r="AQ360" i="1"/>
  <c r="AQ356" i="1"/>
  <c r="AQ352" i="1"/>
  <c r="AQ348" i="1"/>
  <c r="BH6" i="1" l="1"/>
  <c r="BH9" i="1"/>
  <c r="BH7" i="1"/>
  <c r="BH10" i="1"/>
  <c r="AR134" i="1" l="1"/>
  <c r="BH134" i="1" s="1"/>
  <c r="BD172" i="1"/>
  <c r="AE134" i="1"/>
  <c r="AF134" i="1" s="1"/>
  <c r="AQ134" i="1" s="1"/>
  <c r="V99" i="1"/>
  <c r="W99" i="1" s="1"/>
  <c r="X99" i="1"/>
  <c r="BD37" i="1"/>
  <c r="BD132" i="1" l="1"/>
  <c r="AE104" i="1"/>
  <c r="AF104" i="1" s="1"/>
  <c r="AQ104" i="1" s="1"/>
  <c r="AR104" i="1"/>
  <c r="K72" i="1"/>
  <c r="L72" i="1" s="1"/>
  <c r="M72" i="1"/>
  <c r="AE111" i="1"/>
  <c r="AF111" i="1" s="1"/>
  <c r="AQ111" i="1" s="1"/>
  <c r="AR111" i="1"/>
  <c r="BH111" i="1" s="1"/>
  <c r="V43" i="1"/>
  <c r="W43" i="1" s="1"/>
  <c r="X43" i="1"/>
  <c r="X20" i="1"/>
  <c r="V20" i="1"/>
  <c r="W20" i="1" s="1"/>
  <c r="BD3" i="1"/>
  <c r="X167" i="1"/>
  <c r="V167" i="1"/>
  <c r="W167" i="1" s="1"/>
  <c r="AE168" i="1"/>
  <c r="AF168" i="1" s="1"/>
  <c r="AQ168" i="1" s="1"/>
  <c r="AR168" i="1"/>
  <c r="AE115" i="1"/>
  <c r="AF115" i="1" s="1"/>
  <c r="AQ115" i="1" s="1"/>
  <c r="AR115" i="1"/>
  <c r="V107" i="1"/>
  <c r="W107" i="1" s="1"/>
  <c r="X107" i="1"/>
  <c r="AE81" i="1"/>
  <c r="AF81" i="1" s="1"/>
  <c r="AQ81" i="1" s="1"/>
  <c r="AR81" i="1"/>
  <c r="X165" i="1"/>
  <c r="V165" i="1"/>
  <c r="W165" i="1" s="1"/>
  <c r="X48" i="1"/>
  <c r="V48" i="1"/>
  <c r="W48" i="1" s="1"/>
  <c r="M82" i="1"/>
  <c r="K82" i="1"/>
  <c r="L82" i="1" s="1"/>
  <c r="V118" i="1"/>
  <c r="W118" i="1" s="1"/>
  <c r="X118" i="1"/>
  <c r="AR149" i="1"/>
  <c r="AE149" i="1"/>
  <c r="AF149" i="1" s="1"/>
  <c r="AQ149" i="1" s="1"/>
  <c r="V124" i="1"/>
  <c r="W124" i="1" s="1"/>
  <c r="X124" i="1"/>
  <c r="K81" i="1"/>
  <c r="L81" i="1" s="1"/>
  <c r="M81" i="1"/>
  <c r="BH81" i="1" s="1"/>
  <c r="V44" i="1"/>
  <c r="W44" i="1" s="1"/>
  <c r="X44" i="1"/>
  <c r="AR47" i="1"/>
  <c r="AE47" i="1"/>
  <c r="AF47" i="1" s="1"/>
  <c r="AQ47" i="1" s="1"/>
  <c r="X169" i="1"/>
  <c r="V169" i="1"/>
  <c r="W169" i="1" s="1"/>
  <c r="V103" i="1"/>
  <c r="W103" i="1" s="1"/>
  <c r="X103" i="1"/>
  <c r="X131" i="1"/>
  <c r="V131" i="1"/>
  <c r="W131" i="1" s="1"/>
  <c r="AE77" i="1"/>
  <c r="AF77" i="1" s="1"/>
  <c r="AQ77" i="1" s="1"/>
  <c r="AR77" i="1"/>
  <c r="AE98" i="1"/>
  <c r="AF98" i="1" s="1"/>
  <c r="AQ98" i="1" s="1"/>
  <c r="AR98" i="1"/>
  <c r="V88" i="1"/>
  <c r="W88" i="1" s="1"/>
  <c r="X88" i="1"/>
  <c r="BD173" i="1"/>
  <c r="X172" i="1"/>
  <c r="V172" i="1"/>
  <c r="W172" i="1" s="1"/>
  <c r="K74" i="1"/>
  <c r="L74" i="1" s="1"/>
  <c r="M74" i="1"/>
  <c r="AE166" i="1"/>
  <c r="AF166" i="1" s="1"/>
  <c r="AQ166" i="1" s="1"/>
  <c r="AR166" i="1"/>
  <c r="M78" i="1"/>
  <c r="K78" i="1"/>
  <c r="L78" i="1" s="1"/>
  <c r="AQ37" i="1"/>
  <c r="AR37" i="1"/>
  <c r="AE87" i="1"/>
  <c r="AF87" i="1" s="1"/>
  <c r="AQ87" i="1" s="1"/>
  <c r="AR87" i="1"/>
  <c r="AE147" i="1"/>
  <c r="AF147" i="1" s="1"/>
  <c r="AQ147" i="1" s="1"/>
  <c r="AR147" i="1"/>
  <c r="BH147" i="1" s="1"/>
  <c r="M162" i="1"/>
  <c r="K162" i="1"/>
  <c r="L162" i="1" s="1"/>
  <c r="X127" i="1"/>
  <c r="V127" i="1"/>
  <c r="W127" i="1" s="1"/>
  <c r="V67" i="1"/>
  <c r="W67" i="1" s="1"/>
  <c r="X67" i="1"/>
  <c r="V144" i="1"/>
  <c r="W144" i="1" s="1"/>
  <c r="X144" i="1"/>
  <c r="V125" i="1"/>
  <c r="W125" i="1" s="1"/>
  <c r="X125" i="1"/>
  <c r="M70" i="1"/>
  <c r="K70" i="1"/>
  <c r="L70" i="1" s="1"/>
  <c r="X71" i="1"/>
  <c r="V71" i="1"/>
  <c r="W71" i="1" s="1"/>
  <c r="V186" i="1"/>
  <c r="W186" i="1" s="1"/>
  <c r="X186" i="1"/>
  <c r="X122" i="1"/>
  <c r="V122" i="1"/>
  <c r="W122" i="1" s="1"/>
  <c r="V108" i="1"/>
  <c r="W108" i="1" s="1"/>
  <c r="X108" i="1"/>
  <c r="AE136" i="1"/>
  <c r="AF136" i="1" s="1"/>
  <c r="AQ136" i="1" s="1"/>
  <c r="AR136" i="1"/>
  <c r="V77" i="1"/>
  <c r="W77" i="1" s="1"/>
  <c r="X77" i="1"/>
  <c r="X145" i="1"/>
  <c r="V145" i="1"/>
  <c r="W145" i="1" s="1"/>
  <c r="AR112" i="1"/>
  <c r="AE112" i="1"/>
  <c r="AF112" i="1" s="1"/>
  <c r="AQ112" i="1" s="1"/>
  <c r="AR169" i="1"/>
  <c r="AE169" i="1"/>
  <c r="AF169" i="1" s="1"/>
  <c r="AQ169" i="1" s="1"/>
  <c r="AR160" i="1"/>
  <c r="BH160" i="1" s="1"/>
  <c r="AE160" i="1"/>
  <c r="AF160" i="1" s="1"/>
  <c r="AQ160" i="1" s="1"/>
  <c r="X58" i="1"/>
  <c r="V58" i="1"/>
  <c r="W58" i="1" s="1"/>
  <c r="X19" i="1"/>
  <c r="V19" i="1"/>
  <c r="W19" i="1" s="1"/>
  <c r="X116" i="1"/>
  <c r="V116" i="1"/>
  <c r="W116" i="1" s="1"/>
  <c r="V174" i="1"/>
  <c r="W174" i="1" s="1"/>
  <c r="X174" i="1"/>
  <c r="V175" i="1"/>
  <c r="W175" i="1" s="1"/>
  <c r="X175" i="1"/>
  <c r="V52" i="1"/>
  <c r="W52" i="1" s="1"/>
  <c r="X52" i="1"/>
  <c r="K68" i="1"/>
  <c r="L68" i="1" s="1"/>
  <c r="M68" i="1"/>
  <c r="AE53" i="1"/>
  <c r="AF53" i="1" s="1"/>
  <c r="AQ53" i="1" s="1"/>
  <c r="AR53" i="1"/>
  <c r="AE145" i="1"/>
  <c r="AF145" i="1" s="1"/>
  <c r="AQ145" i="1" s="1"/>
  <c r="AR145" i="1"/>
  <c r="V95" i="1"/>
  <c r="W95" i="1" s="1"/>
  <c r="X95" i="1"/>
  <c r="BD11" i="1"/>
  <c r="BH11" i="1" s="1"/>
  <c r="AE82" i="1"/>
  <c r="AF82" i="1" s="1"/>
  <c r="AQ82" i="1" s="1"/>
  <c r="AR82" i="1"/>
  <c r="AE106" i="1"/>
  <c r="AF106" i="1" s="1"/>
  <c r="AQ106" i="1" s="1"/>
  <c r="AR106" i="1"/>
  <c r="V171" i="1"/>
  <c r="W171" i="1" s="1"/>
  <c r="X171" i="1"/>
  <c r="AR141" i="1"/>
  <c r="AE141" i="1"/>
  <c r="AF141" i="1" s="1"/>
  <c r="AQ141" i="1" s="1"/>
  <c r="V60" i="1"/>
  <c r="W60" i="1" s="1"/>
  <c r="X60" i="1"/>
  <c r="AR92" i="1"/>
  <c r="AE92" i="1"/>
  <c r="AF92" i="1" s="1"/>
  <c r="AQ92" i="1" s="1"/>
  <c r="AR100" i="1"/>
  <c r="BH100" i="1" s="1"/>
  <c r="AE100" i="1"/>
  <c r="AF100" i="1" s="1"/>
  <c r="AQ100" i="1" s="1"/>
  <c r="AE68" i="1"/>
  <c r="AF68" i="1" s="1"/>
  <c r="AQ68" i="1" s="1"/>
  <c r="AR68" i="1"/>
  <c r="V72" i="1"/>
  <c r="W72" i="1" s="1"/>
  <c r="X72" i="1"/>
  <c r="V117" i="1"/>
  <c r="W117" i="1" s="1"/>
  <c r="X117" i="1"/>
  <c r="BD150" i="1"/>
  <c r="BH150" i="1" s="1"/>
  <c r="BD184" i="1"/>
  <c r="M77" i="1"/>
  <c r="K77" i="1"/>
  <c r="L77" i="1" s="1"/>
  <c r="M79" i="1"/>
  <c r="K79" i="1"/>
  <c r="L79" i="1" s="1"/>
  <c r="V126" i="1"/>
  <c r="W126" i="1" s="1"/>
  <c r="X126" i="1"/>
  <c r="X140" i="1"/>
  <c r="V140" i="1"/>
  <c r="W140" i="1" s="1"/>
  <c r="V136" i="1"/>
  <c r="W136" i="1" s="1"/>
  <c r="X136" i="1"/>
  <c r="X22" i="1"/>
  <c r="V22" i="1"/>
  <c r="W22" i="1" s="1"/>
  <c r="V96" i="1"/>
  <c r="W96" i="1" s="1"/>
  <c r="X96" i="1"/>
  <c r="AR51" i="1"/>
  <c r="BH51" i="1" s="1"/>
  <c r="AE51" i="1"/>
  <c r="AF51" i="1" s="1"/>
  <c r="AQ51" i="1" s="1"/>
  <c r="X21" i="1"/>
  <c r="V21" i="1"/>
  <c r="W21" i="1" s="1"/>
  <c r="AE131" i="1"/>
  <c r="AF131" i="1" s="1"/>
  <c r="AQ131" i="1" s="1"/>
  <c r="AR131" i="1"/>
  <c r="V164" i="1"/>
  <c r="W164" i="1" s="1"/>
  <c r="X164" i="1"/>
  <c r="V113" i="1"/>
  <c r="W113" i="1" s="1"/>
  <c r="X113" i="1"/>
  <c r="M80" i="1"/>
  <c r="K80" i="1"/>
  <c r="L80" i="1" s="1"/>
  <c r="AE140" i="1"/>
  <c r="AF140" i="1" s="1"/>
  <c r="AQ140" i="1" s="1"/>
  <c r="AR140" i="1"/>
  <c r="V184" i="1"/>
  <c r="W184" i="1" s="1"/>
  <c r="X184" i="1"/>
  <c r="AR127" i="1"/>
  <c r="AE127" i="1"/>
  <c r="AF127" i="1" s="1"/>
  <c r="AQ127" i="1" s="1"/>
  <c r="AE91" i="1"/>
  <c r="AF91" i="1" s="1"/>
  <c r="AQ91" i="1" s="1"/>
  <c r="AR91" i="1"/>
  <c r="M65" i="1"/>
  <c r="K65" i="1"/>
  <c r="L65" i="1" s="1"/>
  <c r="X182" i="1"/>
  <c r="V182" i="1"/>
  <c r="W182" i="1" s="1"/>
  <c r="BD116" i="1"/>
  <c r="AR167" i="1"/>
  <c r="AE167" i="1"/>
  <c r="AF167" i="1" s="1"/>
  <c r="AQ167" i="1" s="1"/>
  <c r="V24" i="1"/>
  <c r="W24" i="1" s="1"/>
  <c r="X24" i="1"/>
  <c r="X98" i="1"/>
  <c r="V98" i="1"/>
  <c r="W98" i="1" s="1"/>
  <c r="AR186" i="1"/>
  <c r="AE186" i="1"/>
  <c r="AF186" i="1" s="1"/>
  <c r="AQ186" i="1" s="1"/>
  <c r="AR20" i="1"/>
  <c r="AQ20" i="1"/>
  <c r="K76" i="1"/>
  <c r="L76" i="1" s="1"/>
  <c r="M76" i="1"/>
  <c r="X132" i="1"/>
  <c r="V132" i="1"/>
  <c r="W132" i="1" s="1"/>
  <c r="V183" i="1"/>
  <c r="W183" i="1" s="1"/>
  <c r="X183" i="1"/>
  <c r="M67" i="1"/>
  <c r="K67" i="1"/>
  <c r="L67" i="1" s="1"/>
  <c r="AE173" i="1"/>
  <c r="AF173" i="1" s="1"/>
  <c r="AQ173" i="1" s="1"/>
  <c r="AR173" i="1"/>
  <c r="AR130" i="1"/>
  <c r="AE130" i="1"/>
  <c r="AF130" i="1" s="1"/>
  <c r="AQ130" i="1" s="1"/>
  <c r="X32" i="1"/>
  <c r="V32" i="1"/>
  <c r="W32" i="1" s="1"/>
  <c r="AR90" i="1"/>
  <c r="AE90" i="1"/>
  <c r="AF90" i="1" s="1"/>
  <c r="AQ90" i="1" s="1"/>
  <c r="AR182" i="1"/>
  <c r="AE182" i="1"/>
  <c r="AF182" i="1" s="1"/>
  <c r="AQ182" i="1" s="1"/>
  <c r="X139" i="1"/>
  <c r="V139" i="1"/>
  <c r="W139" i="1" s="1"/>
  <c r="BD131" i="1"/>
  <c r="AR80" i="1"/>
  <c r="AE80" i="1"/>
  <c r="AF80" i="1" s="1"/>
  <c r="AQ80" i="1" s="1"/>
  <c r="AE114" i="1"/>
  <c r="AF114" i="1" s="1"/>
  <c r="AQ114" i="1" s="1"/>
  <c r="AR114" i="1"/>
  <c r="BH114" i="1" s="1"/>
  <c r="K73" i="1"/>
  <c r="L73" i="1" s="1"/>
  <c r="M73" i="1"/>
  <c r="AR15" i="1"/>
  <c r="BH15" i="1" s="1"/>
  <c r="AQ15" i="1"/>
  <c r="BD118" i="1"/>
  <c r="V178" i="1"/>
  <c r="W178" i="1" s="1"/>
  <c r="X178" i="1"/>
  <c r="X59" i="1"/>
  <c r="V59" i="1"/>
  <c r="W59" i="1" s="1"/>
  <c r="X57" i="1"/>
  <c r="V57" i="1"/>
  <c r="W57" i="1" s="1"/>
  <c r="AQ23" i="1"/>
  <c r="AR23" i="1"/>
  <c r="AE60" i="1"/>
  <c r="AF60" i="1" s="1"/>
  <c r="AQ60" i="1" s="1"/>
  <c r="AR60" i="1"/>
  <c r="M66" i="1"/>
  <c r="K66" i="1"/>
  <c r="L66" i="1" s="1"/>
  <c r="X143" i="1"/>
  <c r="V143" i="1"/>
  <c r="W143" i="1" s="1"/>
  <c r="K75" i="1"/>
  <c r="L75" i="1" s="1"/>
  <c r="M75" i="1"/>
  <c r="V128" i="1"/>
  <c r="W128" i="1" s="1"/>
  <c r="X128" i="1"/>
  <c r="V102" i="1"/>
  <c r="W102" i="1" s="1"/>
  <c r="X102" i="1"/>
  <c r="V16" i="1"/>
  <c r="W16" i="1" s="1"/>
  <c r="X16" i="1"/>
  <c r="BD136" i="1"/>
  <c r="V138" i="1"/>
  <c r="W138" i="1" s="1"/>
  <c r="X138" i="1"/>
  <c r="V185" i="1"/>
  <c r="W185" i="1" s="1"/>
  <c r="X185" i="1"/>
  <c r="BD108" i="1"/>
  <c r="X130" i="1"/>
  <c r="V130" i="1"/>
  <c r="W130" i="1" s="1"/>
  <c r="BD71" i="1"/>
  <c r="V78" i="1"/>
  <c r="W78" i="1" s="1"/>
  <c r="X78" i="1"/>
  <c r="AE97" i="1"/>
  <c r="AF97" i="1" s="1"/>
  <c r="AQ97" i="1" s="1"/>
  <c r="AR97" i="1"/>
  <c r="V41" i="1"/>
  <c r="W41" i="1" s="1"/>
  <c r="X41" i="1"/>
  <c r="BD142" i="1"/>
  <c r="X94" i="1"/>
  <c r="V94" i="1"/>
  <c r="W94" i="1" s="1"/>
  <c r="AE58" i="1"/>
  <c r="AF58" i="1" s="1"/>
  <c r="AQ58" i="1" s="1"/>
  <c r="AR58" i="1"/>
  <c r="M71" i="1"/>
  <c r="K71" i="1"/>
  <c r="L71" i="1" s="1"/>
  <c r="X168" i="1"/>
  <c r="V168" i="1"/>
  <c r="W168" i="1" s="1"/>
  <c r="X76" i="1"/>
  <c r="V76" i="1"/>
  <c r="W76" i="1" s="1"/>
  <c r="AE142" i="1"/>
  <c r="AF142" i="1" s="1"/>
  <c r="AQ142" i="1" s="1"/>
  <c r="AR142" i="1"/>
  <c r="X56" i="1"/>
  <c r="V56" i="1"/>
  <c r="W56" i="1" s="1"/>
  <c r="AR181" i="1"/>
  <c r="BH181" i="1" s="1"/>
  <c r="AE181" i="1"/>
  <c r="AF181" i="1" s="1"/>
  <c r="AQ181" i="1" s="1"/>
  <c r="AE75" i="1"/>
  <c r="AF75" i="1" s="1"/>
  <c r="AQ75" i="1" s="1"/>
  <c r="AR75" i="1"/>
  <c r="V173" i="1"/>
  <c r="W173" i="1" s="1"/>
  <c r="X173" i="1"/>
  <c r="BH173" i="1" s="1"/>
  <c r="V47" i="1"/>
  <c r="W47" i="1" s="1"/>
  <c r="X47" i="1"/>
  <c r="V23" i="1"/>
  <c r="W23" i="1" s="1"/>
  <c r="X23" i="1"/>
  <c r="BD97" i="1"/>
  <c r="X104" i="1"/>
  <c r="V104" i="1"/>
  <c r="W104" i="1" s="1"/>
  <c r="AR50" i="1"/>
  <c r="BH50" i="1" s="1"/>
  <c r="AE50" i="1"/>
  <c r="AF50" i="1" s="1"/>
  <c r="AQ50" i="1" s="1"/>
  <c r="AR14" i="1"/>
  <c r="BH14" i="1" s="1"/>
  <c r="AQ14" i="1"/>
  <c r="AR74" i="1"/>
  <c r="AE74" i="1"/>
  <c r="AF74" i="1" s="1"/>
  <c r="AQ74" i="1" s="1"/>
  <c r="AE117" i="1"/>
  <c r="AF117" i="1" s="1"/>
  <c r="AQ117" i="1" s="1"/>
  <c r="AR117" i="1"/>
  <c r="AR165" i="1"/>
  <c r="AE165" i="1"/>
  <c r="AF165" i="1" s="1"/>
  <c r="AQ165" i="1" s="1"/>
  <c r="BD4" i="1"/>
  <c r="V123" i="1"/>
  <c r="W123" i="1" s="1"/>
  <c r="X123" i="1"/>
  <c r="AR43" i="1"/>
  <c r="AE43" i="1"/>
  <c r="AF43" i="1" s="1"/>
  <c r="AQ43" i="1" s="1"/>
  <c r="V37" i="1"/>
  <c r="W37" i="1" s="1"/>
  <c r="X37" i="1"/>
  <c r="BH37" i="1" s="1"/>
  <c r="AE126" i="1"/>
  <c r="AF126" i="1" s="1"/>
  <c r="AQ126" i="1" s="1"/>
  <c r="AR126" i="1"/>
  <c r="V45" i="1"/>
  <c r="W45" i="1" s="1"/>
  <c r="X45" i="1"/>
  <c r="BD87" i="1"/>
  <c r="AQ19" i="1"/>
  <c r="AR19" i="1"/>
  <c r="BD158" i="1"/>
  <c r="BH158" i="1" s="1"/>
  <c r="X93" i="1"/>
  <c r="BH93" i="1" s="1"/>
  <c r="V93" i="1"/>
  <c r="W93" i="1" s="1"/>
  <c r="X89" i="1"/>
  <c r="V89" i="1"/>
  <c r="W89" i="1" s="1"/>
  <c r="AE69" i="1"/>
  <c r="AF69" i="1" s="1"/>
  <c r="AQ69" i="1" s="1"/>
  <c r="AR69" i="1"/>
  <c r="AE144" i="1"/>
  <c r="AF144" i="1" s="1"/>
  <c r="AQ144" i="1" s="1"/>
  <c r="AR144" i="1"/>
  <c r="BD95" i="1"/>
  <c r="AR79" i="1"/>
  <c r="AE79" i="1"/>
  <c r="AF79" i="1" s="1"/>
  <c r="AQ79" i="1" s="1"/>
  <c r="BD23" i="1"/>
  <c r="AR44" i="1"/>
  <c r="AE44" i="1"/>
  <c r="AF44" i="1" s="1"/>
  <c r="AQ44" i="1" s="1"/>
  <c r="M69" i="1"/>
  <c r="K69" i="1"/>
  <c r="L69" i="1" s="1"/>
  <c r="BD46" i="1"/>
  <c r="X112" i="1"/>
  <c r="BH112" i="1" s="1"/>
  <c r="V112" i="1"/>
  <c r="W112" i="1" s="1"/>
  <c r="AR175" i="1"/>
  <c r="AE175" i="1"/>
  <c r="AF175" i="1" s="1"/>
  <c r="AQ175" i="1" s="1"/>
  <c r="AR52" i="1"/>
  <c r="AE52" i="1"/>
  <c r="AF52" i="1" s="1"/>
  <c r="AQ52" i="1" s="1"/>
  <c r="AE122" i="1"/>
  <c r="AF122" i="1" s="1"/>
  <c r="AQ122" i="1" s="1"/>
  <c r="AR122" i="1"/>
  <c r="AE39" i="1"/>
  <c r="AF39" i="1" s="1"/>
  <c r="AQ39" i="1" s="1"/>
  <c r="AR39" i="1"/>
  <c r="BH39" i="1" s="1"/>
  <c r="V129" i="1"/>
  <c r="W129" i="1" s="1"/>
  <c r="X129" i="1"/>
  <c r="BD92" i="1"/>
  <c r="AQ21" i="1"/>
  <c r="AR21" i="1"/>
  <c r="AR128" i="1"/>
  <c r="AE128" i="1"/>
  <c r="AF128" i="1" s="1"/>
  <c r="AQ128" i="1" s="1"/>
  <c r="AQ22" i="1"/>
  <c r="AR22" i="1"/>
  <c r="K161" i="1"/>
  <c r="L161" i="1" s="1"/>
  <c r="M161" i="1"/>
  <c r="AE70" i="1"/>
  <c r="AF70" i="1" s="1"/>
  <c r="AQ70" i="1" s="1"/>
  <c r="AR70" i="1"/>
  <c r="AE108" i="1"/>
  <c r="AF108" i="1" s="1"/>
  <c r="AQ108" i="1" s="1"/>
  <c r="AR108" i="1"/>
  <c r="AE76" i="1"/>
  <c r="AF76" i="1" s="1"/>
  <c r="AQ76" i="1" s="1"/>
  <c r="AR76" i="1"/>
  <c r="K64" i="1"/>
  <c r="L64" i="1" s="1"/>
  <c r="M64" i="1"/>
  <c r="BD22" i="1"/>
  <c r="AE85" i="1"/>
  <c r="AF85" i="1" s="1"/>
  <c r="AQ85" i="1" s="1"/>
  <c r="AR85" i="1"/>
  <c r="BH85" i="1" s="1"/>
  <c r="AR42" i="1"/>
  <c r="AE42" i="1"/>
  <c r="AF42" i="1" s="1"/>
  <c r="AQ42" i="1" s="1"/>
  <c r="AR180" i="1"/>
  <c r="BH180" i="1" s="1"/>
  <c r="AE180" i="1"/>
  <c r="AF180" i="1" s="1"/>
  <c r="AQ180" i="1" s="1"/>
  <c r="BD106" i="1"/>
  <c r="BD94" i="1"/>
  <c r="BH94" i="1" s="1"/>
  <c r="BD168" i="1"/>
  <c r="V53" i="1"/>
  <c r="W53" i="1" s="1"/>
  <c r="X53" i="1"/>
  <c r="AE148" i="1"/>
  <c r="AF148" i="1" s="1"/>
  <c r="AQ148" i="1" s="1"/>
  <c r="AR148" i="1"/>
  <c r="BH148" i="1" s="1"/>
  <c r="X61" i="1"/>
  <c r="V61" i="1"/>
  <c r="W61" i="1" s="1"/>
  <c r="AE66" i="1"/>
  <c r="AF66" i="1" s="1"/>
  <c r="AQ66" i="1" s="1"/>
  <c r="AR66" i="1"/>
  <c r="AR174" i="1"/>
  <c r="AE174" i="1"/>
  <c r="AF174" i="1" s="1"/>
  <c r="AQ174" i="1" s="1"/>
  <c r="X137" i="1"/>
  <c r="V137" i="1"/>
  <c r="W137" i="1" s="1"/>
  <c r="BD67" i="1"/>
  <c r="BD143" i="1"/>
  <c r="AE48" i="1"/>
  <c r="AF48" i="1" s="1"/>
  <c r="AQ48" i="1" s="1"/>
  <c r="AR48" i="1"/>
  <c r="BD60" i="1"/>
  <c r="BD42" i="1"/>
  <c r="BD82" i="1"/>
  <c r="BD53" i="1"/>
  <c r="AE137" i="1"/>
  <c r="AF137" i="1" s="1"/>
  <c r="AQ137" i="1" s="1"/>
  <c r="AR137" i="1"/>
  <c r="BD128" i="1"/>
  <c r="AR120" i="1"/>
  <c r="BH120" i="1" s="1"/>
  <c r="AE120" i="1"/>
  <c r="AF120" i="1" s="1"/>
  <c r="AQ120" i="1" s="1"/>
  <c r="AR67" i="1"/>
  <c r="AE67" i="1"/>
  <c r="AF67" i="1" s="1"/>
  <c r="AQ67" i="1" s="1"/>
  <c r="AR125" i="1"/>
  <c r="AE125" i="1"/>
  <c r="AF125" i="1" s="1"/>
  <c r="AQ125" i="1" s="1"/>
  <c r="X46" i="1"/>
  <c r="V46" i="1"/>
  <c r="W46" i="1" s="1"/>
  <c r="BD19" i="1"/>
  <c r="AR163" i="1"/>
  <c r="BH163" i="1" s="1"/>
  <c r="AE163" i="1"/>
  <c r="AF163" i="1" s="1"/>
  <c r="AQ163" i="1" s="1"/>
  <c r="X166" i="1"/>
  <c r="V166" i="1"/>
  <c r="W166" i="1" s="1"/>
  <c r="AE183" i="1"/>
  <c r="AF183" i="1" s="1"/>
  <c r="AQ183" i="1" s="1"/>
  <c r="AR183" i="1"/>
  <c r="AR78" i="1"/>
  <c r="AE78" i="1"/>
  <c r="AF78" i="1" s="1"/>
  <c r="AQ78" i="1" s="1"/>
  <c r="AE161" i="1"/>
  <c r="AF161" i="1" s="1"/>
  <c r="AQ161" i="1" s="1"/>
  <c r="AR161" i="1"/>
  <c r="AE49" i="1"/>
  <c r="AF49" i="1" s="1"/>
  <c r="AQ49" i="1" s="1"/>
  <c r="AR49" i="1"/>
  <c r="BH49" i="1" s="1"/>
  <c r="BD12" i="1"/>
  <c r="AR119" i="1"/>
  <c r="BH119" i="1" s="1"/>
  <c r="AE119" i="1"/>
  <c r="AF119" i="1" s="1"/>
  <c r="AQ119" i="1" s="1"/>
  <c r="BD183" i="1"/>
  <c r="BD78" i="1"/>
  <c r="AE164" i="1"/>
  <c r="AF164" i="1" s="1"/>
  <c r="AQ164" i="1" s="1"/>
  <c r="AR164" i="1"/>
  <c r="AE96" i="1"/>
  <c r="AF96" i="1" s="1"/>
  <c r="AQ96" i="1" s="1"/>
  <c r="AR96" i="1"/>
  <c r="BD149" i="1"/>
  <c r="V90" i="1"/>
  <c r="W90" i="1" s="1"/>
  <c r="X90" i="1"/>
  <c r="BD33" i="1"/>
  <c r="BH33" i="1" s="1"/>
  <c r="BD144" i="1"/>
  <c r="V42" i="1"/>
  <c r="W42" i="1" s="1"/>
  <c r="X42" i="1"/>
  <c r="AE38" i="1"/>
  <c r="AF38" i="1" s="1"/>
  <c r="AQ38" i="1" s="1"/>
  <c r="AR38" i="1"/>
  <c r="BH38" i="1" s="1"/>
  <c r="X141" i="1"/>
  <c r="V141" i="1"/>
  <c r="W141" i="1" s="1"/>
  <c r="AE72" i="1"/>
  <c r="AF72" i="1" s="1"/>
  <c r="AQ72" i="1" s="1"/>
  <c r="AR72" i="1"/>
  <c r="AE103" i="1"/>
  <c r="AF103" i="1" s="1"/>
  <c r="AQ103" i="1" s="1"/>
  <c r="AR103" i="1"/>
  <c r="BH103" i="1" s="1"/>
  <c r="AR138" i="1"/>
  <c r="AE138" i="1"/>
  <c r="AF138" i="1" s="1"/>
  <c r="AQ138" i="1" s="1"/>
  <c r="BD16" i="1"/>
  <c r="AR61" i="1"/>
  <c r="AE61" i="1"/>
  <c r="AF61" i="1" s="1"/>
  <c r="AQ61" i="1" s="1"/>
  <c r="AQ24" i="1"/>
  <c r="AR24" i="1"/>
  <c r="AE109" i="1"/>
  <c r="AF109" i="1" s="1"/>
  <c r="AQ109" i="1" s="1"/>
  <c r="AR109" i="1"/>
  <c r="BH109" i="1" s="1"/>
  <c r="AR46" i="1"/>
  <c r="BH46" i="1" s="1"/>
  <c r="AE46" i="1"/>
  <c r="AF46" i="1" s="1"/>
  <c r="AQ46" i="1" s="1"/>
  <c r="BD126" i="1"/>
  <c r="AR132" i="1"/>
  <c r="AE132" i="1"/>
  <c r="AF132" i="1" s="1"/>
  <c r="AQ132" i="1" s="1"/>
  <c r="AE101" i="1"/>
  <c r="AF101" i="1" s="1"/>
  <c r="AQ101" i="1" s="1"/>
  <c r="AR101" i="1"/>
  <c r="BH101" i="1" s="1"/>
  <c r="AE105" i="1"/>
  <c r="AF105" i="1" s="1"/>
  <c r="AQ105" i="1" s="1"/>
  <c r="AR105" i="1"/>
  <c r="AE45" i="1"/>
  <c r="AF45" i="1" s="1"/>
  <c r="AQ45" i="1" s="1"/>
  <c r="AR45" i="1"/>
  <c r="AR118" i="1"/>
  <c r="AE118" i="1"/>
  <c r="AF118" i="1" s="1"/>
  <c r="AQ118" i="1" s="1"/>
  <c r="BD58" i="1"/>
  <c r="BD31" i="1"/>
  <c r="BH31" i="1" s="1"/>
  <c r="BD30" i="1"/>
  <c r="BH30" i="1" s="1"/>
  <c r="BD107" i="1"/>
  <c r="BD156" i="1"/>
  <c r="BH156" i="1" s="1"/>
  <c r="BD152" i="1"/>
  <c r="BH152" i="1" s="1"/>
  <c r="BD174" i="1"/>
  <c r="BD44" i="1"/>
  <c r="AR143" i="1"/>
  <c r="AE143" i="1"/>
  <c r="AF143" i="1" s="1"/>
  <c r="AQ143" i="1" s="1"/>
  <c r="V82" i="1"/>
  <c r="W82" i="1" s="1"/>
  <c r="X82" i="1"/>
  <c r="X142" i="1"/>
  <c r="V142" i="1"/>
  <c r="W142" i="1" s="1"/>
  <c r="BD99" i="1"/>
  <c r="AE116" i="1"/>
  <c r="AF116" i="1" s="1"/>
  <c r="AQ116" i="1" s="1"/>
  <c r="AR116" i="1"/>
  <c r="BD167" i="1"/>
  <c r="AR129" i="1"/>
  <c r="AE129" i="1"/>
  <c r="AF129" i="1" s="1"/>
  <c r="AQ129" i="1" s="1"/>
  <c r="AE64" i="1"/>
  <c r="AF64" i="1" s="1"/>
  <c r="AQ64" i="1" s="1"/>
  <c r="AR64" i="1"/>
  <c r="AE102" i="1"/>
  <c r="AF102" i="1" s="1"/>
  <c r="AQ102" i="1" s="1"/>
  <c r="AR102" i="1"/>
  <c r="BD76" i="1"/>
  <c r="BD32" i="1"/>
  <c r="BD145" i="1"/>
  <c r="AE57" i="1"/>
  <c r="AF57" i="1" s="1"/>
  <c r="AQ57" i="1" s="1"/>
  <c r="AR57" i="1"/>
  <c r="AR179" i="1"/>
  <c r="BH179" i="1" s="1"/>
  <c r="AE179" i="1"/>
  <c r="AF179" i="1" s="1"/>
  <c r="AQ179" i="1" s="1"/>
  <c r="AE123" i="1"/>
  <c r="AF123" i="1" s="1"/>
  <c r="AQ123" i="1" s="1"/>
  <c r="AR123" i="1"/>
  <c r="AE88" i="1"/>
  <c r="AF88" i="1" s="1"/>
  <c r="AQ88" i="1" s="1"/>
  <c r="AR88" i="1"/>
  <c r="AR139" i="1"/>
  <c r="AE139" i="1"/>
  <c r="AF139" i="1" s="1"/>
  <c r="AQ139" i="1" s="1"/>
  <c r="BD43" i="1"/>
  <c r="BD8" i="1"/>
  <c r="BH8" i="1" s="1"/>
  <c r="BD122" i="1"/>
  <c r="AE146" i="1"/>
  <c r="AF146" i="1" s="1"/>
  <c r="AQ146" i="1" s="1"/>
  <c r="AR146" i="1"/>
  <c r="BH146" i="1" s="1"/>
  <c r="BD171" i="1"/>
  <c r="BD170" i="1"/>
  <c r="BH170" i="1" s="1"/>
  <c r="BD124" i="1"/>
  <c r="BD45" i="1"/>
  <c r="BD90" i="1"/>
  <c r="AE71" i="1"/>
  <c r="AF71" i="1" s="1"/>
  <c r="AQ71" i="1" s="1"/>
  <c r="AR71" i="1"/>
  <c r="BD129" i="1"/>
  <c r="AR65" i="1"/>
  <c r="AE65" i="1"/>
  <c r="AF65" i="1" s="1"/>
  <c r="AQ65" i="1" s="1"/>
  <c r="BD165" i="1"/>
  <c r="BD137" i="1"/>
  <c r="BD72" i="1"/>
  <c r="V106" i="1"/>
  <c r="W106" i="1" s="1"/>
  <c r="X106" i="1"/>
  <c r="BH106" i="1" s="1"/>
  <c r="BD185" i="1"/>
  <c r="AE56" i="1"/>
  <c r="AF56" i="1" s="1"/>
  <c r="AQ56" i="1" s="1"/>
  <c r="AR56" i="1"/>
  <c r="BD77" i="1"/>
  <c r="AE59" i="1"/>
  <c r="AF59" i="1" s="1"/>
  <c r="AQ59" i="1" s="1"/>
  <c r="AR59" i="1"/>
  <c r="BD24" i="1"/>
  <c r="AR162" i="1"/>
  <c r="AE162" i="1"/>
  <c r="AF162" i="1" s="1"/>
  <c r="AQ162" i="1" s="1"/>
  <c r="BD61" i="1"/>
  <c r="AR171" i="1"/>
  <c r="AE171" i="1"/>
  <c r="AF171" i="1" s="1"/>
  <c r="AQ171" i="1" s="1"/>
  <c r="BD130" i="1"/>
  <c r="BD138" i="1"/>
  <c r="BD159" i="1"/>
  <c r="BH159" i="1" s="1"/>
  <c r="BD178" i="1"/>
  <c r="BD115" i="1"/>
  <c r="BD139" i="1"/>
  <c r="BD5" i="1"/>
  <c r="BD96" i="1"/>
  <c r="AR178" i="1"/>
  <c r="AE178" i="1"/>
  <c r="AF178" i="1" s="1"/>
  <c r="AQ178" i="1" s="1"/>
  <c r="BD123" i="1"/>
  <c r="AR40" i="1"/>
  <c r="BH40" i="1" s="1"/>
  <c r="AE40" i="1"/>
  <c r="AF40" i="1" s="1"/>
  <c r="AQ40" i="1" s="1"/>
  <c r="BD166" i="1"/>
  <c r="AE89" i="1"/>
  <c r="AF89" i="1" s="1"/>
  <c r="AQ89" i="1" s="1"/>
  <c r="AR89" i="1"/>
  <c r="AE113" i="1"/>
  <c r="AF113" i="1" s="1"/>
  <c r="AQ113" i="1" s="1"/>
  <c r="AR113" i="1"/>
  <c r="BD89" i="1"/>
  <c r="AE172" i="1"/>
  <c r="AF172" i="1" s="1"/>
  <c r="AQ172" i="1" s="1"/>
  <c r="AR172" i="1"/>
  <c r="BD57" i="1"/>
  <c r="BD25" i="1"/>
  <c r="BH25" i="1" s="1"/>
  <c r="AE121" i="1"/>
  <c r="AF121" i="1" s="1"/>
  <c r="AQ121" i="1" s="1"/>
  <c r="AR121" i="1"/>
  <c r="BH121" i="1" s="1"/>
  <c r="AR13" i="1"/>
  <c r="BH13" i="1" s="1"/>
  <c r="AQ13" i="1"/>
  <c r="BD169" i="1"/>
  <c r="BD155" i="1"/>
  <c r="BH155" i="1" s="1"/>
  <c r="BD105" i="1"/>
  <c r="BD59" i="1"/>
  <c r="V3" i="1"/>
  <c r="W3" i="1" s="1"/>
  <c r="X3" i="1"/>
  <c r="BD21" i="1"/>
  <c r="BD86" i="1"/>
  <c r="AR73" i="1"/>
  <c r="BH73" i="1" s="1"/>
  <c r="AE73" i="1"/>
  <c r="AF73" i="1" s="1"/>
  <c r="AQ73" i="1" s="1"/>
  <c r="AE124" i="1"/>
  <c r="AF124" i="1" s="1"/>
  <c r="AQ124" i="1" s="1"/>
  <c r="AR124" i="1"/>
  <c r="BD34" i="1"/>
  <c r="BH34" i="1" s="1"/>
  <c r="BD140" i="1"/>
  <c r="AR110" i="1"/>
  <c r="BH110" i="1" s="1"/>
  <c r="AE110" i="1"/>
  <c r="AF110" i="1" s="1"/>
  <c r="AQ110" i="1" s="1"/>
  <c r="BD157" i="1"/>
  <c r="BH157" i="1" s="1"/>
  <c r="BD164" i="1"/>
  <c r="BD127" i="1"/>
  <c r="AE107" i="1"/>
  <c r="AF107" i="1" s="1"/>
  <c r="AQ107" i="1" s="1"/>
  <c r="AR107" i="1"/>
  <c r="AR32" i="1"/>
  <c r="AQ32" i="1"/>
  <c r="AE185" i="1"/>
  <c r="AF185" i="1" s="1"/>
  <c r="AQ185" i="1" s="1"/>
  <c r="AR185" i="1"/>
  <c r="BD91" i="1"/>
  <c r="AE99" i="1"/>
  <c r="AF99" i="1" s="1"/>
  <c r="AQ99" i="1" s="1"/>
  <c r="AR99" i="1"/>
  <c r="BH99" i="1" s="1"/>
  <c r="AR41" i="1"/>
  <c r="AE41" i="1"/>
  <c r="AF41" i="1" s="1"/>
  <c r="AQ41" i="1" s="1"/>
  <c r="BD88" i="1"/>
  <c r="BD175" i="1"/>
  <c r="BD125" i="1"/>
  <c r="BD186" i="1"/>
  <c r="AE184" i="1"/>
  <c r="AF184" i="1" s="1"/>
  <c r="AQ184" i="1" s="1"/>
  <c r="AR184" i="1"/>
  <c r="BD117" i="1"/>
  <c r="BD41" i="1"/>
  <c r="BD48" i="1"/>
  <c r="BD98" i="1"/>
  <c r="BH98" i="1" s="1"/>
  <c r="BD56" i="1"/>
  <c r="BD153" i="1"/>
  <c r="BH153" i="1" s="1"/>
  <c r="BD20" i="1"/>
  <c r="BD47" i="1"/>
  <c r="AE86" i="1"/>
  <c r="AF86" i="1" s="1"/>
  <c r="AQ86" i="1" s="1"/>
  <c r="AR86" i="1"/>
  <c r="BH86" i="1" s="1"/>
  <c r="BH142" i="1" l="1"/>
  <c r="BH58" i="1"/>
  <c r="BH141" i="1"/>
  <c r="BH175" i="1"/>
  <c r="BH104" i="1"/>
  <c r="AQ3" i="1"/>
  <c r="AR3" i="1"/>
  <c r="BH3" i="1" s="1"/>
  <c r="BH64" i="1"/>
  <c r="BH42" i="1"/>
  <c r="BH165" i="1"/>
  <c r="BH69" i="1"/>
  <c r="BH166" i="1"/>
  <c r="BH53" i="1"/>
  <c r="BH123" i="1"/>
  <c r="BH56" i="1"/>
  <c r="BH71" i="1"/>
  <c r="BH97" i="1"/>
  <c r="BH16" i="1"/>
  <c r="BH66" i="1"/>
  <c r="BH59" i="1"/>
  <c r="BH76" i="1"/>
  <c r="BH182" i="1"/>
  <c r="BH80" i="1"/>
  <c r="BH21" i="1"/>
  <c r="BH96" i="1"/>
  <c r="BH22" i="1"/>
  <c r="BH140" i="1"/>
  <c r="BH79" i="1"/>
  <c r="BH117" i="1"/>
  <c r="BH92" i="1"/>
  <c r="BH95" i="1"/>
  <c r="BH174" i="1"/>
  <c r="BH145" i="1"/>
  <c r="BH186" i="1"/>
  <c r="BH125" i="1"/>
  <c r="BH162" i="1"/>
  <c r="BH87" i="1"/>
  <c r="BH78" i="1"/>
  <c r="BH74" i="1"/>
  <c r="BH167" i="1"/>
  <c r="BH43" i="1"/>
  <c r="BH72" i="1"/>
  <c r="BH89" i="1"/>
  <c r="BH47" i="1"/>
  <c r="BH185" i="1"/>
  <c r="BH138" i="1"/>
  <c r="BH75" i="1"/>
  <c r="BH57" i="1"/>
  <c r="BH178" i="1"/>
  <c r="BH32" i="1"/>
  <c r="BH65" i="1"/>
  <c r="BH136" i="1"/>
  <c r="BH126" i="1"/>
  <c r="BH171" i="1"/>
  <c r="BH108" i="1"/>
  <c r="BH122" i="1"/>
  <c r="BH127" i="1"/>
  <c r="BH169" i="1"/>
  <c r="BH44" i="1"/>
  <c r="BH118" i="1"/>
  <c r="BH82" i="1"/>
  <c r="BH20" i="1"/>
  <c r="BH5" i="1"/>
  <c r="BH61" i="1"/>
  <c r="BH161" i="1"/>
  <c r="BH23" i="1"/>
  <c r="BH41" i="1"/>
  <c r="BH130" i="1"/>
  <c r="BH102" i="1"/>
  <c r="BH143" i="1"/>
  <c r="BH139" i="1"/>
  <c r="BH67" i="1"/>
  <c r="BH132" i="1"/>
  <c r="BH113" i="1"/>
  <c r="BH77" i="1"/>
  <c r="BH60" i="1"/>
  <c r="BH12" i="1"/>
  <c r="BH70" i="1"/>
  <c r="BH88" i="1"/>
  <c r="BH124" i="1"/>
  <c r="BH149" i="1"/>
  <c r="BH107" i="1"/>
  <c r="BH115" i="1"/>
  <c r="BH4" i="1"/>
  <c r="BH105" i="1"/>
  <c r="BH90" i="1"/>
  <c r="BH137" i="1"/>
  <c r="BH129" i="1"/>
  <c r="BH45" i="1"/>
  <c r="BH168" i="1"/>
  <c r="BH128" i="1"/>
  <c r="BH183" i="1"/>
  <c r="BH24" i="1"/>
  <c r="BH91" i="1"/>
  <c r="BH184" i="1"/>
  <c r="BH164" i="1"/>
  <c r="BH68" i="1"/>
  <c r="BH52" i="1"/>
  <c r="BH116" i="1"/>
  <c r="BH19" i="1"/>
  <c r="BH144" i="1"/>
  <c r="BH172" i="1"/>
  <c r="BH131" i="1"/>
  <c r="BH48" i="1"/>
  <c r="AX606" i="1"/>
  <c r="AX88" i="1"/>
  <c r="AD214" i="1"/>
  <c r="AD641" i="1"/>
  <c r="AX825" i="1"/>
  <c r="AX716" i="1"/>
  <c r="AX187" i="1"/>
  <c r="AX176" i="1"/>
  <c r="AD494" i="1"/>
  <c r="AX461" i="1"/>
  <c r="AD124" i="1"/>
  <c r="AX831" i="1"/>
  <c r="AX245" i="1"/>
  <c r="AX273" i="1"/>
  <c r="AD233" i="1"/>
  <c r="S744" i="1"/>
  <c r="AX48" i="1"/>
  <c r="AX179" i="1"/>
  <c r="AX711" i="1"/>
  <c r="AX436" i="1"/>
  <c r="AD800" i="1"/>
  <c r="AX392" i="1"/>
  <c r="AX159" i="1"/>
  <c r="AX102" i="1"/>
  <c r="AX917" i="1"/>
  <c r="AX137" i="1"/>
  <c r="AD217" i="1"/>
  <c r="AX412" i="1"/>
  <c r="AD509" i="1"/>
  <c r="AD870" i="1"/>
  <c r="AD858" i="1"/>
  <c r="AX86" i="1"/>
  <c r="AD335" i="1"/>
  <c r="AX252" i="1"/>
  <c r="AX580" i="1"/>
  <c r="AX879" i="1"/>
  <c r="AX645" i="1"/>
  <c r="AD251" i="1"/>
  <c r="AX862" i="1"/>
  <c r="AX335" i="1"/>
  <c r="AX405" i="1"/>
  <c r="AX279" i="1"/>
  <c r="AX180" i="1"/>
  <c r="AX346" i="1"/>
  <c r="AX626" i="1"/>
  <c r="AD704" i="1"/>
  <c r="AD532" i="1"/>
  <c r="AX265" i="1"/>
  <c r="AX290" i="1"/>
  <c r="AD158" i="1"/>
  <c r="AX726" i="1"/>
  <c r="AX632" i="1"/>
  <c r="AX85" i="1"/>
  <c r="AD462" i="1"/>
  <c r="AD86" i="1"/>
  <c r="AX125" i="1"/>
  <c r="AX570" i="1"/>
  <c r="AX727" i="1"/>
  <c r="AX533" i="1"/>
  <c r="AD911" i="1"/>
  <c r="AD363" i="1"/>
  <c r="AX928" i="1"/>
  <c r="AX679" i="1"/>
  <c r="AD798" i="1"/>
  <c r="AX20" i="1"/>
  <c r="AX785" i="1"/>
  <c r="AX438" i="1"/>
  <c r="AX516" i="1"/>
  <c r="AX69" i="1"/>
  <c r="AD187" i="1"/>
  <c r="AX756" i="1"/>
  <c r="AD171" i="1"/>
  <c r="AX313" i="1"/>
  <c r="AX582" i="1"/>
  <c r="AX967" i="1"/>
  <c r="AX25" i="1"/>
  <c r="AX991" i="1"/>
  <c r="AX338" i="1"/>
  <c r="AX874" i="1"/>
  <c r="AX672" i="1"/>
  <c r="AX199" i="1"/>
  <c r="AX287" i="1"/>
  <c r="AX468" i="1"/>
  <c r="AD268" i="1"/>
  <c r="AD781" i="1"/>
  <c r="AD347" i="1"/>
  <c r="AX268" i="1"/>
  <c r="AD903" i="1"/>
  <c r="AX13" i="1"/>
  <c r="AD880" i="1"/>
  <c r="AD439" i="1"/>
  <c r="AD999" i="1"/>
  <c r="AX226" i="1"/>
  <c r="AD904" i="1"/>
  <c r="AX762" i="1"/>
  <c r="AX254" i="1"/>
  <c r="AX714" i="1"/>
  <c r="AX186" i="1"/>
  <c r="AX872" i="1"/>
  <c r="AX707" i="1"/>
  <c r="AX333" i="1"/>
  <c r="AD593" i="1"/>
  <c r="AD438" i="1"/>
  <c r="S49" i="1"/>
  <c r="S687" i="1"/>
  <c r="AD116" i="1"/>
  <c r="AX553" i="1"/>
  <c r="AX998" i="1"/>
  <c r="AX224" i="1"/>
  <c r="AD339" i="1"/>
  <c r="AX300" i="1"/>
  <c r="AX826" i="1"/>
  <c r="AD179" i="1"/>
  <c r="AX617" i="1"/>
  <c r="AX715" i="1"/>
  <c r="AX343" i="1"/>
  <c r="AX671" i="1"/>
  <c r="AX744" i="1"/>
  <c r="AX952" i="1"/>
  <c r="AD787" i="1"/>
  <c r="AD362" i="1"/>
  <c r="AD49" i="1"/>
  <c r="H167" i="1"/>
  <c r="AX636" i="1"/>
  <c r="S242" i="1"/>
  <c r="AX111" i="1"/>
  <c r="AX971" i="1"/>
  <c r="AD152" i="1"/>
  <c r="AX458" i="1"/>
  <c r="AX235" i="1"/>
  <c r="AX244" i="1"/>
  <c r="AX987" i="1"/>
  <c r="AX430" i="1"/>
  <c r="AX572" i="1"/>
  <c r="AX536" i="1"/>
  <c r="S366" i="1"/>
  <c r="AX351" i="1"/>
  <c r="AX623" i="1"/>
  <c r="AX924" i="1"/>
  <c r="AX115" i="1"/>
  <c r="AX818" i="1"/>
  <c r="AX551" i="1"/>
  <c r="AX117" i="1"/>
  <c r="AX612" i="1"/>
  <c r="AX297" i="1"/>
  <c r="AX57" i="1"/>
  <c r="AX417" i="1"/>
  <c r="AX608" i="1"/>
  <c r="AX621" i="1"/>
  <c r="AX901" i="1"/>
  <c r="AD419" i="1"/>
  <c r="AD346" i="1"/>
  <c r="AD844" i="1"/>
  <c r="AD95" i="1"/>
  <c r="AX36" i="1"/>
  <c r="AX374" i="1"/>
  <c r="AX845" i="1"/>
  <c r="AD449" i="1"/>
  <c r="AD444" i="1"/>
  <c r="AX779" i="1"/>
  <c r="AX359" i="1"/>
  <c r="AX915" i="1"/>
  <c r="AD580" i="1"/>
  <c r="AX959" i="1"/>
  <c r="AX148" i="1"/>
  <c r="AX569" i="1"/>
  <c r="AX408" i="1"/>
  <c r="AX794" i="1"/>
  <c r="AX759" i="1"/>
  <c r="AX649" i="1"/>
  <c r="AD688" i="1"/>
  <c r="AX28" i="1"/>
  <c r="AD583" i="1"/>
  <c r="AX155" i="1"/>
  <c r="AX514" i="1"/>
  <c r="AX96" i="1"/>
  <c r="AX816" i="1"/>
  <c r="AD341" i="1"/>
  <c r="AX525" i="1"/>
  <c r="AX521" i="1"/>
  <c r="AX523" i="1"/>
  <c r="AD222" i="1"/>
  <c r="AX147" i="1"/>
  <c r="AX691" i="1"/>
  <c r="AX447" i="1"/>
  <c r="AX456" i="1"/>
  <c r="AX560" i="1"/>
  <c r="AX961" i="1"/>
  <c r="AX761" i="1"/>
  <c r="AD503" i="1"/>
  <c r="AD795" i="1"/>
  <c r="AX221" i="1"/>
  <c r="AX38" i="1"/>
  <c r="AX768" i="1"/>
  <c r="AX984" i="1"/>
  <c r="AD510" i="1"/>
  <c r="AX812" i="1"/>
  <c r="AX537" i="1"/>
  <c r="AX127" i="1"/>
  <c r="AX433" i="1"/>
  <c r="AD762" i="1"/>
  <c r="AX166" i="1"/>
  <c r="AX189" i="1"/>
  <c r="AX130" i="1"/>
  <c r="AX286" i="1"/>
  <c r="AX299" i="1"/>
  <c r="AX164" i="1"/>
  <c r="AX437" i="1"/>
  <c r="AD432" i="1"/>
  <c r="AD40" i="1"/>
  <c r="AX988" i="1"/>
  <c r="AD584" i="1"/>
  <c r="AX277" i="1"/>
  <c r="AD548" i="1"/>
  <c r="S148" i="1"/>
  <c r="AD695" i="1"/>
  <c r="AD290" i="1"/>
  <c r="AD219" i="1"/>
  <c r="AX654" i="1"/>
  <c r="AX450" i="1"/>
  <c r="AX349" i="1"/>
  <c r="AX326" i="1"/>
  <c r="AX296" i="1"/>
  <c r="AX558" i="1"/>
  <c r="AD154" i="1"/>
  <c r="AD823" i="1"/>
  <c r="AX232" i="1"/>
  <c r="AX165" i="1"/>
  <c r="AX435" i="1"/>
  <c r="AD57" i="1"/>
  <c r="AX479" i="1"/>
  <c r="AD200" i="1"/>
  <c r="AD350" i="1"/>
  <c r="AX380" i="1"/>
  <c r="AD133" i="1"/>
  <c r="AD65" i="1"/>
  <c r="AX383" i="1"/>
  <c r="AX37" i="1"/>
  <c r="AD303" i="1"/>
  <c r="AX196" i="1"/>
  <c r="AD516" i="1"/>
  <c r="AX746" i="1"/>
  <c r="AX207" i="1"/>
  <c r="AX248" i="1"/>
  <c r="S3" i="1"/>
  <c r="AX880" i="1"/>
  <c r="AX264" i="1"/>
  <c r="AD396" i="1"/>
  <c r="AX138" i="1"/>
  <c r="AX592" i="1"/>
  <c r="AX766" i="1"/>
  <c r="AX498" i="1"/>
  <c r="AX668" i="1"/>
  <c r="AX824" i="1"/>
  <c r="AX439" i="1"/>
  <c r="AX897" i="1"/>
  <c r="AX61" i="1"/>
  <c r="AX153" i="1"/>
  <c r="AD518" i="1"/>
  <c r="AX227" i="1"/>
  <c r="AD365" i="1"/>
  <c r="AX926" i="1"/>
  <c r="AX791" i="1"/>
  <c r="AX293" i="1"/>
  <c r="AX921" i="1"/>
  <c r="AX34" i="1"/>
  <c r="AX541" i="1"/>
  <c r="AD380" i="1"/>
  <c r="AX230" i="1"/>
  <c r="AX451" i="1"/>
  <c r="AD426" i="1"/>
  <c r="AD185" i="1"/>
  <c r="AX140" i="1"/>
  <c r="AX169" i="1"/>
  <c r="AX589" i="1"/>
  <c r="AD366" i="1"/>
  <c r="AD375" i="1"/>
  <c r="AX660" i="1"/>
  <c r="AX1001" i="1"/>
  <c r="AD980" i="1"/>
  <c r="AX79" i="1"/>
  <c r="AD712" i="1"/>
  <c r="AX472" i="1"/>
  <c r="AX489" i="1"/>
  <c r="AX734" i="1"/>
  <c r="AX395" i="1"/>
  <c r="AD331" i="1"/>
  <c r="AX505" i="1"/>
  <c r="AD433" i="1"/>
  <c r="AX398" i="1"/>
  <c r="AD329" i="1"/>
  <c r="AD491" i="1"/>
  <c r="AX680" i="1"/>
  <c r="AD666" i="1"/>
  <c r="AX73" i="1"/>
  <c r="AD447" i="1"/>
  <c r="AX21" i="1"/>
  <c r="AD281" i="1"/>
  <c r="AX574" i="1"/>
  <c r="AX673" i="1"/>
  <c r="AD537" i="1"/>
  <c r="AX200" i="1"/>
  <c r="AD461" i="1"/>
  <c r="AX340" i="1"/>
  <c r="AX423" i="1"/>
  <c r="AD206" i="1"/>
  <c r="AX233" i="1"/>
  <c r="AX161" i="1"/>
  <c r="AX284" i="1"/>
  <c r="AD193" i="1"/>
  <c r="AD778" i="1"/>
  <c r="AX98" i="1"/>
  <c r="AX977" i="1"/>
  <c r="AD196" i="1"/>
  <c r="AX101" i="1"/>
  <c r="AX206" i="1"/>
  <c r="AX739" i="1"/>
  <c r="AX773" i="1"/>
  <c r="AD606" i="1"/>
  <c r="AD587" i="1"/>
  <c r="AX424" i="1"/>
  <c r="AX378" i="1"/>
  <c r="AD598" i="1"/>
  <c r="AX243" i="1"/>
  <c r="AD684" i="1"/>
  <c r="AD488" i="1"/>
  <c r="AX74" i="1"/>
  <c r="AX642" i="1"/>
  <c r="AX869" i="1"/>
  <c r="AX72" i="1"/>
  <c r="AX663" i="1"/>
  <c r="AX91" i="1"/>
  <c r="AX501" i="1"/>
  <c r="AX185" i="1"/>
  <c r="AX110" i="1"/>
  <c r="AX384" i="1"/>
  <c r="AD333" i="1"/>
  <c r="AD249" i="1"/>
  <c r="AX121" i="1"/>
  <c r="AX129" i="1"/>
  <c r="S426" i="1"/>
  <c r="AX720" i="1"/>
  <c r="AD661" i="1"/>
  <c r="AD983" i="1"/>
  <c r="AX722" i="1"/>
  <c r="AX314" i="1"/>
  <c r="AX255" i="1"/>
  <c r="AX571" i="1"/>
  <c r="AX529" i="1"/>
  <c r="AD437" i="1"/>
  <c r="AX112" i="1"/>
  <c r="AD406" i="1"/>
  <c r="AD682" i="1"/>
  <c r="AD776" i="1"/>
  <c r="AD687" i="1"/>
  <c r="AD71" i="1"/>
  <c r="AX601" i="1"/>
  <c r="AX487" i="1"/>
  <c r="AX275" i="1"/>
  <c r="AD808" i="1"/>
  <c r="AX555" i="1"/>
  <c r="AX531" i="1"/>
  <c r="AX861" i="1"/>
  <c r="AD139" i="1"/>
  <c r="AX990" i="1"/>
  <c r="AX675" i="1"/>
  <c r="AD73" i="1"/>
  <c r="AX194" i="1"/>
  <c r="AD393" i="1"/>
  <c r="AD309" i="1"/>
  <c r="AX225" i="1"/>
  <c r="AD184" i="1"/>
  <c r="AX701" i="1"/>
  <c r="AX742" i="1"/>
  <c r="AX29" i="1"/>
  <c r="AX482" i="1"/>
  <c r="AD806" i="1"/>
  <c r="AD427" i="1"/>
  <c r="AX499" i="1"/>
  <c r="AX266" i="1"/>
  <c r="AX455" i="1"/>
  <c r="AX852" i="1"/>
  <c r="AD792" i="1"/>
  <c r="AD429" i="1"/>
  <c r="AD884" i="1"/>
  <c r="H278" i="1"/>
  <c r="AX681" i="1"/>
  <c r="AX842" i="1"/>
  <c r="AX53" i="1"/>
  <c r="AX760" i="1"/>
  <c r="AD109" i="1"/>
  <c r="AX440" i="1"/>
  <c r="AX303" i="1"/>
  <c r="AX743" i="1"/>
  <c r="AX517" i="1"/>
  <c r="AX614" i="1"/>
  <c r="AX464" i="1"/>
  <c r="AX258" i="1"/>
  <c r="AD560" i="1"/>
  <c r="AD742" i="1"/>
  <c r="AX682" i="1"/>
  <c r="AD424" i="1"/>
  <c r="AD118" i="1"/>
  <c r="AX366" i="1"/>
  <c r="AD216" i="1"/>
  <c r="H140" i="1"/>
  <c r="AD322" i="1"/>
  <c r="AD450" i="1"/>
  <c r="AD408" i="1"/>
  <c r="AD973" i="1"/>
  <c r="S786" i="1"/>
  <c r="AX590" i="1"/>
  <c r="AX695" i="1"/>
  <c r="H226" i="1"/>
  <c r="AD61" i="1"/>
  <c r="AD395" i="1"/>
  <c r="S650" i="1"/>
  <c r="AD502" i="1"/>
  <c r="AX309" i="1"/>
  <c r="AX819" i="1"/>
  <c r="AD859" i="1"/>
  <c r="AD238" i="1"/>
  <c r="AD455" i="1"/>
  <c r="AD296" i="1"/>
  <c r="S341" i="1"/>
  <c r="AD877" i="1"/>
  <c r="AX844" i="1"/>
  <c r="AX322" i="1"/>
  <c r="AX32" i="1"/>
  <c r="AX838" i="1"/>
  <c r="AX651" i="1"/>
  <c r="AX622" i="1"/>
  <c r="AD212" i="1"/>
  <c r="AX214" i="1"/>
  <c r="AX400" i="1"/>
  <c r="AX234" i="1"/>
  <c r="S275" i="1"/>
  <c r="AD646" i="1"/>
  <c r="AX540" i="1"/>
  <c r="AD54" i="1"/>
  <c r="AX602" i="1"/>
  <c r="AX213" i="1"/>
  <c r="AD241" i="1"/>
  <c r="AD545" i="1"/>
  <c r="AD837" i="1"/>
  <c r="H560" i="1"/>
  <c r="S474" i="1"/>
  <c r="AX344" i="1"/>
  <c r="AX76" i="1"/>
  <c r="H177" i="1"/>
  <c r="AX126" i="1"/>
  <c r="S753" i="1"/>
  <c r="AX208" i="1"/>
  <c r="AX24" i="1"/>
  <c r="AX99" i="1"/>
  <c r="AD811" i="1"/>
  <c r="AX428" i="1"/>
  <c r="AD555" i="1"/>
  <c r="AD902" i="1"/>
  <c r="AX938" i="1"/>
  <c r="AD274" i="1"/>
  <c r="AD568" i="1"/>
  <c r="S166" i="1"/>
  <c r="AX288" i="1"/>
  <c r="AX42" i="1"/>
  <c r="AD803" i="1"/>
  <c r="AX796" i="1"/>
  <c r="AD848" i="1"/>
  <c r="AX821" i="1"/>
  <c r="S433" i="1"/>
  <c r="AX93" i="1"/>
  <c r="AX634" i="1"/>
  <c r="AD658" i="1"/>
  <c r="AX851" i="1"/>
  <c r="AX587" i="1"/>
  <c r="S297" i="1"/>
  <c r="AD745" i="1"/>
  <c r="AD260" i="1"/>
  <c r="AX203" i="1"/>
  <c r="AD88" i="1"/>
  <c r="AX323" i="1"/>
  <c r="AX67" i="1"/>
  <c r="AD601" i="1"/>
  <c r="H966" i="1"/>
  <c r="AX63" i="1"/>
  <c r="AD360" i="1"/>
  <c r="AX175" i="1"/>
  <c r="AX655" i="1"/>
  <c r="AX280" i="1"/>
  <c r="AX996" i="1"/>
  <c r="AD487" i="1"/>
  <c r="AD121" i="1"/>
  <c r="AX907" i="1"/>
  <c r="AX407" i="1"/>
  <c r="AD176" i="1"/>
  <c r="AX968" i="1"/>
  <c r="AX422" i="1"/>
  <c r="AX657" i="1"/>
  <c r="AX364" i="1"/>
  <c r="S717" i="1"/>
  <c r="AX599" i="1"/>
  <c r="AX410" i="1"/>
  <c r="AX579" i="1"/>
  <c r="AX381" i="1"/>
  <c r="AX47" i="1"/>
  <c r="AX89" i="1"/>
  <c r="AD373" i="1"/>
  <c r="AX806" i="1"/>
  <c r="AX315" i="1"/>
  <c r="AX524" i="1"/>
  <c r="AX970" i="1"/>
  <c r="AD107" i="1"/>
  <c r="AX653" i="1"/>
  <c r="AD814" i="1"/>
  <c r="AX712" i="1"/>
  <c r="H57" i="1"/>
  <c r="AD756" i="1"/>
  <c r="H599" i="1"/>
  <c r="AX441" i="1"/>
  <c r="H245" i="1"/>
  <c r="AD967" i="1"/>
  <c r="AD547" i="1"/>
  <c r="AX488" i="1"/>
  <c r="AD99" i="1"/>
  <c r="AX257" i="1"/>
  <c r="AD189" i="1"/>
  <c r="AX376" i="1"/>
  <c r="AX683" i="1"/>
  <c r="AX50" i="1"/>
  <c r="AX958" i="1"/>
  <c r="AX858" i="1"/>
  <c r="AX630" i="1"/>
  <c r="AX156" i="1"/>
  <c r="AX308" i="1"/>
  <c r="AD299" i="1"/>
  <c r="AD843" i="1"/>
  <c r="AX853" i="1"/>
  <c r="AX702" i="1"/>
  <c r="AD562" i="1"/>
  <c r="AD551" i="1"/>
  <c r="AD451" i="1"/>
  <c r="AD558" i="1"/>
  <c r="AD440" i="1"/>
  <c r="AD328" i="1"/>
  <c r="S443" i="1"/>
  <c r="S520" i="1"/>
  <c r="S873" i="1"/>
  <c r="S818" i="1"/>
  <c r="AX460" i="1"/>
  <c r="AD520" i="1"/>
  <c r="AX490" i="1"/>
  <c r="AX629" i="1"/>
  <c r="AD557" i="1"/>
  <c r="AX465" i="1"/>
  <c r="AX554" i="1"/>
  <c r="AX172" i="1"/>
  <c r="AX696" i="1"/>
  <c r="AD318" i="1"/>
  <c r="AD280" i="1"/>
  <c r="AX418" i="1"/>
  <c r="AD539" i="1"/>
  <c r="AX689" i="1"/>
  <c r="AX841" i="1"/>
  <c r="AX466" i="1"/>
  <c r="AD465" i="1"/>
  <c r="H282" i="1"/>
  <c r="AX770" i="1"/>
  <c r="AD692" i="1"/>
  <c r="AX873" i="1"/>
  <c r="AD479" i="1"/>
  <c r="AX58" i="1"/>
  <c r="AX80" i="1"/>
  <c r="AX192" i="1"/>
  <c r="AX782" i="1"/>
  <c r="AD511" i="1"/>
  <c r="AD582" i="1"/>
  <c r="AX595" i="1"/>
  <c r="AD239" i="1"/>
  <c r="AX90" i="1"/>
  <c r="AX167" i="1"/>
  <c r="S55" i="1"/>
  <c r="AX434" i="1"/>
  <c r="S211" i="1"/>
  <c r="AX360" i="1"/>
  <c r="H788" i="1"/>
  <c r="AD857" i="1"/>
  <c r="AX241" i="1"/>
  <c r="AD959" i="1"/>
  <c r="AX809" i="1"/>
  <c r="AD273" i="1"/>
  <c r="AX789" i="1"/>
  <c r="AD407" i="1"/>
  <c r="S179" i="1"/>
  <c r="H179" i="1"/>
  <c r="S968" i="1"/>
  <c r="AD317" i="1"/>
  <c r="AX576" i="1"/>
  <c r="AD735" i="1"/>
  <c r="AD297" i="1"/>
  <c r="AX799" i="1"/>
  <c r="AX978" i="1"/>
  <c r="AX229" i="1"/>
  <c r="AD941" i="1"/>
  <c r="S97" i="1"/>
  <c r="S683" i="1"/>
  <c r="S46" i="1"/>
  <c r="AD868" i="1"/>
  <c r="AX975" i="1"/>
  <c r="AX969" i="1"/>
  <c r="S229" i="1"/>
  <c r="AD639" i="1"/>
  <c r="AX591" i="1"/>
  <c r="AX49" i="1"/>
  <c r="AX377" i="1"/>
  <c r="AX994" i="1"/>
  <c r="AX979" i="1"/>
  <c r="AD928" i="1"/>
  <c r="AD565" i="1"/>
  <c r="AX109" i="1"/>
  <c r="AD573" i="1"/>
  <c r="AX485" i="1"/>
  <c r="AX480" i="1"/>
  <c r="AX954" i="1"/>
  <c r="AX896" i="1"/>
  <c r="AX953" i="1"/>
  <c r="AX475" i="1"/>
  <c r="AD772" i="1"/>
  <c r="AX892" i="1"/>
  <c r="AX887" i="1"/>
  <c r="AX965" i="1"/>
  <c r="AX676" i="1"/>
  <c r="AX767" i="1"/>
  <c r="AX77" i="1"/>
  <c r="AX757" i="1"/>
  <c r="S601" i="1"/>
  <c r="S142" i="1"/>
  <c r="AX545" i="1"/>
  <c r="AX997" i="1"/>
  <c r="AD232" i="1"/>
  <c r="AD934" i="1"/>
  <c r="AD871" i="1"/>
  <c r="AD183" i="1"/>
  <c r="AX128" i="1"/>
  <c r="AX124" i="1"/>
  <c r="AX640" i="1"/>
  <c r="AX250" i="1"/>
  <c r="AX59" i="1"/>
  <c r="AX495" i="1"/>
  <c r="AX856" i="1"/>
  <c r="AD813" i="1"/>
  <c r="AD519" i="1"/>
  <c r="AX772" i="1"/>
  <c r="AX454" i="1"/>
  <c r="AX497" i="1"/>
  <c r="AD736" i="1"/>
  <c r="AD733" i="1"/>
  <c r="AX748" i="1"/>
  <c r="AX459" i="1"/>
  <c r="AX178" i="1"/>
  <c r="AX776" i="1"/>
  <c r="AX847" i="1"/>
  <c r="AX552" i="1"/>
  <c r="AD935" i="1"/>
  <c r="H92" i="1"/>
  <c r="AX605" i="1"/>
  <c r="AD638" i="1"/>
  <c r="AD64" i="1"/>
  <c r="AX494" i="1"/>
  <c r="AD46" i="1"/>
  <c r="AD817" i="1"/>
  <c r="AD210" i="1"/>
  <c r="AX431" i="1"/>
  <c r="H487" i="1"/>
  <c r="AD269" i="1"/>
  <c r="AX575" i="1"/>
  <c r="AX317" i="1"/>
  <c r="AX202" i="1"/>
  <c r="AX732" i="1"/>
  <c r="AD134" i="1"/>
  <c r="AX635" i="1"/>
  <c r="AX503" i="1"/>
  <c r="AX750" i="1"/>
  <c r="AX919" i="1"/>
  <c r="AD534" i="1"/>
  <c r="AX717" i="1"/>
  <c r="AX52" i="1"/>
  <c r="AX51" i="1"/>
  <c r="AX195" i="1"/>
  <c r="AD910" i="1"/>
  <c r="AX122" i="1"/>
  <c r="AX697" i="1"/>
  <c r="AD527" i="1"/>
  <c r="AX151" i="1"/>
  <c r="AX894" i="1"/>
  <c r="AX425" i="1"/>
  <c r="AD615" i="1"/>
  <c r="AD907" i="1"/>
  <c r="S947" i="1"/>
  <c r="AX305" i="1"/>
  <c r="AD78" i="1"/>
  <c r="AX311" i="1"/>
  <c r="AX64" i="1"/>
  <c r="AX736" i="1"/>
  <c r="AD958" i="1"/>
  <c r="AX882" i="1"/>
  <c r="AX693" i="1"/>
  <c r="AX805" i="1"/>
  <c r="AX539" i="1"/>
  <c r="S945" i="1"/>
  <c r="AX584" i="1"/>
  <c r="AX145" i="1"/>
  <c r="AD319" i="1"/>
  <c r="AX421" i="1"/>
  <c r="AX888" i="1"/>
  <c r="AD203" i="1"/>
  <c r="AD96" i="1"/>
  <c r="H704" i="1"/>
  <c r="S602" i="1"/>
  <c r="AD308" i="1"/>
  <c r="AX666" i="1"/>
  <c r="S470" i="1"/>
  <c r="AX462" i="1"/>
  <c r="AD155" i="1"/>
  <c r="AX846" i="1"/>
  <c r="AD683" i="1"/>
  <c r="AX534" i="1"/>
  <c r="AD734" i="1"/>
  <c r="AX886" i="1"/>
  <c r="S967" i="1"/>
  <c r="AD271" i="1"/>
  <c r="AD645" i="1"/>
  <c r="AX993" i="1"/>
  <c r="AX341" i="1"/>
  <c r="AX753" i="1"/>
  <c r="AD334" i="1"/>
  <c r="AD272" i="1"/>
  <c r="AX389" i="1"/>
  <c r="AD382" i="1"/>
  <c r="AX731" i="1"/>
  <c r="AX204" i="1"/>
  <c r="AX566" i="1"/>
  <c r="AD926" i="1"/>
  <c r="AD110" i="1"/>
  <c r="AX327" i="1"/>
  <c r="AX242" i="1"/>
  <c r="AD41" i="1"/>
  <c r="AD191" i="1"/>
  <c r="AD721" i="1"/>
  <c r="AD698" i="1"/>
  <c r="AD59" i="1"/>
  <c r="AX581" i="1"/>
  <c r="AX912" i="1"/>
  <c r="AX416" i="1"/>
  <c r="AD472" i="1"/>
  <c r="H216" i="1"/>
  <c r="AX962" i="1"/>
  <c r="AX337" i="1"/>
  <c r="AD460" i="1"/>
  <c r="AX43" i="1"/>
  <c r="S290" i="1"/>
  <c r="AD119" i="1"/>
  <c r="S598" i="1"/>
  <c r="AX174" i="1"/>
  <c r="AX594" i="1"/>
  <c r="AX385" i="1"/>
  <c r="H507" i="1"/>
  <c r="AX609" i="1"/>
  <c r="S525" i="1"/>
  <c r="H111" i="1"/>
  <c r="H453" i="1"/>
  <c r="S509" i="1"/>
  <c r="AX269" i="1"/>
  <c r="H616" i="1"/>
  <c r="AD291" i="1"/>
  <c r="AD411" i="1"/>
  <c r="AX556" i="1"/>
  <c r="AD764" i="1"/>
  <c r="AX336" i="1"/>
  <c r="AX18" i="1"/>
  <c r="AX66" i="1"/>
  <c r="H64" i="1"/>
  <c r="AD544" i="1"/>
  <c r="AD991" i="1"/>
  <c r="AX585" i="1"/>
  <c r="AX367" i="1"/>
  <c r="AX600" i="1"/>
  <c r="AX828" i="1"/>
  <c r="AD454" i="1"/>
  <c r="AX515" i="1"/>
  <c r="AD653" i="1"/>
  <c r="AD785" i="1"/>
  <c r="AX547" i="1"/>
  <c r="AX319" i="1"/>
  <c r="AD883" i="1"/>
  <c r="AX713" i="1"/>
  <c r="AD739" i="1"/>
  <c r="AD148" i="1"/>
  <c r="AX710" i="1"/>
  <c r="AX775" i="1"/>
  <c r="AX665" i="1"/>
  <c r="AD143" i="1"/>
  <c r="AD105" i="1"/>
  <c r="S648" i="1"/>
  <c r="AD306" i="1"/>
  <c r="AD252" i="1"/>
  <c r="AX941" i="1"/>
  <c r="AX884" i="1"/>
  <c r="H812" i="1"/>
  <c r="AX705" i="1"/>
  <c r="AX295" i="1"/>
  <c r="AX393" i="1"/>
  <c r="AD740" i="1"/>
  <c r="AD340" i="1"/>
  <c r="AD244" i="1"/>
  <c r="AX139" i="1"/>
  <c r="AD922" i="1"/>
  <c r="AD190" i="1"/>
  <c r="AX397" i="1"/>
  <c r="AX956" i="1"/>
  <c r="AD637" i="1"/>
  <c r="AX411" i="1"/>
  <c r="AX916" i="1"/>
  <c r="AD725" i="1"/>
  <c r="AX493" i="1"/>
  <c r="AX104" i="1"/>
  <c r="H83" i="1"/>
  <c r="AX699" i="1"/>
  <c r="AX94" i="1"/>
  <c r="AD457" i="1"/>
  <c r="AX528" i="1"/>
  <c r="AD63" i="1"/>
  <c r="AX197" i="1"/>
  <c r="S538" i="1"/>
  <c r="H491" i="1"/>
  <c r="S713" i="1"/>
  <c r="AX14" i="1"/>
  <c r="AD234" i="1"/>
  <c r="AX625" i="1"/>
  <c r="AX231" i="1"/>
  <c r="AX219" i="1"/>
  <c r="AX262" i="1"/>
  <c r="S75" i="1"/>
  <c r="H118" i="1"/>
  <c r="S262" i="1"/>
  <c r="S112" i="1"/>
  <c r="H126" i="1"/>
  <c r="AX822" i="1"/>
  <c r="S574" i="1"/>
  <c r="AD727" i="1"/>
  <c r="AD481" i="1"/>
  <c r="H993" i="1"/>
  <c r="AD398" i="1"/>
  <c r="H38" i="1"/>
  <c r="AX399" i="1"/>
  <c r="AD691" i="1"/>
  <c r="AX60" i="1"/>
  <c r="AD780" i="1"/>
  <c r="AX365" i="1"/>
  <c r="AX951" i="1"/>
  <c r="AD992" i="1"/>
  <c r="AX483" i="1"/>
  <c r="S223" i="1"/>
  <c r="AX339" i="1"/>
  <c r="AX144" i="1"/>
  <c r="AD314" i="1"/>
  <c r="AD675" i="1"/>
  <c r="AD769" i="1"/>
  <c r="AD620" i="1"/>
  <c r="AX859" i="1"/>
  <c r="AX301" i="1"/>
  <c r="AD819" i="1"/>
  <c r="AD473" i="1"/>
  <c r="AD957" i="1"/>
  <c r="H868" i="1"/>
  <c r="S568" i="1"/>
  <c r="S302" i="1"/>
  <c r="S188" i="1"/>
  <c r="S799" i="1"/>
  <c r="AD713" i="1"/>
  <c r="H389" i="1"/>
  <c r="AX891" i="1"/>
  <c r="S483" i="1"/>
  <c r="S824" i="1"/>
  <c r="S441" i="1"/>
  <c r="AD371" i="1"/>
  <c r="AX597" i="1"/>
  <c r="AD986" i="1"/>
  <c r="AD208" i="1"/>
  <c r="AD815" i="1"/>
  <c r="H696" i="1"/>
  <c r="S332" i="1"/>
  <c r="AD937" i="1"/>
  <c r="AD508" i="1"/>
  <c r="S526" i="1"/>
  <c r="H569" i="1"/>
  <c r="AD741" i="1"/>
  <c r="H681" i="1"/>
  <c r="H442" i="1"/>
  <c r="AD613" i="1"/>
  <c r="H534" i="1"/>
  <c r="AX379" i="1"/>
  <c r="H624" i="1"/>
  <c r="AX733" i="1"/>
  <c r="S733" i="1"/>
  <c r="H498" i="1"/>
  <c r="H448" i="1"/>
  <c r="AD971" i="1"/>
  <c r="S801" i="1"/>
  <c r="S216" i="1"/>
  <c r="AD777" i="1"/>
  <c r="AD357" i="1"/>
  <c r="H982" i="1"/>
  <c r="AD525" i="1"/>
  <c r="AX446" i="1"/>
  <c r="S644" i="1"/>
  <c r="H715" i="1"/>
  <c r="S783" i="1"/>
  <c r="S403" i="1"/>
  <c r="H969" i="1"/>
  <c r="S620" i="1"/>
  <c r="AD995" i="1"/>
  <c r="AD700" i="1"/>
  <c r="AX491" i="1"/>
  <c r="S730" i="1"/>
  <c r="H155" i="1"/>
  <c r="AD699" i="1"/>
  <c r="AX947" i="1"/>
  <c r="AX948" i="1"/>
  <c r="AX157" i="1"/>
  <c r="S106" i="1"/>
  <c r="AD113" i="1"/>
  <c r="AD493" i="1"/>
  <c r="AX586" i="1"/>
  <c r="AX477" i="1"/>
  <c r="AD102" i="1"/>
  <c r="H39" i="1"/>
  <c r="AX217" i="1"/>
  <c r="AX512" i="1"/>
  <c r="AX253" i="1"/>
  <c r="AD703" i="1"/>
  <c r="AD178" i="1"/>
  <c r="AX817" i="1"/>
  <c r="AD788" i="1"/>
  <c r="S866" i="1"/>
  <c r="AD414" i="1"/>
  <c r="AX357" i="1"/>
  <c r="AD146" i="1"/>
  <c r="AD470" i="1"/>
  <c r="S181" i="1"/>
  <c r="AD790" i="1"/>
  <c r="AD765" i="1"/>
  <c r="AX133" i="1"/>
  <c r="AX247" i="1"/>
  <c r="AD255" i="1"/>
  <c r="H732" i="1"/>
  <c r="S541" i="1"/>
  <c r="AD840" i="1"/>
  <c r="S787" i="1"/>
  <c r="AX913" i="1"/>
  <c r="AX628" i="1"/>
  <c r="S747" i="1"/>
  <c r="AX119" i="1"/>
  <c r="AD605" i="1"/>
  <c r="H702" i="1"/>
  <c r="AD326" i="1"/>
  <c r="AX960" i="1"/>
  <c r="AX832" i="1"/>
  <c r="AD944" i="1"/>
  <c r="AD405" i="1"/>
  <c r="AD984" i="1"/>
  <c r="S627" i="1"/>
  <c r="H161" i="1"/>
  <c r="AD39" i="1"/>
  <c r="AX810" i="1"/>
  <c r="AX45" i="1"/>
  <c r="AX730" i="1"/>
  <c r="AD123" i="1"/>
  <c r="AD746" i="1"/>
  <c r="S803" i="1"/>
  <c r="AX616" i="1"/>
  <c r="AD415" i="1"/>
  <c r="H93" i="1"/>
  <c r="AX312" i="1"/>
  <c r="H26" i="1"/>
  <c r="S401" i="1"/>
  <c r="AX899" i="1"/>
  <c r="H422" i="1"/>
  <c r="H909" i="1"/>
  <c r="AX830" i="1"/>
  <c r="S519" i="1"/>
  <c r="AX784" i="1"/>
  <c r="AX944" i="1"/>
  <c r="AX298" i="1"/>
  <c r="S854" i="1"/>
  <c r="S833" i="1"/>
  <c r="H751" i="1"/>
  <c r="AD257" i="1"/>
  <c r="AX615" i="1"/>
  <c r="AD540" i="1"/>
  <c r="AD459" i="1"/>
  <c r="AX256" i="1"/>
  <c r="AD150" i="1"/>
  <c r="AD531" i="1"/>
  <c r="AD719" i="1"/>
  <c r="AX507" i="1"/>
  <c r="AD586" i="1"/>
  <c r="AD612" i="1"/>
  <c r="AX228" i="1"/>
  <c r="AX510" i="1"/>
  <c r="AX347" i="1"/>
  <c r="AD161" i="1"/>
  <c r="AX414" i="1"/>
  <c r="AD570" i="1"/>
  <c r="AD164" i="1"/>
  <c r="AD553" i="1"/>
  <c r="S276" i="1"/>
  <c r="AX607" i="1"/>
  <c r="AD533" i="1"/>
  <c r="AD85" i="1"/>
  <c r="S565" i="1"/>
  <c r="AD202" i="1"/>
  <c r="AX474" i="1"/>
  <c r="AD153" i="1"/>
  <c r="AX62" i="1"/>
  <c r="AD567" i="1"/>
  <c r="AD469" i="1"/>
  <c r="AX188" i="1"/>
  <c r="AD137" i="1"/>
  <c r="AD830" i="1"/>
  <c r="H968" i="1"/>
  <c r="AX391" i="1"/>
  <c r="S34" i="1"/>
  <c r="S876" i="1"/>
  <c r="AX811" i="1"/>
  <c r="S657" i="1"/>
  <c r="AD793" i="1"/>
  <c r="AD1000" i="1"/>
  <c r="H661" i="1"/>
  <c r="S93" i="1"/>
  <c r="AD900" i="1"/>
  <c r="H99" i="1"/>
  <c r="AD74" i="1"/>
  <c r="S134" i="1"/>
  <c r="H899" i="1"/>
  <c r="S839" i="1"/>
  <c r="AX40" i="1"/>
  <c r="AX183" i="1"/>
  <c r="AD446" i="1"/>
  <c r="AX304" i="1"/>
  <c r="AD651" i="1"/>
  <c r="AX945" i="1"/>
  <c r="AX251" i="1"/>
  <c r="AD466" i="1"/>
  <c r="AX387" i="1"/>
  <c r="AX427" i="1"/>
  <c r="H723" i="1"/>
  <c r="S953" i="1"/>
  <c r="H894" i="1"/>
  <c r="AD863" i="1"/>
  <c r="H139" i="1"/>
  <c r="AX281" i="1"/>
  <c r="S1001" i="1"/>
  <c r="H71" i="1"/>
  <c r="H839" i="1"/>
  <c r="AX783" i="1"/>
  <c r="H959" i="1"/>
  <c r="S323" i="1"/>
  <c r="H15" i="1"/>
  <c r="H755" i="1"/>
  <c r="AD278" i="1"/>
  <c r="AD521" i="1"/>
  <c r="S23" i="1"/>
  <c r="S918" i="1"/>
  <c r="AX481" i="1"/>
  <c r="S595" i="1"/>
  <c r="AD730" i="1"/>
  <c r="AD964" i="1"/>
  <c r="H933" i="1"/>
  <c r="AD282" i="1"/>
  <c r="AD315" i="1"/>
  <c r="AX92" i="1"/>
  <c r="H58" i="1"/>
  <c r="AD401" i="1"/>
  <c r="AD997" i="1"/>
  <c r="S874" i="1"/>
  <c r="H553" i="1"/>
  <c r="H238" i="1"/>
  <c r="AX895" i="1"/>
  <c r="AD923" i="1"/>
  <c r="AX565" i="1"/>
  <c r="H105" i="1"/>
  <c r="AD872" i="1"/>
  <c r="H137" i="1"/>
  <c r="AX871" i="1"/>
  <c r="H840" i="1"/>
  <c r="H708" i="1"/>
  <c r="H425" i="1"/>
  <c r="S406" i="1"/>
  <c r="H663" i="1"/>
  <c r="AX738" i="1"/>
  <c r="H290" i="1"/>
  <c r="AD468" i="1"/>
  <c r="AX212" i="1"/>
  <c r="AD774" i="1"/>
  <c r="AD760" i="1"/>
  <c r="H957" i="1"/>
  <c r="AD978" i="1"/>
  <c r="AD248" i="1"/>
  <c r="S469" i="1"/>
  <c r="AD832" i="1"/>
  <c r="S209" i="1"/>
  <c r="H399" i="1"/>
  <c r="S970" i="1"/>
  <c r="AX729" i="1"/>
  <c r="AX692" i="1"/>
  <c r="AD895" i="1"/>
  <c r="AX329" i="1"/>
  <c r="AX741" i="1"/>
  <c r="AD820" i="1"/>
  <c r="AX518" i="1"/>
  <c r="AX908" i="1"/>
  <c r="AX442" i="1"/>
  <c r="AX704" i="1"/>
  <c r="AX316" i="1"/>
  <c r="S808" i="1"/>
  <c r="AX328" i="1"/>
  <c r="AX390" i="1"/>
  <c r="AD423" i="1"/>
  <c r="AX467" i="1"/>
  <c r="AD56" i="1"/>
  <c r="AX900" i="1"/>
  <c r="AX152" i="1"/>
  <c r="H739" i="1"/>
  <c r="AX544" i="1"/>
  <c r="AX170" i="1"/>
  <c r="AX543" i="1"/>
  <c r="AX836" i="1"/>
  <c r="AD343" i="1"/>
  <c r="AX903" i="1"/>
  <c r="AX149" i="1"/>
  <c r="AD293" i="1"/>
  <c r="AX448" i="1"/>
  <c r="AD969" i="1"/>
  <c r="AD177" i="1"/>
  <c r="AD546" i="1"/>
  <c r="AX331" i="1"/>
  <c r="AD789" i="1"/>
  <c r="AD48" i="1"/>
  <c r="AX708" i="1"/>
  <c r="AD796" i="1"/>
  <c r="AD912" i="1"/>
  <c r="AD253" i="1"/>
  <c r="H489" i="1"/>
  <c r="AX276" i="1"/>
  <c r="S386" i="1"/>
  <c r="AD906" i="1"/>
  <c r="S581" i="1"/>
  <c r="AD50" i="1"/>
  <c r="AD75" i="1"/>
  <c r="AX792" i="1"/>
  <c r="S162" i="1"/>
  <c r="AD835" i="1"/>
  <c r="AD860" i="1"/>
  <c r="AX246" i="1"/>
  <c r="AX532" i="1"/>
  <c r="S807" i="1"/>
  <c r="AX56" i="1"/>
  <c r="AD172" i="1"/>
  <c r="AD660" i="1"/>
  <c r="AX700" i="1"/>
  <c r="AX500" i="1"/>
  <c r="AX771" i="1"/>
  <c r="AX922" i="1"/>
  <c r="AX16" i="1"/>
  <c r="AX937" i="1"/>
  <c r="AX755" i="1"/>
  <c r="AD352" i="1"/>
  <c r="AD199" i="1"/>
  <c r="H714" i="1"/>
  <c r="AD42" i="1"/>
  <c r="H667" i="1"/>
  <c r="AX68" i="1"/>
  <c r="AX876" i="1"/>
  <c r="AX995" i="1"/>
  <c r="AX342" i="1"/>
  <c r="AX527" i="1"/>
  <c r="AX75" i="1"/>
  <c r="AD897" i="1"/>
  <c r="AD953" i="1"/>
  <c r="AD596" i="1"/>
  <c r="AD353" i="1"/>
  <c r="AD108" i="1"/>
  <c r="AX368" i="1"/>
  <c r="S90" i="1"/>
  <c r="AX267" i="1"/>
  <c r="H264" i="1"/>
  <c r="AD377" i="1"/>
  <c r="AX239" i="1"/>
  <c r="AD304" i="1"/>
  <c r="AX30" i="1"/>
  <c r="AX356" i="1"/>
  <c r="AX502" i="1"/>
  <c r="AX593" i="1"/>
  <c r="AX568" i="1"/>
  <c r="AD938" i="1"/>
  <c r="AD38" i="1"/>
  <c r="H466" i="1"/>
  <c r="AD410" i="1"/>
  <c r="AD836" i="1"/>
  <c r="AD862" i="1"/>
  <c r="AD316" i="1"/>
  <c r="AD974" i="1"/>
  <c r="AX274" i="1"/>
  <c r="AD629" i="1"/>
  <c r="AX334" i="1"/>
  <c r="AD103" i="1"/>
  <c r="H123" i="1"/>
  <c r="AX688" i="1"/>
  <c r="AD358" i="1"/>
  <c r="AD732" i="1"/>
  <c r="AD701" i="1"/>
  <c r="AD180" i="1"/>
  <c r="AD875" i="1"/>
  <c r="AX933" i="1"/>
  <c r="AX236" i="1"/>
  <c r="AX781" i="1"/>
  <c r="AD70" i="1"/>
  <c r="S129" i="1"/>
  <c r="S514" i="1"/>
  <c r="S662" i="1"/>
  <c r="AX154" i="1"/>
  <c r="S264" i="1"/>
  <c r="AX604" i="1"/>
  <c r="S560" i="1"/>
  <c r="AX201" i="1"/>
  <c r="S398" i="1"/>
  <c r="AD594" i="1"/>
  <c r="S248" i="1"/>
  <c r="AD526" i="1"/>
  <c r="AX193" i="1"/>
  <c r="AX902" i="1"/>
  <c r="AX800" i="1"/>
  <c r="AX41" i="1"/>
  <c r="AD854" i="1"/>
  <c r="AX898" i="1"/>
  <c r="AD847" i="1"/>
  <c r="AX504" i="1"/>
  <c r="AD979" i="1"/>
  <c r="AD489" i="1"/>
  <c r="H646" i="1"/>
  <c r="S890" i="1"/>
  <c r="AD483" i="1"/>
  <c r="AD313" i="1"/>
  <c r="AD530" i="1"/>
  <c r="AX687" i="1"/>
  <c r="AX795" i="1"/>
  <c r="AD403" i="1"/>
  <c r="AX22" i="1"/>
  <c r="AX985" i="1"/>
  <c r="AX577" i="1"/>
  <c r="S459" i="1"/>
  <c r="AX992" i="1"/>
  <c r="AX205" i="1"/>
  <c r="AX354" i="1"/>
  <c r="AD576" i="1"/>
  <c r="AX848" i="1"/>
  <c r="AD649" i="1"/>
  <c r="AX698" i="1"/>
  <c r="AD575" i="1"/>
  <c r="AX719" i="1"/>
  <c r="AD529" i="1"/>
  <c r="S313" i="1"/>
  <c r="S522" i="1"/>
  <c r="S397" i="1"/>
  <c r="S934" i="1"/>
  <c r="AX780" i="1"/>
  <c r="AD571" i="1"/>
  <c r="S677" i="1"/>
  <c r="AD394" i="1"/>
  <c r="H148" i="1"/>
  <c r="AD599" i="1"/>
  <c r="AX162" i="1"/>
  <c r="AD894" i="1"/>
  <c r="H334" i="1"/>
  <c r="AD550" i="1"/>
  <c r="AX71" i="1"/>
  <c r="AX473" i="1"/>
  <c r="H483" i="1"/>
  <c r="AD351" i="1"/>
  <c r="AD561" i="1"/>
  <c r="AD924" i="1"/>
  <c r="AD680" i="1"/>
  <c r="AD963" i="1"/>
  <c r="S130" i="1"/>
  <c r="AD650" i="1"/>
  <c r="S266" i="1"/>
  <c r="S13" i="1"/>
  <c r="S640" i="1"/>
  <c r="AD630" i="1"/>
  <c r="H718" i="1"/>
  <c r="S990" i="1"/>
  <c r="AX118" i="1"/>
  <c r="AX740" i="1"/>
  <c r="H925" i="1"/>
  <c r="S358" i="1"/>
  <c r="AX372" i="1"/>
  <c r="AD464" i="1"/>
  <c r="AD579" i="1"/>
  <c r="AX885" i="1"/>
  <c r="AX371" i="1"/>
  <c r="H187" i="1"/>
  <c r="S790" i="1"/>
  <c r="S368" i="1"/>
  <c r="AX97" i="1"/>
  <c r="H224" i="1"/>
  <c r="H685" i="1"/>
  <c r="AX209" i="1"/>
  <c r="S781" i="1"/>
  <c r="AX855" i="1"/>
  <c r="AX84" i="1"/>
  <c r="AX661" i="1"/>
  <c r="AD779" i="1"/>
  <c r="AD982" i="1"/>
  <c r="AD194" i="1"/>
  <c r="H475" i="1"/>
  <c r="AD409" i="1"/>
  <c r="H441" i="1"/>
  <c r="S238" i="1"/>
  <c r="AX453" i="1"/>
  <c r="S800" i="1"/>
  <c r="AD951" i="1"/>
  <c r="AX348" i="1"/>
  <c r="H517" i="1"/>
  <c r="H593" i="1"/>
  <c r="H621" i="1"/>
  <c r="AX449" i="1"/>
  <c r="AD369" i="1"/>
  <c r="S593" i="1"/>
  <c r="S393" i="1"/>
  <c r="H417" i="1"/>
  <c r="S969" i="1"/>
  <c r="AD950" i="1"/>
  <c r="AD132" i="1"/>
  <c r="S766" i="1"/>
  <c r="H89" i="1"/>
  <c r="AD128" i="1"/>
  <c r="S907" i="1"/>
  <c r="AD254" i="1"/>
  <c r="AD170" i="1"/>
  <c r="AX260" i="1"/>
  <c r="H598" i="1"/>
  <c r="S826" i="1"/>
  <c r="AX678" i="1"/>
  <c r="S317" i="1"/>
  <c r="S537" i="1"/>
  <c r="H205" i="1"/>
  <c r="AX55" i="1"/>
  <c r="AX271" i="1"/>
  <c r="AX332" i="1"/>
  <c r="AX445" i="1"/>
  <c r="AD289" i="1"/>
  <c r="AX963" i="1"/>
  <c r="AX723" i="1"/>
  <c r="AD94" i="1"/>
  <c r="AD463" i="1"/>
  <c r="AX478" i="1"/>
  <c r="H880" i="1"/>
  <c r="AD138" i="1"/>
  <c r="S202" i="1"/>
  <c r="AD717" i="1"/>
  <c r="AX807" i="1"/>
  <c r="AD120" i="1"/>
  <c r="AD195" i="1"/>
  <c r="AX618" i="1"/>
  <c r="AD761" i="1"/>
  <c r="AX751" i="1"/>
  <c r="AD685" i="1"/>
  <c r="AD672" i="1"/>
  <c r="AX429" i="1"/>
  <c r="AX123" i="1"/>
  <c r="AX910" i="1"/>
  <c r="AD987" i="1"/>
  <c r="AX535" i="1"/>
  <c r="AX662" i="1"/>
  <c r="AX870" i="1"/>
  <c r="S458" i="1"/>
  <c r="AX849" i="1"/>
  <c r="AX588" i="1"/>
  <c r="AX674" i="1"/>
  <c r="AD881" i="1"/>
  <c r="AX613" i="1"/>
  <c r="AD79" i="1"/>
  <c r="H465" i="1"/>
  <c r="AX763" i="1"/>
  <c r="AX863" i="1"/>
  <c r="AD144" i="1"/>
  <c r="AD754" i="1"/>
  <c r="AD892" i="1"/>
  <c r="S879" i="1"/>
  <c r="H677" i="1"/>
  <c r="AD622" i="1"/>
  <c r="AD828" i="1"/>
  <c r="AX522" i="1"/>
  <c r="AD69" i="1"/>
  <c r="H293" i="1"/>
  <c r="AX749" i="1"/>
  <c r="S671" i="1"/>
  <c r="H841" i="1"/>
  <c r="AD159" i="1"/>
  <c r="S76" i="1"/>
  <c r="AD747" i="1"/>
  <c r="AX758" i="1"/>
  <c r="S592" i="1"/>
  <c r="H579" i="1"/>
  <c r="AD497" i="1"/>
  <c r="H735" i="1"/>
  <c r="H384" i="1"/>
  <c r="S396" i="1"/>
  <c r="S143" i="1"/>
  <c r="AD283" i="1"/>
  <c r="S547" i="1"/>
  <c r="AD720" i="1"/>
  <c r="AX786" i="1"/>
  <c r="AD225" i="1"/>
  <c r="H874" i="1"/>
  <c r="AX240" i="1"/>
  <c r="S320" i="1"/>
  <c r="AD690" i="1"/>
  <c r="S374" i="1"/>
  <c r="AD679" i="1"/>
  <c r="AX611" i="1"/>
  <c r="AD768" i="1"/>
  <c r="S823" i="1"/>
  <c r="AX745" i="1"/>
  <c r="AD84" i="1"/>
  <c r="H511" i="1"/>
  <c r="AX31" i="1"/>
  <c r="AD175" i="1"/>
  <c r="AD549" i="1"/>
  <c r="S903" i="1"/>
  <c r="H596" i="1"/>
  <c r="S944" i="1"/>
  <c r="AD292" i="1"/>
  <c r="AX263" i="1"/>
  <c r="AD345" i="1"/>
  <c r="AD505" i="1"/>
  <c r="S932" i="1"/>
  <c r="H539" i="1"/>
  <c r="AD422" i="1"/>
  <c r="AD592" i="1"/>
  <c r="S409" i="1"/>
  <c r="AD873" i="1"/>
  <c r="S741" i="1"/>
  <c r="AD361" i="1"/>
  <c r="S138" i="1"/>
  <c r="AX764" i="1"/>
  <c r="S42" i="1"/>
  <c r="H271" i="1"/>
  <c r="AD607" i="1"/>
  <c r="AD825" i="1"/>
  <c r="S546" i="1"/>
  <c r="S576" i="1"/>
  <c r="AD298" i="1"/>
  <c r="AD786" i="1"/>
  <c r="AD714" i="1"/>
  <c r="H977" i="1"/>
  <c r="H985" i="1"/>
  <c r="S36" i="1"/>
  <c r="AX949" i="1"/>
  <c r="H220" i="1"/>
  <c r="AX526" i="1"/>
  <c r="AD235" i="1"/>
  <c r="S424" i="1"/>
  <c r="S585" i="1"/>
  <c r="S168" i="1"/>
  <c r="H781" i="1"/>
  <c r="AX834" i="1"/>
  <c r="AD619" i="1"/>
  <c r="AX486" i="1"/>
  <c r="S748" i="1"/>
  <c r="AX238" i="1"/>
  <c r="AD478" i="1"/>
  <c r="AD162" i="1"/>
  <c r="AD305" i="1"/>
  <c r="AX946" i="1"/>
  <c r="AX833" i="1"/>
  <c r="S309" i="1"/>
  <c r="H314" i="1"/>
  <c r="AX355" i="1"/>
  <c r="AX989" i="1"/>
  <c r="H506" i="1"/>
  <c r="AD374" i="1"/>
  <c r="AX307" i="1"/>
  <c r="AD482" i="1"/>
  <c r="AX160" i="1"/>
  <c r="AD990" i="1"/>
  <c r="AX643" i="1"/>
  <c r="AX105" i="1"/>
  <c r="AX909" i="1"/>
  <c r="AD215" i="1"/>
  <c r="AX113" i="1"/>
  <c r="AX70" i="1"/>
  <c r="AX557" i="1"/>
  <c r="AX375" i="1"/>
  <c r="S531" i="1"/>
  <c r="AD467" i="1"/>
  <c r="S688" i="1"/>
  <c r="AD755" i="1"/>
  <c r="S271" i="1"/>
  <c r="AX686" i="1"/>
  <c r="H228" i="1"/>
  <c r="H190" i="1"/>
  <c r="H354" i="1"/>
  <c r="S56" i="1"/>
  <c r="AX797" i="1"/>
  <c r="AX409" i="1"/>
  <c r="AD566" i="1"/>
  <c r="AD936" i="1"/>
  <c r="H632" i="1"/>
  <c r="S355" i="1"/>
  <c r="AX19" i="1"/>
  <c r="S119" i="1"/>
  <c r="H328" i="1"/>
  <c r="S888" i="1"/>
  <c r="S922" i="1"/>
  <c r="S417" i="1"/>
  <c r="S388" i="1"/>
  <c r="H221" i="1"/>
  <c r="AD890" i="1"/>
  <c r="H182" i="1"/>
  <c r="S57" i="1"/>
  <c r="AD436" i="1"/>
  <c r="H40" i="1"/>
  <c r="H785" i="1"/>
  <c r="H996" i="1"/>
  <c r="AD948" i="1"/>
  <c r="H378" i="1"/>
  <c r="H355" i="1"/>
  <c r="S559" i="1"/>
  <c r="AX857" i="1"/>
  <c r="AD441" i="1"/>
  <c r="AX237" i="1"/>
  <c r="S992" i="1"/>
  <c r="AX936" i="1"/>
  <c r="AD321" i="1"/>
  <c r="S425" i="1"/>
  <c r="AD165" i="1"/>
  <c r="AX471" i="1"/>
  <c r="AX974" i="1"/>
  <c r="AX914" i="1"/>
  <c r="AX728" i="1"/>
  <c r="S613" i="1"/>
  <c r="S347" i="1"/>
  <c r="AD671" i="1"/>
  <c r="S285" i="1"/>
  <c r="H618" i="1"/>
  <c r="H297" i="1"/>
  <c r="AX790" i="1"/>
  <c r="H870" i="1"/>
  <c r="AD43" i="1"/>
  <c r="H361" i="1"/>
  <c r="S340" i="1"/>
  <c r="S540" i="1"/>
  <c r="S948" i="1"/>
  <c r="AX603" i="1"/>
  <c r="H407" i="1"/>
  <c r="S404" i="1"/>
  <c r="AD577" i="1"/>
  <c r="H842" i="1"/>
  <c r="AD861" i="1"/>
  <c r="H954" i="1"/>
  <c r="H873" i="1"/>
  <c r="AD603" i="1"/>
  <c r="S421" i="1"/>
  <c r="S16" i="1"/>
  <c r="S435" i="1"/>
  <c r="AD901" i="1"/>
  <c r="AD76" i="1"/>
  <c r="H495" i="1"/>
  <c r="H617" i="1"/>
  <c r="AX285" i="1"/>
  <c r="S757" i="1"/>
  <c r="AX813" i="1"/>
  <c r="AD696" i="1"/>
  <c r="H929" i="1"/>
  <c r="AX724" i="1"/>
  <c r="AD759" i="1"/>
  <c r="H53" i="1"/>
  <c r="AD89" i="1"/>
  <c r="AD506" i="1"/>
  <c r="AX306" i="1"/>
  <c r="AD101" i="1"/>
  <c r="AD129" i="1"/>
  <c r="AX35" i="1"/>
  <c r="S698" i="1"/>
  <c r="AD295" i="1"/>
  <c r="AX511" i="1"/>
  <c r="AD227" i="1"/>
  <c r="H379" i="1"/>
  <c r="AX927" i="1"/>
  <c r="AX787" i="1"/>
  <c r="AX843" i="1"/>
  <c r="AX658" i="1"/>
  <c r="S512" i="1"/>
  <c r="AD325" i="1"/>
  <c r="AX403" i="1"/>
  <c r="AX210" i="1"/>
  <c r="H535" i="1"/>
  <c r="AD898" i="1"/>
  <c r="AD442" i="1"/>
  <c r="AX215" i="1"/>
  <c r="AX639" i="1"/>
  <c r="AX664" i="1"/>
  <c r="H613" i="1"/>
  <c r="S810" i="1"/>
  <c r="AD966" i="1"/>
  <c r="S367" i="1"/>
  <c r="AD908" i="1"/>
  <c r="AX402" i="1"/>
  <c r="H849" i="1"/>
  <c r="AX641" i="1"/>
  <c r="AX624" i="1"/>
  <c r="AD67" i="1"/>
  <c r="H615" i="1"/>
  <c r="AX87" i="1"/>
  <c r="AD188" i="1"/>
  <c r="AD962" i="1"/>
  <c r="AX562" i="1"/>
  <c r="AX920" i="1"/>
  <c r="H439" i="1"/>
  <c r="H864" i="1"/>
  <c r="S774" i="1"/>
  <c r="H203" i="1"/>
  <c r="H690" i="1"/>
  <c r="AD954" i="1"/>
  <c r="AD600" i="1"/>
  <c r="AD753" i="1"/>
  <c r="S656" i="1"/>
  <c r="AD914" i="1"/>
  <c r="H775" i="1"/>
  <c r="S806" i="1"/>
  <c r="AD344" i="1"/>
  <c r="H304" i="1"/>
  <c r="H262" i="1"/>
  <c r="S447" i="1"/>
  <c r="AD197" i="1"/>
  <c r="S30" i="1"/>
  <c r="H286" i="1"/>
  <c r="S897" i="1"/>
  <c r="S239" i="1"/>
  <c r="AD285" i="1"/>
  <c r="AD729" i="1"/>
  <c r="S707" i="1"/>
  <c r="AX171" i="1"/>
  <c r="AX647" i="1"/>
  <c r="AX596" i="1"/>
  <c r="H164" i="1"/>
  <c r="AX95" i="1"/>
  <c r="H549" i="1"/>
  <c r="AD887" i="1"/>
  <c r="H536" i="1"/>
  <c r="AX352" i="1"/>
  <c r="AX190" i="1"/>
  <c r="H129" i="1"/>
  <c r="H798" i="1"/>
  <c r="H20" i="1"/>
  <c r="S82" i="1"/>
  <c r="AX840" i="1"/>
  <c r="H443" i="1"/>
  <c r="AD174" i="1"/>
  <c r="AD797" i="1"/>
  <c r="S850" i="1"/>
  <c r="AX935" i="1"/>
  <c r="H660" i="1"/>
  <c r="S41" i="1"/>
  <c r="AD330" i="1"/>
  <c r="H486" i="1"/>
  <c r="S652" i="1"/>
  <c r="S500" i="1"/>
  <c r="S891" i="1"/>
  <c r="S205" i="1"/>
  <c r="AD608" i="1"/>
  <c r="AX388" i="1"/>
  <c r="AD265" i="1"/>
  <c r="H383" i="1"/>
  <c r="AD731" i="1"/>
  <c r="H499" i="1"/>
  <c r="H303" i="1"/>
  <c r="AX107" i="1"/>
  <c r="S673" i="1"/>
  <c r="S137" i="1"/>
  <c r="AD337" i="1"/>
  <c r="AD766" i="1"/>
  <c r="AX883" i="1"/>
  <c r="S251" i="1"/>
  <c r="S884" i="1"/>
  <c r="AD126" i="1"/>
  <c r="H320" i="1"/>
  <c r="AD388" i="1"/>
  <c r="AD181" i="1"/>
  <c r="AX893" i="1"/>
  <c r="H424" i="1"/>
  <c r="H109" i="1"/>
  <c r="AD905" i="1"/>
  <c r="H627" i="1"/>
  <c r="H582" i="1"/>
  <c r="H249" i="1"/>
  <c r="S357" i="1"/>
  <c r="AD263" i="1"/>
  <c r="H918" i="1"/>
  <c r="S793" i="1"/>
  <c r="AD693" i="1"/>
  <c r="H903" i="1"/>
  <c r="H101" i="1"/>
  <c r="AX999" i="1"/>
  <c r="AD163" i="1"/>
  <c r="H528" i="1"/>
  <c r="S254" i="1"/>
  <c r="S479" i="1"/>
  <c r="AD453" i="1"/>
  <c r="AD771" i="1"/>
  <c r="AD919" i="1"/>
  <c r="AD972" i="1"/>
  <c r="AD750" i="1"/>
  <c r="AX289" i="1"/>
  <c r="H257" i="1"/>
  <c r="AD270" i="1"/>
  <c r="S684" i="1"/>
  <c r="S544" i="1"/>
  <c r="S418" i="1"/>
  <c r="S215" i="1"/>
  <c r="H709" i="1"/>
  <c r="S492" i="1"/>
  <c r="S352" i="1"/>
  <c r="S972" i="1"/>
  <c r="H13" i="1"/>
  <c r="H877" i="1"/>
  <c r="AD866" i="1"/>
  <c r="AD657" i="1"/>
  <c r="H625" i="1"/>
  <c r="H524" i="1"/>
  <c r="AD397" i="1"/>
  <c r="AX801" i="1"/>
  <c r="S869" i="1"/>
  <c r="AX793" i="1"/>
  <c r="AX369" i="1"/>
  <c r="AD673" i="1"/>
  <c r="S857" i="1"/>
  <c r="H214" i="1"/>
  <c r="AX803" i="1"/>
  <c r="AD662" i="1"/>
  <c r="AD674" i="1"/>
  <c r="S178" i="1"/>
  <c r="AD624" i="1"/>
  <c r="S311" i="1"/>
  <c r="S78" i="1"/>
  <c r="H698" i="1"/>
  <c r="H956" i="1"/>
  <c r="AD266" i="1"/>
  <c r="S689" i="1"/>
  <c r="S726" i="1"/>
  <c r="S383" i="1"/>
  <c r="H327" i="1"/>
  <c r="S632" i="1"/>
  <c r="S61" i="1"/>
  <c r="AD543" i="1"/>
  <c r="AX198" i="1"/>
  <c r="AX415" i="1"/>
  <c r="AD939" i="1"/>
  <c r="AD421" i="1"/>
  <c r="H274" i="1"/>
  <c r="S578" i="1"/>
  <c r="AX302" i="1"/>
  <c r="AD643" i="1"/>
  <c r="AX103" i="1"/>
  <c r="AD930" i="1"/>
  <c r="H945" i="1"/>
  <c r="S604" i="1"/>
  <c r="H835" i="1"/>
  <c r="AD97" i="1"/>
  <c r="S270" i="1"/>
  <c r="AX182" i="1"/>
  <c r="AD909" i="1"/>
  <c r="AD391" i="1"/>
  <c r="AX814" i="1"/>
  <c r="H776" i="1"/>
  <c r="H990" i="1"/>
  <c r="H666" i="1"/>
  <c r="AX361" i="1"/>
  <c r="AD707" i="1"/>
  <c r="AX942" i="1"/>
  <c r="H241" i="1"/>
  <c r="AD80" i="1"/>
  <c r="S32" i="1"/>
  <c r="H997" i="1"/>
  <c r="AX573" i="1"/>
  <c r="AX769" i="1"/>
  <c r="S928" i="1"/>
  <c r="AX496" i="1"/>
  <c r="S743" i="1"/>
  <c r="S978" i="1"/>
  <c r="AD791" i="1"/>
  <c r="AD602" i="1"/>
  <c r="AD192" i="1"/>
  <c r="AX986" i="1"/>
  <c r="AD66" i="1"/>
  <c r="AD348" i="1"/>
  <c r="AD572" i="1"/>
  <c r="AD490" i="1"/>
  <c r="AX866" i="1"/>
  <c r="AX877" i="1"/>
  <c r="AX141" i="1"/>
  <c r="S235" i="1"/>
  <c r="AD242" i="1"/>
  <c r="S694" i="1"/>
  <c r="H445" i="1"/>
  <c r="S315" i="1"/>
  <c r="AD62" i="1"/>
  <c r="AD623" i="1"/>
  <c r="AD652" i="1"/>
  <c r="AX23" i="1"/>
  <c r="AD258" i="1"/>
  <c r="S123" i="1"/>
  <c r="AD474" i="1"/>
  <c r="AD58" i="1"/>
  <c r="S102" i="1"/>
  <c r="AX752" i="1"/>
  <c r="AX142" i="1"/>
  <c r="H285" i="1"/>
  <c r="S739" i="1"/>
  <c r="S86" i="1"/>
  <c r="S628" i="1"/>
  <c r="AD60" i="1"/>
  <c r="H24" i="1"/>
  <c r="H570" i="1"/>
  <c r="H33" i="1"/>
  <c r="AD264" i="1"/>
  <c r="S709" i="1"/>
  <c r="S642" i="1"/>
  <c r="S996" i="1"/>
  <c r="H843" i="1"/>
  <c r="S14" i="1"/>
  <c r="H67" i="1"/>
  <c r="H609" i="1"/>
  <c r="S664" i="1"/>
  <c r="AD574" i="1"/>
  <c r="AD770" i="1"/>
  <c r="AD810" i="1"/>
  <c r="AD342" i="1"/>
  <c r="S321" i="1"/>
  <c r="AD878" i="1"/>
  <c r="H622" i="1"/>
  <c r="H19" i="1"/>
  <c r="H404" i="1"/>
  <c r="H219" i="1"/>
  <c r="S971" i="1"/>
  <c r="AD801" i="1"/>
  <c r="AX452" i="1"/>
  <c r="H901" i="1"/>
  <c r="H686" i="1"/>
  <c r="H323" i="1"/>
  <c r="S502" i="1"/>
  <c r="AD256" i="1"/>
  <c r="S455" i="1"/>
  <c r="H158" i="1"/>
  <c r="AD167" i="1"/>
  <c r="H523" i="1"/>
  <c r="H460" i="1"/>
  <c r="H459" i="1"/>
  <c r="S815" i="1"/>
  <c r="AD145" i="1"/>
  <c r="H415" i="1"/>
  <c r="H847" i="1"/>
  <c r="AD743" i="1"/>
  <c r="S133" i="1"/>
  <c r="S776" i="1"/>
  <c r="S85" i="1"/>
  <c r="AD751" i="1"/>
  <c r="H504" i="1"/>
  <c r="H410" i="1"/>
  <c r="H941" i="1"/>
  <c r="AX709" i="1"/>
  <c r="AD838" i="1"/>
  <c r="AD564" i="1"/>
  <c r="AD92" i="1"/>
  <c r="H753" i="1"/>
  <c r="H240" i="1"/>
  <c r="H851" i="1"/>
  <c r="H91" i="1"/>
  <c r="S79" i="1"/>
  <c r="H48" i="1"/>
  <c r="H592" i="1"/>
  <c r="H878" i="1"/>
  <c r="H496" i="1"/>
  <c r="H824" i="1"/>
  <c r="S415" i="1"/>
  <c r="H730" i="1"/>
  <c r="S950" i="1"/>
  <c r="H474" i="1"/>
  <c r="AD918" i="1"/>
  <c r="S740" i="1"/>
  <c r="H606" i="1"/>
  <c r="S169" i="1"/>
  <c r="H724" i="1"/>
  <c r="S267" i="1"/>
  <c r="AD428" i="1"/>
  <c r="S361" i="1"/>
  <c r="S337" i="1"/>
  <c r="S848" i="1"/>
  <c r="H454" i="1"/>
  <c r="S830" i="1"/>
  <c r="H276" i="1"/>
  <c r="H542" i="1"/>
  <c r="AD114" i="1"/>
  <c r="S877" i="1"/>
  <c r="S187" i="1"/>
  <c r="H479" i="1"/>
  <c r="AD925" i="1"/>
  <c r="S197" i="1"/>
  <c r="H970" i="1"/>
  <c r="H353" i="1"/>
  <c r="S489" i="1"/>
  <c r="H152" i="1"/>
  <c r="H566" i="1"/>
  <c r="AD484" i="1"/>
  <c r="H192" i="1"/>
  <c r="AD275" i="1"/>
  <c r="H833" i="1"/>
  <c r="H558" i="1"/>
  <c r="H256" i="1"/>
  <c r="S346" i="1"/>
  <c r="S126" i="1"/>
  <c r="S858" i="1"/>
  <c r="AD852" i="1"/>
  <c r="S74" i="1"/>
  <c r="H432" i="1"/>
  <c r="H464" i="1"/>
  <c r="S210" i="1"/>
  <c r="AD715" i="1"/>
  <c r="AD399" i="1"/>
  <c r="AD625" i="1"/>
  <c r="AD246" i="1"/>
  <c r="AD130" i="1"/>
  <c r="S385" i="1"/>
  <c r="AD977" i="1"/>
  <c r="AD920" i="1"/>
  <c r="S837" i="1"/>
  <c r="S617" i="1"/>
  <c r="S929" i="1"/>
  <c r="S938" i="1"/>
  <c r="H958" i="1"/>
  <c r="S534" i="1"/>
  <c r="H469" i="1"/>
  <c r="S318" i="1"/>
  <c r="S586" i="1"/>
  <c r="S552" i="1"/>
  <c r="S931" i="1"/>
  <c r="H998" i="1"/>
  <c r="AD383" i="1"/>
  <c r="S964" i="1"/>
  <c r="AX610" i="1"/>
  <c r="S905" i="1"/>
  <c r="AD845" i="1"/>
  <c r="H473" i="1"/>
  <c r="S871" i="1"/>
  <c r="S767" i="1"/>
  <c r="H807" i="1"/>
  <c r="H199" i="1"/>
  <c r="AX163" i="1"/>
  <c r="H386" i="1"/>
  <c r="H66" i="1"/>
  <c r="H682" i="1"/>
  <c r="S983" i="1"/>
  <c r="AX143" i="1"/>
  <c r="S705" i="1"/>
  <c r="S466" i="1"/>
  <c r="H395" i="1"/>
  <c r="AD480" i="1"/>
  <c r="AX865" i="1"/>
  <c r="S529" i="1"/>
  <c r="AD648" i="1"/>
  <c r="AD627" i="1"/>
  <c r="AX177" i="1"/>
  <c r="AX259" i="1"/>
  <c r="H381" i="1"/>
  <c r="AX906" i="1"/>
  <c r="S737" i="1"/>
  <c r="AX694" i="1"/>
  <c r="S159" i="1"/>
  <c r="S804" i="1"/>
  <c r="H312" i="1"/>
  <c r="S452" i="1"/>
  <c r="H684" i="1"/>
  <c r="H144" i="1"/>
  <c r="AX350" i="1"/>
  <c r="AX983" i="1"/>
  <c r="H605" i="1"/>
  <c r="AD237" i="1"/>
  <c r="H902" i="1"/>
  <c r="AD921" i="1"/>
  <c r="AX685" i="1"/>
  <c r="AX261" i="1"/>
  <c r="AX905" i="1"/>
  <c r="AD829" i="1"/>
  <c r="S506" i="1"/>
  <c r="AX26" i="1"/>
  <c r="S723" i="1"/>
  <c r="H408" i="1"/>
  <c r="H991" i="1"/>
  <c r="S782" i="1"/>
  <c r="AD669" i="1"/>
  <c r="AD856" i="1"/>
  <c r="AD976" i="1"/>
  <c r="S624" i="1"/>
  <c r="S488" i="1"/>
  <c r="S141" i="1"/>
  <c r="AD430" i="1"/>
  <c r="AX82" i="1"/>
  <c r="S31" i="1"/>
  <c r="AD822" i="1"/>
  <c r="S231" i="1"/>
  <c r="AD738" i="1"/>
  <c r="AD839" i="1"/>
  <c r="H862" i="1"/>
  <c r="H141" i="1"/>
  <c r="S775" i="1"/>
  <c r="AD708" i="1"/>
  <c r="AD122" i="1"/>
  <c r="S362" i="1"/>
  <c r="AX292" i="1"/>
  <c r="H433" i="1"/>
  <c r="AX747" i="1"/>
  <c r="H283" i="1"/>
  <c r="AD975" i="1"/>
  <c r="AD893" i="1"/>
  <c r="AD475" i="1"/>
  <c r="S654" i="1"/>
  <c r="H147" i="1"/>
  <c r="AD541" i="1"/>
  <c r="AX930" i="1"/>
  <c r="S575" i="1"/>
  <c r="AX542" i="1"/>
  <c r="AD827" i="1"/>
  <c r="H414" i="1"/>
  <c r="H748" i="1"/>
  <c r="AD434" i="1"/>
  <c r="AD517" i="1"/>
  <c r="AD670" i="1"/>
  <c r="AX191" i="1"/>
  <c r="H687" i="1"/>
  <c r="AX386" i="1"/>
  <c r="AX46" i="1"/>
  <c r="AX777" i="1"/>
  <c r="AD372" i="1"/>
  <c r="H212" i="1"/>
  <c r="AD748" i="1"/>
  <c r="AX646" i="1"/>
  <c r="AX294" i="1"/>
  <c r="AD44" i="1"/>
  <c r="S89" i="1"/>
  <c r="H85" i="1"/>
  <c r="S150" i="1"/>
  <c r="AD896" i="1"/>
  <c r="H561" i="1"/>
  <c r="AD211" i="1"/>
  <c r="S663" i="1"/>
  <c r="H692" i="1"/>
  <c r="AX659" i="1"/>
  <c r="S360" i="1"/>
  <c r="H768" i="1"/>
  <c r="AD876" i="1"/>
  <c r="AD933" i="1"/>
  <c r="AX620" i="1"/>
  <c r="S198" i="1"/>
  <c r="AD737" i="1"/>
  <c r="H919" i="1"/>
  <c r="S161" i="1"/>
  <c r="H988" i="1"/>
  <c r="S114" i="1"/>
  <c r="AX957" i="1"/>
  <c r="S797" i="1"/>
  <c r="H370" i="1"/>
  <c r="AD784" i="1"/>
  <c r="H822" i="1"/>
  <c r="S395" i="1"/>
  <c r="S110" i="1"/>
  <c r="S434" i="1"/>
  <c r="AX976" i="1"/>
  <c r="S507" i="1"/>
  <c r="H559" i="1"/>
  <c r="S862" i="1"/>
  <c r="S778" i="1"/>
  <c r="S539" i="1"/>
  <c r="AD849" i="1"/>
  <c r="AD647" i="1"/>
  <c r="S555" i="1"/>
  <c r="H587" i="1"/>
  <c r="H113" i="1"/>
  <c r="H234" i="1"/>
  <c r="H227" i="1"/>
  <c r="H926" i="1"/>
  <c r="AD513" i="1"/>
  <c r="H510" i="1"/>
  <c r="S464" i="1"/>
  <c r="S981" i="1"/>
  <c r="H545" i="1"/>
  <c r="H673" i="1"/>
  <c r="S752" i="1"/>
  <c r="S171" i="1"/>
  <c r="S865" i="1"/>
  <c r="S760" i="1"/>
  <c r="H552" i="1"/>
  <c r="H892" i="1"/>
  <c r="S911" i="1"/>
  <c r="AD927" i="1"/>
  <c r="H888" i="1"/>
  <c r="H983" i="1"/>
  <c r="S957" i="1"/>
  <c r="S243" i="1"/>
  <c r="H900" i="1"/>
  <c r="S457" i="1"/>
  <c r="S298" i="1"/>
  <c r="H691" i="1"/>
  <c r="H733" i="1"/>
  <c r="AD614" i="1"/>
  <c r="S542" i="1"/>
  <c r="H911" i="1"/>
  <c r="AD812" i="1"/>
  <c r="S917" i="1"/>
  <c r="AD552" i="1"/>
  <c r="AD846" i="1"/>
  <c r="S226" i="1"/>
  <c r="AX278" i="1"/>
  <c r="AD644" i="1"/>
  <c r="AX721" i="1"/>
  <c r="S1000" i="1"/>
  <c r="H79" i="1"/>
  <c r="AD782" i="1"/>
  <c r="AD82" i="1"/>
  <c r="H251" i="1"/>
  <c r="S54" i="1"/>
  <c r="S342" i="1"/>
  <c r="H799" i="1"/>
  <c r="S734" i="1"/>
  <c r="S597" i="1"/>
  <c r="H315" i="1"/>
  <c r="S287" i="1"/>
  <c r="AX358" i="1"/>
  <c r="S852" i="1"/>
  <c r="S328" i="1"/>
  <c r="AX890" i="1"/>
  <c r="AD706" i="1"/>
  <c r="S829" i="1"/>
  <c r="S708" i="1"/>
  <c r="H971" i="1"/>
  <c r="AD149" i="1"/>
  <c r="H992" i="1"/>
  <c r="AD157" i="1"/>
  <c r="S636" i="1"/>
  <c r="S995" i="1"/>
  <c r="H55" i="1"/>
  <c r="AD364" i="1"/>
  <c r="S639" i="1"/>
  <c r="H644" i="1"/>
  <c r="AX492" i="1"/>
  <c r="AD515" i="1"/>
  <c r="H47" i="1"/>
  <c r="H643" i="1"/>
  <c r="S170" i="1"/>
  <c r="AD378" i="1"/>
  <c r="S471" i="1"/>
  <c r="H571" i="1"/>
  <c r="S813" i="1"/>
  <c r="H218" i="1"/>
  <c r="AD632" i="1"/>
  <c r="S861" i="1"/>
  <c r="AX65" i="1"/>
  <c r="H405" i="1"/>
  <c r="H183" i="1"/>
  <c r="S491" i="1"/>
  <c r="H76" i="1"/>
  <c r="AD831" i="1"/>
  <c r="S770" i="1"/>
  <c r="AD204" i="1"/>
  <c r="S883" i="1"/>
  <c r="S281" i="1"/>
  <c r="H935" i="1"/>
  <c r="H913" i="1"/>
  <c r="S855" i="1"/>
  <c r="H713" i="1"/>
  <c r="AD634" i="1"/>
  <c r="H291" i="1"/>
  <c r="S291" i="1"/>
  <c r="H756" i="1"/>
  <c r="AD621" i="1"/>
  <c r="S373" i="1"/>
  <c r="H480" i="1"/>
  <c r="AX765" i="1"/>
  <c r="AX804" i="1"/>
  <c r="S886" i="1"/>
  <c r="S260" i="1"/>
  <c r="AD628" i="1"/>
  <c r="S307" i="1"/>
  <c r="H538" i="1"/>
  <c r="AD349" i="1"/>
  <c r="S899" i="1"/>
  <c r="H961" i="1"/>
  <c r="S108" i="1"/>
  <c r="AD604" i="1"/>
  <c r="S472" i="1"/>
  <c r="S738" i="1"/>
  <c r="H984" i="1"/>
  <c r="S333" i="1"/>
  <c r="S363" i="1"/>
  <c r="S259" i="1"/>
  <c r="AD389" i="1"/>
  <c r="H482" i="1"/>
  <c r="H431" i="1"/>
  <c r="AD589" i="1"/>
  <c r="S777" i="1"/>
  <c r="H853" i="1"/>
  <c r="H340" i="1"/>
  <c r="H915" i="1"/>
  <c r="H174" i="1"/>
  <c r="AD556" i="1"/>
  <c r="S631" i="1"/>
  <c r="S325" i="1"/>
  <c r="AD224" i="1"/>
  <c r="H845" i="1"/>
  <c r="AD656" i="1"/>
  <c r="AX363" i="1"/>
  <c r="AX802" i="1"/>
  <c r="S481" i="1"/>
  <c r="AD52" i="1"/>
  <c r="AD916" i="1"/>
  <c r="H429" i="1"/>
  <c r="AD659" i="1"/>
  <c r="S258" i="1"/>
  <c r="AD261" i="1"/>
  <c r="S496" i="1"/>
  <c r="S53" i="1"/>
  <c r="H668" i="1"/>
  <c r="S610" i="1"/>
  <c r="S438" i="1"/>
  <c r="H261" i="1"/>
  <c r="S253" i="1"/>
  <c r="AD443" i="1"/>
  <c r="AD507" i="1"/>
  <c r="S199" i="1"/>
  <c r="H659" i="1"/>
  <c r="H737" i="1"/>
  <c r="H697" i="1"/>
  <c r="H772" i="1"/>
  <c r="AX650" i="1"/>
  <c r="AX690" i="1"/>
  <c r="AD142" i="1"/>
  <c r="AD476" i="1"/>
  <c r="S725" i="1"/>
  <c r="H652" i="1"/>
  <c r="AD724" i="1"/>
  <c r="AD385" i="1"/>
  <c r="AD758" i="1"/>
  <c r="H555" i="1"/>
  <c r="H855" i="1"/>
  <c r="AD618" i="1"/>
  <c r="AD744" i="1"/>
  <c r="AD689" i="1"/>
  <c r="AD654" i="1"/>
  <c r="H255" i="1"/>
  <c r="AD307" i="1"/>
  <c r="AX106" i="1"/>
  <c r="H360" i="1"/>
  <c r="H369" i="1"/>
  <c r="AX923" i="1"/>
  <c r="S794" i="1"/>
  <c r="S901" i="1"/>
  <c r="H689" i="1"/>
  <c r="H554" i="1"/>
  <c r="S391" i="1"/>
  <c r="S954" i="1"/>
  <c r="AX470" i="1"/>
  <c r="AD209" i="1"/>
  <c r="H170" i="1"/>
  <c r="H858" i="1"/>
  <c r="H805" i="1"/>
  <c r="AD726" i="1"/>
  <c r="S853" i="1"/>
  <c r="H401" i="1"/>
  <c r="AD694" i="1"/>
  <c r="S892" i="1"/>
  <c r="H150" i="1"/>
  <c r="AX78" i="1"/>
  <c r="AX652" i="1"/>
  <c r="H763" i="1"/>
  <c r="AD247" i="1"/>
  <c r="S314" i="1"/>
  <c r="AD611" i="1"/>
  <c r="S703" i="1"/>
  <c r="H532" i="1"/>
  <c r="S621" i="1"/>
  <c r="S128" i="1"/>
  <c r="AD492" i="1"/>
  <c r="AX413" i="1"/>
  <c r="AD833" i="1"/>
  <c r="S449" i="1"/>
  <c r="H568" i="1"/>
  <c r="AD125" i="1"/>
  <c r="AX867" i="1"/>
  <c r="S641" i="1"/>
  <c r="AX382" i="1"/>
  <c r="AX283" i="1"/>
  <c r="S40" i="1"/>
  <c r="AD514" i="1"/>
  <c r="H865" i="1"/>
  <c r="S65" i="1"/>
  <c r="AX864" i="1"/>
  <c r="H97" i="1"/>
  <c r="AD458" i="1"/>
  <c r="H263" i="1"/>
  <c r="AD456" i="1"/>
  <c r="H423" i="1"/>
  <c r="AD998" i="1"/>
  <c r="AD718" i="1"/>
  <c r="AX100" i="1"/>
  <c r="AD386" i="1"/>
  <c r="H515" i="1"/>
  <c r="H372" i="1"/>
  <c r="H272" i="1"/>
  <c r="AX703" i="1"/>
  <c r="S718" i="1"/>
  <c r="H623" i="1"/>
  <c r="AD72" i="1"/>
  <c r="AX548" i="1"/>
  <c r="S895" i="1"/>
  <c r="S59" i="1"/>
  <c r="AX966" i="1"/>
  <c r="AD1001" i="1"/>
  <c r="AX638" i="1"/>
  <c r="S365" i="1"/>
  <c r="H188" i="1"/>
  <c r="AD523" i="1"/>
  <c r="S476" i="1"/>
  <c r="AX868" i="1"/>
  <c r="H742" i="1"/>
  <c r="S842" i="1"/>
  <c r="H427" i="1"/>
  <c r="H329" i="1"/>
  <c r="S711" i="1"/>
  <c r="S562" i="1"/>
  <c r="S331" i="1"/>
  <c r="AD229" i="1"/>
  <c r="H171" i="1"/>
  <c r="AD485" i="1"/>
  <c r="S896" i="1"/>
  <c r="H965" i="1"/>
  <c r="S510" i="1"/>
  <c r="S603" i="1"/>
  <c r="H832" i="1"/>
  <c r="AD946" i="1"/>
  <c r="AD947" i="1"/>
  <c r="AX637" i="1"/>
  <c r="S237" i="1"/>
  <c r="S881" i="1"/>
  <c r="S834" i="1"/>
  <c r="H16" i="1"/>
  <c r="S92" i="1"/>
  <c r="S461" i="1"/>
  <c r="S914" i="1"/>
  <c r="S935" i="1"/>
  <c r="S432" i="1"/>
  <c r="AD664" i="1"/>
  <c r="AD775" i="1"/>
  <c r="S189" i="1"/>
  <c r="AX925" i="1"/>
  <c r="S306" i="1"/>
  <c r="S487" i="1"/>
  <c r="AD585" i="1"/>
  <c r="S157" i="1"/>
  <c r="H619" i="1"/>
  <c r="H844" i="1"/>
  <c r="H572" i="1"/>
  <c r="S60" i="1"/>
  <c r="AX598" i="1"/>
  <c r="S941" i="1"/>
  <c r="AD220" i="1"/>
  <c r="S228" i="1"/>
  <c r="AD112" i="1"/>
  <c r="AD136" i="1"/>
  <c r="S727" i="1"/>
  <c r="AD874" i="1"/>
  <c r="S334" i="1"/>
  <c r="H455" i="1"/>
  <c r="S120" i="1"/>
  <c r="AD824" i="1"/>
  <c r="H308" i="1"/>
  <c r="AD970" i="1"/>
  <c r="H217" i="1"/>
  <c r="H74" i="1"/>
  <c r="AX737" i="1"/>
  <c r="H88" i="1"/>
  <c r="AD207" i="1"/>
  <c r="H932" i="1"/>
  <c r="S167" i="1"/>
  <c r="H647" i="1"/>
  <c r="S616" i="1"/>
  <c r="S109" i="1"/>
  <c r="S381" i="1"/>
  <c r="S553" i="1"/>
  <c r="AX321" i="1"/>
  <c r="S230" i="1"/>
  <c r="S503" i="1"/>
  <c r="AD581" i="1"/>
  <c r="S571" i="1"/>
  <c r="AD151" i="1"/>
  <c r="AD536" i="1"/>
  <c r="S660" i="1"/>
  <c r="H914" i="1"/>
  <c r="H45" i="1"/>
  <c r="H734" i="1"/>
  <c r="S180" i="1"/>
  <c r="H987" i="1"/>
  <c r="S490" i="1"/>
  <c r="S712" i="1"/>
  <c r="H934" i="1"/>
  <c r="AX320" i="1"/>
  <c r="S849" i="1"/>
  <c r="H43" i="1"/>
  <c r="S868" i="1"/>
  <c r="H281" i="1"/>
  <c r="H726" i="1"/>
  <c r="H655" i="1"/>
  <c r="H512" i="1"/>
  <c r="AD799" i="1"/>
  <c r="H680" i="1"/>
  <c r="H583" i="1"/>
  <c r="S685" i="1"/>
  <c r="H789" i="1"/>
  <c r="S430" i="1"/>
  <c r="AD387" i="1"/>
  <c r="H641" i="1"/>
  <c r="H817" i="1"/>
  <c r="H65" i="1"/>
  <c r="AX120" i="1"/>
  <c r="AD338" i="1"/>
  <c r="AX823" i="1"/>
  <c r="H385" i="1"/>
  <c r="S268" i="1"/>
  <c r="S480" i="1"/>
  <c r="H371" i="1"/>
  <c r="S700" i="1"/>
  <c r="H939" i="1"/>
  <c r="H509" i="1"/>
  <c r="AX559" i="1"/>
  <c r="AD83" i="1"/>
  <c r="AD711" i="1"/>
  <c r="S257" i="1"/>
  <c r="AD945" i="1"/>
  <c r="S864" i="1"/>
  <c r="H836" i="1"/>
  <c r="S963" i="1"/>
  <c r="S550" i="1"/>
  <c r="AX406" i="1"/>
  <c r="S580" i="1"/>
  <c r="S185" i="1"/>
  <c r="S350" i="1"/>
  <c r="S139" i="1"/>
  <c r="H51" i="1"/>
  <c r="AX564" i="1"/>
  <c r="H104" i="1"/>
  <c r="S326" i="1"/>
  <c r="S841" i="1"/>
  <c r="AX218" i="1"/>
  <c r="S882" i="1"/>
  <c r="AD413" i="1"/>
  <c r="AD221" i="1"/>
  <c r="AX158" i="1"/>
  <c r="AX627" i="1"/>
  <c r="H885" i="1"/>
  <c r="H273" i="1"/>
  <c r="AD302" i="1"/>
  <c r="AX291" i="1"/>
  <c r="S974" i="1"/>
  <c r="AD355" i="1"/>
  <c r="AX546" i="1"/>
  <c r="H343" i="1"/>
  <c r="S47" i="1"/>
  <c r="S94" i="1"/>
  <c r="H658" i="1"/>
  <c r="AD867" i="1"/>
  <c r="S375" i="1"/>
  <c r="S572" i="1"/>
  <c r="H367" i="1"/>
  <c r="S173" i="1"/>
  <c r="S84" i="1"/>
  <c r="S962" i="1"/>
  <c r="H112" i="1"/>
  <c r="H452" i="1"/>
  <c r="S372" i="1"/>
  <c r="AX778" i="1"/>
  <c r="AD994" i="1"/>
  <c r="AX520" i="1"/>
  <c r="S400" i="1"/>
  <c r="S959" i="1"/>
  <c r="H866" i="1"/>
  <c r="H122" i="1"/>
  <c r="H916" i="1"/>
  <c r="AD804" i="1"/>
  <c r="S811" i="1"/>
  <c r="AX881" i="1"/>
  <c r="S545" i="1"/>
  <c r="H470" i="1"/>
  <c r="AD678" i="1"/>
  <c r="AX875" i="1"/>
  <c r="H206" i="1"/>
  <c r="S261" i="1"/>
  <c r="AD681" i="1"/>
  <c r="AD773" i="1"/>
  <c r="AX934" i="1"/>
  <c r="AD710" i="1"/>
  <c r="AX972" i="1"/>
  <c r="AD929" i="1"/>
  <c r="AD435" i="1"/>
  <c r="AX973" i="1"/>
  <c r="S322" i="1"/>
  <c r="H252" i="1"/>
  <c r="H782" i="1"/>
  <c r="S38" i="1"/>
  <c r="AD668" i="1"/>
  <c r="S511" i="1"/>
  <c r="AD218" i="1"/>
  <c r="S719" i="1"/>
  <c r="S308" i="1"/>
  <c r="H412" i="1"/>
  <c r="H890" i="1"/>
  <c r="H173" i="1"/>
  <c r="H143" i="1"/>
  <c r="AD590" i="1"/>
  <c r="S431" i="1"/>
  <c r="AD117" i="1"/>
  <c r="AD359" i="1"/>
  <c r="AX270" i="1"/>
  <c r="H382" i="1"/>
  <c r="H318" i="1"/>
  <c r="AD320" i="1"/>
  <c r="AX401" i="1"/>
  <c r="S573" i="1"/>
  <c r="S288" i="1"/>
  <c r="AD301" i="1"/>
  <c r="AD538" i="1"/>
  <c r="AD284" i="1"/>
  <c r="S45" i="1"/>
  <c r="AX39" i="1"/>
  <c r="AD55" i="1"/>
  <c r="S316" i="1"/>
  <c r="H626" i="1"/>
  <c r="AD807" i="1"/>
  <c r="AD841" i="1"/>
  <c r="AD312" i="1"/>
  <c r="H745" i="1"/>
  <c r="H375" i="1"/>
  <c r="S394" i="1"/>
  <c r="AD45" i="1"/>
  <c r="AX550" i="1"/>
  <c r="AD642" i="1"/>
  <c r="S37" i="1"/>
  <c r="S104" i="1"/>
  <c r="H649" i="1"/>
  <c r="H130" i="1"/>
  <c r="AX506" i="1"/>
  <c r="S714" i="1"/>
  <c r="AD617" i="1"/>
  <c r="AX131" i="1"/>
  <c r="AD752" i="1"/>
  <c r="H132" i="1"/>
  <c r="H368" i="1"/>
  <c r="AX168" i="1"/>
  <c r="H803" i="1"/>
  <c r="AD722" i="1"/>
  <c r="AX362" i="1"/>
  <c r="AD182" i="1"/>
  <c r="AD879" i="1"/>
  <c r="S728" i="1"/>
  <c r="H172" i="1"/>
  <c r="S701" i="1"/>
  <c r="AD595" i="1"/>
  <c r="H359" i="1"/>
  <c r="S423" i="1"/>
  <c r="S446" i="1"/>
  <c r="AD569" i="1"/>
  <c r="H472" i="1"/>
  <c r="H153" i="1"/>
  <c r="H317" i="1"/>
  <c r="S798" i="1"/>
  <c r="H505" i="1"/>
  <c r="H557" i="1"/>
  <c r="AX184" i="1"/>
  <c r="S926" i="1"/>
  <c r="AD960" i="1"/>
  <c r="S498" i="1"/>
  <c r="S577" i="1"/>
  <c r="H891" i="1"/>
  <c r="H951" i="1"/>
  <c r="S773" i="1"/>
  <c r="AX54" i="1"/>
  <c r="AX370" i="1"/>
  <c r="H631" i="1"/>
  <c r="H446" i="1"/>
  <c r="H921" i="1"/>
  <c r="H247" i="1"/>
  <c r="AD68" i="1"/>
  <c r="S513" i="1"/>
  <c r="H185" i="1"/>
  <c r="S878" i="1"/>
  <c r="S204" i="1"/>
  <c r="S203" i="1"/>
  <c r="H818" i="1"/>
  <c r="S952" i="1"/>
  <c r="S630" i="1"/>
  <c r="H488" i="1"/>
  <c r="S256" i="1"/>
  <c r="H154" i="1"/>
  <c r="S389" i="1"/>
  <c r="H21" i="1"/>
  <c r="AD504" i="1"/>
  <c r="AD51" i="1"/>
  <c r="S427" i="1"/>
  <c r="H683" i="1"/>
  <c r="AD332" i="1"/>
  <c r="AX457" i="1"/>
  <c r="S18" i="1"/>
  <c r="H994" i="1"/>
  <c r="H331" i="1"/>
  <c r="H288" i="1"/>
  <c r="H790" i="1"/>
  <c r="S543" i="1"/>
  <c r="H778" i="1"/>
  <c r="H90" i="1"/>
  <c r="S825" i="1"/>
  <c r="S218" i="1"/>
  <c r="H936" i="1"/>
  <c r="H87" i="1"/>
  <c r="S910" i="1"/>
  <c r="AX173" i="1"/>
  <c r="S131" i="1"/>
  <c r="H377" i="1"/>
  <c r="H802" i="1"/>
  <c r="AX353" i="1"/>
  <c r="S966" i="1"/>
  <c r="S789" i="1"/>
  <c r="H521" i="1"/>
  <c r="AX33" i="1"/>
  <c r="AD498" i="1"/>
  <c r="AX788" i="1"/>
  <c r="S390" i="1"/>
  <c r="S195" i="1"/>
  <c r="H636" i="1"/>
  <c r="AD323" i="1"/>
  <c r="S902" i="1"/>
  <c r="AD131" i="1"/>
  <c r="AD384" i="1"/>
  <c r="AX735" i="1"/>
  <c r="H650" i="1"/>
  <c r="S625" i="1"/>
  <c r="AD279" i="1"/>
  <c r="S453" i="1"/>
  <c r="S158" i="1"/>
  <c r="S303" i="1"/>
  <c r="AX114" i="1"/>
  <c r="AD949" i="1"/>
  <c r="H791" i="1"/>
  <c r="S241" i="1"/>
  <c r="S999" i="1"/>
  <c r="S22" i="1"/>
  <c r="H449" i="1"/>
  <c r="S675" i="1"/>
  <c r="AX1000" i="1"/>
  <c r="S591" i="1"/>
  <c r="H492" i="1"/>
  <c r="H869" i="1"/>
  <c r="AX932" i="1"/>
  <c r="H928" i="1"/>
  <c r="S750" i="1"/>
  <c r="H468" i="1"/>
  <c r="H860" i="1"/>
  <c r="AD445" i="1"/>
  <c r="H335" i="1"/>
  <c r="S535" i="1"/>
  <c r="H305" i="1"/>
  <c r="H146" i="1"/>
  <c r="S269" i="1"/>
  <c r="S951" i="1"/>
  <c r="H754" i="1"/>
  <c r="S731" i="1"/>
  <c r="H50" i="1"/>
  <c r="S191" i="1"/>
  <c r="AX670" i="1"/>
  <c r="H938" i="1"/>
  <c r="AD390" i="1"/>
  <c r="H819" i="1"/>
  <c r="S105" i="1"/>
  <c r="H166" i="1"/>
  <c r="S300" i="1"/>
  <c r="H246" i="1"/>
  <c r="S742" i="1"/>
  <c r="S515" i="1"/>
  <c r="H223" i="1"/>
  <c r="H461" i="1"/>
  <c r="S658" i="1"/>
  <c r="S667" i="1"/>
  <c r="AD213" i="1"/>
  <c r="S916" i="1"/>
  <c r="H603" i="1"/>
  <c r="S48" i="1"/>
  <c r="S193" i="1"/>
  <c r="S69" i="1"/>
  <c r="H741" i="1"/>
  <c r="AD882" i="1"/>
  <c r="AD728" i="1"/>
  <c r="S494" i="1"/>
  <c r="H119" i="1"/>
  <c r="AX116" i="1"/>
  <c r="S820" i="1"/>
  <c r="H633" i="1"/>
  <c r="S26" i="1"/>
  <c r="H222" i="1"/>
  <c r="AD201" i="1"/>
  <c r="S659" i="1"/>
  <c r="H797" i="1"/>
  <c r="S977" i="1"/>
  <c r="H729" i="1"/>
  <c r="S116" i="1"/>
  <c r="H209" i="1"/>
  <c r="AX878" i="1"/>
  <c r="AD885" i="1"/>
  <c r="AD277" i="1"/>
  <c r="AD988" i="1"/>
  <c r="AD100" i="1"/>
  <c r="H907" i="1"/>
  <c r="H426" i="1"/>
  <c r="H393" i="1"/>
  <c r="S870" i="1"/>
  <c r="H189" i="1"/>
  <c r="S277" i="1"/>
  <c r="H550" i="1"/>
  <c r="H976" i="1"/>
  <c r="S233" i="1"/>
  <c r="S68" i="1"/>
  <c r="S20" i="1"/>
  <c r="S39" i="1"/>
  <c r="AD955" i="1"/>
  <c r="H267" i="1"/>
  <c r="S732" i="1"/>
  <c r="S294" i="1"/>
  <c r="S351" i="1"/>
  <c r="S530" i="1"/>
  <c r="H792" i="1"/>
  <c r="S720" i="1"/>
  <c r="S255" i="1"/>
  <c r="H981" i="1"/>
  <c r="H260" i="1"/>
  <c r="S240" i="1"/>
  <c r="S779" i="1"/>
  <c r="H906" i="1"/>
  <c r="AD757" i="1"/>
  <c r="H794" i="1"/>
  <c r="S208" i="1"/>
  <c r="H56" i="1"/>
  <c r="H54" i="1"/>
  <c r="S678" i="1"/>
  <c r="H313" i="1"/>
  <c r="H124" i="1"/>
  <c r="S875" i="1"/>
  <c r="H530" i="1"/>
  <c r="H922" i="1"/>
  <c r="S103" i="1"/>
  <c r="H711" i="1"/>
  <c r="S927" i="1"/>
  <c r="S460" i="1"/>
  <c r="H612" i="1"/>
  <c r="H18" i="1"/>
  <c r="H801" i="1"/>
  <c r="AD888" i="1"/>
  <c r="H953" i="1"/>
  <c r="S679" i="1"/>
  <c r="H411" i="1"/>
  <c r="H341" i="1"/>
  <c r="S982" i="1"/>
  <c r="H882" i="1"/>
  <c r="S755" i="1"/>
  <c r="H225" i="1"/>
  <c r="H808" i="1"/>
  <c r="H923" i="1"/>
  <c r="AX656" i="1"/>
  <c r="H438" i="1"/>
  <c r="S665" i="1"/>
  <c r="S913" i="1"/>
  <c r="AD276" i="1"/>
  <c r="S196" i="1"/>
  <c r="H942" i="1"/>
  <c r="H86" i="1"/>
  <c r="S768" i="1"/>
  <c r="S220" i="1"/>
  <c r="AD141" i="1"/>
  <c r="S904" i="1"/>
  <c r="H270" i="1"/>
  <c r="AX837" i="1"/>
  <c r="H717" i="1"/>
  <c r="H597" i="1"/>
  <c r="H63" i="1"/>
  <c r="S965" i="1"/>
  <c r="H946" i="1"/>
  <c r="S485" i="1"/>
  <c r="H931" i="1"/>
  <c r="S746" i="1"/>
  <c r="AD616" i="1"/>
  <c r="S265" i="1"/>
  <c r="H881" i="1"/>
  <c r="H519" i="1"/>
  <c r="S473" i="1"/>
  <c r="H98" i="1"/>
  <c r="S414" i="1"/>
  <c r="H638" i="1"/>
  <c r="S81" i="1"/>
  <c r="H999" i="1"/>
  <c r="H973" i="1"/>
  <c r="S504" i="1"/>
  <c r="S521" i="1"/>
  <c r="S437" i="1"/>
  <c r="S182" i="1"/>
  <c r="S384" i="1"/>
  <c r="AD228" i="1"/>
  <c r="S942" i="1"/>
  <c r="H156" i="1"/>
  <c r="H967" i="1"/>
  <c r="S348" i="1"/>
  <c r="H856" i="1"/>
  <c r="H637" i="1"/>
  <c r="S484" i="1"/>
  <c r="S436" i="1"/>
  <c r="S765" i="1"/>
  <c r="H107" i="1"/>
  <c r="H77" i="1"/>
  <c r="AX889" i="1"/>
  <c r="S445" i="1"/>
  <c r="H478" i="1"/>
  <c r="H497" i="1"/>
  <c r="AX644" i="1"/>
  <c r="H194" i="1"/>
  <c r="S221" i="1"/>
  <c r="H31" i="1"/>
  <c r="H719" i="1"/>
  <c r="AD104" i="1"/>
  <c r="AD965" i="1"/>
  <c r="S579" i="1"/>
  <c r="H394" i="1"/>
  <c r="AD578" i="1"/>
  <c r="H861" i="1"/>
  <c r="H508" i="1"/>
  <c r="S77" i="1"/>
  <c r="AD111" i="1"/>
  <c r="S612" i="1"/>
  <c r="AD198" i="1"/>
  <c r="AX15" i="1"/>
  <c r="H608" i="1"/>
  <c r="AX619" i="1"/>
  <c r="H80" i="1"/>
  <c r="H84" i="1"/>
  <c r="H23" i="1"/>
  <c r="H804" i="1"/>
  <c r="AX44" i="1"/>
  <c r="AD635" i="1"/>
  <c r="AX3" i="1"/>
  <c r="S336" i="1"/>
  <c r="AD147" i="1"/>
  <c r="AD677" i="1"/>
  <c r="AX476" i="1"/>
  <c r="S186" i="1"/>
  <c r="H28" i="1"/>
  <c r="S618" i="1"/>
  <c r="AX904" i="1"/>
  <c r="H342" i="1"/>
  <c r="H388" i="1"/>
  <c r="H338" i="1"/>
  <c r="H447" i="1"/>
  <c r="S721" i="1"/>
  <c r="H541" i="1"/>
  <c r="H402" i="1"/>
  <c r="H373" i="1"/>
  <c r="AD452" i="1"/>
  <c r="H703" i="1"/>
  <c r="H500" i="1"/>
  <c r="S638" i="1"/>
  <c r="H786" i="1"/>
  <c r="AX83" i="1"/>
  <c r="AX854" i="1"/>
  <c r="H578" i="1"/>
  <c r="H653" i="1"/>
  <c r="AD899" i="1"/>
  <c r="H117" i="1"/>
  <c r="AD610" i="1"/>
  <c r="S986" i="1"/>
  <c r="H419" i="1"/>
  <c r="S279" i="1"/>
  <c r="S412" i="1"/>
  <c r="S980" i="1"/>
  <c r="S933" i="1"/>
  <c r="S44" i="1"/>
  <c r="H316" i="1"/>
  <c r="S163" i="1"/>
  <c r="S454" i="1"/>
  <c r="S371" i="1"/>
  <c r="H108" i="1"/>
  <c r="H904" i="1"/>
  <c r="H930" i="1"/>
  <c r="H978" i="1"/>
  <c r="S819" i="1"/>
  <c r="S696" i="1"/>
  <c r="H594" i="1"/>
  <c r="H186" i="1"/>
  <c r="H857" i="1"/>
  <c r="S816" i="1"/>
  <c r="H769" i="1"/>
  <c r="S420" i="1"/>
  <c r="H823" i="1"/>
  <c r="H471" i="1"/>
  <c r="H128" i="1"/>
  <c r="AD324" i="1"/>
  <c r="H546" i="1"/>
  <c r="S194" i="1"/>
  <c r="AD431" i="1"/>
  <c r="H607" i="1"/>
  <c r="S369" i="1"/>
  <c r="H175" i="1"/>
  <c r="AD917" i="1"/>
  <c r="AD77" i="1"/>
  <c r="S29" i="1"/>
  <c r="H927" i="1"/>
  <c r="H232" i="1"/>
  <c r="AX860" i="1"/>
  <c r="AX484" i="1"/>
  <c r="H485" i="1"/>
  <c r="AD93" i="1"/>
  <c r="H311" i="1"/>
  <c r="S680" i="1"/>
  <c r="S909" i="1"/>
  <c r="S887" i="1"/>
  <c r="H758" i="1"/>
  <c r="H940" i="1"/>
  <c r="H806" i="1"/>
  <c r="H766" i="1"/>
  <c r="S62" i="1"/>
  <c r="AX808" i="1"/>
  <c r="H403" i="1"/>
  <c r="S100" i="1"/>
  <c r="S937" i="1"/>
  <c r="H651" i="1"/>
  <c r="H467" i="1"/>
  <c r="H159" i="1"/>
  <c r="H330" i="1"/>
  <c r="AD956" i="1"/>
  <c r="S692" i="1"/>
  <c r="AD794" i="1"/>
  <c r="S655" i="1"/>
  <c r="AD915" i="1"/>
  <c r="H363" i="1"/>
  <c r="S364" i="1"/>
  <c r="H556" i="1"/>
  <c r="H457" i="1"/>
  <c r="H169" i="1"/>
  <c r="S629" i="1"/>
  <c r="H451" i="1"/>
  <c r="H678" i="1"/>
  <c r="S558" i="1"/>
  <c r="S668" i="1"/>
  <c r="S244" i="1"/>
  <c r="AD287" i="1"/>
  <c r="AD259" i="1"/>
  <c r="S63" i="1"/>
  <c r="S505" i="1"/>
  <c r="AD294" i="1"/>
  <c r="H344" i="1"/>
  <c r="S523" i="1"/>
  <c r="H22" i="1"/>
  <c r="H814" i="1"/>
  <c r="H695" i="1"/>
  <c r="S634" i="1"/>
  <c r="S762" i="1"/>
  <c r="AD855" i="1"/>
  <c r="S693" i="1"/>
  <c r="S207" i="1"/>
  <c r="AX27" i="1"/>
  <c r="H413" i="1"/>
  <c r="S867" i="1"/>
  <c r="S653" i="1"/>
  <c r="AX815" i="1"/>
  <c r="H61" i="1"/>
  <c r="H253" i="1"/>
  <c r="S249" i="1"/>
  <c r="H575" i="1"/>
  <c r="H576" i="1"/>
  <c r="AD702" i="1"/>
  <c r="H887" i="1"/>
  <c r="H693" i="1"/>
  <c r="S686" i="1"/>
  <c r="AD127" i="1"/>
  <c r="H665" i="1"/>
  <c r="AD821" i="1"/>
  <c r="H850" i="1"/>
  <c r="S468" i="1"/>
  <c r="AX420" i="1"/>
  <c r="H243" i="1"/>
  <c r="S212" i="1"/>
  <c r="AD381" i="1"/>
  <c r="H826" i="1"/>
  <c r="H339" i="1"/>
  <c r="H239" i="1"/>
  <c r="H233" i="1"/>
  <c r="S549" i="1"/>
  <c r="S96" i="1"/>
  <c r="H397" i="1"/>
  <c r="S836" i="1"/>
  <c r="S115" i="1"/>
  <c r="H178" i="1"/>
  <c r="S416" i="1"/>
  <c r="AD968" i="1"/>
  <c r="AX324" i="1"/>
  <c r="S704" i="1"/>
  <c r="H674" i="1"/>
  <c r="H434" i="1"/>
  <c r="H949" i="1"/>
  <c r="S590" i="1"/>
  <c r="H200" i="1"/>
  <c r="AD168" i="1"/>
  <c r="H963" i="1"/>
  <c r="S117" i="1"/>
  <c r="H728" i="1"/>
  <c r="H830" i="1"/>
  <c r="H494" i="1"/>
  <c r="H196" i="1"/>
  <c r="S594" i="1"/>
  <c r="S172" i="1"/>
  <c r="H867" i="1"/>
  <c r="H96" i="1"/>
  <c r="AD805" i="1"/>
  <c r="H213" i="1"/>
  <c r="AD226" i="1"/>
  <c r="S200" i="1"/>
  <c r="H525" i="1"/>
  <c r="H463" i="1"/>
  <c r="S635" i="1"/>
  <c r="S695" i="1"/>
  <c r="S250" i="1"/>
  <c r="H710" i="1"/>
  <c r="S118" i="1"/>
  <c r="AX829" i="1"/>
  <c r="S784" i="1"/>
  <c r="AD376" i="1"/>
  <c r="H827" i="1"/>
  <c r="H440" i="1"/>
  <c r="H59" i="1"/>
  <c r="H266" i="1"/>
  <c r="H163" i="1"/>
  <c r="AD512" i="1"/>
  <c r="H585" i="1"/>
  <c r="H94" i="1"/>
  <c r="AD535" i="1"/>
  <c r="S330" i="1"/>
  <c r="S735" i="1"/>
  <c r="AX181" i="1"/>
  <c r="S949" i="1"/>
  <c r="S893" i="1"/>
  <c r="AX223" i="1"/>
  <c r="S651" i="1"/>
  <c r="H513" i="1"/>
  <c r="H176" i="1"/>
  <c r="H581" i="1"/>
  <c r="H201" i="1"/>
  <c r="AX677" i="1"/>
  <c r="AX706" i="1"/>
  <c r="H237" i="1"/>
  <c r="H952" i="1"/>
  <c r="H725" i="1"/>
  <c r="S227" i="1"/>
  <c r="S859" i="1"/>
  <c r="H516" i="1"/>
  <c r="S759" i="1"/>
  <c r="AD816" i="1"/>
  <c r="H848" i="1"/>
  <c r="H816" i="1"/>
  <c r="H749" i="1"/>
  <c r="AD626" i="1"/>
  <c r="S495" i="1"/>
  <c r="H322" i="1"/>
  <c r="S756" i="1"/>
  <c r="H75" i="1"/>
  <c r="S940" i="1"/>
  <c r="S607" i="1"/>
  <c r="S832" i="1"/>
  <c r="S283" i="1"/>
  <c r="S609" i="1"/>
  <c r="H162" i="1"/>
  <c r="S599" i="1"/>
  <c r="AX325" i="1"/>
  <c r="H588" i="1"/>
  <c r="S51" i="1"/>
  <c r="H390" i="1"/>
  <c r="AD367" i="1"/>
  <c r="S989" i="1"/>
  <c r="H893" i="1"/>
  <c r="S536" i="1"/>
  <c r="AX222" i="1"/>
  <c r="AD327" i="1"/>
  <c r="AX394" i="1"/>
  <c r="H675" i="1"/>
  <c r="H859" i="1"/>
  <c r="S611" i="1"/>
  <c r="H195" i="1"/>
  <c r="AD665" i="1"/>
  <c r="AD524" i="1"/>
  <c r="AD140" i="1"/>
  <c r="H421" i="1"/>
  <c r="AX955" i="1"/>
  <c r="S556" i="1"/>
  <c r="S754" i="1"/>
  <c r="S28" i="1"/>
  <c r="H540" i="1"/>
  <c r="S846" i="1"/>
  <c r="AD471" i="1"/>
  <c r="S626" i="1"/>
  <c r="AD267" i="1"/>
  <c r="AX648" i="1"/>
  <c r="S234" i="1"/>
  <c r="S24" i="1"/>
  <c r="H764" i="1"/>
  <c r="H165" i="1"/>
  <c r="S569" i="1"/>
  <c r="S988" i="1"/>
  <c r="AD783" i="1"/>
  <c r="H943" i="1"/>
  <c r="H586" i="1"/>
  <c r="AX530" i="1"/>
  <c r="S649" i="1"/>
  <c r="H770" i="1"/>
  <c r="S955" i="1"/>
  <c r="H116" i="1"/>
  <c r="AD864" i="1"/>
  <c r="H250" i="1"/>
  <c r="H280" i="1"/>
  <c r="S72" i="1"/>
  <c r="S95" i="1"/>
  <c r="S596" i="1"/>
  <c r="S925" i="1"/>
  <c r="H664" i="1"/>
  <c r="H49" i="1"/>
  <c r="H707" i="1"/>
  <c r="H780" i="1"/>
  <c r="AX146" i="1"/>
  <c r="H688" i="1"/>
  <c r="AD310" i="1"/>
  <c r="H757" i="1"/>
  <c r="H420" i="1"/>
  <c r="S900" i="1"/>
  <c r="AX282" i="1"/>
  <c r="S976" i="1"/>
  <c r="S482" i="1"/>
  <c r="S570" i="1"/>
  <c r="S589" i="1"/>
  <c r="S758" i="1"/>
  <c r="AD311" i="1"/>
  <c r="H435" i="1"/>
  <c r="H759" i="1"/>
  <c r="S327" i="1"/>
  <c r="AX220" i="1"/>
  <c r="S80" i="1"/>
  <c r="S661" i="1"/>
  <c r="AX108" i="1"/>
  <c r="H639" i="1"/>
  <c r="AD173" i="1"/>
  <c r="S796" i="1"/>
  <c r="AD865" i="1"/>
  <c r="H309" i="1"/>
  <c r="S50" i="1"/>
  <c r="S286" i="1"/>
  <c r="H784" i="1"/>
  <c r="S296" i="1"/>
  <c r="S289" i="1"/>
  <c r="S716" i="1"/>
  <c r="AD943" i="1"/>
  <c r="S232" i="1"/>
  <c r="AD591" i="1"/>
  <c r="H502" i="1"/>
  <c r="H351" i="1"/>
  <c r="H920" i="1"/>
  <c r="S329" i="1"/>
  <c r="AX754" i="1"/>
  <c r="S343" i="1"/>
  <c r="H897" i="1"/>
  <c r="H526" i="1"/>
  <c r="H767" i="1"/>
  <c r="AD636" i="1"/>
  <c r="H872" i="1"/>
  <c r="AX964" i="1"/>
  <c r="S419" i="1"/>
  <c r="H30" i="1"/>
  <c r="AD931" i="1"/>
  <c r="H721" i="1"/>
  <c r="H333" i="1"/>
  <c r="H740" i="1"/>
  <c r="H722" i="1"/>
  <c r="AX426" i="1"/>
  <c r="H779" i="1"/>
  <c r="S282" i="1"/>
  <c r="H837" i="1"/>
  <c r="S908" i="1"/>
  <c r="H947" i="1"/>
  <c r="H42" i="1"/>
  <c r="AD205" i="1"/>
  <c r="S975" i="1"/>
  <c r="S301" i="1"/>
  <c r="S785" i="1"/>
  <c r="S780" i="1"/>
  <c r="H437" i="1"/>
  <c r="H889" i="1"/>
  <c r="H793" i="1"/>
  <c r="H484" i="1"/>
  <c r="H277" i="1"/>
  <c r="AD851" i="1"/>
  <c r="H428" i="1"/>
  <c r="S70" i="1"/>
  <c r="AX463" i="1"/>
  <c r="AX827" i="1"/>
  <c r="S548" i="1"/>
  <c r="S73" i="1"/>
  <c r="H610" i="1"/>
  <c r="S428" i="1"/>
  <c r="H114" i="1"/>
  <c r="S439" i="1"/>
  <c r="H41" i="1"/>
  <c r="H503" i="1"/>
  <c r="S222" i="1"/>
  <c r="H345" i="1"/>
  <c r="S674" i="1"/>
  <c r="S764" i="1"/>
  <c r="S885" i="1"/>
  <c r="H110" i="1"/>
  <c r="H70" i="1"/>
  <c r="S121" i="1"/>
  <c r="S532" i="1"/>
  <c r="AX373" i="1"/>
  <c r="S99" i="1"/>
  <c r="H529" i="1"/>
  <c r="AD891" i="1"/>
  <c r="AD542" i="1"/>
  <c r="S299" i="1"/>
  <c r="H589" i="1"/>
  <c r="H376" i="1"/>
  <c r="H527" i="1"/>
  <c r="AX931" i="1"/>
  <c r="H752" i="1"/>
  <c r="S710" i="1"/>
  <c r="S349" i="1"/>
  <c r="S392" i="1"/>
  <c r="H82" i="1"/>
  <c r="H736" i="1"/>
  <c r="S987" i="1"/>
  <c r="H302" i="1"/>
  <c r="H634" i="1"/>
  <c r="H986" i="1"/>
  <c r="S338" i="1"/>
  <c r="AD500" i="1"/>
  <c r="S984" i="1"/>
  <c r="H825" i="1"/>
  <c r="H884" i="1"/>
  <c r="S821" i="1"/>
  <c r="H450" i="1"/>
  <c r="H716" i="1"/>
  <c r="S370" i="1"/>
  <c r="S354" i="1"/>
  <c r="H584" i="1"/>
  <c r="H562" i="1"/>
  <c r="S699" i="1"/>
  <c r="S310" i="1"/>
  <c r="S344" i="1"/>
  <c r="H306" i="1"/>
  <c r="H120" i="1"/>
  <c r="S919" i="1"/>
  <c r="H811" i="1"/>
  <c r="S64" i="1"/>
  <c r="S690" i="1"/>
  <c r="S561" i="1"/>
  <c r="H387" i="1"/>
  <c r="H364" i="1"/>
  <c r="H299" i="1"/>
  <c r="H300" i="1"/>
  <c r="S822" i="1"/>
  <c r="S583" i="1"/>
  <c r="S27" i="1"/>
  <c r="S643" i="1"/>
  <c r="H396" i="1"/>
  <c r="AD996" i="1"/>
  <c r="H547" i="1"/>
  <c r="H269" i="1"/>
  <c r="S111" i="1"/>
  <c r="S582" i="1"/>
  <c r="AX272" i="1"/>
  <c r="AX330" i="1"/>
  <c r="H975" i="1"/>
  <c r="S769" i="1"/>
  <c r="AX469" i="1"/>
  <c r="S792" i="1"/>
  <c r="H706" i="1"/>
  <c r="H352" i="1"/>
  <c r="AD418" i="1"/>
  <c r="H563" i="1"/>
  <c r="S164" i="1"/>
  <c r="AD336" i="1"/>
  <c r="S192" i="1"/>
  <c r="H537" i="1"/>
  <c r="S247" i="1"/>
  <c r="AX549" i="1"/>
  <c r="H350" i="1"/>
  <c r="S429" i="1"/>
  <c r="S246" i="1"/>
  <c r="H392" i="1"/>
  <c r="AD528" i="1"/>
  <c r="S817" i="1"/>
  <c r="H750" i="1"/>
  <c r="AX980" i="1"/>
  <c r="S98" i="1"/>
  <c r="H522" i="1"/>
  <c r="AX982" i="1"/>
  <c r="H727" i="1"/>
  <c r="H134" i="1"/>
  <c r="AD286" i="1"/>
  <c r="S156" i="1"/>
  <c r="H418" i="1"/>
  <c r="AX443" i="1"/>
  <c r="AD522" i="1"/>
  <c r="S88" i="1"/>
  <c r="AX850" i="1"/>
  <c r="H765" i="1"/>
  <c r="AD655" i="1"/>
  <c r="S66" i="1"/>
  <c r="AX578" i="1"/>
  <c r="S812" i="1"/>
  <c r="H611" i="1"/>
  <c r="S827" i="1"/>
  <c r="H628" i="1"/>
  <c r="AD640" i="1"/>
  <c r="H600" i="1"/>
  <c r="S493" i="1"/>
  <c r="S856" i="1"/>
  <c r="AD404" i="1"/>
  <c r="AX669" i="1"/>
  <c r="S923" i="1"/>
  <c r="AD940" i="1"/>
  <c r="H699" i="1"/>
  <c r="S149" i="1"/>
  <c r="AX509" i="1"/>
  <c r="S814" i="1"/>
  <c r="AD913" i="1"/>
  <c r="H551" i="1"/>
  <c r="S353" i="1"/>
  <c r="AX583" i="1"/>
  <c r="H731" i="1"/>
  <c r="S889" i="1"/>
  <c r="S214" i="1"/>
  <c r="H747" i="1"/>
  <c r="S451" i="1"/>
  <c r="H908" i="1"/>
  <c r="S666" i="1"/>
  <c r="AX943" i="1"/>
  <c r="H590" i="1"/>
  <c r="AD952" i="1"/>
  <c r="H296" i="1"/>
  <c r="AD243" i="1"/>
  <c r="S463" i="1"/>
  <c r="H191" i="1"/>
  <c r="H980" i="1"/>
  <c r="H774" i="1"/>
  <c r="H357" i="1"/>
  <c r="AX684" i="1"/>
  <c r="AD368" i="1"/>
  <c r="S174" i="1"/>
  <c r="AD240" i="1"/>
  <c r="AD448" i="1"/>
  <c r="H349" i="1"/>
  <c r="S113" i="1"/>
  <c r="H356" i="1"/>
  <c r="AX81" i="1"/>
  <c r="S566" i="1"/>
  <c r="S809" i="1"/>
  <c r="AX318" i="1"/>
  <c r="H380" i="1"/>
  <c r="AD416" i="1"/>
  <c r="H325" i="1"/>
  <c r="H875" i="1"/>
  <c r="AD53" i="1"/>
  <c r="S19" i="1"/>
  <c r="S145" i="1"/>
  <c r="AD631" i="1"/>
  <c r="AD981" i="1"/>
  <c r="S280" i="1"/>
  <c r="S144" i="1"/>
  <c r="H531" i="1"/>
  <c r="S25" i="1"/>
  <c r="AX820" i="1"/>
  <c r="AX950" i="1"/>
  <c r="H548" i="1"/>
  <c r="AD186" i="1"/>
  <c r="H210" i="1"/>
  <c r="AD160" i="1"/>
  <c r="H14" i="1"/>
  <c r="H374" i="1"/>
  <c r="S921" i="1"/>
  <c r="H138" i="1"/>
  <c r="H458" i="1"/>
  <c r="AD98" i="1"/>
  <c r="S763" i="1"/>
  <c r="S939" i="1"/>
  <c r="H121" i="1"/>
  <c r="AD402" i="1"/>
  <c r="H604" i="1"/>
  <c r="S956" i="1"/>
  <c r="AD633" i="1"/>
  <c r="AD993" i="1"/>
  <c r="S456" i="1"/>
  <c r="H131" i="1"/>
  <c r="H944" i="1"/>
  <c r="S681" i="1"/>
  <c r="S467" i="1"/>
  <c r="S872" i="1"/>
  <c r="AX725" i="1"/>
  <c r="H501" i="1"/>
  <c r="H642" i="1"/>
  <c r="S293" i="1"/>
  <c r="H136" i="1"/>
  <c r="S960" i="1"/>
  <c r="H783" i="1"/>
  <c r="H591" i="1"/>
  <c r="H292" i="1"/>
  <c r="H1000" i="1"/>
  <c r="H960" i="1"/>
  <c r="H456" i="1"/>
  <c r="S985" i="1"/>
  <c r="H577" i="1"/>
  <c r="AD818" i="1"/>
  <c r="H809" i="1"/>
  <c r="S376" i="1"/>
  <c r="H672" i="1"/>
  <c r="H103" i="1"/>
  <c r="S724" i="1"/>
  <c r="S898" i="1"/>
  <c r="H635" i="1"/>
  <c r="H400" i="1"/>
  <c r="S991" i="1"/>
  <c r="H777" i="1"/>
  <c r="S979" i="1"/>
  <c r="S382" i="1"/>
  <c r="S486" i="1"/>
  <c r="S33" i="1"/>
  <c r="AD501" i="1"/>
  <c r="AX839" i="1"/>
  <c r="S772" i="1"/>
  <c r="S422" i="1"/>
  <c r="H336" i="1"/>
  <c r="S615" i="1"/>
  <c r="H235" i="1"/>
  <c r="AD932" i="1"/>
  <c r="S387" i="1"/>
  <c r="S478" i="1"/>
  <c r="H829" i="1"/>
  <c r="S442" i="1"/>
  <c r="H326" i="1"/>
  <c r="S236" i="1"/>
  <c r="H347" i="1"/>
  <c r="S477" i="1"/>
  <c r="H100" i="1"/>
  <c r="H193" i="1"/>
  <c r="S795" i="1"/>
  <c r="H917" i="1"/>
  <c r="H744" i="1"/>
  <c r="H298" i="1"/>
  <c r="H157" i="1"/>
  <c r="S771" i="1"/>
  <c r="S184" i="1"/>
  <c r="AX132" i="1"/>
  <c r="AX667" i="1"/>
  <c r="S273" i="1"/>
  <c r="S497" i="1"/>
  <c r="AX929" i="1"/>
  <c r="AD169" i="1"/>
  <c r="S973" i="1"/>
  <c r="S101" i="1"/>
  <c r="H979" i="1"/>
  <c r="AX774" i="1"/>
  <c r="AD370" i="1"/>
  <c r="AD989" i="1"/>
  <c r="S272" i="1"/>
  <c r="H181" i="1"/>
  <c r="H268" i="1"/>
  <c r="S845" i="1"/>
  <c r="AD554" i="1"/>
  <c r="H289" i="1"/>
  <c r="H773" i="1"/>
  <c r="S224" i="1"/>
  <c r="AD676" i="1"/>
  <c r="H258" i="1"/>
  <c r="H36" i="1"/>
  <c r="S345" i="1"/>
  <c r="AD106" i="1"/>
  <c r="AX631" i="1"/>
  <c r="H398" i="1"/>
  <c r="H348" i="1"/>
  <c r="AX396" i="1"/>
  <c r="AD262" i="1"/>
  <c r="H230" i="1"/>
  <c r="S943" i="1"/>
  <c r="S528" i="1"/>
  <c r="H236" i="1"/>
  <c r="S682" i="1"/>
  <c r="AX404" i="1"/>
  <c r="H215" i="1"/>
  <c r="S324" i="1"/>
  <c r="AX835" i="1"/>
  <c r="AD686" i="1"/>
  <c r="H813" i="1"/>
  <c r="S751" i="1"/>
  <c r="S152" i="1"/>
  <c r="AD354" i="1"/>
  <c r="H852" i="1"/>
  <c r="H601" i="1"/>
  <c r="H358" i="1"/>
  <c r="S295" i="1"/>
  <c r="AX633" i="1"/>
  <c r="H244" i="1"/>
  <c r="H436" i="1"/>
  <c r="S465" i="1"/>
  <c r="S524" i="1"/>
  <c r="S554" i="1"/>
  <c r="S151" i="1"/>
  <c r="S245" i="1"/>
  <c r="S669" i="1"/>
  <c r="H795" i="1"/>
  <c r="AD223" i="1"/>
  <c r="H796" i="1"/>
  <c r="S563" i="1"/>
  <c r="AX561" i="1"/>
  <c r="S912" i="1"/>
  <c r="H821" i="1"/>
  <c r="H151" i="1"/>
  <c r="S805" i="1"/>
  <c r="AD166" i="1"/>
  <c r="H44" i="1"/>
  <c r="S843" i="1"/>
  <c r="H834" i="1"/>
  <c r="H905" i="1"/>
  <c r="S475" i="1"/>
  <c r="S448" i="1"/>
  <c r="S646" i="1"/>
  <c r="AD842" i="1"/>
  <c r="AX798" i="1"/>
  <c r="S828" i="1"/>
  <c r="H656" i="1"/>
  <c r="H60" i="1"/>
  <c r="AX911" i="1"/>
  <c r="H743" i="1"/>
  <c r="H896" i="1"/>
  <c r="H937" i="1"/>
  <c r="AD495" i="1"/>
  <c r="H838" i="1"/>
  <c r="H279" i="1"/>
  <c r="S263" i="1"/>
  <c r="AD597" i="1"/>
  <c r="S274" i="1"/>
  <c r="S190" i="1"/>
  <c r="S252" i="1"/>
  <c r="AD709" i="1"/>
  <c r="S788" i="1"/>
  <c r="H69" i="1"/>
  <c r="H567" i="1"/>
  <c r="H462" i="1"/>
  <c r="AX211" i="1"/>
  <c r="S206" i="1"/>
  <c r="H574" i="1"/>
  <c r="H72" i="1"/>
  <c r="S67" i="1"/>
  <c r="S43" i="1"/>
  <c r="H564" i="1"/>
  <c r="S304" i="1"/>
  <c r="S147" i="1"/>
  <c r="AD763" i="1"/>
  <c r="AX150" i="1"/>
  <c r="S399" i="1"/>
  <c r="H133" i="1"/>
  <c r="H142" i="1"/>
  <c r="S633" i="1"/>
  <c r="S844" i="1"/>
  <c r="S359" i="1"/>
  <c r="H301" i="1"/>
  <c r="AD723" i="1"/>
  <c r="H106" i="1"/>
  <c r="S21" i="1"/>
  <c r="H295" i="1"/>
  <c r="H254" i="1"/>
  <c r="S83" i="1"/>
  <c r="S840" i="1"/>
  <c r="S312" i="1"/>
  <c r="H738" i="1"/>
  <c r="AD288" i="1"/>
  <c r="H324" i="1"/>
  <c r="AD231" i="1"/>
  <c r="H78" i="1"/>
  <c r="H149" i="1"/>
  <c r="S906" i="1"/>
  <c r="S614" i="1"/>
  <c r="S637" i="1"/>
  <c r="H924" i="1"/>
  <c r="H854" i="1"/>
  <c r="H259" i="1"/>
  <c r="S745" i="1"/>
  <c r="H29" i="1"/>
  <c r="H416" i="1"/>
  <c r="S217" i="1"/>
  <c r="AD802" i="1"/>
  <c r="H676" i="1"/>
  <c r="S377" i="1"/>
  <c r="AX432" i="1"/>
  <c r="AD834" i="1"/>
  <c r="H207" i="1"/>
  <c r="H202" i="1"/>
  <c r="S154" i="1"/>
  <c r="H514" i="1"/>
  <c r="H720" i="1"/>
  <c r="H629" i="1"/>
  <c r="H595" i="1"/>
  <c r="H895" i="1"/>
  <c r="AX940" i="1"/>
  <c r="S356" i="1"/>
  <c r="S183" i="1"/>
  <c r="H620" i="1"/>
  <c r="H34" i="1"/>
  <c r="S998" i="1"/>
  <c r="S623" i="1"/>
  <c r="S993" i="1"/>
  <c r="H760" i="1"/>
  <c r="H602" i="1"/>
  <c r="H700" i="1"/>
  <c r="H810" i="1"/>
  <c r="S87" i="1"/>
  <c r="H580" i="1"/>
  <c r="H73" i="1"/>
  <c r="AX718" i="1"/>
  <c r="S132" i="1"/>
  <c r="H493" i="1"/>
  <c r="H565" i="1"/>
  <c r="AX939" i="1"/>
  <c r="AX567" i="1"/>
  <c r="H481" i="1"/>
  <c r="H27" i="1"/>
  <c r="S444" i="1"/>
  <c r="AD392" i="1"/>
  <c r="H694" i="1"/>
  <c r="S863" i="1"/>
  <c r="H62" i="1"/>
  <c r="H211" i="1"/>
  <c r="H974" i="1"/>
  <c r="H184" i="1"/>
  <c r="H160" i="1"/>
  <c r="S551" i="1"/>
  <c r="S557" i="1"/>
  <c r="S516" i="1"/>
  <c r="AX513" i="1"/>
  <c r="AD853" i="1"/>
  <c r="S645" i="1"/>
  <c r="H771" i="1"/>
  <c r="H362" i="1"/>
  <c r="S462" i="1"/>
  <c r="H948" i="1"/>
  <c r="AD942" i="1"/>
  <c r="H68" i="1"/>
  <c r="S127" i="1"/>
  <c r="H25" i="1"/>
  <c r="S930" i="1"/>
  <c r="H712" i="1"/>
  <c r="S405" i="1"/>
  <c r="AD886" i="1"/>
  <c r="S35" i="1"/>
  <c r="S292" i="1"/>
  <c r="S278" i="1"/>
  <c r="H746" i="1"/>
  <c r="S564" i="1"/>
  <c r="H197" i="1"/>
  <c r="AD379" i="1"/>
  <c r="H828" i="1"/>
  <c r="H248" i="1"/>
  <c r="S920" i="1"/>
  <c r="H127" i="1"/>
  <c r="S915" i="1"/>
  <c r="H180" i="1"/>
  <c r="H831" i="1"/>
  <c r="AD588" i="1"/>
  <c r="AX508" i="1"/>
  <c r="H679" i="1"/>
  <c r="S379" i="1"/>
  <c r="AD420" i="1"/>
  <c r="H520" i="1"/>
  <c r="S408" i="1"/>
  <c r="AD697" i="1"/>
  <c r="H518" i="1"/>
  <c r="S994" i="1"/>
  <c r="S450" i="1"/>
  <c r="AX419" i="1"/>
  <c r="H533" i="1"/>
  <c r="AX249" i="1"/>
  <c r="H705" i="1"/>
  <c r="H662" i="1"/>
  <c r="S647" i="1"/>
  <c r="S508" i="1"/>
  <c r="H820" i="1"/>
  <c r="S880" i="1"/>
  <c r="H366" i="1"/>
  <c r="S213" i="1"/>
  <c r="S225" i="1"/>
  <c r="AD230" i="1"/>
  <c r="H332" i="1"/>
  <c r="H337" i="1"/>
  <c r="H391" i="1"/>
  <c r="S936" i="1"/>
  <c r="AX563" i="1"/>
  <c r="S706" i="1"/>
  <c r="H995" i="1"/>
  <c r="S851" i="1"/>
  <c r="H35" i="1"/>
  <c r="S749" i="1"/>
  <c r="S125" i="1"/>
  <c r="H284" i="1"/>
  <c r="H846" i="1"/>
  <c r="AD425" i="1"/>
  <c r="S413" i="1"/>
  <c r="H989" i="1"/>
  <c r="H886" i="1"/>
  <c r="H265" i="1"/>
  <c r="S605" i="1"/>
  <c r="S697" i="1"/>
  <c r="H275" i="1"/>
  <c r="S600" i="1"/>
  <c r="AD300" i="1"/>
  <c r="S722" i="1"/>
  <c r="H876" i="1"/>
  <c r="S702" i="1"/>
  <c r="S146" i="1"/>
  <c r="S15" i="1"/>
  <c r="H307" i="1"/>
  <c r="S122" i="1"/>
  <c r="AX981" i="1"/>
  <c r="S175" i="1"/>
  <c r="AD985" i="1"/>
  <c r="S380" i="1"/>
  <c r="AD477" i="1"/>
  <c r="AD47" i="1"/>
  <c r="H910" i="1"/>
  <c r="S91" i="1"/>
  <c r="S378" i="1"/>
  <c r="AD486" i="1"/>
  <c r="S153" i="1"/>
  <c r="H490" i="1"/>
  <c r="H964" i="1"/>
  <c r="S201" i="1"/>
  <c r="H543" i="1"/>
  <c r="H762" i="1"/>
  <c r="S165" i="1"/>
  <c r="S411" i="1"/>
  <c r="H614" i="1"/>
  <c r="S440" i="1"/>
  <c r="H476" i="1"/>
  <c r="AD663" i="1"/>
  <c r="H815" i="1"/>
  <c r="AX136" i="1"/>
  <c r="S499" i="1"/>
  <c r="AD667" i="1"/>
  <c r="H406" i="1"/>
  <c r="H115" i="1"/>
  <c r="H669" i="1"/>
  <c r="AX216" i="1"/>
  <c r="AD559" i="1"/>
  <c r="S676" i="1"/>
  <c r="S946" i="1"/>
  <c r="H365" i="1"/>
  <c r="H319" i="1"/>
  <c r="AD499" i="1"/>
  <c r="AX310" i="1"/>
  <c r="H81" i="1"/>
  <c r="H310" i="1"/>
  <c r="AX345" i="1"/>
  <c r="H125" i="1"/>
  <c r="AD869" i="1"/>
  <c r="H168" i="1"/>
  <c r="AD91" i="1"/>
  <c r="H871" i="1"/>
  <c r="AX134" i="1"/>
  <c r="S319" i="1"/>
  <c r="S584" i="1"/>
  <c r="S527" i="1"/>
  <c r="H46" i="1"/>
  <c r="H346" i="1"/>
  <c r="S177" i="1"/>
  <c r="S501" i="1"/>
  <c r="AD356" i="1"/>
  <c r="S335" i="1"/>
  <c r="H657" i="1"/>
  <c r="H287" i="1"/>
  <c r="AD417" i="1"/>
  <c r="S997" i="1"/>
  <c r="S672" i="1"/>
  <c r="S791" i="1"/>
  <c r="S140" i="1"/>
  <c r="S410" i="1"/>
  <c r="AD412" i="1"/>
  <c r="AD826" i="1"/>
  <c r="AD705" i="1"/>
  <c r="H883" i="1"/>
  <c r="H761" i="1"/>
  <c r="S588" i="1"/>
  <c r="H955" i="1"/>
  <c r="H95" i="1"/>
  <c r="H654" i="1"/>
  <c r="H208" i="1"/>
  <c r="H321" i="1"/>
  <c r="S761" i="1"/>
  <c r="AD115" i="1"/>
  <c r="H242" i="1"/>
  <c r="S619" i="1"/>
  <c r="AX538" i="1"/>
  <c r="S736" i="1"/>
  <c r="S958" i="1"/>
  <c r="S518" i="1"/>
  <c r="H800" i="1"/>
  <c r="S606" i="1"/>
  <c r="S305" i="1"/>
  <c r="H1001" i="1"/>
  <c r="AD809" i="1"/>
  <c r="AD850" i="1"/>
  <c r="AD236" i="1"/>
  <c r="H52" i="1"/>
  <c r="H972" i="1"/>
  <c r="H701" i="1"/>
  <c r="S831" i="1"/>
  <c r="S517" i="1"/>
  <c r="H950" i="1"/>
  <c r="S961" i="1"/>
  <c r="H648" i="1"/>
  <c r="H671" i="1"/>
  <c r="S284" i="1"/>
  <c r="H898" i="1"/>
  <c r="AD81" i="1"/>
  <c r="S71" i="1"/>
  <c r="H477" i="1"/>
  <c r="H102" i="1"/>
  <c r="S691" i="1"/>
  <c r="H32" i="1"/>
  <c r="S587" i="1"/>
  <c r="AD245" i="1"/>
  <c r="S107" i="1"/>
  <c r="H962" i="1"/>
  <c r="H863" i="1"/>
  <c r="AD563" i="1"/>
  <c r="AD87" i="1"/>
  <c r="S670" i="1"/>
  <c r="AX918" i="1"/>
  <c r="S847" i="1"/>
  <c r="H444" i="1"/>
  <c r="S219" i="1"/>
  <c r="H294" i="1"/>
  <c r="H670" i="1"/>
  <c r="H204" i="1"/>
  <c r="S567" i="1"/>
  <c r="AX519" i="1"/>
  <c r="AD889" i="1"/>
  <c r="H630" i="1"/>
  <c r="H787" i="1"/>
  <c r="S533" i="1"/>
  <c r="S402" i="1"/>
  <c r="S608" i="1"/>
  <c r="H145" i="1"/>
  <c r="H912" i="1"/>
  <c r="S176" i="1"/>
  <c r="S835" i="1"/>
  <c r="S155" i="1"/>
  <c r="H37" i="1"/>
  <c r="AD749" i="1"/>
  <c r="H640" i="1"/>
  <c r="S924" i="1"/>
  <c r="S339" i="1"/>
  <c r="AD90" i="1"/>
  <c r="AD716" i="1"/>
  <c r="AD609" i="1"/>
  <c r="H198" i="1"/>
  <c r="S407" i="1"/>
  <c r="AD496" i="1"/>
  <c r="H409" i="1"/>
  <c r="S52" i="1"/>
  <c r="S58" i="1"/>
  <c r="H573" i="1"/>
  <c r="S622" i="1"/>
  <c r="AD767" i="1"/>
  <c r="S802" i="1"/>
  <c r="AX444" i="1"/>
  <c r="S715" i="1"/>
  <c r="S894" i="1"/>
  <c r="S136" i="1"/>
  <c r="H430" i="1"/>
  <c r="S838" i="1"/>
  <c r="S160" i="1"/>
  <c r="H229" i="1"/>
  <c r="S729" i="1"/>
  <c r="H231" i="1"/>
  <c r="AD400" i="1"/>
  <c r="H879" i="1"/>
  <c r="AD961" i="1"/>
  <c r="AD250" i="1"/>
  <c r="AD156" i="1"/>
  <c r="S124" i="1"/>
  <c r="H645" i="1"/>
  <c r="S860" i="1"/>
  <c r="H544" i="1"/>
  <c r="BB444" i="1" l="1"/>
  <c r="BC444" i="1" s="1"/>
  <c r="BB519" i="1"/>
  <c r="BC519" i="1" s="1"/>
  <c r="BB918" i="1"/>
  <c r="BC918" i="1" s="1"/>
  <c r="BB538" i="1"/>
  <c r="BC538" i="1" s="1"/>
  <c r="BB134" i="1"/>
  <c r="BC134" i="1" s="1"/>
  <c r="BB345" i="1"/>
  <c r="BC345" i="1" s="1"/>
  <c r="BB310" i="1"/>
  <c r="BC310" i="1" s="1"/>
  <c r="BB216" i="1"/>
  <c r="BC216" i="1" s="1"/>
  <c r="BB136" i="1"/>
  <c r="BC136" i="1" s="1"/>
  <c r="BB981" i="1"/>
  <c r="BC981" i="1" s="1"/>
  <c r="BB563" i="1"/>
  <c r="BC563" i="1" s="1"/>
  <c r="BB249" i="1"/>
  <c r="BC249" i="1" s="1"/>
  <c r="BB419" i="1"/>
  <c r="BC419" i="1" s="1"/>
  <c r="BB508" i="1"/>
  <c r="BC508" i="1" s="1"/>
  <c r="BB513" i="1"/>
  <c r="BC513" i="1" s="1"/>
  <c r="BB567" i="1"/>
  <c r="BC567" i="1" s="1"/>
  <c r="BB939" i="1"/>
  <c r="BC939" i="1" s="1"/>
  <c r="BB718" i="1"/>
  <c r="BC718" i="1" s="1"/>
  <c r="BB940" i="1"/>
  <c r="BC940" i="1" s="1"/>
  <c r="BB432" i="1"/>
  <c r="BC432" i="1" s="1"/>
  <c r="BB150" i="1"/>
  <c r="BC150" i="1" s="1"/>
  <c r="BB211" i="1"/>
  <c r="BC211" i="1" s="1"/>
  <c r="BB911" i="1"/>
  <c r="BC911" i="1" s="1"/>
  <c r="BB798" i="1"/>
  <c r="BC798" i="1" s="1"/>
  <c r="BB561" i="1"/>
  <c r="BC561" i="1" s="1"/>
  <c r="BB633" i="1"/>
  <c r="BC633" i="1" s="1"/>
  <c r="BB835" i="1"/>
  <c r="BC835" i="1" s="1"/>
  <c r="BB404" i="1"/>
  <c r="BC404" i="1" s="1"/>
  <c r="BB396" i="1"/>
  <c r="BC396" i="1" s="1"/>
  <c r="BB631" i="1"/>
  <c r="BC631" i="1" s="1"/>
  <c r="BB774" i="1"/>
  <c r="BC774" i="1" s="1"/>
  <c r="BB929" i="1"/>
  <c r="BC929" i="1" s="1"/>
  <c r="BB667" i="1"/>
  <c r="BC667" i="1" s="1"/>
  <c r="BB132" i="1"/>
  <c r="BC132" i="1" s="1"/>
  <c r="BB839" i="1"/>
  <c r="BC839" i="1" s="1"/>
  <c r="BB725" i="1"/>
  <c r="BC725" i="1" s="1"/>
  <c r="BB950" i="1"/>
  <c r="BC950" i="1" s="1"/>
  <c r="BB820" i="1"/>
  <c r="BC820" i="1" s="1"/>
  <c r="BB318" i="1"/>
  <c r="BC318" i="1" s="1"/>
  <c r="BB81" i="1"/>
  <c r="BC81" i="1" s="1"/>
  <c r="BB684" i="1"/>
  <c r="BC684" i="1" s="1"/>
  <c r="BB943" i="1"/>
  <c r="BC943" i="1" s="1"/>
  <c r="BB583" i="1"/>
  <c r="BC583" i="1" s="1"/>
  <c r="BB509" i="1"/>
  <c r="BC509" i="1" s="1"/>
  <c r="BB669" i="1"/>
  <c r="BC669" i="1" s="1"/>
  <c r="BB578" i="1"/>
  <c r="BC578" i="1" s="1"/>
  <c r="BB850" i="1"/>
  <c r="BC850" i="1" s="1"/>
  <c r="BB443" i="1"/>
  <c r="BC443" i="1" s="1"/>
  <c r="BB982" i="1"/>
  <c r="BC982" i="1" s="1"/>
  <c r="BB980" i="1"/>
  <c r="BC980" i="1" s="1"/>
  <c r="BB549" i="1"/>
  <c r="BC549" i="1" s="1"/>
  <c r="BB469" i="1"/>
  <c r="BC469" i="1" s="1"/>
  <c r="BB330" i="1"/>
  <c r="BC330" i="1" s="1"/>
  <c r="BB272" i="1"/>
  <c r="BC272" i="1" s="1"/>
  <c r="BB931" i="1"/>
  <c r="BC931" i="1" s="1"/>
  <c r="BB373" i="1"/>
  <c r="BC373" i="1" s="1"/>
  <c r="BB827" i="1"/>
  <c r="BC827" i="1" s="1"/>
  <c r="BB463" i="1"/>
  <c r="BC463" i="1" s="1"/>
  <c r="BB426" i="1"/>
  <c r="BC426" i="1" s="1"/>
  <c r="BB964" i="1"/>
  <c r="BC964" i="1" s="1"/>
  <c r="BB754" i="1"/>
  <c r="BC754" i="1" s="1"/>
  <c r="BB108" i="1"/>
  <c r="BC108" i="1" s="1"/>
  <c r="BB220" i="1"/>
  <c r="BC220" i="1" s="1"/>
  <c r="BB282" i="1"/>
  <c r="BC282" i="1" s="1"/>
  <c r="BB146" i="1"/>
  <c r="BC146" i="1" s="1"/>
  <c r="BB530" i="1"/>
  <c r="BC530" i="1" s="1"/>
  <c r="BB648" i="1"/>
  <c r="BC648" i="1" s="1"/>
  <c r="BB955" i="1"/>
  <c r="BC955" i="1" s="1"/>
  <c r="BB11" i="1"/>
  <c r="BC11" i="1" s="1"/>
  <c r="BB394" i="1"/>
  <c r="BC394" i="1" s="1"/>
  <c r="BB222" i="1"/>
  <c r="BC222" i="1" s="1"/>
  <c r="BB325" i="1"/>
  <c r="BC325" i="1" s="1"/>
  <c r="BB706" i="1"/>
  <c r="BC706" i="1" s="1"/>
  <c r="BB677" i="1"/>
  <c r="BC677" i="1" s="1"/>
  <c r="BB223" i="1"/>
  <c r="BC223" i="1" s="1"/>
  <c r="BB181" i="1"/>
  <c r="BC181" i="1" s="1"/>
  <c r="BB829" i="1"/>
  <c r="BC829" i="1" s="1"/>
  <c r="BB324" i="1"/>
  <c r="BC324" i="1" s="1"/>
  <c r="BB420" i="1"/>
  <c r="BC420" i="1" s="1"/>
  <c r="BB815" i="1"/>
  <c r="BC815" i="1" s="1"/>
  <c r="BB27" i="1"/>
  <c r="BC27" i="1" s="1"/>
  <c r="BB808" i="1"/>
  <c r="BC808" i="1" s="1"/>
  <c r="BB484" i="1"/>
  <c r="BC484" i="1" s="1"/>
  <c r="BB860" i="1"/>
  <c r="BC860" i="1" s="1"/>
  <c r="BB854" i="1"/>
  <c r="BC854" i="1" s="1"/>
  <c r="BB83" i="1"/>
  <c r="BC83" i="1" s="1"/>
  <c r="BB904" i="1"/>
  <c r="BC904" i="1" s="1"/>
  <c r="BB476" i="1"/>
  <c r="BC476" i="1" s="1"/>
  <c r="BB3" i="1"/>
  <c r="BC3" i="1" s="1"/>
  <c r="BB44" i="1"/>
  <c r="BC44" i="1" s="1"/>
  <c r="BB619" i="1"/>
  <c r="BC619" i="1" s="1"/>
  <c r="BB15" i="1"/>
  <c r="BC15" i="1" s="1"/>
  <c r="BB644" i="1"/>
  <c r="BC644" i="1" s="1"/>
  <c r="BB889" i="1"/>
  <c r="BC889" i="1" s="1"/>
  <c r="BB837" i="1"/>
  <c r="BC837" i="1" s="1"/>
  <c r="BB656" i="1"/>
  <c r="BC656" i="1" s="1"/>
  <c r="BB878" i="1"/>
  <c r="BC878" i="1" s="1"/>
  <c r="BB116" i="1"/>
  <c r="BC116" i="1" s="1"/>
  <c r="BB670" i="1"/>
  <c r="BC670" i="1" s="1"/>
  <c r="BB932" i="1"/>
  <c r="BC932" i="1" s="1"/>
  <c r="BB1000" i="1"/>
  <c r="BC1000" i="1" s="1"/>
  <c r="BB114" i="1"/>
  <c r="BC114" i="1" s="1"/>
  <c r="BB735" i="1"/>
  <c r="BC735" i="1" s="1"/>
  <c r="BB788" i="1"/>
  <c r="BC788" i="1" s="1"/>
  <c r="BB33" i="1"/>
  <c r="BC33" i="1" s="1"/>
  <c r="BB353" i="1"/>
  <c r="BC353" i="1" s="1"/>
  <c r="BB173" i="1"/>
  <c r="BC173" i="1" s="1"/>
  <c r="BB457" i="1"/>
  <c r="BC457" i="1" s="1"/>
  <c r="BB370" i="1"/>
  <c r="BC370" i="1" s="1"/>
  <c r="BB54" i="1"/>
  <c r="BC54" i="1" s="1"/>
  <c r="BB184" i="1"/>
  <c r="BC184" i="1" s="1"/>
  <c r="BB362" i="1"/>
  <c r="BC362" i="1" s="1"/>
  <c r="BB168" i="1"/>
  <c r="BC168" i="1" s="1"/>
  <c r="BB131" i="1"/>
  <c r="BC131" i="1" s="1"/>
  <c r="BB506" i="1"/>
  <c r="BC506" i="1" s="1"/>
  <c r="BB550" i="1"/>
  <c r="BC550" i="1" s="1"/>
  <c r="BB39" i="1"/>
  <c r="BC39" i="1" s="1"/>
  <c r="BB401" i="1"/>
  <c r="BC401" i="1" s="1"/>
  <c r="BB270" i="1"/>
  <c r="BC270" i="1" s="1"/>
  <c r="BB973" i="1"/>
  <c r="BC973" i="1" s="1"/>
  <c r="BB972" i="1"/>
  <c r="BC972" i="1" s="1"/>
  <c r="BB934" i="1"/>
  <c r="BC934" i="1" s="1"/>
  <c r="BB875" i="1"/>
  <c r="BC875" i="1" s="1"/>
  <c r="BB881" i="1"/>
  <c r="BC881" i="1" s="1"/>
  <c r="BB520" i="1"/>
  <c r="BC520" i="1" s="1"/>
  <c r="BB778" i="1"/>
  <c r="BC778" i="1" s="1"/>
  <c r="BB12" i="1"/>
  <c r="BC12" i="1" s="1"/>
  <c r="BB4" i="1"/>
  <c r="BC4" i="1" s="1"/>
  <c r="BB546" i="1"/>
  <c r="BC546" i="1" s="1"/>
  <c r="BB291" i="1"/>
  <c r="BC291" i="1" s="1"/>
  <c r="BB627" i="1"/>
  <c r="BC627" i="1" s="1"/>
  <c r="BB158" i="1"/>
  <c r="BC158" i="1" s="1"/>
  <c r="BB218" i="1"/>
  <c r="BC218" i="1" s="1"/>
  <c r="BB564" i="1"/>
  <c r="BC564" i="1" s="1"/>
  <c r="BB406" i="1"/>
  <c r="BC406" i="1" s="1"/>
  <c r="BB559" i="1"/>
  <c r="BC559" i="1" s="1"/>
  <c r="BB823" i="1"/>
  <c r="BC823" i="1" s="1"/>
  <c r="BB120" i="1"/>
  <c r="BC120" i="1" s="1"/>
  <c r="BB320" i="1"/>
  <c r="BC320" i="1" s="1"/>
  <c r="BB321" i="1"/>
  <c r="BC321" i="1" s="1"/>
  <c r="BB737" i="1"/>
  <c r="BC737" i="1" s="1"/>
  <c r="BB598" i="1"/>
  <c r="BC598" i="1" s="1"/>
  <c r="BB925" i="1"/>
  <c r="BC925" i="1" s="1"/>
  <c r="BB637" i="1"/>
  <c r="BC637" i="1" s="1"/>
  <c r="BB868" i="1"/>
  <c r="BC868" i="1" s="1"/>
  <c r="BB638" i="1"/>
  <c r="BC638" i="1" s="1"/>
  <c r="BB966" i="1"/>
  <c r="BC966" i="1" s="1"/>
  <c r="BB548" i="1"/>
  <c r="BC548" i="1" s="1"/>
  <c r="BB703" i="1"/>
  <c r="BC703" i="1" s="1"/>
  <c r="BB100" i="1"/>
  <c r="BC100" i="1" s="1"/>
  <c r="BB864" i="1"/>
  <c r="BC864" i="1" s="1"/>
  <c r="BB283" i="1"/>
  <c r="BC283" i="1" s="1"/>
  <c r="BB382" i="1"/>
  <c r="BC382" i="1" s="1"/>
  <c r="BB867" i="1"/>
  <c r="BC867" i="1" s="1"/>
  <c r="BB413" i="1"/>
  <c r="BC413" i="1" s="1"/>
  <c r="BB652" i="1"/>
  <c r="BC652" i="1" s="1"/>
  <c r="BB78" i="1"/>
  <c r="BC78" i="1" s="1"/>
  <c r="BB470" i="1"/>
  <c r="BC470" i="1" s="1"/>
  <c r="BB923" i="1"/>
  <c r="BC923" i="1" s="1"/>
  <c r="BB106" i="1"/>
  <c r="BC106" i="1" s="1"/>
  <c r="BB690" i="1"/>
  <c r="BC690" i="1" s="1"/>
  <c r="BB650" i="1"/>
  <c r="BC650" i="1" s="1"/>
  <c r="BB802" i="1"/>
  <c r="BC802" i="1" s="1"/>
  <c r="BB363" i="1"/>
  <c r="BC363" i="1" s="1"/>
  <c r="BB9" i="1"/>
  <c r="BC9" i="1" s="1"/>
  <c r="BB804" i="1"/>
  <c r="BC804" i="1" s="1"/>
  <c r="BB765" i="1"/>
  <c r="BC765" i="1" s="1"/>
  <c r="BB65" i="1"/>
  <c r="BC65" i="1" s="1"/>
  <c r="BB492" i="1"/>
  <c r="BC492" i="1" s="1"/>
  <c r="BB890" i="1"/>
  <c r="BC890" i="1" s="1"/>
  <c r="BB358" i="1"/>
  <c r="BC358" i="1" s="1"/>
  <c r="BB721" i="1"/>
  <c r="BC721" i="1" s="1"/>
  <c r="BB278" i="1"/>
  <c r="BC278" i="1" s="1"/>
  <c r="BB976" i="1"/>
  <c r="BC976" i="1" s="1"/>
  <c r="BB957" i="1"/>
  <c r="BC957" i="1" s="1"/>
  <c r="BB620" i="1"/>
  <c r="BC620" i="1" s="1"/>
  <c r="BB659" i="1"/>
  <c r="BC659" i="1" s="1"/>
  <c r="BB294" i="1"/>
  <c r="BC294" i="1" s="1"/>
  <c r="BB646" i="1"/>
  <c r="BC646" i="1" s="1"/>
  <c r="BB777" i="1"/>
  <c r="BC777" i="1" s="1"/>
  <c r="BB46" i="1"/>
  <c r="BC46" i="1" s="1"/>
  <c r="BB386" i="1"/>
  <c r="BC386" i="1" s="1"/>
  <c r="BB191" i="1"/>
  <c r="BC191" i="1" s="1"/>
  <c r="BB542" i="1"/>
  <c r="BC542" i="1" s="1"/>
  <c r="BB930" i="1"/>
  <c r="BC930" i="1" s="1"/>
  <c r="BB747" i="1"/>
  <c r="BC747" i="1" s="1"/>
  <c r="BB292" i="1"/>
  <c r="BC292" i="1" s="1"/>
  <c r="BB82" i="1"/>
  <c r="BC82" i="1" s="1"/>
  <c r="BB26" i="1"/>
  <c r="BC26" i="1" s="1"/>
  <c r="BB905" i="1"/>
  <c r="BC905" i="1" s="1"/>
  <c r="BB261" i="1"/>
  <c r="BC261" i="1" s="1"/>
  <c r="BB685" i="1"/>
  <c r="BC685" i="1" s="1"/>
  <c r="BB983" i="1"/>
  <c r="BC983" i="1" s="1"/>
  <c r="BB350" i="1"/>
  <c r="BC350" i="1" s="1"/>
  <c r="BB694" i="1"/>
  <c r="BC694" i="1" s="1"/>
  <c r="BB906" i="1"/>
  <c r="BC906" i="1" s="1"/>
  <c r="BB259" i="1"/>
  <c r="BC259" i="1" s="1"/>
  <c r="BB177" i="1"/>
  <c r="BC177" i="1" s="1"/>
  <c r="BB865" i="1"/>
  <c r="BC865" i="1" s="1"/>
  <c r="BB143" i="1"/>
  <c r="BC143" i="1" s="1"/>
  <c r="BB163" i="1"/>
  <c r="BC163" i="1" s="1"/>
  <c r="BB610" i="1"/>
  <c r="BC610" i="1" s="1"/>
  <c r="BB709" i="1"/>
  <c r="BC709" i="1" s="1"/>
  <c r="BB452" i="1"/>
  <c r="BC452" i="1" s="1"/>
  <c r="BB142" i="1"/>
  <c r="BC142" i="1" s="1"/>
  <c r="BB752" i="1"/>
  <c r="BC752" i="1" s="1"/>
  <c r="BB23" i="1"/>
  <c r="BC23" i="1" s="1"/>
  <c r="BB141" i="1"/>
  <c r="BC141" i="1" s="1"/>
  <c r="BB877" i="1"/>
  <c r="BC877" i="1" s="1"/>
  <c r="BB866" i="1"/>
  <c r="BC866" i="1" s="1"/>
  <c r="BB986" i="1"/>
  <c r="BC986" i="1" s="1"/>
  <c r="BB496" i="1"/>
  <c r="BC496" i="1" s="1"/>
  <c r="BB769" i="1"/>
  <c r="BC769" i="1" s="1"/>
  <c r="BB573" i="1"/>
  <c r="BC573" i="1" s="1"/>
  <c r="BB942" i="1"/>
  <c r="BC942" i="1" s="1"/>
  <c r="BB361" i="1"/>
  <c r="BC361" i="1" s="1"/>
  <c r="BB814" i="1"/>
  <c r="BC814" i="1" s="1"/>
  <c r="BB182" i="1"/>
  <c r="BC182" i="1" s="1"/>
  <c r="BB103" i="1"/>
  <c r="BC103" i="1" s="1"/>
  <c r="BB302" i="1"/>
  <c r="BC302" i="1" s="1"/>
  <c r="BB415" i="1"/>
  <c r="BC415" i="1" s="1"/>
  <c r="BB198" i="1"/>
  <c r="BC198" i="1" s="1"/>
  <c r="BB803" i="1"/>
  <c r="BC803" i="1" s="1"/>
  <c r="BB369" i="1"/>
  <c r="BC369" i="1" s="1"/>
  <c r="BB793" i="1"/>
  <c r="BC793" i="1" s="1"/>
  <c r="BB801" i="1"/>
  <c r="BC801" i="1" s="1"/>
  <c r="BB289" i="1"/>
  <c r="BC289" i="1" s="1"/>
  <c r="BB999" i="1"/>
  <c r="BC999" i="1" s="1"/>
  <c r="BB893" i="1"/>
  <c r="BC893" i="1" s="1"/>
  <c r="BB883" i="1"/>
  <c r="BC883" i="1" s="1"/>
  <c r="BB107" i="1"/>
  <c r="BC107" i="1" s="1"/>
  <c r="BB388" i="1"/>
  <c r="BC388" i="1" s="1"/>
  <c r="BB935" i="1"/>
  <c r="BC935" i="1" s="1"/>
  <c r="BB840" i="1"/>
  <c r="BC840" i="1" s="1"/>
  <c r="BB190" i="1"/>
  <c r="BC190" i="1" s="1"/>
  <c r="BB352" i="1"/>
  <c r="BC352" i="1" s="1"/>
  <c r="BB95" i="1"/>
  <c r="BC95" i="1" s="1"/>
  <c r="BB596" i="1"/>
  <c r="BC596" i="1" s="1"/>
  <c r="BB647" i="1"/>
  <c r="BC647" i="1" s="1"/>
  <c r="BB171" i="1"/>
  <c r="BC171" i="1" s="1"/>
  <c r="BB920" i="1"/>
  <c r="BC920" i="1" s="1"/>
  <c r="BB562" i="1"/>
  <c r="BC562" i="1" s="1"/>
  <c r="BB87" i="1"/>
  <c r="BC87" i="1" s="1"/>
  <c r="BB624" i="1"/>
  <c r="BC624" i="1" s="1"/>
  <c r="BB641" i="1"/>
  <c r="BC641" i="1" s="1"/>
  <c r="BB402" i="1"/>
  <c r="BC402" i="1" s="1"/>
  <c r="BB664" i="1"/>
  <c r="BC664" i="1" s="1"/>
  <c r="BB639" i="1"/>
  <c r="BC639" i="1" s="1"/>
  <c r="BB215" i="1"/>
  <c r="BC215" i="1" s="1"/>
  <c r="BB210" i="1"/>
  <c r="BC210" i="1" s="1"/>
  <c r="BB403" i="1"/>
  <c r="BC403" i="1" s="1"/>
  <c r="BB658" i="1"/>
  <c r="BC658" i="1" s="1"/>
  <c r="BB843" i="1"/>
  <c r="BC843" i="1" s="1"/>
  <c r="BB787" i="1"/>
  <c r="BC787" i="1" s="1"/>
  <c r="BB927" i="1"/>
  <c r="BC927" i="1" s="1"/>
  <c r="BB511" i="1"/>
  <c r="BC511" i="1" s="1"/>
  <c r="BB35" i="1"/>
  <c r="BC35" i="1" s="1"/>
  <c r="BB306" i="1"/>
  <c r="BC306" i="1" s="1"/>
  <c r="BB724" i="1"/>
  <c r="BC724" i="1" s="1"/>
  <c r="BB813" i="1"/>
  <c r="BC813" i="1" s="1"/>
  <c r="BB285" i="1"/>
  <c r="BC285" i="1" s="1"/>
  <c r="BB603" i="1"/>
  <c r="BC603" i="1" s="1"/>
  <c r="BB790" i="1"/>
  <c r="BC790" i="1" s="1"/>
  <c r="BB728" i="1"/>
  <c r="BC728" i="1" s="1"/>
  <c r="BB914" i="1"/>
  <c r="BC914" i="1" s="1"/>
  <c r="BB974" i="1"/>
  <c r="BC974" i="1" s="1"/>
  <c r="BB471" i="1"/>
  <c r="BC471" i="1" s="1"/>
  <c r="BB936" i="1"/>
  <c r="BC936" i="1" s="1"/>
  <c r="BB237" i="1"/>
  <c r="BC237" i="1" s="1"/>
  <c r="BB857" i="1"/>
  <c r="BC857" i="1" s="1"/>
  <c r="BB19" i="1"/>
  <c r="BC19" i="1" s="1"/>
  <c r="BB409" i="1"/>
  <c r="BC409" i="1" s="1"/>
  <c r="BB797" i="1"/>
  <c r="BC797" i="1" s="1"/>
  <c r="BB686" i="1"/>
  <c r="BC686" i="1" s="1"/>
  <c r="BB375" i="1"/>
  <c r="BC375" i="1" s="1"/>
  <c r="BB557" i="1"/>
  <c r="BC557" i="1" s="1"/>
  <c r="BB70" i="1"/>
  <c r="BC70" i="1" s="1"/>
  <c r="BB113" i="1"/>
  <c r="BC113" i="1" s="1"/>
  <c r="BB909" i="1"/>
  <c r="BC909" i="1" s="1"/>
  <c r="BB105" i="1"/>
  <c r="BC105" i="1" s="1"/>
  <c r="BB643" i="1"/>
  <c r="BC643" i="1" s="1"/>
  <c r="BB160" i="1"/>
  <c r="BC160" i="1" s="1"/>
  <c r="BB307" i="1"/>
  <c r="BC307" i="1" s="1"/>
  <c r="BB989" i="1"/>
  <c r="BC989" i="1" s="1"/>
  <c r="BB355" i="1"/>
  <c r="BC355" i="1" s="1"/>
  <c r="BB833" i="1"/>
  <c r="BC833" i="1" s="1"/>
  <c r="BB946" i="1"/>
  <c r="BC946" i="1" s="1"/>
  <c r="BB238" i="1"/>
  <c r="BC238" i="1" s="1"/>
  <c r="BB486" i="1"/>
  <c r="BC486" i="1" s="1"/>
  <c r="BB834" i="1"/>
  <c r="BC834" i="1" s="1"/>
  <c r="BB526" i="1"/>
  <c r="BC526" i="1" s="1"/>
  <c r="BB949" i="1"/>
  <c r="BC949" i="1" s="1"/>
  <c r="BB764" i="1"/>
  <c r="BC764" i="1" s="1"/>
  <c r="BB263" i="1"/>
  <c r="BC263" i="1" s="1"/>
  <c r="BB31" i="1"/>
  <c r="BC31" i="1" s="1"/>
  <c r="BB745" i="1"/>
  <c r="BC745" i="1" s="1"/>
  <c r="BB611" i="1"/>
  <c r="BC611" i="1" s="1"/>
  <c r="BB240" i="1"/>
  <c r="BC240" i="1" s="1"/>
  <c r="BB786" i="1"/>
  <c r="BC786" i="1" s="1"/>
  <c r="BB758" i="1"/>
  <c r="BC758" i="1" s="1"/>
  <c r="BB749" i="1"/>
  <c r="BC749" i="1" s="1"/>
  <c r="BB522" i="1"/>
  <c r="BC522" i="1" s="1"/>
  <c r="BB863" i="1"/>
  <c r="BC863" i="1" s="1"/>
  <c r="BB763" i="1"/>
  <c r="BC763" i="1" s="1"/>
  <c r="BB613" i="1"/>
  <c r="BC613" i="1" s="1"/>
  <c r="BB674" i="1"/>
  <c r="BC674" i="1" s="1"/>
  <c r="BB588" i="1"/>
  <c r="BC588" i="1" s="1"/>
  <c r="BB849" i="1"/>
  <c r="BC849" i="1" s="1"/>
  <c r="BB870" i="1"/>
  <c r="BC870" i="1" s="1"/>
  <c r="BB662" i="1"/>
  <c r="BC662" i="1" s="1"/>
  <c r="BB535" i="1"/>
  <c r="BC535" i="1" s="1"/>
  <c r="BB910" i="1"/>
  <c r="BC910" i="1" s="1"/>
  <c r="BB123" i="1"/>
  <c r="BC123" i="1" s="1"/>
  <c r="BB7" i="1"/>
  <c r="BC7" i="1" s="1"/>
  <c r="BB429" i="1"/>
  <c r="BC429" i="1" s="1"/>
  <c r="BB751" i="1"/>
  <c r="BC751" i="1" s="1"/>
  <c r="BB618" i="1"/>
  <c r="BC618" i="1" s="1"/>
  <c r="BB807" i="1"/>
  <c r="BC807" i="1" s="1"/>
  <c r="BB478" i="1"/>
  <c r="BC478" i="1" s="1"/>
  <c r="BB723" i="1"/>
  <c r="BC723" i="1" s="1"/>
  <c r="BB963" i="1"/>
  <c r="BC963" i="1" s="1"/>
  <c r="BB445" i="1"/>
  <c r="BC445" i="1" s="1"/>
  <c r="BB332" i="1"/>
  <c r="BC332" i="1" s="1"/>
  <c r="BB271" i="1"/>
  <c r="BC271" i="1" s="1"/>
  <c r="BB55" i="1"/>
  <c r="BC55" i="1" s="1"/>
  <c r="BB678" i="1"/>
  <c r="BC678" i="1" s="1"/>
  <c r="BB260" i="1"/>
  <c r="BC260" i="1" s="1"/>
  <c r="BB449" i="1"/>
  <c r="BC449" i="1" s="1"/>
  <c r="BB348" i="1"/>
  <c r="BC348" i="1" s="1"/>
  <c r="BB453" i="1"/>
  <c r="BC453" i="1" s="1"/>
  <c r="BB661" i="1"/>
  <c r="BC661" i="1" s="1"/>
  <c r="BB84" i="1"/>
  <c r="BC84" i="1" s="1"/>
  <c r="BB855" i="1"/>
  <c r="BC855" i="1" s="1"/>
  <c r="BB209" i="1"/>
  <c r="BC209" i="1" s="1"/>
  <c r="BB97" i="1"/>
  <c r="BC97" i="1" s="1"/>
  <c r="BB371" i="1"/>
  <c r="BC371" i="1" s="1"/>
  <c r="BB885" i="1"/>
  <c r="BC885" i="1" s="1"/>
  <c r="BB372" i="1"/>
  <c r="BC372" i="1" s="1"/>
  <c r="BB740" i="1"/>
  <c r="BC740" i="1" s="1"/>
  <c r="BB118" i="1"/>
  <c r="BC118" i="1" s="1"/>
  <c r="BB473" i="1"/>
  <c r="BC473" i="1" s="1"/>
  <c r="BB71" i="1"/>
  <c r="BC71" i="1" s="1"/>
  <c r="BB162" i="1"/>
  <c r="BC162" i="1" s="1"/>
  <c r="BB780" i="1"/>
  <c r="BC780" i="1" s="1"/>
  <c r="BB719" i="1"/>
  <c r="BC719" i="1" s="1"/>
  <c r="BB698" i="1"/>
  <c r="BC698" i="1" s="1"/>
  <c r="BB848" i="1"/>
  <c r="BC848" i="1" s="1"/>
  <c r="BB354" i="1"/>
  <c r="BC354" i="1" s="1"/>
  <c r="BB205" i="1"/>
  <c r="BC205" i="1" s="1"/>
  <c r="BB992" i="1"/>
  <c r="BC992" i="1" s="1"/>
  <c r="BB577" i="1"/>
  <c r="BC577" i="1" s="1"/>
  <c r="BB985" i="1"/>
  <c r="BC985" i="1" s="1"/>
  <c r="BB22" i="1"/>
  <c r="BC22" i="1" s="1"/>
  <c r="BB795" i="1"/>
  <c r="BC795" i="1" s="1"/>
  <c r="BB687" i="1"/>
  <c r="BC687" i="1" s="1"/>
  <c r="BB504" i="1"/>
  <c r="BC504" i="1" s="1"/>
  <c r="BB898" i="1"/>
  <c r="BC898" i="1" s="1"/>
  <c r="BB41" i="1"/>
  <c r="BC41" i="1" s="1"/>
  <c r="BB800" i="1"/>
  <c r="BC800" i="1" s="1"/>
  <c r="BB902" i="1"/>
  <c r="BC902" i="1" s="1"/>
  <c r="BB193" i="1"/>
  <c r="BC193" i="1" s="1"/>
  <c r="BB201" i="1"/>
  <c r="BC201" i="1" s="1"/>
  <c r="BB604" i="1"/>
  <c r="BC604" i="1" s="1"/>
  <c r="BB154" i="1"/>
  <c r="BC154" i="1" s="1"/>
  <c r="BB781" i="1"/>
  <c r="BC781" i="1" s="1"/>
  <c r="BB236" i="1"/>
  <c r="BC236" i="1" s="1"/>
  <c r="BB933" i="1"/>
  <c r="BC933" i="1" s="1"/>
  <c r="BB688" i="1"/>
  <c r="BC688" i="1" s="1"/>
  <c r="BB334" i="1"/>
  <c r="BC334" i="1" s="1"/>
  <c r="BB8" i="1"/>
  <c r="BC8" i="1" s="1"/>
  <c r="BB274" i="1"/>
  <c r="BC274" i="1" s="1"/>
  <c r="BB568" i="1"/>
  <c r="BC568" i="1" s="1"/>
  <c r="BB593" i="1"/>
  <c r="BC593" i="1" s="1"/>
  <c r="BB502" i="1"/>
  <c r="BC502" i="1" s="1"/>
  <c r="BB356" i="1"/>
  <c r="BC356" i="1" s="1"/>
  <c r="BB30" i="1"/>
  <c r="BC30" i="1" s="1"/>
  <c r="BB239" i="1"/>
  <c r="BC239" i="1" s="1"/>
  <c r="BB267" i="1"/>
  <c r="BC267" i="1" s="1"/>
  <c r="BB368" i="1"/>
  <c r="BC368" i="1" s="1"/>
  <c r="BB75" i="1"/>
  <c r="BC75" i="1" s="1"/>
  <c r="BB527" i="1"/>
  <c r="BC527" i="1" s="1"/>
  <c r="BB342" i="1"/>
  <c r="BC342" i="1" s="1"/>
  <c r="BB995" i="1"/>
  <c r="BC995" i="1" s="1"/>
  <c r="BB876" i="1"/>
  <c r="BC876" i="1" s="1"/>
  <c r="BB68" i="1"/>
  <c r="BC68" i="1" s="1"/>
  <c r="BB755" i="1"/>
  <c r="BC755" i="1" s="1"/>
  <c r="BB937" i="1"/>
  <c r="BC937" i="1" s="1"/>
  <c r="BB16" i="1"/>
  <c r="BC16" i="1" s="1"/>
  <c r="BB922" i="1"/>
  <c r="BC922" i="1" s="1"/>
  <c r="BB771" i="1"/>
  <c r="BC771" i="1" s="1"/>
  <c r="BB10" i="1"/>
  <c r="BC10" i="1" s="1"/>
  <c r="BB500" i="1"/>
  <c r="BC500" i="1" s="1"/>
  <c r="BB700" i="1"/>
  <c r="BC700" i="1" s="1"/>
  <c r="BB56" i="1"/>
  <c r="BC56" i="1" s="1"/>
  <c r="BB532" i="1"/>
  <c r="BC532" i="1" s="1"/>
  <c r="BB246" i="1"/>
  <c r="BC246" i="1" s="1"/>
  <c r="BB792" i="1"/>
  <c r="BC792" i="1" s="1"/>
  <c r="BB276" i="1"/>
  <c r="BC276" i="1" s="1"/>
  <c r="BB708" i="1"/>
  <c r="BC708" i="1" s="1"/>
  <c r="BB331" i="1"/>
  <c r="BC331" i="1" s="1"/>
  <c r="BB448" i="1"/>
  <c r="BC448" i="1" s="1"/>
  <c r="BB149" i="1"/>
  <c r="BC149" i="1" s="1"/>
  <c r="BB903" i="1"/>
  <c r="BC903" i="1" s="1"/>
  <c r="BB836" i="1"/>
  <c r="BC836" i="1" s="1"/>
  <c r="BB543" i="1"/>
  <c r="BC543" i="1" s="1"/>
  <c r="BB170" i="1"/>
  <c r="BC170" i="1" s="1"/>
  <c r="BB544" i="1"/>
  <c r="BC544" i="1" s="1"/>
  <c r="BB152" i="1"/>
  <c r="BC152" i="1" s="1"/>
  <c r="BB900" i="1"/>
  <c r="BC900" i="1" s="1"/>
  <c r="BB467" i="1"/>
  <c r="BC467" i="1" s="1"/>
  <c r="BB390" i="1"/>
  <c r="BC390" i="1" s="1"/>
  <c r="BB328" i="1"/>
  <c r="BC328" i="1" s="1"/>
  <c r="BB316" i="1"/>
  <c r="BC316" i="1" s="1"/>
  <c r="BB704" i="1"/>
  <c r="BC704" i="1" s="1"/>
  <c r="BB442" i="1"/>
  <c r="BC442" i="1" s="1"/>
  <c r="BB908" i="1"/>
  <c r="BC908" i="1" s="1"/>
  <c r="BB518" i="1"/>
  <c r="BC518" i="1" s="1"/>
  <c r="BB741" i="1"/>
  <c r="BC741" i="1" s="1"/>
  <c r="BB329" i="1"/>
  <c r="BC329" i="1" s="1"/>
  <c r="BB692" i="1"/>
  <c r="BC692" i="1" s="1"/>
  <c r="BB729" i="1"/>
  <c r="BC729" i="1" s="1"/>
  <c r="BB212" i="1"/>
  <c r="BC212" i="1" s="1"/>
  <c r="BB738" i="1"/>
  <c r="BC738" i="1" s="1"/>
  <c r="BB871" i="1"/>
  <c r="BC871" i="1" s="1"/>
  <c r="BB565" i="1"/>
  <c r="BC565" i="1" s="1"/>
  <c r="BB895" i="1"/>
  <c r="BC895" i="1" s="1"/>
  <c r="BB92" i="1"/>
  <c r="BC92" i="1" s="1"/>
  <c r="BB481" i="1"/>
  <c r="BC481" i="1" s="1"/>
  <c r="BB783" i="1"/>
  <c r="BC783" i="1" s="1"/>
  <c r="BB281" i="1"/>
  <c r="BC281" i="1" s="1"/>
  <c r="BB427" i="1"/>
  <c r="BC427" i="1" s="1"/>
  <c r="BB387" i="1"/>
  <c r="BC387" i="1" s="1"/>
  <c r="BB251" i="1"/>
  <c r="BC251" i="1" s="1"/>
  <c r="BB945" i="1"/>
  <c r="BC945" i="1" s="1"/>
  <c r="BB304" i="1"/>
  <c r="BC304" i="1" s="1"/>
  <c r="BB183" i="1"/>
  <c r="BC183" i="1" s="1"/>
  <c r="BB40" i="1"/>
  <c r="BC40" i="1" s="1"/>
  <c r="BB811" i="1"/>
  <c r="BC811" i="1" s="1"/>
  <c r="BB391" i="1"/>
  <c r="BC391" i="1" s="1"/>
  <c r="BB188" i="1"/>
  <c r="BC188" i="1" s="1"/>
  <c r="BB62" i="1"/>
  <c r="BC62" i="1" s="1"/>
  <c r="BB474" i="1"/>
  <c r="BC474" i="1" s="1"/>
  <c r="BB607" i="1"/>
  <c r="BC607" i="1" s="1"/>
  <c r="BB414" i="1"/>
  <c r="BC414" i="1" s="1"/>
  <c r="BB347" i="1"/>
  <c r="BC347" i="1" s="1"/>
  <c r="BB510" i="1"/>
  <c r="BC510" i="1" s="1"/>
  <c r="BB228" i="1"/>
  <c r="BC228" i="1" s="1"/>
  <c r="BB507" i="1"/>
  <c r="BC507" i="1" s="1"/>
  <c r="BB256" i="1"/>
  <c r="BC256" i="1" s="1"/>
  <c r="BB615" i="1"/>
  <c r="BC615" i="1" s="1"/>
  <c r="BB298" i="1"/>
  <c r="BC298" i="1" s="1"/>
  <c r="BB944" i="1"/>
  <c r="BC944" i="1" s="1"/>
  <c r="BB784" i="1"/>
  <c r="BC784" i="1" s="1"/>
  <c r="BB830" i="1"/>
  <c r="BC830" i="1" s="1"/>
  <c r="BB899" i="1"/>
  <c r="BC899" i="1" s="1"/>
  <c r="BB312" i="1"/>
  <c r="BC312" i="1" s="1"/>
  <c r="BB616" i="1"/>
  <c r="BC616" i="1" s="1"/>
  <c r="BB730" i="1"/>
  <c r="BC730" i="1" s="1"/>
  <c r="BB45" i="1"/>
  <c r="BC45" i="1" s="1"/>
  <c r="BB810" i="1"/>
  <c r="BC810" i="1" s="1"/>
  <c r="BB832" i="1"/>
  <c r="BC832" i="1" s="1"/>
  <c r="BB960" i="1"/>
  <c r="BC960" i="1" s="1"/>
  <c r="BB119" i="1"/>
  <c r="BC119" i="1" s="1"/>
  <c r="BB628" i="1"/>
  <c r="BC628" i="1" s="1"/>
  <c r="BB913" i="1"/>
  <c r="BC913" i="1" s="1"/>
  <c r="BB247" i="1"/>
  <c r="BC247" i="1" s="1"/>
  <c r="BB133" i="1"/>
  <c r="BC133" i="1" s="1"/>
  <c r="BB357" i="1"/>
  <c r="BC357" i="1" s="1"/>
  <c r="BB817" i="1"/>
  <c r="BC817" i="1" s="1"/>
  <c r="BB253" i="1"/>
  <c r="BC253" i="1" s="1"/>
  <c r="BB512" i="1"/>
  <c r="BC512" i="1" s="1"/>
  <c r="BB217" i="1"/>
  <c r="BC217" i="1" s="1"/>
  <c r="BB477" i="1"/>
  <c r="BC477" i="1" s="1"/>
  <c r="BB586" i="1"/>
  <c r="BC586" i="1" s="1"/>
  <c r="BB157" i="1"/>
  <c r="BC157" i="1" s="1"/>
  <c r="BB948" i="1"/>
  <c r="BC948" i="1" s="1"/>
  <c r="BB947" i="1"/>
  <c r="BC947" i="1" s="1"/>
  <c r="BB491" i="1"/>
  <c r="BC491" i="1" s="1"/>
  <c r="BB446" i="1"/>
  <c r="BC446" i="1" s="1"/>
  <c r="BB733" i="1"/>
  <c r="BC733" i="1" s="1"/>
  <c r="BB379" i="1"/>
  <c r="BC379" i="1" s="1"/>
  <c r="BB597" i="1"/>
  <c r="BC597" i="1" s="1"/>
  <c r="BB891" i="1"/>
  <c r="BC891" i="1" s="1"/>
  <c r="BB301" i="1"/>
  <c r="BC301" i="1" s="1"/>
  <c r="BB859" i="1"/>
  <c r="BC859" i="1" s="1"/>
  <c r="BB144" i="1"/>
  <c r="BC144" i="1" s="1"/>
  <c r="BB339" i="1"/>
  <c r="BC339" i="1" s="1"/>
  <c r="BB483" i="1"/>
  <c r="BC483" i="1" s="1"/>
  <c r="BB951" i="1"/>
  <c r="BC951" i="1" s="1"/>
  <c r="BB365" i="1"/>
  <c r="BC365" i="1" s="1"/>
  <c r="BB60" i="1"/>
  <c r="BC60" i="1" s="1"/>
  <c r="BB399" i="1"/>
  <c r="BC399" i="1" s="1"/>
  <c r="BB822" i="1"/>
  <c r="BC822" i="1" s="1"/>
  <c r="BB262" i="1"/>
  <c r="BC262" i="1" s="1"/>
  <c r="BB219" i="1"/>
  <c r="BC219" i="1" s="1"/>
  <c r="BB231" i="1"/>
  <c r="BC231" i="1" s="1"/>
  <c r="BB625" i="1"/>
  <c r="BC625" i="1" s="1"/>
  <c r="BB14" i="1"/>
  <c r="BC14" i="1" s="1"/>
  <c r="BB197" i="1"/>
  <c r="BC197" i="1" s="1"/>
  <c r="BB528" i="1"/>
  <c r="BC528" i="1" s="1"/>
  <c r="BB94" i="1"/>
  <c r="BC94" i="1" s="1"/>
  <c r="BB699" i="1"/>
  <c r="BC699" i="1" s="1"/>
  <c r="BB104" i="1"/>
  <c r="BC104" i="1" s="1"/>
  <c r="BB493" i="1"/>
  <c r="BC493" i="1" s="1"/>
  <c r="BB916" i="1"/>
  <c r="BC916" i="1" s="1"/>
  <c r="BB411" i="1"/>
  <c r="BC411" i="1" s="1"/>
  <c r="BB956" i="1"/>
  <c r="BC956" i="1" s="1"/>
  <c r="BB397" i="1"/>
  <c r="BC397" i="1" s="1"/>
  <c r="BB139" i="1"/>
  <c r="BC139" i="1" s="1"/>
  <c r="BB393" i="1"/>
  <c r="BC393" i="1" s="1"/>
  <c r="BB295" i="1"/>
  <c r="BC295" i="1" s="1"/>
  <c r="BB705" i="1"/>
  <c r="BC705" i="1" s="1"/>
  <c r="BB884" i="1"/>
  <c r="BC884" i="1" s="1"/>
  <c r="BB941" i="1"/>
  <c r="BC941" i="1" s="1"/>
  <c r="BB665" i="1"/>
  <c r="BC665" i="1" s="1"/>
  <c r="BB775" i="1"/>
  <c r="BC775" i="1" s="1"/>
  <c r="BB710" i="1"/>
  <c r="BC710" i="1" s="1"/>
  <c r="BB713" i="1"/>
  <c r="BC713" i="1" s="1"/>
  <c r="BB319" i="1"/>
  <c r="BC319" i="1" s="1"/>
  <c r="BB547" i="1"/>
  <c r="BC547" i="1" s="1"/>
  <c r="BB515" i="1"/>
  <c r="BC515" i="1" s="1"/>
  <c r="BB828" i="1"/>
  <c r="BC828" i="1" s="1"/>
  <c r="BB600" i="1"/>
  <c r="BC600" i="1" s="1"/>
  <c r="BB367" i="1"/>
  <c r="BC367" i="1" s="1"/>
  <c r="BB585" i="1"/>
  <c r="BC585" i="1" s="1"/>
  <c r="BB66" i="1"/>
  <c r="BC66" i="1" s="1"/>
  <c r="BB18" i="1"/>
  <c r="BC18" i="1" s="1"/>
  <c r="BB336" i="1"/>
  <c r="BC336" i="1" s="1"/>
  <c r="BB556" i="1"/>
  <c r="BC556" i="1" s="1"/>
  <c r="BB269" i="1"/>
  <c r="BC269" i="1" s="1"/>
  <c r="BB609" i="1"/>
  <c r="BC609" i="1" s="1"/>
  <c r="BB385" i="1"/>
  <c r="BC385" i="1" s="1"/>
  <c r="BB594" i="1"/>
  <c r="BC594" i="1" s="1"/>
  <c r="BB174" i="1"/>
  <c r="BC174" i="1" s="1"/>
  <c r="BB43" i="1"/>
  <c r="BC43" i="1" s="1"/>
  <c r="BB337" i="1"/>
  <c r="BC337" i="1" s="1"/>
  <c r="BB962" i="1"/>
  <c r="BC962" i="1" s="1"/>
  <c r="BB416" i="1"/>
  <c r="BC416" i="1" s="1"/>
  <c r="BB912" i="1"/>
  <c r="BC912" i="1" s="1"/>
  <c r="BB581" i="1"/>
  <c r="BC581" i="1" s="1"/>
  <c r="BB242" i="1"/>
  <c r="BC242" i="1" s="1"/>
  <c r="BB327" i="1"/>
  <c r="BC327" i="1" s="1"/>
  <c r="BB566" i="1"/>
  <c r="BC566" i="1" s="1"/>
  <c r="BB204" i="1"/>
  <c r="BC204" i="1" s="1"/>
  <c r="BB731" i="1"/>
  <c r="BC731" i="1" s="1"/>
  <c r="BB389" i="1"/>
  <c r="BC389" i="1" s="1"/>
  <c r="BB753" i="1"/>
  <c r="BC753" i="1" s="1"/>
  <c r="BB341" i="1"/>
  <c r="BC341" i="1" s="1"/>
  <c r="BB993" i="1"/>
  <c r="BC993" i="1" s="1"/>
  <c r="BB886" i="1"/>
  <c r="BC886" i="1" s="1"/>
  <c r="BB534" i="1"/>
  <c r="BC534" i="1" s="1"/>
  <c r="BB846" i="1"/>
  <c r="BC846" i="1" s="1"/>
  <c r="BB462" i="1"/>
  <c r="BC462" i="1" s="1"/>
  <c r="BB666" i="1"/>
  <c r="BC666" i="1" s="1"/>
  <c r="BB888" i="1"/>
  <c r="BC888" i="1" s="1"/>
  <c r="BB421" i="1"/>
  <c r="BC421" i="1" s="1"/>
  <c r="BB145" i="1"/>
  <c r="BC145" i="1" s="1"/>
  <c r="BB584" i="1"/>
  <c r="BC584" i="1" s="1"/>
  <c r="BB539" i="1"/>
  <c r="BC539" i="1" s="1"/>
  <c r="BB805" i="1"/>
  <c r="BC805" i="1" s="1"/>
  <c r="BB693" i="1"/>
  <c r="BC693" i="1" s="1"/>
  <c r="BB882" i="1"/>
  <c r="BC882" i="1" s="1"/>
  <c r="BB736" i="1"/>
  <c r="BC736" i="1" s="1"/>
  <c r="BB64" i="1"/>
  <c r="BC64" i="1" s="1"/>
  <c r="BB311" i="1"/>
  <c r="BC311" i="1" s="1"/>
  <c r="BB305" i="1"/>
  <c r="BC305" i="1" s="1"/>
  <c r="BB425" i="1"/>
  <c r="BC425" i="1" s="1"/>
  <c r="BB894" i="1"/>
  <c r="BC894" i="1" s="1"/>
  <c r="BB151" i="1"/>
  <c r="BC151" i="1" s="1"/>
  <c r="BB697" i="1"/>
  <c r="BC697" i="1" s="1"/>
  <c r="BB122" i="1"/>
  <c r="BC122" i="1" s="1"/>
  <c r="BB195" i="1"/>
  <c r="BC195" i="1" s="1"/>
  <c r="BB51" i="1"/>
  <c r="BC51" i="1" s="1"/>
  <c r="BB52" i="1"/>
  <c r="BC52" i="1" s="1"/>
  <c r="BB717" i="1"/>
  <c r="BC717" i="1" s="1"/>
  <c r="BB919" i="1"/>
  <c r="BC919" i="1" s="1"/>
  <c r="BB750" i="1"/>
  <c r="BC750" i="1" s="1"/>
  <c r="BB503" i="1"/>
  <c r="BC503" i="1" s="1"/>
  <c r="BB635" i="1"/>
  <c r="BC635" i="1" s="1"/>
  <c r="BB732" i="1"/>
  <c r="BC732" i="1" s="1"/>
  <c r="BB202" i="1"/>
  <c r="BC202" i="1" s="1"/>
  <c r="BB317" i="1"/>
  <c r="BC317" i="1" s="1"/>
  <c r="BB575" i="1"/>
  <c r="BC575" i="1" s="1"/>
  <c r="BB431" i="1"/>
  <c r="BC431" i="1" s="1"/>
  <c r="BB494" i="1"/>
  <c r="BC494" i="1" s="1"/>
  <c r="BB605" i="1"/>
  <c r="BC605" i="1" s="1"/>
  <c r="BB552" i="1"/>
  <c r="BC552" i="1" s="1"/>
  <c r="BB847" i="1"/>
  <c r="BC847" i="1" s="1"/>
  <c r="BB776" i="1"/>
  <c r="BC776" i="1" s="1"/>
  <c r="BB178" i="1"/>
  <c r="BC178" i="1" s="1"/>
  <c r="BB459" i="1"/>
  <c r="BC459" i="1" s="1"/>
  <c r="BB748" i="1"/>
  <c r="BC748" i="1" s="1"/>
  <c r="BB497" i="1"/>
  <c r="BC497" i="1" s="1"/>
  <c r="BB454" i="1"/>
  <c r="BC454" i="1" s="1"/>
  <c r="BB772" i="1"/>
  <c r="BC772" i="1" s="1"/>
  <c r="BB856" i="1"/>
  <c r="BC856" i="1" s="1"/>
  <c r="BB495" i="1"/>
  <c r="BC495" i="1" s="1"/>
  <c r="BB59" i="1"/>
  <c r="BC59" i="1" s="1"/>
  <c r="BB250" i="1"/>
  <c r="BC250" i="1" s="1"/>
  <c r="BB640" i="1"/>
  <c r="BC640" i="1" s="1"/>
  <c r="BB124" i="1"/>
  <c r="BC124" i="1" s="1"/>
  <c r="BB128" i="1"/>
  <c r="BC128" i="1" s="1"/>
  <c r="BB997" i="1"/>
  <c r="BC997" i="1" s="1"/>
  <c r="BB545" i="1"/>
  <c r="BC545" i="1" s="1"/>
  <c r="BB757" i="1"/>
  <c r="BC757" i="1" s="1"/>
  <c r="BB77" i="1"/>
  <c r="BC77" i="1" s="1"/>
  <c r="BB767" i="1"/>
  <c r="BC767" i="1" s="1"/>
  <c r="BB676" i="1"/>
  <c r="BC676" i="1" s="1"/>
  <c r="BB965" i="1"/>
  <c r="BC965" i="1" s="1"/>
  <c r="BB887" i="1"/>
  <c r="BC887" i="1" s="1"/>
  <c r="BB892" i="1"/>
  <c r="BC892" i="1" s="1"/>
  <c r="BB475" i="1"/>
  <c r="BC475" i="1" s="1"/>
  <c r="BB953" i="1"/>
  <c r="BC953" i="1" s="1"/>
  <c r="BB896" i="1"/>
  <c r="BC896" i="1" s="1"/>
  <c r="BB954" i="1"/>
  <c r="BC954" i="1" s="1"/>
  <c r="BB480" i="1"/>
  <c r="BC480" i="1" s="1"/>
  <c r="BB485" i="1"/>
  <c r="BC485" i="1" s="1"/>
  <c r="BB109" i="1"/>
  <c r="BC109" i="1" s="1"/>
  <c r="BB979" i="1"/>
  <c r="BC979" i="1" s="1"/>
  <c r="BB994" i="1"/>
  <c r="BC994" i="1" s="1"/>
  <c r="BB377" i="1"/>
  <c r="BC377" i="1" s="1"/>
  <c r="BB49" i="1"/>
  <c r="BC49" i="1" s="1"/>
  <c r="BB591" i="1"/>
  <c r="BC591" i="1" s="1"/>
  <c r="BB969" i="1"/>
  <c r="BC969" i="1" s="1"/>
  <c r="BB975" i="1"/>
  <c r="BC975" i="1" s="1"/>
  <c r="BB229" i="1"/>
  <c r="BC229" i="1" s="1"/>
  <c r="BB978" i="1"/>
  <c r="BC978" i="1" s="1"/>
  <c r="BB799" i="1"/>
  <c r="BC799" i="1" s="1"/>
  <c r="BB576" i="1"/>
  <c r="BC576" i="1" s="1"/>
  <c r="BB789" i="1"/>
  <c r="BC789" i="1" s="1"/>
  <c r="BB809" i="1"/>
  <c r="BC809" i="1" s="1"/>
  <c r="BB241" i="1"/>
  <c r="BC241" i="1" s="1"/>
  <c r="BB360" i="1"/>
  <c r="BC360" i="1" s="1"/>
  <c r="BB434" i="1"/>
  <c r="BC434" i="1" s="1"/>
  <c r="BB167" i="1"/>
  <c r="BC167" i="1" s="1"/>
  <c r="BB90" i="1"/>
  <c r="BC90" i="1" s="1"/>
  <c r="BB595" i="1"/>
  <c r="BC595" i="1" s="1"/>
  <c r="BB782" i="1"/>
  <c r="BC782" i="1" s="1"/>
  <c r="BB192" i="1"/>
  <c r="BC192" i="1" s="1"/>
  <c r="BB80" i="1"/>
  <c r="BC80" i="1" s="1"/>
  <c r="BB58" i="1"/>
  <c r="BC58" i="1" s="1"/>
  <c r="BB873" i="1"/>
  <c r="BC873" i="1" s="1"/>
  <c r="BB770" i="1"/>
  <c r="BC770" i="1" s="1"/>
  <c r="BB466" i="1"/>
  <c r="BC466" i="1" s="1"/>
  <c r="BB841" i="1"/>
  <c r="BC841" i="1" s="1"/>
  <c r="BB689" i="1"/>
  <c r="BC689" i="1" s="1"/>
  <c r="BB418" i="1"/>
  <c r="BC418" i="1" s="1"/>
  <c r="BB696" i="1"/>
  <c r="BC696" i="1" s="1"/>
  <c r="BB172" i="1"/>
  <c r="BC172" i="1" s="1"/>
  <c r="BB554" i="1"/>
  <c r="BC554" i="1" s="1"/>
  <c r="BB465" i="1"/>
  <c r="BC465" i="1" s="1"/>
  <c r="BB629" i="1"/>
  <c r="BC629" i="1" s="1"/>
  <c r="BB490" i="1"/>
  <c r="BC490" i="1" s="1"/>
  <c r="BB460" i="1"/>
  <c r="BC460" i="1" s="1"/>
  <c r="BB702" i="1"/>
  <c r="BC702" i="1" s="1"/>
  <c r="BB853" i="1"/>
  <c r="BC853" i="1" s="1"/>
  <c r="BB308" i="1"/>
  <c r="BC308" i="1" s="1"/>
  <c r="BB156" i="1"/>
  <c r="BC156" i="1" s="1"/>
  <c r="BB630" i="1"/>
  <c r="BC630" i="1" s="1"/>
  <c r="BB858" i="1"/>
  <c r="BC858" i="1" s="1"/>
  <c r="BB958" i="1"/>
  <c r="BC958" i="1" s="1"/>
  <c r="BB50" i="1"/>
  <c r="BC50" i="1" s="1"/>
  <c r="BB683" i="1"/>
  <c r="BC683" i="1" s="1"/>
  <c r="BB376" i="1"/>
  <c r="BC376" i="1" s="1"/>
  <c r="BB257" i="1"/>
  <c r="BC257" i="1" s="1"/>
  <c r="BB488" i="1"/>
  <c r="BC488" i="1" s="1"/>
  <c r="BB441" i="1"/>
  <c r="BC441" i="1" s="1"/>
  <c r="BB712" i="1"/>
  <c r="BC712" i="1" s="1"/>
  <c r="BB653" i="1"/>
  <c r="BC653" i="1" s="1"/>
  <c r="BB970" i="1"/>
  <c r="BC970" i="1" s="1"/>
  <c r="BB524" i="1"/>
  <c r="BC524" i="1" s="1"/>
  <c r="BB315" i="1"/>
  <c r="BC315" i="1" s="1"/>
  <c r="BB806" i="1"/>
  <c r="BC806" i="1" s="1"/>
  <c r="BB89" i="1"/>
  <c r="BC89" i="1" s="1"/>
  <c r="BB47" i="1"/>
  <c r="BC47" i="1" s="1"/>
  <c r="BB381" i="1"/>
  <c r="BC381" i="1" s="1"/>
  <c r="BB579" i="1"/>
  <c r="BC579" i="1" s="1"/>
  <c r="BB410" i="1"/>
  <c r="BC410" i="1" s="1"/>
  <c r="BB599" i="1"/>
  <c r="BC599" i="1" s="1"/>
  <c r="BB364" i="1"/>
  <c r="BC364" i="1" s="1"/>
  <c r="BB657" i="1"/>
  <c r="BC657" i="1" s="1"/>
  <c r="BB422" i="1"/>
  <c r="BC422" i="1" s="1"/>
  <c r="BB968" i="1"/>
  <c r="BC968" i="1" s="1"/>
  <c r="BB407" i="1"/>
  <c r="BC407" i="1" s="1"/>
  <c r="BB907" i="1"/>
  <c r="BC907" i="1" s="1"/>
  <c r="BB996" i="1"/>
  <c r="BC996" i="1" s="1"/>
  <c r="BB280" i="1"/>
  <c r="BC280" i="1" s="1"/>
  <c r="BB655" i="1"/>
  <c r="BC655" i="1" s="1"/>
  <c r="BB175" i="1"/>
  <c r="BC175" i="1" s="1"/>
  <c r="BB63" i="1"/>
  <c r="BC63" i="1" s="1"/>
  <c r="BB67" i="1"/>
  <c r="BC67" i="1" s="1"/>
  <c r="BB323" i="1"/>
  <c r="BC323" i="1" s="1"/>
  <c r="BB203" i="1"/>
  <c r="BC203" i="1" s="1"/>
  <c r="BB587" i="1"/>
  <c r="BC587" i="1" s="1"/>
  <c r="BB851" i="1"/>
  <c r="BC851" i="1" s="1"/>
  <c r="BB634" i="1"/>
  <c r="BC634" i="1" s="1"/>
  <c r="BB93" i="1"/>
  <c r="BC93" i="1" s="1"/>
  <c r="BB821" i="1"/>
  <c r="BC821" i="1" s="1"/>
  <c r="BB796" i="1"/>
  <c r="BC796" i="1" s="1"/>
  <c r="BB42" i="1"/>
  <c r="BC42" i="1" s="1"/>
  <c r="BB288" i="1"/>
  <c r="BC288" i="1" s="1"/>
  <c r="BB938" i="1"/>
  <c r="BC938" i="1" s="1"/>
  <c r="BB428" i="1"/>
  <c r="BC428" i="1" s="1"/>
  <c r="BB99" i="1"/>
  <c r="BC99" i="1" s="1"/>
  <c r="BB24" i="1"/>
  <c r="BC24" i="1" s="1"/>
  <c r="BB208" i="1"/>
  <c r="BC208" i="1" s="1"/>
  <c r="BB126" i="1"/>
  <c r="BC126" i="1" s="1"/>
  <c r="BB76" i="1"/>
  <c r="BC76" i="1" s="1"/>
  <c r="BB344" i="1"/>
  <c r="BC344" i="1" s="1"/>
  <c r="BB213" i="1"/>
  <c r="BC213" i="1" s="1"/>
  <c r="BB602" i="1"/>
  <c r="BC602" i="1" s="1"/>
  <c r="BB540" i="1"/>
  <c r="BC540" i="1" s="1"/>
  <c r="BB234" i="1"/>
  <c r="BC234" i="1" s="1"/>
  <c r="BB400" i="1"/>
  <c r="BC400" i="1" s="1"/>
  <c r="BB214" i="1"/>
  <c r="BC214" i="1" s="1"/>
  <c r="BB622" i="1"/>
  <c r="BC622" i="1" s="1"/>
  <c r="BB651" i="1"/>
  <c r="BC651" i="1" s="1"/>
  <c r="BB838" i="1"/>
  <c r="BC838" i="1" s="1"/>
  <c r="BB32" i="1"/>
  <c r="BC32" i="1" s="1"/>
  <c r="BB322" i="1"/>
  <c r="BC322" i="1" s="1"/>
  <c r="BB844" i="1"/>
  <c r="BC844" i="1" s="1"/>
  <c r="BB819" i="1"/>
  <c r="BC819" i="1" s="1"/>
  <c r="BB309" i="1"/>
  <c r="BC309" i="1" s="1"/>
  <c r="BB695" i="1"/>
  <c r="BC695" i="1" s="1"/>
  <c r="BB590" i="1"/>
  <c r="BC590" i="1" s="1"/>
  <c r="BB366" i="1"/>
  <c r="BC366" i="1" s="1"/>
  <c r="BB682" i="1"/>
  <c r="BC682" i="1" s="1"/>
  <c r="BB258" i="1"/>
  <c r="BC258" i="1" s="1"/>
  <c r="BB464" i="1"/>
  <c r="BC464" i="1" s="1"/>
  <c r="BB614" i="1"/>
  <c r="BC614" i="1" s="1"/>
  <c r="BB517" i="1"/>
  <c r="BC517" i="1" s="1"/>
  <c r="BB743" i="1"/>
  <c r="BC743" i="1" s="1"/>
  <c r="BB303" i="1"/>
  <c r="BC303" i="1" s="1"/>
  <c r="BB440" i="1"/>
  <c r="BC440" i="1" s="1"/>
  <c r="BB760" i="1"/>
  <c r="BC760" i="1" s="1"/>
  <c r="BB53" i="1"/>
  <c r="BC53" i="1" s="1"/>
  <c r="BB842" i="1"/>
  <c r="BC842" i="1" s="1"/>
  <c r="BB681" i="1"/>
  <c r="BC681" i="1" s="1"/>
  <c r="BB852" i="1"/>
  <c r="BC852" i="1" s="1"/>
  <c r="BB455" i="1"/>
  <c r="BC455" i="1" s="1"/>
  <c r="BB266" i="1"/>
  <c r="BC266" i="1" s="1"/>
  <c r="BB499" i="1"/>
  <c r="BC499" i="1" s="1"/>
  <c r="BB482" i="1"/>
  <c r="BC482" i="1" s="1"/>
  <c r="BB29" i="1"/>
  <c r="BC29" i="1" s="1"/>
  <c r="BB742" i="1"/>
  <c r="BC742" i="1" s="1"/>
  <c r="BB701" i="1"/>
  <c r="BC701" i="1" s="1"/>
  <c r="BB225" i="1"/>
  <c r="BC225" i="1" s="1"/>
  <c r="BB194" i="1"/>
  <c r="BC194" i="1" s="1"/>
  <c r="BB675" i="1"/>
  <c r="BC675" i="1" s="1"/>
  <c r="BB990" i="1"/>
  <c r="BC990" i="1" s="1"/>
  <c r="BB861" i="1"/>
  <c r="BC861" i="1" s="1"/>
  <c r="BB531" i="1"/>
  <c r="BC531" i="1" s="1"/>
  <c r="BB555" i="1"/>
  <c r="BC555" i="1" s="1"/>
  <c r="BB275" i="1"/>
  <c r="BC275" i="1" s="1"/>
  <c r="BB487" i="1"/>
  <c r="BC487" i="1" s="1"/>
  <c r="BB601" i="1"/>
  <c r="BC601" i="1" s="1"/>
  <c r="BB112" i="1"/>
  <c r="BC112" i="1" s="1"/>
  <c r="BB529" i="1"/>
  <c r="BC529" i="1" s="1"/>
  <c r="BB571" i="1"/>
  <c r="BC571" i="1" s="1"/>
  <c r="BB255" i="1"/>
  <c r="BC255" i="1" s="1"/>
  <c r="BB314" i="1"/>
  <c r="BC314" i="1" s="1"/>
  <c r="BB722" i="1"/>
  <c r="BC722" i="1" s="1"/>
  <c r="BB720" i="1"/>
  <c r="BC720" i="1" s="1"/>
  <c r="BB129" i="1"/>
  <c r="BC129" i="1" s="1"/>
  <c r="BB121" i="1"/>
  <c r="BC121" i="1" s="1"/>
  <c r="BB384" i="1"/>
  <c r="BC384" i="1" s="1"/>
  <c r="BB110" i="1"/>
  <c r="BC110" i="1" s="1"/>
  <c r="BB185" i="1"/>
  <c r="BC185" i="1" s="1"/>
  <c r="BB501" i="1"/>
  <c r="BC501" i="1" s="1"/>
  <c r="BB91" i="1"/>
  <c r="BC91" i="1" s="1"/>
  <c r="BB663" i="1"/>
  <c r="BC663" i="1" s="1"/>
  <c r="BB72" i="1"/>
  <c r="BC72" i="1" s="1"/>
  <c r="BB869" i="1"/>
  <c r="BC869" i="1" s="1"/>
  <c r="BB642" i="1"/>
  <c r="BC642" i="1" s="1"/>
  <c r="BB74" i="1"/>
  <c r="BC74" i="1" s="1"/>
  <c r="BB243" i="1"/>
  <c r="BC243" i="1" s="1"/>
  <c r="BB378" i="1"/>
  <c r="BC378" i="1" s="1"/>
  <c r="BB424" i="1"/>
  <c r="BC424" i="1" s="1"/>
  <c r="BB773" i="1"/>
  <c r="BC773" i="1" s="1"/>
  <c r="BB739" i="1"/>
  <c r="BC739" i="1" s="1"/>
  <c r="BB206" i="1"/>
  <c r="BC206" i="1" s="1"/>
  <c r="BB101" i="1"/>
  <c r="BC101" i="1" s="1"/>
  <c r="BB977" i="1"/>
  <c r="BC977" i="1" s="1"/>
  <c r="BB98" i="1"/>
  <c r="BC98" i="1" s="1"/>
  <c r="BB284" i="1"/>
  <c r="BC284" i="1" s="1"/>
  <c r="BB161" i="1"/>
  <c r="BC161" i="1" s="1"/>
  <c r="BB233" i="1"/>
  <c r="BC233" i="1" s="1"/>
  <c r="BB423" i="1"/>
  <c r="BC423" i="1" s="1"/>
  <c r="BB340" i="1"/>
  <c r="BC340" i="1" s="1"/>
  <c r="BB200" i="1"/>
  <c r="BC200" i="1" s="1"/>
  <c r="BB673" i="1"/>
  <c r="BC673" i="1" s="1"/>
  <c r="BB574" i="1"/>
  <c r="BC574" i="1" s="1"/>
  <c r="BB21" i="1"/>
  <c r="BC21" i="1" s="1"/>
  <c r="BB73" i="1"/>
  <c r="BC73" i="1" s="1"/>
  <c r="BB680" i="1"/>
  <c r="BC680" i="1" s="1"/>
  <c r="BB398" i="1"/>
  <c r="BC398" i="1" s="1"/>
  <c r="BB505" i="1"/>
  <c r="BC505" i="1" s="1"/>
  <c r="BB395" i="1"/>
  <c r="BC395" i="1" s="1"/>
  <c r="BB734" i="1"/>
  <c r="BC734" i="1" s="1"/>
  <c r="BB489" i="1"/>
  <c r="BC489" i="1" s="1"/>
  <c r="BB472" i="1"/>
  <c r="BC472" i="1" s="1"/>
  <c r="BB79" i="1"/>
  <c r="BC79" i="1" s="1"/>
  <c r="BB1001" i="1"/>
  <c r="BC1001" i="1" s="1"/>
  <c r="BB660" i="1"/>
  <c r="BC660" i="1" s="1"/>
  <c r="BB5" i="1"/>
  <c r="BC5" i="1" s="1"/>
  <c r="BB589" i="1"/>
  <c r="BC589" i="1" s="1"/>
  <c r="BB169" i="1"/>
  <c r="BC169" i="1" s="1"/>
  <c r="BB140" i="1"/>
  <c r="BC140" i="1" s="1"/>
  <c r="BB451" i="1"/>
  <c r="BC451" i="1" s="1"/>
  <c r="BB230" i="1"/>
  <c r="BC230" i="1" s="1"/>
  <c r="BB6" i="1"/>
  <c r="BC6" i="1" s="1"/>
  <c r="BB541" i="1"/>
  <c r="BC541" i="1" s="1"/>
  <c r="BB34" i="1"/>
  <c r="BC34" i="1" s="1"/>
  <c r="BB921" i="1"/>
  <c r="BC921" i="1" s="1"/>
  <c r="BB293" i="1"/>
  <c r="BC293" i="1" s="1"/>
  <c r="BB791" i="1"/>
  <c r="BC791" i="1" s="1"/>
  <c r="BB926" i="1"/>
  <c r="BC926" i="1" s="1"/>
  <c r="BB227" i="1"/>
  <c r="BC227" i="1" s="1"/>
  <c r="BB153" i="1"/>
  <c r="BC153" i="1" s="1"/>
  <c r="BB61" i="1"/>
  <c r="BC61" i="1" s="1"/>
  <c r="BB897" i="1"/>
  <c r="BC897" i="1" s="1"/>
  <c r="BB439" i="1"/>
  <c r="BC439" i="1" s="1"/>
  <c r="BB824" i="1"/>
  <c r="BC824" i="1" s="1"/>
  <c r="BB668" i="1"/>
  <c r="BC668" i="1" s="1"/>
  <c r="BB498" i="1"/>
  <c r="BC498" i="1" s="1"/>
  <c r="BB766" i="1"/>
  <c r="BC766" i="1" s="1"/>
  <c r="BB592" i="1"/>
  <c r="BC592" i="1" s="1"/>
  <c r="BB138" i="1"/>
  <c r="BC138" i="1" s="1"/>
  <c r="BB264" i="1"/>
  <c r="BC264" i="1" s="1"/>
  <c r="BB880" i="1"/>
  <c r="BC880" i="1" s="1"/>
  <c r="BB248" i="1"/>
  <c r="BC248" i="1" s="1"/>
  <c r="BB207" i="1"/>
  <c r="BC207" i="1" s="1"/>
  <c r="BB746" i="1"/>
  <c r="BC746" i="1" s="1"/>
  <c r="BB196" i="1"/>
  <c r="BC196" i="1" s="1"/>
  <c r="BB37" i="1"/>
  <c r="BC37" i="1" s="1"/>
  <c r="BB383" i="1"/>
  <c r="BC383" i="1" s="1"/>
  <c r="BB380" i="1"/>
  <c r="BC380" i="1" s="1"/>
  <c r="BB479" i="1"/>
  <c r="BC479" i="1" s="1"/>
  <c r="BB435" i="1"/>
  <c r="BC435" i="1" s="1"/>
  <c r="BB165" i="1"/>
  <c r="BC165" i="1" s="1"/>
  <c r="BB232" i="1"/>
  <c r="BC232" i="1" s="1"/>
  <c r="BB558" i="1"/>
  <c r="BC558" i="1" s="1"/>
  <c r="BB296" i="1"/>
  <c r="BC296" i="1" s="1"/>
  <c r="BB326" i="1"/>
  <c r="BC326" i="1" s="1"/>
  <c r="BB349" i="1"/>
  <c r="BC349" i="1" s="1"/>
  <c r="BB450" i="1"/>
  <c r="BC450" i="1" s="1"/>
  <c r="BB654" i="1"/>
  <c r="BC654" i="1" s="1"/>
  <c r="BB277" i="1"/>
  <c r="BC277" i="1" s="1"/>
  <c r="BB988" i="1"/>
  <c r="BC988" i="1" s="1"/>
  <c r="BB437" i="1"/>
  <c r="BC437" i="1" s="1"/>
  <c r="BB164" i="1"/>
  <c r="BC164" i="1" s="1"/>
  <c r="BB299" i="1"/>
  <c r="BC299" i="1" s="1"/>
  <c r="BB286" i="1"/>
  <c r="BC286" i="1" s="1"/>
  <c r="BB130" i="1"/>
  <c r="BC130" i="1" s="1"/>
  <c r="BB189" i="1"/>
  <c r="BC189" i="1" s="1"/>
  <c r="BB166" i="1"/>
  <c r="BC166" i="1" s="1"/>
  <c r="BB433" i="1"/>
  <c r="BC433" i="1" s="1"/>
  <c r="BB127" i="1"/>
  <c r="BC127" i="1" s="1"/>
  <c r="BB537" i="1"/>
  <c r="BC537" i="1" s="1"/>
  <c r="BB812" i="1"/>
  <c r="BC812" i="1" s="1"/>
  <c r="BB984" i="1"/>
  <c r="BC984" i="1" s="1"/>
  <c r="BB768" i="1"/>
  <c r="BC768" i="1" s="1"/>
  <c r="BB38" i="1"/>
  <c r="BC38" i="1" s="1"/>
  <c r="BB221" i="1"/>
  <c r="BC221" i="1" s="1"/>
  <c r="BB761" i="1"/>
  <c r="BC761" i="1" s="1"/>
  <c r="BB961" i="1"/>
  <c r="BC961" i="1" s="1"/>
  <c r="BB560" i="1"/>
  <c r="BC560" i="1" s="1"/>
  <c r="BB456" i="1"/>
  <c r="BC456" i="1" s="1"/>
  <c r="BB447" i="1"/>
  <c r="BC447" i="1" s="1"/>
  <c r="BB691" i="1"/>
  <c r="BC691" i="1" s="1"/>
  <c r="BB147" i="1"/>
  <c r="BC147" i="1" s="1"/>
  <c r="BB523" i="1"/>
  <c r="BC523" i="1" s="1"/>
  <c r="BB521" i="1"/>
  <c r="BC521" i="1" s="1"/>
  <c r="BB525" i="1"/>
  <c r="BC525" i="1" s="1"/>
  <c r="BB816" i="1"/>
  <c r="BC816" i="1" s="1"/>
  <c r="BB96" i="1"/>
  <c r="BC96" i="1" s="1"/>
  <c r="BB514" i="1"/>
  <c r="BC514" i="1" s="1"/>
  <c r="BB155" i="1"/>
  <c r="BC155" i="1" s="1"/>
  <c r="BB28" i="1"/>
  <c r="BC28" i="1" s="1"/>
  <c r="BB649" i="1"/>
  <c r="BC649" i="1" s="1"/>
  <c r="BB759" i="1"/>
  <c r="BC759" i="1" s="1"/>
  <c r="BB794" i="1"/>
  <c r="BC794" i="1" s="1"/>
  <c r="BB408" i="1"/>
  <c r="BC408" i="1" s="1"/>
  <c r="BB569" i="1"/>
  <c r="BC569" i="1" s="1"/>
  <c r="BB148" i="1"/>
  <c r="BC148" i="1" s="1"/>
  <c r="BB959" i="1"/>
  <c r="BC959" i="1" s="1"/>
  <c r="BB915" i="1"/>
  <c r="BC915" i="1" s="1"/>
  <c r="BB359" i="1"/>
  <c r="BC359" i="1" s="1"/>
  <c r="BB779" i="1"/>
  <c r="BC779" i="1" s="1"/>
  <c r="BB845" i="1"/>
  <c r="BC845" i="1" s="1"/>
  <c r="BB374" i="1"/>
  <c r="BC374" i="1" s="1"/>
  <c r="BB36" i="1"/>
  <c r="BC36" i="1" s="1"/>
  <c r="BB901" i="1"/>
  <c r="BC901" i="1" s="1"/>
  <c r="BB621" i="1"/>
  <c r="BC621" i="1" s="1"/>
  <c r="BB608" i="1"/>
  <c r="BC608" i="1" s="1"/>
  <c r="BB417" i="1"/>
  <c r="BC417" i="1" s="1"/>
  <c r="BB57" i="1"/>
  <c r="BC57" i="1" s="1"/>
  <c r="BB297" i="1"/>
  <c r="BC297" i="1" s="1"/>
  <c r="BB612" i="1"/>
  <c r="BC612" i="1" s="1"/>
  <c r="BB117" i="1"/>
  <c r="BC117" i="1" s="1"/>
  <c r="BB551" i="1"/>
  <c r="BC551" i="1" s="1"/>
  <c r="BB818" i="1"/>
  <c r="BC818" i="1" s="1"/>
  <c r="BB115" i="1"/>
  <c r="BC115" i="1" s="1"/>
  <c r="BB924" i="1"/>
  <c r="BC924" i="1" s="1"/>
  <c r="BB623" i="1"/>
  <c r="BC623" i="1" s="1"/>
  <c r="BB351" i="1"/>
  <c r="BC351" i="1" s="1"/>
  <c r="BB536" i="1"/>
  <c r="BC536" i="1" s="1"/>
  <c r="BB572" i="1"/>
  <c r="BC572" i="1" s="1"/>
  <c r="BB430" i="1"/>
  <c r="BC430" i="1" s="1"/>
  <c r="BB987" i="1"/>
  <c r="BC987" i="1" s="1"/>
  <c r="BB244" i="1"/>
  <c r="BC244" i="1" s="1"/>
  <c r="BB235" i="1"/>
  <c r="BC235" i="1" s="1"/>
  <c r="BB458" i="1"/>
  <c r="BC458" i="1" s="1"/>
  <c r="BB971" i="1"/>
  <c r="BC971" i="1" s="1"/>
  <c r="BB111" i="1"/>
  <c r="BC111" i="1" s="1"/>
  <c r="BB636" i="1"/>
  <c r="BC636" i="1" s="1"/>
  <c r="BB952" i="1"/>
  <c r="BC952" i="1" s="1"/>
  <c r="BB744" i="1"/>
  <c r="BC744" i="1" s="1"/>
  <c r="BB671" i="1"/>
  <c r="BC671" i="1" s="1"/>
  <c r="BB343" i="1"/>
  <c r="BC343" i="1" s="1"/>
  <c r="BB715" i="1"/>
  <c r="BC715" i="1" s="1"/>
  <c r="BB617" i="1"/>
  <c r="BC617" i="1" s="1"/>
  <c r="BB826" i="1"/>
  <c r="BC826" i="1" s="1"/>
  <c r="BB300" i="1"/>
  <c r="BC300" i="1" s="1"/>
  <c r="BB224" i="1"/>
  <c r="BC224" i="1" s="1"/>
  <c r="BB998" i="1"/>
  <c r="BC998" i="1" s="1"/>
  <c r="BB553" i="1"/>
  <c r="BC553" i="1" s="1"/>
  <c r="BB333" i="1"/>
  <c r="BC333" i="1" s="1"/>
  <c r="BB707" i="1"/>
  <c r="BC707" i="1" s="1"/>
  <c r="BB872" i="1"/>
  <c r="BC872" i="1" s="1"/>
  <c r="BB186" i="1"/>
  <c r="BC186" i="1" s="1"/>
  <c r="BB714" i="1"/>
  <c r="BC714" i="1" s="1"/>
  <c r="BB254" i="1"/>
  <c r="BC254" i="1" s="1"/>
  <c r="BB762" i="1"/>
  <c r="BC762" i="1" s="1"/>
  <c r="BB226" i="1"/>
  <c r="BC226" i="1" s="1"/>
  <c r="BB13" i="1"/>
  <c r="BC13" i="1" s="1"/>
  <c r="BB268" i="1"/>
  <c r="BC268" i="1" s="1"/>
  <c r="BB468" i="1"/>
  <c r="BC468" i="1" s="1"/>
  <c r="BB287" i="1"/>
  <c r="BC287" i="1" s="1"/>
  <c r="BB199" i="1"/>
  <c r="BC199" i="1" s="1"/>
  <c r="BB672" i="1"/>
  <c r="BC672" i="1" s="1"/>
  <c r="BB874" i="1"/>
  <c r="BC874" i="1" s="1"/>
  <c r="BB338" i="1"/>
  <c r="BC338" i="1" s="1"/>
  <c r="BB991" i="1"/>
  <c r="BC991" i="1" s="1"/>
  <c r="BB25" i="1"/>
  <c r="BC25" i="1" s="1"/>
  <c r="BB967" i="1"/>
  <c r="BC967" i="1" s="1"/>
  <c r="BB582" i="1"/>
  <c r="BC582" i="1" s="1"/>
  <c r="BB313" i="1"/>
  <c r="BC313" i="1" s="1"/>
  <c r="BB756" i="1"/>
  <c r="BC756" i="1" s="1"/>
  <c r="BB69" i="1"/>
  <c r="BC69" i="1" s="1"/>
  <c r="BB516" i="1"/>
  <c r="BC516" i="1" s="1"/>
  <c r="BB438" i="1"/>
  <c r="BC438" i="1" s="1"/>
  <c r="BB785" i="1"/>
  <c r="BC785" i="1" s="1"/>
  <c r="BB20" i="1"/>
  <c r="BC20" i="1" s="1"/>
  <c r="BB679" i="1"/>
  <c r="BC679" i="1" s="1"/>
  <c r="BB928" i="1"/>
  <c r="BC928" i="1" s="1"/>
  <c r="BB533" i="1"/>
  <c r="BC533" i="1" s="1"/>
  <c r="BB727" i="1"/>
  <c r="BC727" i="1" s="1"/>
  <c r="BB570" i="1"/>
  <c r="BC570" i="1" s="1"/>
  <c r="BB125" i="1"/>
  <c r="BC125" i="1" s="1"/>
  <c r="BB85" i="1"/>
  <c r="BC85" i="1" s="1"/>
  <c r="BB632" i="1"/>
  <c r="BC632" i="1" s="1"/>
  <c r="BB726" i="1"/>
  <c r="BC726" i="1" s="1"/>
  <c r="BB290" i="1"/>
  <c r="BC290" i="1" s="1"/>
  <c r="BB265" i="1"/>
  <c r="BC265" i="1" s="1"/>
  <c r="BB626" i="1"/>
  <c r="BC626" i="1" s="1"/>
  <c r="BB346" i="1"/>
  <c r="BC346" i="1" s="1"/>
  <c r="BB180" i="1"/>
  <c r="BC180" i="1" s="1"/>
  <c r="BB279" i="1"/>
  <c r="BC279" i="1" s="1"/>
  <c r="BB405" i="1"/>
  <c r="BC405" i="1" s="1"/>
  <c r="BB335" i="1"/>
  <c r="BC335" i="1" s="1"/>
  <c r="BB862" i="1"/>
  <c r="BC862" i="1" s="1"/>
  <c r="BB645" i="1"/>
  <c r="BC645" i="1" s="1"/>
  <c r="BB879" i="1"/>
  <c r="BC879" i="1" s="1"/>
  <c r="BB580" i="1"/>
  <c r="BC580" i="1" s="1"/>
  <c r="BB252" i="1"/>
  <c r="BC252" i="1" s="1"/>
  <c r="BB86" i="1"/>
  <c r="BC86" i="1" s="1"/>
  <c r="BB412" i="1"/>
  <c r="BC412" i="1" s="1"/>
  <c r="BB137" i="1"/>
  <c r="BC137" i="1" s="1"/>
  <c r="BB917" i="1"/>
  <c r="BC917" i="1" s="1"/>
  <c r="BB102" i="1"/>
  <c r="BC102" i="1" s="1"/>
  <c r="BB159" i="1"/>
  <c r="BC159" i="1" s="1"/>
  <c r="BB392" i="1"/>
  <c r="BC392" i="1" s="1"/>
  <c r="BB436" i="1"/>
  <c r="BC436" i="1" s="1"/>
  <c r="BB711" i="1"/>
  <c r="BC711" i="1" s="1"/>
  <c r="BB179" i="1"/>
  <c r="BC179" i="1" s="1"/>
  <c r="BB48" i="1"/>
  <c r="BC48" i="1" s="1"/>
  <c r="BB273" i="1"/>
  <c r="BC273" i="1" s="1"/>
  <c r="BB245" i="1"/>
  <c r="BC245" i="1" s="1"/>
  <c r="BB831" i="1"/>
  <c r="BC831" i="1" s="1"/>
  <c r="BB461" i="1"/>
  <c r="BC461" i="1" s="1"/>
  <c r="BB176" i="1"/>
  <c r="BC176" i="1" s="1"/>
  <c r="BB187" i="1"/>
  <c r="BC187" i="1" s="1"/>
  <c r="BB716" i="1"/>
  <c r="BC716" i="1" s="1"/>
  <c r="BB825" i="1"/>
  <c r="BC825" i="1" s="1"/>
  <c r="BB88" i="1"/>
  <c r="BC88" i="1" s="1"/>
  <c r="BB606" i="1"/>
  <c r="BC606" i="1" s="1"/>
</calcChain>
</file>

<file path=xl/sharedStrings.xml><?xml version="1.0" encoding="utf-8"?>
<sst xmlns="http://schemas.openxmlformats.org/spreadsheetml/2006/main" count="1478" uniqueCount="771">
  <si>
    <t>Bauteil/Subsystem</t>
  </si>
  <si>
    <t>Position</t>
  </si>
  <si>
    <t>.</t>
  </si>
  <si>
    <t>_</t>
  </si>
  <si>
    <t>Brennwertkessel</t>
  </si>
  <si>
    <t>Niedertemperaturkessel</t>
  </si>
  <si>
    <t>BOI</t>
  </si>
  <si>
    <t>COM</t>
  </si>
  <si>
    <t>HP</t>
  </si>
  <si>
    <t>SOL.TH</t>
  </si>
  <si>
    <t>CHP</t>
  </si>
  <si>
    <t>CH</t>
  </si>
  <si>
    <t>CH.COMP</t>
  </si>
  <si>
    <t>C.FREE</t>
  </si>
  <si>
    <t>Fernkälte</t>
  </si>
  <si>
    <t>Kessel</t>
  </si>
  <si>
    <t>Wärmepumpe</t>
  </si>
  <si>
    <t>Solarthermie</t>
  </si>
  <si>
    <t>Blockheizkraftwerk (BHKW)</t>
  </si>
  <si>
    <t>Fernwärme</t>
  </si>
  <si>
    <t>Kältemaschine</t>
  </si>
  <si>
    <t>Freie Kühlung</t>
  </si>
  <si>
    <t>AHU</t>
  </si>
  <si>
    <t>HX</t>
  </si>
  <si>
    <t>Speicher</t>
  </si>
  <si>
    <t>STO</t>
  </si>
  <si>
    <t>Wärmespeicher</t>
  </si>
  <si>
    <t>STO.H</t>
  </si>
  <si>
    <t>Kältespeicher</t>
  </si>
  <si>
    <t>STO.C</t>
  </si>
  <si>
    <t>ACH</t>
  </si>
  <si>
    <t>CCH</t>
  </si>
  <si>
    <t>CSTO</t>
  </si>
  <si>
    <t>DH</t>
  </si>
  <si>
    <t>DC</t>
  </si>
  <si>
    <t>FCOO</t>
  </si>
  <si>
    <t>HSTO</t>
  </si>
  <si>
    <t>Ventil</t>
  </si>
  <si>
    <t>VAL</t>
  </si>
  <si>
    <t>VAL.SHOFF</t>
  </si>
  <si>
    <t>VAL.MX</t>
  </si>
  <si>
    <t>VAL.CTRL</t>
  </si>
  <si>
    <t>VAL.CHO</t>
  </si>
  <si>
    <t>MXV</t>
  </si>
  <si>
    <t>CTRV</t>
  </si>
  <si>
    <t>SHV</t>
  </si>
  <si>
    <t>CHOV</t>
  </si>
  <si>
    <t>Erdwärmesonden</t>
  </si>
  <si>
    <t>HX.BH</t>
  </si>
  <si>
    <t>BHX</t>
  </si>
  <si>
    <t>Betonkerntemperierung</t>
  </si>
  <si>
    <t>CCA</t>
  </si>
  <si>
    <t>ACS</t>
  </si>
  <si>
    <t>Klappe</t>
  </si>
  <si>
    <t>DAMP</t>
  </si>
  <si>
    <t>DAMP.MX</t>
  </si>
  <si>
    <t>DAMP.SHOFF</t>
  </si>
  <si>
    <t>MXD</t>
  </si>
  <si>
    <t>SHD</t>
  </si>
  <si>
    <t>FAN</t>
  </si>
  <si>
    <t>Sensor/Fühler/Detektor</t>
  </si>
  <si>
    <t>SEN</t>
  </si>
  <si>
    <t>Temperatur</t>
  </si>
  <si>
    <t>Temperaturdifferenz</t>
  </si>
  <si>
    <t>Druck</t>
  </si>
  <si>
    <t>CO2</t>
  </si>
  <si>
    <t>T</t>
  </si>
  <si>
    <t>T.DIF</t>
  </si>
  <si>
    <t>P</t>
  </si>
  <si>
    <t>P.DIF</t>
  </si>
  <si>
    <t>Kohlenstoffmonoxid</t>
  </si>
  <si>
    <t>CO</t>
  </si>
  <si>
    <t>Rauch</t>
  </si>
  <si>
    <t>SMOKE</t>
  </si>
  <si>
    <t>Medium/Position</t>
  </si>
  <si>
    <t>Datapoint</t>
  </si>
  <si>
    <t>Funktionsart</t>
  </si>
  <si>
    <t>Spezifizierung</t>
  </si>
  <si>
    <t xml:space="preserve"> - </t>
  </si>
  <si>
    <t>LT</t>
  </si>
  <si>
    <t>COND</t>
  </si>
  <si>
    <t>SFUEL</t>
  </si>
  <si>
    <t>ABS</t>
  </si>
  <si>
    <t>COMP</t>
  </si>
  <si>
    <t>H</t>
  </si>
  <si>
    <t>C</t>
  </si>
  <si>
    <t>SHOFF</t>
  </si>
  <si>
    <t>MX</t>
  </si>
  <si>
    <t>CTRL</t>
  </si>
  <si>
    <t>CHO</t>
  </si>
  <si>
    <t>DIV</t>
  </si>
  <si>
    <t>Schalter</t>
  </si>
  <si>
    <t>SW</t>
  </si>
  <si>
    <t>Beleuchtungsstärke</t>
  </si>
  <si>
    <t>LUX</t>
  </si>
  <si>
    <t>Regen</t>
  </si>
  <si>
    <t>RAIN</t>
  </si>
  <si>
    <t>Wind</t>
  </si>
  <si>
    <t>WIND</t>
  </si>
  <si>
    <t>Relative Feuchte</t>
  </si>
  <si>
    <t>RH</t>
  </si>
  <si>
    <t>Absolute Feuchte</t>
  </si>
  <si>
    <t>Wärmemenge</t>
  </si>
  <si>
    <t>EN.H</t>
  </si>
  <si>
    <t>Kältemenge</t>
  </si>
  <si>
    <t>EN.C</t>
  </si>
  <si>
    <t>Strommenge</t>
  </si>
  <si>
    <t>EN.EL</t>
  </si>
  <si>
    <t>Präsenz</t>
  </si>
  <si>
    <t>PRES</t>
  </si>
  <si>
    <t>Volumenstrom</t>
  </si>
  <si>
    <t>VF</t>
  </si>
  <si>
    <t>Massenstrom</t>
  </si>
  <si>
    <t>MF</t>
  </si>
  <si>
    <t>Maximum</t>
  </si>
  <si>
    <t>MAX</t>
  </si>
  <si>
    <t>Minimum</t>
  </si>
  <si>
    <t>MIN</t>
  </si>
  <si>
    <t>MEA</t>
  </si>
  <si>
    <t>SEV</t>
  </si>
  <si>
    <t>Schaltbefehl</t>
  </si>
  <si>
    <t>AL</t>
  </si>
  <si>
    <t>Wartungsmeldung</t>
  </si>
  <si>
    <t>Betriebsmeldung</t>
  </si>
  <si>
    <t>STAT</t>
  </si>
  <si>
    <t>OP</t>
  </si>
  <si>
    <t>CL</t>
  </si>
  <si>
    <t>Netzbetrieb</t>
  </si>
  <si>
    <t>AI</t>
  </si>
  <si>
    <t>AO</t>
  </si>
  <si>
    <t>BI</t>
  </si>
  <si>
    <t>SBO</t>
  </si>
  <si>
    <t>SBI</t>
  </si>
  <si>
    <t>SAO</t>
  </si>
  <si>
    <t>SAI</t>
  </si>
  <si>
    <t>BO</t>
  </si>
  <si>
    <t>WS.H</t>
  </si>
  <si>
    <t>WS.CH</t>
  </si>
  <si>
    <t>WS.C</t>
  </si>
  <si>
    <t>SUP</t>
  </si>
  <si>
    <t>RET</t>
  </si>
  <si>
    <t>AIR.OD</t>
  </si>
  <si>
    <t>AIR.ET</t>
  </si>
  <si>
    <t>AIR.EXH</t>
  </si>
  <si>
    <t>AIR.RC</t>
  </si>
  <si>
    <t>AIR.ID</t>
  </si>
  <si>
    <t>Primär</t>
  </si>
  <si>
    <t>Sekundär</t>
  </si>
  <si>
    <t>PRIM</t>
  </si>
  <si>
    <t>SEC</t>
  </si>
  <si>
    <t>RA</t>
  </si>
  <si>
    <t>RCA</t>
  </si>
  <si>
    <t>OA</t>
  </si>
  <si>
    <t>EXHA</t>
  </si>
  <si>
    <t>EXHAO</t>
  </si>
  <si>
    <t>SUPA</t>
  </si>
  <si>
    <t>Lüftungsmaschine</t>
  </si>
  <si>
    <t>Gebäudezuordnung</t>
  </si>
  <si>
    <t>System</t>
  </si>
  <si>
    <t>Subsystem</t>
  </si>
  <si>
    <t>Sensor</t>
  </si>
  <si>
    <t>Absperr</t>
  </si>
  <si>
    <t>Misch</t>
  </si>
  <si>
    <t>Regel</t>
  </si>
  <si>
    <t>Umschalt</t>
  </si>
  <si>
    <t>Verteil</t>
  </si>
  <si>
    <t>Brandschutz</t>
  </si>
  <si>
    <t>FIRE</t>
  </si>
  <si>
    <t>Hydraulische Weiche</t>
  </si>
  <si>
    <t>HYDS</t>
  </si>
  <si>
    <t>Volumenstromregler</t>
  </si>
  <si>
    <t>CTRL.VF</t>
  </si>
  <si>
    <t>Befeuchter</t>
  </si>
  <si>
    <t>HUM</t>
  </si>
  <si>
    <t>Kohlenstoffdioxid</t>
  </si>
  <si>
    <t>Druckdifferenz</t>
  </si>
  <si>
    <t>WS</t>
  </si>
  <si>
    <t>AIR</t>
  </si>
  <si>
    <t>OD</t>
  </si>
  <si>
    <t>ET</t>
  </si>
  <si>
    <t>EXH</t>
  </si>
  <si>
    <t>RC</t>
  </si>
  <si>
    <t>ID</t>
  </si>
  <si>
    <t>TOP</t>
  </si>
  <si>
    <t>BOT</t>
  </si>
  <si>
    <t>MID</t>
  </si>
  <si>
    <t>Wasser</t>
  </si>
  <si>
    <t>Luft</t>
  </si>
  <si>
    <t>Störung</t>
  </si>
  <si>
    <t>Ersatzbetrieb</t>
  </si>
  <si>
    <t>Messwert</t>
  </si>
  <si>
    <t>POS</t>
  </si>
  <si>
    <t>Bezeichnung/Nr.</t>
  </si>
  <si>
    <t>absorption</t>
  </si>
  <si>
    <t>Absorption</t>
  </si>
  <si>
    <t>Kompression</t>
  </si>
  <si>
    <t>REP</t>
  </si>
  <si>
    <t>EMR</t>
  </si>
  <si>
    <t>Reperatur</t>
  </si>
  <si>
    <t>Not Aus</t>
  </si>
  <si>
    <t>Spezifizg. 2</t>
  </si>
  <si>
    <t>Spezifizg. 3</t>
  </si>
  <si>
    <t>E</t>
  </si>
  <si>
    <t>Analoger Eingang (AE)</t>
  </si>
  <si>
    <t>Analoger Ausgang (AA)</t>
  </si>
  <si>
    <t>Virtueller Analoger Eingang (VAE)</t>
  </si>
  <si>
    <t>Virtueller Analoger Ausgang (VAA)</t>
  </si>
  <si>
    <t>absorption chiller</t>
  </si>
  <si>
    <t>activated cncrete slab</t>
  </si>
  <si>
    <t>adiabatic cooling</t>
  </si>
  <si>
    <t>air handling unit</t>
  </si>
  <si>
    <t>air outlet</t>
  </si>
  <si>
    <t>AOL</t>
  </si>
  <si>
    <t>ADC</t>
  </si>
  <si>
    <t>borehole exchanger</t>
  </si>
  <si>
    <t>Building Management System</t>
  </si>
  <si>
    <t>BMS</t>
  </si>
  <si>
    <t>Building Automation System</t>
  </si>
  <si>
    <t>BAS</t>
  </si>
  <si>
    <t>boiler</t>
  </si>
  <si>
    <t>BUS System</t>
  </si>
  <si>
    <t>BUS</t>
  </si>
  <si>
    <t>bypass</t>
  </si>
  <si>
    <t>BYP</t>
  </si>
  <si>
    <t>CC</t>
  </si>
  <si>
    <t>cooling coil</t>
  </si>
  <si>
    <t>cooling ceiling</t>
  </si>
  <si>
    <t>CCG</t>
  </si>
  <si>
    <t>compression chiller</t>
  </si>
  <si>
    <t>cooling and heating ceiling</t>
  </si>
  <si>
    <t>CHCG</t>
  </si>
  <si>
    <t>changeover damper</t>
  </si>
  <si>
    <t>CHOD</t>
  </si>
  <si>
    <t>changeover valve</t>
  </si>
  <si>
    <t>combined heat power</t>
  </si>
  <si>
    <t>compressor</t>
  </si>
  <si>
    <t>condensator</t>
  </si>
  <si>
    <t>cold storage</t>
  </si>
  <si>
    <t>cooling tower</t>
  </si>
  <si>
    <t>CTO</t>
  </si>
  <si>
    <t>control</t>
  </si>
  <si>
    <t>control valve</t>
  </si>
  <si>
    <t>damper</t>
  </si>
  <si>
    <t>district cooling</t>
  </si>
  <si>
    <t>desiccant cooling</t>
  </si>
  <si>
    <t>DEC</t>
  </si>
  <si>
    <t>desorption</t>
  </si>
  <si>
    <t>DES</t>
  </si>
  <si>
    <t>district heating</t>
  </si>
  <si>
    <t>domestic hot water</t>
  </si>
  <si>
    <t>DHWP</t>
  </si>
  <si>
    <t>domestic hot water preparation</t>
  </si>
  <si>
    <t>energy generation</t>
  </si>
  <si>
    <t>EGEN</t>
  </si>
  <si>
    <t>cooling energy generation</t>
  </si>
  <si>
    <t>EGEN.C</t>
  </si>
  <si>
    <t>electricity generation</t>
  </si>
  <si>
    <t>EGEN.EL</t>
  </si>
  <si>
    <t>heat energy generation</t>
  </si>
  <si>
    <t>EGEN.H</t>
  </si>
  <si>
    <t>engine</t>
  </si>
  <si>
    <t>ENG</t>
  </si>
  <si>
    <t>evaporator</t>
  </si>
  <si>
    <t>EVAP</t>
  </si>
  <si>
    <t>fan</t>
  </si>
  <si>
    <t>free cooling</t>
  </si>
  <si>
    <t>frequency drive</t>
  </si>
  <si>
    <t>FD</t>
  </si>
  <si>
    <t>floor heating and cooling</t>
  </si>
  <si>
    <t>FHC</t>
  </si>
  <si>
    <t>filter</t>
  </si>
  <si>
    <t>FIL</t>
  </si>
  <si>
    <t>flow control</t>
  </si>
  <si>
    <t>FLWCTRL</t>
  </si>
  <si>
    <t>frost-protection</t>
  </si>
  <si>
    <t>FROS</t>
  </si>
  <si>
    <t>fuse-electrical</t>
  </si>
  <si>
    <t>FUSE</t>
  </si>
  <si>
    <t>gas cooler</t>
  </si>
  <si>
    <t>GCO</t>
  </si>
  <si>
    <t>GLOBSENS</t>
  </si>
  <si>
    <t>global irradiation sensor</t>
  </si>
  <si>
    <t>heating coil</t>
  </si>
  <si>
    <t>HC</t>
  </si>
  <si>
    <t>heating curve</t>
  </si>
  <si>
    <t>HTC</t>
  </si>
  <si>
    <t>heating and cooling coil</t>
  </si>
  <si>
    <t>HCC</t>
  </si>
  <si>
    <t>heat pump</t>
  </si>
  <si>
    <t>heat recovery</t>
  </si>
  <si>
    <t>HRC</t>
  </si>
  <si>
    <t>heat storage</t>
  </si>
  <si>
    <t>humidifier</t>
  </si>
  <si>
    <t>heat exchanger</t>
  </si>
  <si>
    <t>Climate Systems Facade Integrated</t>
  </si>
  <si>
    <t>Cli.Fi</t>
  </si>
  <si>
    <t>Integrated facade</t>
  </si>
  <si>
    <t>IF</t>
  </si>
  <si>
    <t>island freezer</t>
  </si>
  <si>
    <t>ISFR</t>
  </si>
  <si>
    <t>inside Split</t>
  </si>
  <si>
    <t>ISP</t>
  </si>
  <si>
    <t>lift</t>
  </si>
  <si>
    <t>LIFT</t>
  </si>
  <si>
    <t>light</t>
  </si>
  <si>
    <t>LIGHT</t>
  </si>
  <si>
    <t>luminance intensity meter</t>
  </si>
  <si>
    <t>LUXMTR</t>
  </si>
  <si>
    <t>multideck cabinet</t>
  </si>
  <si>
    <t>MDCA</t>
  </si>
  <si>
    <t>heat meter chilled water</t>
  </si>
  <si>
    <t>MTR.C</t>
  </si>
  <si>
    <t>meter electric</t>
  </si>
  <si>
    <t>MTR.EL</t>
  </si>
  <si>
    <t>meter heating</t>
  </si>
  <si>
    <t>MTR.H</t>
  </si>
  <si>
    <t>meter water</t>
  </si>
  <si>
    <t>MTR.W</t>
  </si>
  <si>
    <t>mixed damper</t>
  </si>
  <si>
    <t>mixed valve</t>
  </si>
  <si>
    <t>outside unit</t>
  </si>
  <si>
    <t>OSP</t>
  </si>
  <si>
    <t>phase monitor</t>
  </si>
  <si>
    <t>PHMO</t>
  </si>
  <si>
    <t>PLUG</t>
  </si>
  <si>
    <t>electrical outlet</t>
  </si>
  <si>
    <t>primary pump</t>
  </si>
  <si>
    <t>PPU</t>
  </si>
  <si>
    <t>pre-heating coil</t>
  </si>
  <si>
    <t>PREHC</t>
  </si>
  <si>
    <t>pre-heating and cooling coil</t>
  </si>
  <si>
    <t>PREHCC</t>
  </si>
  <si>
    <t>pump</t>
  </si>
  <si>
    <t>PU</t>
  </si>
  <si>
    <t>radiator</t>
  </si>
  <si>
    <t>RAD</t>
  </si>
  <si>
    <t>rain sensor</t>
  </si>
  <si>
    <t>RAINSENS</t>
  </si>
  <si>
    <t>recirculation air cooler</t>
  </si>
  <si>
    <t>RCA.C</t>
  </si>
  <si>
    <t>recirculation air heater</t>
  </si>
  <si>
    <t>RCA.H</t>
  </si>
  <si>
    <t>recirculation air heater and cooler</t>
  </si>
  <si>
    <t>RCA.CH</t>
  </si>
  <si>
    <t xml:space="preserve">sanitary facilities </t>
  </si>
  <si>
    <t>SAN</t>
  </si>
  <si>
    <t>solar collector</t>
  </si>
  <si>
    <t>SCOL</t>
  </si>
  <si>
    <t>speed drive</t>
  </si>
  <si>
    <t>SD</t>
  </si>
  <si>
    <t>shut-off damper</t>
  </si>
  <si>
    <t>shut-off valve</t>
  </si>
  <si>
    <t>solar protection</t>
  </si>
  <si>
    <t>SPR</t>
  </si>
  <si>
    <t>secondary pump</t>
  </si>
  <si>
    <t>SPU</t>
  </si>
  <si>
    <t>sub-distribution</t>
  </si>
  <si>
    <t>SUBDIS</t>
  </si>
  <si>
    <t>trace heating</t>
  </si>
  <si>
    <t>TH</t>
  </si>
  <si>
    <t>transformer</t>
  </si>
  <si>
    <t>TRANSF</t>
  </si>
  <si>
    <t>warm air curtain</t>
  </si>
  <si>
    <t>WACURT</t>
  </si>
  <si>
    <t>water circuit</t>
  </si>
  <si>
    <t>WC</t>
  </si>
  <si>
    <t>water circuit-cold</t>
  </si>
  <si>
    <t>WC.C</t>
  </si>
  <si>
    <t>water chiller</t>
  </si>
  <si>
    <t>WCHL</t>
  </si>
  <si>
    <t>water circuit-heating</t>
  </si>
  <si>
    <t>WC.H</t>
  </si>
  <si>
    <t>water circuit-cold and heating</t>
  </si>
  <si>
    <t>WC.HC</t>
  </si>
  <si>
    <t>window</t>
  </si>
  <si>
    <t>WIN</t>
  </si>
  <si>
    <t>weather station</t>
  </si>
  <si>
    <t>WTH</t>
  </si>
  <si>
    <t>exhaust air</t>
  </si>
  <si>
    <t>chilled water</t>
  </si>
  <si>
    <t>CHW</t>
  </si>
  <si>
    <t>cooling water</t>
  </si>
  <si>
    <t>COW</t>
  </si>
  <si>
    <t>district cold water</t>
  </si>
  <si>
    <t>DCW</t>
  </si>
  <si>
    <t>DHW</t>
  </si>
  <si>
    <t>effluent</t>
  </si>
  <si>
    <t>EFL</t>
  </si>
  <si>
    <t>exhaust air outside</t>
  </si>
  <si>
    <t>gas</t>
  </si>
  <si>
    <t>GAS</t>
  </si>
  <si>
    <t>heat and cold water</t>
  </si>
  <si>
    <t>HCW</t>
  </si>
  <si>
    <t>heating water</t>
  </si>
  <si>
    <t>HW</t>
  </si>
  <si>
    <t>mixed air</t>
  </si>
  <si>
    <t>MA</t>
  </si>
  <si>
    <t>outside air</t>
  </si>
  <si>
    <t>oil</t>
  </si>
  <si>
    <t>OIL</t>
  </si>
  <si>
    <t>pellets</t>
  </si>
  <si>
    <t>PEL</t>
  </si>
  <si>
    <t>room air</t>
  </si>
  <si>
    <t>recirculation air</t>
  </si>
  <si>
    <t>supply air</t>
  </si>
  <si>
    <t>after heat recovery</t>
  </si>
  <si>
    <t>A.HRC</t>
  </si>
  <si>
    <t>attic floor</t>
  </si>
  <si>
    <t>AF</t>
  </si>
  <si>
    <t>basement</t>
  </si>
  <si>
    <t>cold air duct</t>
  </si>
  <si>
    <t>CAD</t>
  </si>
  <si>
    <t>hot air duct</t>
  </si>
  <si>
    <t>HAD</t>
  </si>
  <si>
    <t>before heat recovery</t>
  </si>
  <si>
    <t>B.HRC</t>
  </si>
  <si>
    <t>bottom</t>
  </si>
  <si>
    <t>ceiling</t>
  </si>
  <si>
    <t>CEI</t>
  </si>
  <si>
    <t>east</t>
  </si>
  <si>
    <t>first floor</t>
  </si>
  <si>
    <t>FF</t>
  </si>
  <si>
    <t>FLO</t>
  </si>
  <si>
    <t>floor</t>
  </si>
  <si>
    <t>ground floor</t>
  </si>
  <si>
    <t>GF</t>
  </si>
  <si>
    <t>hall</t>
  </si>
  <si>
    <t>corridor</t>
  </si>
  <si>
    <t>HALL</t>
  </si>
  <si>
    <t>horizontal</t>
  </si>
  <si>
    <t>HOR</t>
  </si>
  <si>
    <t>entrance</t>
  </si>
  <si>
    <t>IN</t>
  </si>
  <si>
    <t>middle</t>
  </si>
  <si>
    <t>north</t>
  </si>
  <si>
    <t>N</t>
  </si>
  <si>
    <t>outlet</t>
  </si>
  <si>
    <t>OUT</t>
  </si>
  <si>
    <t>return</t>
  </si>
  <si>
    <t>return on the primary side</t>
  </si>
  <si>
    <t>SUP.PRIM</t>
  </si>
  <si>
    <t>supply on the secondary side</t>
  </si>
  <si>
    <t>SUP.SEC</t>
  </si>
  <si>
    <t>third floor</t>
  </si>
  <si>
    <t>TF</t>
  </si>
  <si>
    <t>on top</t>
  </si>
  <si>
    <t>west</t>
  </si>
  <si>
    <t>W</t>
  </si>
  <si>
    <t>RET.PRIM</t>
  </si>
  <si>
    <t>return on the secondary side</t>
  </si>
  <si>
    <t>RET.SEC</t>
  </si>
  <si>
    <t>room</t>
  </si>
  <si>
    <t>RM</t>
  </si>
  <si>
    <t>south</t>
  </si>
  <si>
    <t>S</t>
  </si>
  <si>
    <t>second floor</t>
  </si>
  <si>
    <t>SF</t>
  </si>
  <si>
    <t>superior</t>
  </si>
  <si>
    <t>supply on the primary side</t>
  </si>
  <si>
    <t>alarm</t>
  </si>
  <si>
    <t>calculate value</t>
  </si>
  <si>
    <t>CALC</t>
  </si>
  <si>
    <t>time derivation</t>
  </si>
  <si>
    <t>DELT</t>
  </si>
  <si>
    <t>measurement</t>
  </si>
  <si>
    <t>set value</t>
  </si>
  <si>
    <t>status signal</t>
  </si>
  <si>
    <t>SIG</t>
  </si>
  <si>
    <t>CO concentration</t>
  </si>
  <si>
    <t>control signal</t>
  </si>
  <si>
    <t>CTRLSIG</t>
  </si>
  <si>
    <t>difference pressure</t>
  </si>
  <si>
    <t>DP</t>
  </si>
  <si>
    <t>temperature difference</t>
  </si>
  <si>
    <t>DT</t>
  </si>
  <si>
    <t>energy cooling</t>
  </si>
  <si>
    <t>E.C</t>
  </si>
  <si>
    <t>energy electrical</t>
  </si>
  <si>
    <t>E.EL</t>
  </si>
  <si>
    <t>energy heating</t>
  </si>
  <si>
    <t>E.H</t>
  </si>
  <si>
    <t>energy heating/cooling</t>
  </si>
  <si>
    <t>E.HC</t>
  </si>
  <si>
    <t>height</t>
  </si>
  <si>
    <t>HGT</t>
  </si>
  <si>
    <t>level</t>
  </si>
  <si>
    <t>LEV</t>
  </si>
  <si>
    <t>luminance intensity</t>
  </si>
  <si>
    <t>mass flow</t>
  </si>
  <si>
    <t>number of rotation</t>
  </si>
  <si>
    <t>NROT</t>
  </si>
  <si>
    <t>operating hours</t>
  </si>
  <si>
    <t>OPH</t>
  </si>
  <si>
    <t>Operative Temperature</t>
  </si>
  <si>
    <t>OPT</t>
  </si>
  <si>
    <t>potential - cooling</t>
  </si>
  <si>
    <t>P.C</t>
  </si>
  <si>
    <t>potential - heating</t>
  </si>
  <si>
    <t>P.H</t>
  </si>
  <si>
    <t>potential - heating/cooling</t>
  </si>
  <si>
    <t>P.HC</t>
  </si>
  <si>
    <t>pressure</t>
  </si>
  <si>
    <t>PR</t>
  </si>
  <si>
    <t>rain</t>
  </si>
  <si>
    <t>relative humidity</t>
  </si>
  <si>
    <t>incident solar radiation</t>
  </si>
  <si>
    <t>SOL</t>
  </si>
  <si>
    <t>status in</t>
  </si>
  <si>
    <t>STAT.IN</t>
  </si>
  <si>
    <t>status out</t>
  </si>
  <si>
    <t>STAT.OUT</t>
  </si>
  <si>
    <t>temperature</t>
  </si>
  <si>
    <t>time program</t>
  </si>
  <si>
    <t>TPRG</t>
  </si>
  <si>
    <t>velocity</t>
  </si>
  <si>
    <t>V</t>
  </si>
  <si>
    <t>voltage</t>
  </si>
  <si>
    <t>VLT</t>
  </si>
  <si>
    <t>VOL</t>
  </si>
  <si>
    <t>VP</t>
  </si>
  <si>
    <t>volume flow</t>
  </si>
  <si>
    <t>volume</t>
  </si>
  <si>
    <t>wind direction</t>
  </si>
  <si>
    <t>WID</t>
  </si>
  <si>
    <t>wind velocity</t>
  </si>
  <si>
    <t>WIV</t>
  </si>
  <si>
    <t>Digitaler Eingang (DE/BE)</t>
  </si>
  <si>
    <t>Digitaler Ausgang (DA/BA)</t>
  </si>
  <si>
    <t>Virtueller Digitaler Eingang (VDE/VBE)</t>
  </si>
  <si>
    <t>Virtueller Digitaler Ausgang (VDA/VBA)</t>
  </si>
  <si>
    <t>direct cooling</t>
  </si>
  <si>
    <t>dc</t>
  </si>
  <si>
    <t>switching summer/winter</t>
  </si>
  <si>
    <t>suwi</t>
  </si>
  <si>
    <t>inner zone</t>
  </si>
  <si>
    <t>inner</t>
  </si>
  <si>
    <t>outer</t>
  </si>
  <si>
    <t>outer zone</t>
  </si>
  <si>
    <t>summer</t>
  </si>
  <si>
    <t>su</t>
  </si>
  <si>
    <t>winter</t>
  </si>
  <si>
    <t>wi</t>
  </si>
  <si>
    <t>distributor heating</t>
  </si>
  <si>
    <t>distributor cooling</t>
  </si>
  <si>
    <t>DIST.H</t>
  </si>
  <si>
    <t>DIST.C</t>
  </si>
  <si>
    <t>DAMP.CHO</t>
  </si>
  <si>
    <t>Pumpe</t>
  </si>
  <si>
    <t>SEN.RAIN</t>
  </si>
  <si>
    <t>Globalstrahlung</t>
  </si>
  <si>
    <t>WS.DC</t>
  </si>
  <si>
    <t>WS.DH</t>
  </si>
  <si>
    <t>Kombispeicher</t>
  </si>
  <si>
    <t>Festbrennstoffkessel</t>
  </si>
  <si>
    <t>Gas</t>
  </si>
  <si>
    <t>Öl</t>
  </si>
  <si>
    <t>Kohlenstoffdioxid (CO2)</t>
  </si>
  <si>
    <t>Kohlenstoffmonoxid (CO)</t>
  </si>
  <si>
    <t>Spezifizg.</t>
  </si>
  <si>
    <t>Neuer SDPS</t>
  </si>
  <si>
    <t>1.Der alte Datenpunktschlüssel kann, falls vorhanden, in Spalte A kopiert werden.</t>
  </si>
  <si>
    <t>2.Eine Gebäudezuordnung kann in Spalte B erfolgen. Erlaubt sind alle Zeichen außer zwei aufeinanderfolgende Schrägstriche und Leerzeichen.</t>
  </si>
  <si>
    <t>Allgemein:  Es gibt zwei Arten von Eingabefeldern.</t>
  </si>
  <si>
    <t>1. Feld mit Dropdownmenü: Durch einen Klick in das zu benennende Feld und anschließenden Klick auf den erscheinenden Pfeil können Vokabeln aus dem Dropdownmenüs durch einen weiteren Klick ausgewählt werden.</t>
  </si>
  <si>
    <t>2. Freies Textfeld: Gelbe Felder sind Eingabefelder welche optionale und vom Nutzer frei wählbare Spezifikationen ermöglichen. Erlaubt sind alle Zeichen außer dem Unterstrich.</t>
  </si>
  <si>
    <t>Schritte zur Umbenennung von DPS:</t>
  </si>
  <si>
    <t>3.In den folgenden Spalten kann, wie oben erläutert, entweder eine Vokabelauswahl im Dropdownmenü ausgewählt werden oder freie Zusatzinformationen hinzugefügt werden.</t>
  </si>
  <si>
    <t>Löschen von Zelleninhalten:</t>
  </si>
  <si>
    <t>Sollen die Einträge wieder gelöscht werden, kann dies über die Auswahl der betroffenen Zellen (Spaltenweise), Rechtsklick, Inhalt löschen erfolgen.</t>
  </si>
  <si>
    <t>Ventilator</t>
  </si>
  <si>
    <t>Filter</t>
  </si>
  <si>
    <t>Frequenzumformer</t>
  </si>
  <si>
    <t>Heizleistung</t>
  </si>
  <si>
    <t>Elektrische Leistung</t>
  </si>
  <si>
    <t>Kühlleistung</t>
  </si>
  <si>
    <t>POW.EL</t>
  </si>
  <si>
    <t>POW.H</t>
  </si>
  <si>
    <t>POW.C</t>
  </si>
  <si>
    <t>Heizleisung</t>
  </si>
  <si>
    <t>Drehzahl</t>
  </si>
  <si>
    <t>Modus</t>
  </si>
  <si>
    <t>MOD</t>
  </si>
  <si>
    <t>offen/öffnen</t>
  </si>
  <si>
    <t>geschlossen/schließen</t>
  </si>
  <si>
    <t>Sommer</t>
  </si>
  <si>
    <t>SU</t>
  </si>
  <si>
    <t>WI</t>
  </si>
  <si>
    <t>Winter</t>
  </si>
  <si>
    <t>Not-Aus</t>
  </si>
  <si>
    <t>MM</t>
  </si>
  <si>
    <t>Freigabe</t>
  </si>
  <si>
    <t>CLEA</t>
  </si>
  <si>
    <t>Gebäudemanagementsystem</t>
  </si>
  <si>
    <t>Gebäudeautomationssystem</t>
  </si>
  <si>
    <t>Kühlregister</t>
  </si>
  <si>
    <t>Heizregister</t>
  </si>
  <si>
    <t>COIL.C</t>
  </si>
  <si>
    <t>COIL.H</t>
  </si>
  <si>
    <t>Deckenheizung</t>
  </si>
  <si>
    <t>CLG.C</t>
  </si>
  <si>
    <t>Deckenkühlung</t>
  </si>
  <si>
    <t>CLG.H</t>
  </si>
  <si>
    <t>Deckenheizung und -kühlung</t>
  </si>
  <si>
    <t>CLG.HC</t>
  </si>
  <si>
    <t>Kühlturm</t>
  </si>
  <si>
    <t>C.TOW</t>
  </si>
  <si>
    <t>Gaskühler</t>
  </si>
  <si>
    <t>C.GAS</t>
  </si>
  <si>
    <t>Heiz- und Kühlregister</t>
  </si>
  <si>
    <t>COIL.HC</t>
  </si>
  <si>
    <t>Wärmerückgewinnung</t>
  </si>
  <si>
    <t>vor Wärmerückgewinnung</t>
  </si>
  <si>
    <t>nach Wärmerückgewinnung</t>
  </si>
  <si>
    <t>Vorerhitzer</t>
  </si>
  <si>
    <t>Vorkühler</t>
  </si>
  <si>
    <t>COIL.H.PR</t>
  </si>
  <si>
    <t>Vorerhitzer und -kühler</t>
  </si>
  <si>
    <t>COIL.HC.PR</t>
  </si>
  <si>
    <t>Für Übersetzung in ISE</t>
  </si>
  <si>
    <t>Für SDPS</t>
  </si>
  <si>
    <t>BOI.SFUEL</t>
  </si>
  <si>
    <t>BOI.COND</t>
  </si>
  <si>
    <t>BOI.LT</t>
  </si>
  <si>
    <t>hydraulic seperator</t>
  </si>
  <si>
    <t>Wärmeübertrager</t>
  </si>
  <si>
    <t>Verteiler</t>
  </si>
  <si>
    <t>Hochtemperatur</t>
  </si>
  <si>
    <t>Niedertemperatur</t>
  </si>
  <si>
    <t>Kälte</t>
  </si>
  <si>
    <t>DIST</t>
  </si>
  <si>
    <t>HDH</t>
  </si>
  <si>
    <t>ISE Kürzel</t>
  </si>
  <si>
    <t>AIR.SUP</t>
  </si>
  <si>
    <t>ISE Kürzel Medium</t>
  </si>
  <si>
    <t>ISE Kürzel Position</t>
  </si>
  <si>
    <t>ISE Kürzel &amp; ggf. Nr.</t>
  </si>
  <si>
    <t>Für ISE Medium+Position &amp; ggf. Nr.</t>
  </si>
  <si>
    <t>Für ISE Datapoint</t>
  </si>
  <si>
    <t>EGEN.H_BOI</t>
  </si>
  <si>
    <t>EGEN.C_ACH</t>
  </si>
  <si>
    <t>EGEN_CHP</t>
  </si>
  <si>
    <t>EGEN_HP</t>
  </si>
  <si>
    <t>Unterverteiler</t>
  </si>
  <si>
    <t>DIST.SUB</t>
  </si>
  <si>
    <t>C.AIR.RC</t>
  </si>
  <si>
    <t>H.AIR.RC</t>
  </si>
  <si>
    <t>HC_AIR.RC</t>
  </si>
  <si>
    <t>status</t>
  </si>
  <si>
    <t>open</t>
  </si>
  <si>
    <t>close(d)</t>
  </si>
  <si>
    <t>STAT.o</t>
  </si>
  <si>
    <t>STAT.c</t>
  </si>
  <si>
    <t>Kürzel</t>
  </si>
  <si>
    <t>Kürzel SDPS</t>
  </si>
  <si>
    <t>Kürzel ISE</t>
  </si>
  <si>
    <t>Speicher (siehe System)</t>
  </si>
  <si>
    <t>Luft (siehe Medium/Position)</t>
  </si>
  <si>
    <t>Wasser (siehe Medium/Position)</t>
  </si>
  <si>
    <t>KesselK</t>
  </si>
  <si>
    <t>Spalte1</t>
  </si>
  <si>
    <t>MediumPositionA</t>
  </si>
  <si>
    <t>PositionA</t>
  </si>
  <si>
    <t>PrimSek</t>
  </si>
  <si>
    <t>DatapointA</t>
  </si>
  <si>
    <t>DatapointAllgSpez</t>
  </si>
  <si>
    <t>FunktionsartA</t>
  </si>
  <si>
    <t>Spalte2</t>
  </si>
  <si>
    <t>Spalte3</t>
  </si>
  <si>
    <t>Medium</t>
  </si>
  <si>
    <t>Type</t>
  </si>
  <si>
    <t>mains operation</t>
  </si>
  <si>
    <t>STAT.MOP</t>
  </si>
  <si>
    <t>substiture operation</t>
  </si>
  <si>
    <t>STAT.SOP</t>
  </si>
  <si>
    <t>Klartext</t>
  </si>
  <si>
    <t>2. Spezifizierung:</t>
  </si>
  <si>
    <t>3.Spezifizierung:</t>
  </si>
  <si>
    <t>2.Spezifizierung:</t>
  </si>
  <si>
    <t>Verteiler (siehe System)</t>
  </si>
  <si>
    <t>Unterverteiler (siehe System)</t>
  </si>
  <si>
    <t>Glykol</t>
  </si>
  <si>
    <t>GLYC</t>
  </si>
  <si>
    <t>OPR.MAIN</t>
  </si>
  <si>
    <t>OPR.SUBS</t>
  </si>
  <si>
    <t>Förderhöhe</t>
  </si>
  <si>
    <t>DELH</t>
  </si>
  <si>
    <t>delivery head</t>
  </si>
  <si>
    <t>Betriebszeit/-stunden</t>
  </si>
  <si>
    <t>OPR.TIM</t>
  </si>
  <si>
    <t>Aufsummiert/Kumuliert</t>
  </si>
  <si>
    <t>SUM</t>
  </si>
  <si>
    <t>Bypass</t>
  </si>
  <si>
    <t>C.DISCT</t>
  </si>
  <si>
    <t>H.DISCT</t>
  </si>
  <si>
    <t>Verteilsystem</t>
  </si>
  <si>
    <t>Unterverteilsystem</t>
  </si>
  <si>
    <t>DISTS.SUB</t>
  </si>
  <si>
    <t>Kurzanleitung zur DPS Benennung</t>
  </si>
  <si>
    <t>Anleitung zur Toolerweiterung</t>
  </si>
  <si>
    <t>HT</t>
  </si>
  <si>
    <t>COIl.C.PR</t>
  </si>
  <si>
    <t xml:space="preserve">1. Zum Hinzufügen neuer Vokabeln, kann die neue Vokabel einfach im Datenblatt ZuordnungNEU unter die bisherigen Vokabeln geschrieben werden. </t>
  </si>
  <si>
    <t xml:space="preserve">Anschließend kann rechts neben die dort vorhandenen Spezifzierungskategorien die neue Kategorie angelegt werden. Dazu sollte die Kategorie die Überschrift tragen, welche als Vokabel in der Hauptkategorie auftaucht. </t>
  </si>
  <si>
    <t>Unter der Überschrift können dann die Vokabeln zur Spezifizierung eingetragen werden. Die erste Zeile unter der Überschrift muss dabei leer bleiben, um auch eine Auswahl von keiner Spezifzierung im Dropdownmenü später</t>
  </si>
  <si>
    <t xml:space="preserve">zu ermöglichen. Anschließend kann die gesamte neu hinzugefügte Spalte makieren und als Tabelle formatieren. Anschließend direkt daneben eine Spalte hinzufügen, welche die Überschrift "Kürzel" trägt und darunter alle </t>
  </si>
  <si>
    <t>Abkürzungen zu den Spezifikationen, so wie sie im SDPS auftauchen sollen hinzufügen (Konsistenz und bereits vorhandene Abkürzungen beachten!).  Zum Schluss noch unter Formeln -&gt; Namensmanager  die neu hinzugefügten Tabellen</t>
  </si>
  <si>
    <t>benennen. Der Name sollte die Überschrift der Tabelle sein bzw. die Spalte "Kürzel" MUSS den Namen "Überschrift der Tabelle" + K tragen.</t>
  </si>
  <si>
    <t>(Bebildertere detailierte Anleitung folgt noch)</t>
  </si>
  <si>
    <t>2. Zum Hinzufügen einer neuen Spezifizierungskategorie muss ein die zu spezifiziernde Vokabel zunächst in der Hauptkategorie hinzugefügt werden (z.B. in System, Subsystem etc.). Dies erfolgt wie unter 1. beschrieben.</t>
  </si>
  <si>
    <t>In der Mitte soll in Klartextform und auf englisch der Name beschriebenw werden. In der rechten Spalte soll die Abkürzung der Vokabel für den ISE Schlüssel stehen.</t>
  </si>
  <si>
    <t>3. Mit die Übersetzung in den ISE Schlüssel funktioniert, muss die Abkürzung der neuen Vokabel im Tabellenblatt "Zuordnung ISE Schlüssel" jeweils ganz links in eine neue Zeile in der Spalte der entsprechenden Hauptkategorie eingetragen werden.</t>
  </si>
  <si>
    <t>Heiz/Heiß</t>
  </si>
  <si>
    <t>Kühl</t>
  </si>
  <si>
    <t>Trinkkalt</t>
  </si>
  <si>
    <t>Trinkwarm</t>
  </si>
  <si>
    <t>Ab</t>
  </si>
  <si>
    <t>Fort</t>
  </si>
  <si>
    <t>Frisch/Außen</t>
  </si>
  <si>
    <t>Raum/Innen</t>
  </si>
  <si>
    <t>Um</t>
  </si>
  <si>
    <t>Zu</t>
  </si>
  <si>
    <t>Vorlauf (VL)</t>
  </si>
  <si>
    <t>Rücklauf (RL)</t>
  </si>
  <si>
    <t>Oben</t>
  </si>
  <si>
    <t>Unten</t>
  </si>
  <si>
    <t>Mitte</t>
  </si>
  <si>
    <t>GLIR</t>
  </si>
  <si>
    <t>SEN.GLIR</t>
  </si>
  <si>
    <t>Reperaturschalter</t>
  </si>
  <si>
    <t>Warmwasser (TW)</t>
  </si>
  <si>
    <t>Frostschutz</t>
  </si>
  <si>
    <t>Regel/Drossel</t>
  </si>
  <si>
    <t>Datenpunkt</t>
  </si>
  <si>
    <t>Stellbefehl</t>
  </si>
  <si>
    <t>VAL.DIV</t>
  </si>
  <si>
    <t>power</t>
  </si>
  <si>
    <t>P.EL</t>
  </si>
  <si>
    <t>SW.REP</t>
  </si>
  <si>
    <t>repair switch</t>
  </si>
  <si>
    <t>Ventilator (siehe Medium/Position)</t>
  </si>
  <si>
    <t>SEN.SMOKE</t>
  </si>
  <si>
    <t>smoke detector</t>
  </si>
  <si>
    <t>SDET</t>
  </si>
  <si>
    <t xml:space="preserve">rot = neu hinzugefügte Vokabeln </t>
  </si>
  <si>
    <t>Heiz-/Kühlleistung</t>
  </si>
  <si>
    <t>POW.HC</t>
  </si>
  <si>
    <t>Verdampfer</t>
  </si>
  <si>
    <t>Verdichter</t>
  </si>
  <si>
    <t>Verflüssiger</t>
  </si>
  <si>
    <t>Eintritt</t>
  </si>
  <si>
    <t>Austritt</t>
  </si>
  <si>
    <t>HP.COMP</t>
  </si>
  <si>
    <t>HP.COND</t>
  </si>
  <si>
    <t>frost protection</t>
  </si>
  <si>
    <t>DISTS</t>
  </si>
  <si>
    <t>DIST.CH</t>
  </si>
  <si>
    <t>FC</t>
  </si>
  <si>
    <t>HUM.ABS</t>
  </si>
  <si>
    <t>ABSPT</t>
  </si>
  <si>
    <t>CH.ABSPT</t>
  </si>
  <si>
    <t>HUM.REL</t>
  </si>
  <si>
    <t>Legende:</t>
  </si>
  <si>
    <t>grau=im SDPS nicht in dieser Kategorie vorgesehen</t>
  </si>
  <si>
    <t>STAT.su</t>
  </si>
  <si>
    <t>STAT.wi</t>
  </si>
  <si>
    <t>PU.PRIM</t>
  </si>
  <si>
    <t>PU.SEC</t>
  </si>
  <si>
    <t>C.ADBT</t>
  </si>
  <si>
    <t>C.DES</t>
  </si>
  <si>
    <t>Alter Datenpunktschlüssel</t>
  </si>
  <si>
    <t>Zonenzuordnung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</si>
</sst>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b/>
      <sz val="24"/>
      <color theme="1"/>
      <name val="Calibri"/>
      <family val="2"/>
      <scheme val="minor"/>
    </font>
    <font>
      <sz val="11"/>
      <name val="Calibri"/>
      <family val="2"/>
      <scheme val="minor"/>
    </font>
    <font>
      <b/>
      <sz val="16"/>
      <color theme="1"/>
      <name val="Calibri"/>
      <family val="2"/>
      <scheme val="minor"/>
    </font>
    <font>
      <b/>
      <sz val="16"/>
      <color theme="0"/>
      <name val="Calibri"/>
      <family val="2"/>
      <scheme val="minor"/>
    </font>
    <font>
      <sz val="16"/>
      <color theme="0"/>
      <name val="Calibri"/>
      <family val="2"/>
      <scheme val="minor"/>
    </font>
    <font>
      <sz val="11"/>
      <color theme="0" tint="-0.499984740745262"/>
      <name val="Calibri"/>
      <family val="2"/>
      <scheme val="minor"/>
    </font>
    <font>
      <sz val="16"/>
      <color theme="1"/>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b/>
      <sz val="11"/>
      <color rgb="FF00B050"/>
      <name val="Calibri"/>
      <family val="2"/>
      <scheme val="minor"/>
    </font>
    <font>
      <b/>
      <sz val="11"/>
      <color rgb="FFC00000"/>
      <name val="Calibri"/>
      <family val="2"/>
      <scheme val="minor"/>
    </font>
    <font>
      <b/>
      <sz val="11"/>
      <color theme="0"/>
      <name val="Calibri"/>
      <family val="2"/>
      <scheme val="minor"/>
    </font>
    <font>
      <b/>
      <sz val="28"/>
      <color theme="1"/>
      <name val="Calibri"/>
      <family val="2"/>
      <scheme val="minor"/>
    </font>
    <font>
      <b/>
      <sz val="12"/>
      <color theme="0" tint="-0.499984740745262"/>
      <name val="Calibri"/>
      <family val="2"/>
      <scheme val="minor"/>
    </font>
    <font>
      <b/>
      <sz val="11"/>
      <color theme="0" tint="-0.499984740745262"/>
      <name val="Calibri"/>
      <family val="2"/>
      <scheme val="minor"/>
    </font>
    <font>
      <b/>
      <sz val="18"/>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rgb="FFC00000"/>
        <bgColor indexed="64"/>
      </patternFill>
    </fill>
    <fill>
      <patternFill patternType="solid">
        <fgColor rgb="FFFFE697"/>
        <bgColor indexed="64"/>
      </patternFill>
    </fill>
    <fill>
      <patternFill patternType="solid">
        <fgColor rgb="FFC2E49C"/>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rgb="FF00B050"/>
        <bgColor indexed="64"/>
      </patternFill>
    </fill>
  </fills>
  <borders count="18">
    <border>
      <left/>
      <right/>
      <top/>
      <bottom/>
      <diagonal/>
    </border>
    <border>
      <left style="thick">
        <color theme="0" tint="-0.499984740745262"/>
      </left>
      <right style="thick">
        <color theme="0" tint="-0.499984740745262"/>
      </right>
      <top style="thick">
        <color theme="0" tint="-0.499984740745262"/>
      </top>
      <bottom style="thick">
        <color theme="0" tint="-0.499984740745262"/>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top/>
      <bottom style="thin">
        <color theme="1"/>
      </bottom>
      <diagonal/>
    </border>
    <border>
      <left/>
      <right style="medium">
        <color auto="1"/>
      </right>
      <top/>
      <bottom/>
      <diagonal/>
    </border>
    <border>
      <left/>
      <right style="medium">
        <color auto="1"/>
      </right>
      <top style="thin">
        <color auto="1"/>
      </top>
      <bottom style="thin">
        <color auto="1"/>
      </bottom>
      <diagonal/>
    </border>
    <border>
      <left style="medium">
        <color auto="1"/>
      </left>
      <right/>
      <top/>
      <bottom/>
      <diagonal/>
    </border>
    <border>
      <left style="medium">
        <color auto="1"/>
      </left>
      <right/>
      <top style="thin">
        <color theme="1"/>
      </top>
      <bottom/>
      <diagonal/>
    </border>
    <border>
      <left/>
      <right style="medium">
        <color auto="1"/>
      </right>
      <top style="thin">
        <color theme="1"/>
      </top>
      <bottom/>
      <diagonal/>
    </border>
    <border>
      <left/>
      <right/>
      <top style="thin">
        <color theme="1"/>
      </top>
      <bottom/>
      <diagonal/>
    </border>
    <border>
      <left style="medium">
        <color theme="0" tint="-0.499984740745262"/>
      </left>
      <right/>
      <top style="thick">
        <color theme="0" tint="-0.499984740745262"/>
      </top>
      <bottom style="thick">
        <color theme="0" tint="-0.499984740745262"/>
      </bottom>
      <diagonal/>
    </border>
    <border>
      <left style="medium">
        <color theme="0" tint="-0.499984740745262"/>
      </left>
      <right/>
      <top/>
      <bottom/>
      <diagonal/>
    </border>
    <border>
      <left style="medium">
        <color theme="0" tint="-0.499984740745262"/>
      </left>
      <right style="medium">
        <color theme="0" tint="-0.499984740745262"/>
      </right>
      <top/>
      <bottom/>
      <diagonal/>
    </border>
    <border>
      <left style="thick">
        <color theme="0" tint="-0.499984740745262"/>
      </left>
      <right style="thick">
        <color theme="0" tint="-0.499984740745262"/>
      </right>
      <top/>
      <bottom/>
      <diagonal/>
    </border>
    <border>
      <left style="medium">
        <color auto="1"/>
      </left>
      <right/>
      <top style="thin">
        <color theme="1"/>
      </top>
      <bottom style="thin">
        <color auto="1"/>
      </bottom>
      <diagonal/>
    </border>
    <border>
      <left/>
      <right style="medium">
        <color auto="1"/>
      </right>
      <top style="thin">
        <color theme="1"/>
      </top>
      <bottom style="thin">
        <color auto="1"/>
      </bottom>
      <diagonal/>
    </border>
    <border>
      <left/>
      <right style="medium">
        <color auto="1"/>
      </right>
      <top/>
      <bottom style="thin">
        <color auto="1"/>
      </bottom>
      <diagonal/>
    </border>
  </borders>
  <cellStyleXfs count="1">
    <xf numFmtId="0" fontId="0" fillId="0" borderId="0"/>
  </cellStyleXfs>
  <cellXfs count="103">
    <xf numFmtId="0" fontId="0" fillId="0" borderId="0" xfId="0"/>
    <xf numFmtId="0" fontId="1" fillId="0" borderId="0" xfId="0" applyFont="1"/>
    <xf numFmtId="0" fontId="0" fillId="0" borderId="0" xfId="0" applyFont="1"/>
    <xf numFmtId="0" fontId="0" fillId="2" borderId="0" xfId="0" applyFill="1"/>
    <xf numFmtId="0" fontId="0" fillId="3" borderId="0" xfId="0" applyFill="1"/>
    <xf numFmtId="0" fontId="1" fillId="2" borderId="0" xfId="0" applyFont="1" applyFill="1"/>
    <xf numFmtId="0" fontId="3" fillId="0" borderId="0" xfId="0" applyFont="1"/>
    <xf numFmtId="0" fontId="0" fillId="0" borderId="0" xfId="0" applyFill="1"/>
    <xf numFmtId="0" fontId="1" fillId="0" borderId="0" xfId="0" applyFont="1" applyFill="1"/>
    <xf numFmtId="0" fontId="0" fillId="0" borderId="0" xfId="0" applyFont="1" applyFill="1"/>
    <xf numFmtId="0" fontId="0" fillId="2" borderId="0" xfId="0" applyFont="1" applyFill="1"/>
    <xf numFmtId="0" fontId="8" fillId="4" borderId="3" xfId="0" applyFont="1" applyFill="1" applyBorder="1"/>
    <xf numFmtId="0" fontId="7" fillId="4" borderId="1" xfId="0" applyFont="1" applyFill="1" applyBorder="1" applyAlignment="1">
      <alignment horizontal="center"/>
    </xf>
    <xf numFmtId="0" fontId="1" fillId="2" borderId="0" xfId="0" applyFont="1" applyFill="1" applyAlignment="1">
      <alignment horizontal="center"/>
    </xf>
    <xf numFmtId="0" fontId="8" fillId="4" borderId="1" xfId="0" applyFont="1" applyFill="1" applyBorder="1" applyAlignment="1">
      <alignment horizontal="center"/>
    </xf>
    <xf numFmtId="0" fontId="0" fillId="2" borderId="0" xfId="0" applyFill="1" applyAlignment="1">
      <alignment horizontal="center"/>
    </xf>
    <xf numFmtId="0" fontId="8" fillId="4" borderId="1" xfId="0" applyFont="1" applyFill="1" applyBorder="1" applyAlignment="1"/>
    <xf numFmtId="0" fontId="9" fillId="0" borderId="0" xfId="0" applyFont="1"/>
    <xf numFmtId="0" fontId="0" fillId="6" borderId="0" xfId="0" applyFill="1"/>
    <xf numFmtId="0" fontId="7" fillId="4" borderId="2" xfId="0" applyFont="1" applyFill="1" applyBorder="1"/>
    <xf numFmtId="0" fontId="7" fillId="4" borderId="1" xfId="0" applyFont="1" applyFill="1" applyBorder="1"/>
    <xf numFmtId="0" fontId="8" fillId="4" borderId="1" xfId="0" applyFont="1" applyFill="1" applyBorder="1"/>
    <xf numFmtId="0" fontId="7" fillId="4" borderId="3" xfId="0" applyFont="1" applyFill="1" applyBorder="1"/>
    <xf numFmtId="0" fontId="10" fillId="0" borderId="0" xfId="0" applyFont="1"/>
    <xf numFmtId="0" fontId="8" fillId="4" borderId="0" xfId="0" applyFont="1" applyFill="1"/>
    <xf numFmtId="0" fontId="2" fillId="3" borderId="0" xfId="0" applyFont="1" applyFill="1"/>
    <xf numFmtId="2" fontId="0" fillId="6" borderId="0" xfId="0" applyNumberFormat="1" applyFill="1" applyAlignment="1">
      <alignment horizontal="left"/>
    </xf>
    <xf numFmtId="0" fontId="0" fillId="5" borderId="0" xfId="0" applyFill="1" applyProtection="1">
      <protection locked="0"/>
    </xf>
    <xf numFmtId="0" fontId="8" fillId="4" borderId="3" xfId="0" applyFont="1" applyFill="1" applyBorder="1" applyProtection="1"/>
    <xf numFmtId="0" fontId="5" fillId="5" borderId="0" xfId="0" applyFont="1" applyFill="1" applyProtection="1">
      <protection locked="0"/>
    </xf>
    <xf numFmtId="0" fontId="0" fillId="0" borderId="0" xfId="0" applyProtection="1">
      <protection locked="0"/>
    </xf>
    <xf numFmtId="0" fontId="0" fillId="2" borderId="0" xfId="0" applyFill="1" applyAlignment="1" applyProtection="1">
      <alignment horizontal="center"/>
      <protection locked="0"/>
    </xf>
    <xf numFmtId="0" fontId="7" fillId="4" borderId="3" xfId="0" applyFont="1" applyFill="1" applyBorder="1" applyProtection="1"/>
    <xf numFmtId="0" fontId="0" fillId="2" borderId="0" xfId="0" applyFill="1" applyProtection="1">
      <protection locked="0"/>
    </xf>
    <xf numFmtId="0" fontId="0" fillId="0" borderId="0" xfId="0" applyFill="1" applyProtection="1">
      <protection locked="0"/>
    </xf>
    <xf numFmtId="0" fontId="6" fillId="0" borderId="0" xfId="0" applyFont="1" applyProtection="1"/>
    <xf numFmtId="0" fontId="13" fillId="0" borderId="0" xfId="0" applyFont="1" applyFill="1"/>
    <xf numFmtId="0" fontId="14" fillId="3" borderId="0" xfId="0" applyFont="1" applyFill="1" applyBorder="1" applyAlignment="1" applyProtection="1">
      <alignment vertical="center"/>
    </xf>
    <xf numFmtId="0" fontId="15" fillId="3" borderId="0" xfId="0" applyFont="1" applyFill="1" applyBorder="1" applyAlignment="1" applyProtection="1">
      <alignment vertical="center"/>
    </xf>
    <xf numFmtId="0" fontId="0" fillId="6" borderId="0" xfId="0" applyFill="1" applyProtection="1">
      <protection locked="0"/>
    </xf>
    <xf numFmtId="0" fontId="5" fillId="6" borderId="0" xfId="0" applyFont="1" applyFill="1" applyProtection="1">
      <protection locked="0"/>
    </xf>
    <xf numFmtId="0" fontId="0" fillId="7" borderId="0" xfId="0" applyFill="1"/>
    <xf numFmtId="0" fontId="0" fillId="8" borderId="0" xfId="0" applyFont="1" applyFill="1"/>
    <xf numFmtId="0" fontId="1" fillId="0" borderId="5" xfId="0" applyFont="1" applyBorder="1"/>
    <xf numFmtId="0" fontId="0" fillId="0" borderId="5" xfId="0" applyBorder="1"/>
    <xf numFmtId="0" fontId="0" fillId="0" borderId="5" xfId="0" applyFill="1" applyBorder="1"/>
    <xf numFmtId="0" fontId="0" fillId="0" borderId="0" xfId="0" applyBorder="1"/>
    <xf numFmtId="0" fontId="12" fillId="0" borderId="5" xfId="0" applyFont="1" applyFill="1" applyBorder="1"/>
    <xf numFmtId="0" fontId="0" fillId="2" borderId="0" xfId="0" applyFill="1" applyBorder="1"/>
    <xf numFmtId="0" fontId="1" fillId="0" borderId="0" xfId="0" applyFont="1" applyBorder="1"/>
    <xf numFmtId="0" fontId="0" fillId="0" borderId="0" xfId="0" applyFont="1" applyBorder="1"/>
    <xf numFmtId="0" fontId="0" fillId="0" borderId="0" xfId="0" applyFill="1" applyBorder="1"/>
    <xf numFmtId="0" fontId="0" fillId="0" borderId="6" xfId="0" applyFill="1" applyBorder="1"/>
    <xf numFmtId="0" fontId="0" fillId="9" borderId="0" xfId="0" applyFill="1"/>
    <xf numFmtId="0" fontId="3" fillId="9" borderId="0" xfId="0" applyFont="1" applyFill="1"/>
    <xf numFmtId="0" fontId="0" fillId="0" borderId="7" xfId="0" applyBorder="1"/>
    <xf numFmtId="0" fontId="1" fillId="0" borderId="8" xfId="0" applyFont="1" applyBorder="1"/>
    <xf numFmtId="0" fontId="1" fillId="0" borderId="9" xfId="0" applyFont="1" applyBorder="1"/>
    <xf numFmtId="0" fontId="0" fillId="8" borderId="10" xfId="0" applyFont="1" applyFill="1" applyBorder="1"/>
    <xf numFmtId="0" fontId="0" fillId="4" borderId="0" xfId="0" applyFill="1"/>
    <xf numFmtId="0" fontId="0" fillId="0" borderId="7" xfId="0" applyFill="1" applyBorder="1"/>
    <xf numFmtId="0" fontId="1" fillId="3" borderId="0" xfId="0" applyFont="1" applyFill="1" applyBorder="1" applyAlignment="1" applyProtection="1">
      <alignment horizontal="center" vertical="center"/>
    </xf>
    <xf numFmtId="0" fontId="1" fillId="3" borderId="0" xfId="0" applyFont="1" applyFill="1" applyBorder="1" applyAlignment="1" applyProtection="1">
      <alignment vertical="center"/>
    </xf>
    <xf numFmtId="0" fontId="4" fillId="3" borderId="0" xfId="0" applyFont="1" applyFill="1" applyBorder="1" applyAlignment="1" applyProtection="1">
      <alignment vertical="center"/>
    </xf>
    <xf numFmtId="0" fontId="1" fillId="3" borderId="0" xfId="0" applyFont="1" applyFill="1" applyAlignment="1" applyProtection="1">
      <alignment vertical="center"/>
    </xf>
    <xf numFmtId="0" fontId="16" fillId="3" borderId="0" xfId="0" applyFont="1" applyFill="1" applyAlignment="1" applyProtection="1">
      <alignment vertical="center"/>
    </xf>
    <xf numFmtId="0" fontId="17" fillId="3" borderId="0" xfId="0" applyFont="1" applyFill="1" applyBorder="1" applyAlignment="1" applyProtection="1">
      <alignment vertical="center"/>
    </xf>
    <xf numFmtId="0" fontId="1" fillId="0" borderId="7" xfId="0" applyFont="1" applyFill="1" applyBorder="1"/>
    <xf numFmtId="0" fontId="8" fillId="4" borderId="3" xfId="0" applyFont="1" applyFill="1" applyBorder="1" applyAlignment="1">
      <alignment vertical="center"/>
    </xf>
    <xf numFmtId="0" fontId="0" fillId="2" borderId="0" xfId="0" applyFill="1" applyAlignment="1">
      <alignment vertical="center"/>
    </xf>
    <xf numFmtId="0" fontId="7" fillId="4" borderId="11" xfId="0" applyFont="1" applyFill="1" applyBorder="1" applyProtection="1"/>
    <xf numFmtId="0" fontId="16" fillId="3" borderId="12" xfId="0" applyFont="1" applyFill="1" applyBorder="1" applyAlignment="1" applyProtection="1">
      <alignment vertical="center"/>
    </xf>
    <xf numFmtId="0" fontId="0" fillId="0" borderId="12" xfId="0" applyBorder="1" applyProtection="1">
      <protection locked="0"/>
    </xf>
    <xf numFmtId="0" fontId="19" fillId="3" borderId="13" xfId="0" applyFont="1" applyFill="1" applyBorder="1" applyAlignment="1" applyProtection="1">
      <alignment vertical="center"/>
    </xf>
    <xf numFmtId="0" fontId="9" fillId="5" borderId="13" xfId="0" applyFont="1" applyFill="1" applyBorder="1" applyProtection="1">
      <protection locked="0"/>
    </xf>
    <xf numFmtId="0" fontId="1" fillId="3" borderId="14" xfId="0" applyFont="1" applyFill="1" applyBorder="1" applyAlignment="1" applyProtection="1">
      <alignment vertical="center"/>
    </xf>
    <xf numFmtId="0" fontId="0" fillId="6" borderId="14" xfId="0" applyFill="1" applyBorder="1"/>
    <xf numFmtId="0" fontId="1" fillId="0" borderId="15" xfId="0" applyFont="1" applyBorder="1"/>
    <xf numFmtId="0" fontId="1" fillId="0" borderId="16" xfId="0" applyFont="1" applyBorder="1"/>
    <xf numFmtId="0" fontId="0" fillId="4" borderId="5" xfId="0" applyFill="1" applyBorder="1"/>
    <xf numFmtId="0" fontId="2" fillId="4" borderId="6" xfId="0" applyFont="1" applyFill="1" applyBorder="1"/>
    <xf numFmtId="0" fontId="1" fillId="4" borderId="0" xfId="0" applyFont="1" applyFill="1"/>
    <xf numFmtId="0" fontId="11" fillId="4" borderId="0" xfId="0" applyFont="1" applyFill="1"/>
    <xf numFmtId="0" fontId="0" fillId="4" borderId="0" xfId="0" applyFill="1" applyBorder="1"/>
    <xf numFmtId="0" fontId="5" fillId="4" borderId="5" xfId="0" applyFont="1" applyFill="1" applyBorder="1"/>
    <xf numFmtId="0" fontId="1" fillId="4" borderId="4" xfId="0" applyFont="1" applyFill="1" applyBorder="1"/>
    <xf numFmtId="0" fontId="1" fillId="4" borderId="17" xfId="0" applyFont="1" applyFill="1" applyBorder="1"/>
    <xf numFmtId="0" fontId="1" fillId="0" borderId="7" xfId="0" applyFont="1" applyBorder="1"/>
    <xf numFmtId="0" fontId="0" fillId="4" borderId="7" xfId="0" applyFill="1" applyBorder="1"/>
    <xf numFmtId="0" fontId="0" fillId="0" borderId="0" xfId="0" applyFont="1" applyFill="1" applyBorder="1"/>
    <xf numFmtId="0" fontId="1" fillId="0" borderId="0" xfId="0" applyFont="1" applyFill="1" applyBorder="1"/>
    <xf numFmtId="0" fontId="0" fillId="0" borderId="5" xfId="0" applyFont="1" applyFill="1" applyBorder="1"/>
    <xf numFmtId="0" fontId="1" fillId="0" borderId="5" xfId="0" applyFont="1" applyFill="1" applyBorder="1"/>
    <xf numFmtId="0" fontId="0" fillId="0" borderId="10" xfId="0" applyFont="1" applyFill="1" applyBorder="1"/>
    <xf numFmtId="0" fontId="6" fillId="0" borderId="0" xfId="0" applyFont="1" applyFill="1" applyProtection="1"/>
    <xf numFmtId="0" fontId="18" fillId="0" borderId="13" xfId="0" applyFont="1" applyFill="1" applyBorder="1" applyAlignment="1" applyProtection="1">
      <alignment vertical="center" wrapText="1"/>
    </xf>
    <xf numFmtId="0" fontId="6" fillId="0" borderId="14" xfId="0" applyFont="1" applyFill="1" applyBorder="1"/>
    <xf numFmtId="0" fontId="12" fillId="0" borderId="0" xfId="0" applyFont="1"/>
    <xf numFmtId="0" fontId="0" fillId="0" borderId="7" xfId="0" applyFont="1" applyBorder="1"/>
    <xf numFmtId="0" fontId="0" fillId="0" borderId="7" xfId="0" applyFont="1" applyFill="1" applyBorder="1"/>
    <xf numFmtId="0" fontId="0" fillId="2" borderId="0" xfId="0" applyFill="1" applyAlignment="1" applyProtection="1">
      <alignment horizontal="left"/>
      <protection locked="0"/>
    </xf>
    <xf numFmtId="0" fontId="5" fillId="0" borderId="0" xfId="0" applyFont="1"/>
    <xf numFmtId="0" fontId="20" fillId="0" borderId="0" xfId="0" applyFont="1"/>
  </cellXfs>
  <cellStyles count="1">
    <cellStyle name="Standard" xfId="0" builtinId="0"/>
  </cellStyles>
  <dxfs count="139">
    <dxf>
      <fill>
        <patternFill patternType="none">
          <fgColor indexed="64"/>
          <bgColor indexed="65"/>
        </patternFill>
      </fill>
    </dxf>
    <dxf>
      <border outline="0">
        <right style="medium">
          <color auto="1"/>
        </right>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right style="medium">
          <color auto="1"/>
        </right>
        <bottom style="thin">
          <color theme="1"/>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style="medium">
          <color auto="1"/>
        </left>
        <right/>
        <top/>
        <bottom/>
        <vertical/>
        <horizontal/>
      </border>
    </dxf>
    <dxf>
      <border outline="0">
        <bottom style="thin">
          <color theme="1"/>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border outline="0">
        <right style="medium">
          <color auto="1"/>
        </right>
      </border>
    </dxf>
    <dxf>
      <border diagonalUp="0" diagonalDown="0">
        <left/>
        <right style="medium">
          <color auto="1"/>
        </right>
        <top/>
        <bottom/>
        <vertical/>
        <horizontal/>
      </border>
    </dxf>
    <dxf>
      <border outline="0">
        <right style="medium">
          <color auto="1"/>
        </right>
      </border>
    </dxf>
    <dxf>
      <border outline="0">
        <left style="medium">
          <color auto="1"/>
        </left>
      </border>
    </dxf>
    <dxf>
      <fill>
        <patternFill patternType="none">
          <fgColor indexed="64"/>
          <bgColor indexed="65"/>
        </patternFill>
      </fill>
    </dxf>
    <dxf>
      <fill>
        <patternFill patternType="none">
          <fgColor indexed="64"/>
          <bgColor indexed="65"/>
        </patternFill>
      </fill>
    </dxf>
    <dxf>
      <border outline="0">
        <top style="thin">
          <color theme="1"/>
        </top>
        <bottom style="thin">
          <color theme="1"/>
        </bottom>
      </border>
    </dxf>
    <dxf>
      <font>
        <b/>
        <i val="0"/>
        <strike val="0"/>
        <condense val="0"/>
        <extend val="0"/>
        <outline val="0"/>
        <shadow val="0"/>
        <u val="none"/>
        <vertAlign val="baseline"/>
        <sz val="11"/>
        <color theme="1"/>
        <name val="Calibri"/>
        <scheme val="minor"/>
      </font>
    </dxf>
    <dxf>
      <border diagonalUp="0" diagonalDown="0">
        <left/>
        <right style="medium">
          <color auto="1"/>
        </right>
        <top/>
        <bottom/>
        <vertical/>
        <horizontal/>
      </border>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border outline="0">
        <right style="medium">
          <color auto="1"/>
        </right>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dxf>
    <dxf>
      <border outline="0">
        <right style="medium">
          <color auto="1"/>
        </right>
      </border>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bgColor auto="1"/>
        </patternFill>
      </fill>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auto="1"/>
        </patternFill>
      </fill>
    </dxf>
    <dxf>
      <border outline="0">
        <right style="medium">
          <color auto="1"/>
        </right>
      </border>
    </dxf>
    <dxf>
      <fill>
        <patternFill patternType="none">
          <fgColor indexed="64"/>
          <bgColor auto="1"/>
        </patternFill>
      </fill>
    </dxf>
    <dxf>
      <font>
        <b/>
        <i val="0"/>
        <strike val="0"/>
        <condense val="0"/>
        <extend val="0"/>
        <outline val="0"/>
        <shadow val="0"/>
        <u val="none"/>
        <vertAlign val="baseline"/>
        <sz val="11"/>
        <color theme="1"/>
        <name val="Calibri"/>
        <scheme val="minor"/>
      </font>
    </dxf>
    <dxf>
      <border outline="0">
        <right style="medium">
          <color auto="1"/>
        </right>
      </border>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bgColor auto="1"/>
        </patternFill>
      </fill>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none">
          <bgColor auto="1"/>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top style="thin">
          <color theme="1"/>
        </top>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i val="0"/>
        <strike val="0"/>
        <condense val="0"/>
        <extend val="0"/>
        <outline val="0"/>
        <shadow val="0"/>
        <u val="none"/>
        <vertAlign val="baseline"/>
        <sz val="11"/>
        <color theme="1"/>
        <name val="Calibri"/>
        <scheme val="minor"/>
      </font>
    </dxf>
    <dxf>
      <border outline="0">
        <right style="medium">
          <color auto="1"/>
        </right>
      </border>
    </dxf>
    <dxf>
      <border outline="0">
        <left style="medium">
          <color auto="1"/>
        </left>
      </border>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border outline="0">
        <left style="medium">
          <color auto="1"/>
        </left>
      </border>
    </dxf>
    <dxf>
      <font>
        <b val="0"/>
        <i val="0"/>
        <strike val="0"/>
        <condense val="0"/>
        <extend val="0"/>
        <outline val="0"/>
        <shadow val="0"/>
        <u val="none"/>
        <vertAlign val="baseline"/>
        <sz val="11"/>
        <color theme="1"/>
        <name val="Calibri"/>
        <scheme val="minor"/>
      </font>
      <fill>
        <patternFill patternType="none">
          <bgColor auto="1"/>
        </patternFill>
      </fill>
    </dxf>
    <dxf>
      <border outline="0">
        <right style="medium">
          <color auto="1"/>
        </right>
      </border>
    </dxf>
    <dxf>
      <font>
        <b val="0"/>
        <i val="0"/>
        <strike val="0"/>
        <condense val="0"/>
        <extend val="0"/>
        <outline val="0"/>
        <shadow val="0"/>
        <u val="none"/>
        <vertAlign val="baseline"/>
        <sz val="11"/>
        <color theme="1"/>
        <name val="Calibri"/>
        <scheme val="minor"/>
      </font>
      <fill>
        <patternFill patternType="none">
          <bgColor auto="1"/>
        </patternFill>
      </fill>
    </dxf>
    <dxf>
      <fill>
        <patternFill patternType="none">
          <fgColor indexed="64"/>
          <bgColor indexed="65"/>
        </patternFill>
      </fill>
    </dxf>
    <dxf>
      <border outline="0">
        <right style="medium">
          <color auto="1"/>
        </right>
      </border>
    </dxf>
    <dxf>
      <fill>
        <patternFill patternType="none">
          <fgColor indexed="64"/>
          <bgColor indexed="65"/>
        </patternFill>
      </fill>
    </dxf>
    <dxf>
      <border outline="0">
        <right style="medium">
          <color auto="1"/>
        </right>
      </border>
    </dxf>
    <dxf>
      <fill>
        <patternFill patternType="none">
          <fgColor indexed="64"/>
          <bgColor indexed="65"/>
        </patternFill>
      </fill>
    </dxf>
    <dxf>
      <border outline="0">
        <right style="medium">
          <color auto="1"/>
        </right>
        <top style="thin">
          <color auto="1"/>
        </top>
      </border>
    </dxf>
    <dxf>
      <fill>
        <patternFill patternType="none">
          <fgColor indexed="64"/>
          <bgColor indexed="65"/>
        </patternFill>
      </fill>
    </dxf>
    <dxf>
      <border outline="0">
        <bottom style="thin">
          <color auto="1"/>
        </bottom>
      </border>
    </dxf>
    <dxf>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border outline="0">
        <right style="medium">
          <color auto="1"/>
        </right>
        <top style="thin">
          <color auto="1"/>
        </top>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dxf>
    <dxf>
      <border outline="0">
        <bottom style="thin">
          <color auto="1"/>
        </bottom>
      </border>
    </dxf>
    <dxf>
      <font>
        <strike val="0"/>
        <outline val="0"/>
        <shadow val="0"/>
        <u val="none"/>
        <vertAlign val="baseline"/>
        <sz val="11"/>
        <color theme="0"/>
        <name val="Calibri"/>
        <scheme val="minor"/>
      </font>
      <fill>
        <patternFill patternType="solid">
          <fgColor indexed="64"/>
          <bgColor rgb="FFC00000"/>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6"/>
        <color theme="0"/>
        <name val="Calibri"/>
        <scheme val="minor"/>
      </font>
      <fill>
        <patternFill patternType="solid">
          <fgColor indexed="64"/>
          <bgColor rgb="FFC00000"/>
        </patternFill>
      </fill>
    </dxf>
  </dxfs>
  <tableStyles count="0" defaultTableStyle="TableStyleMedium2" defaultPivotStyle="PivotStyleLight16"/>
  <colors>
    <mruColors>
      <color rgb="FFC2E49C"/>
      <color rgb="FFFFE6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SystemA" displayName="SystemA" ref="A2:A25" totalsRowShown="0" headerRowDxfId="138" dataDxfId="137">
  <sortState ref="A3:A26">
    <sortCondition ref="A6"/>
  </sortState>
  <tableColumns count="1">
    <tableColumn id="1" name="System" dataDxfId="136"/>
  </tableColumns>
  <tableStyleInfo name="TableStyleLight1" showFirstColumn="0" showLastColumn="0" showRowStripes="1" showColumnStripes="0"/>
</table>
</file>

<file path=xl/tables/table10.xml><?xml version="1.0" encoding="utf-8"?>
<table xmlns="http://schemas.openxmlformats.org/spreadsheetml/2006/main" id="24" name="VerteilerK" displayName="VerteilerK" ref="J3:J7" totalsRowShown="0">
  <tableColumns count="1">
    <tableColumn id="1" name="Kürzel"/>
  </tableColumns>
  <tableStyleInfo name="TableStyleLight1" showFirstColumn="0" showLastColumn="0" showRowStripes="1" showColumnStripes="0"/>
</table>
</file>

<file path=xl/tables/table11.xml><?xml version="1.0" encoding="utf-8"?>
<table xmlns="http://schemas.openxmlformats.org/spreadsheetml/2006/main" id="26" name="Ventil" displayName="Ventil" ref="C28:C34" totalsRowShown="0" dataDxfId="114">
  <tableColumns count="1">
    <tableColumn id="1" name="Ventil" dataDxfId="113"/>
  </tableColumns>
  <tableStyleInfo name="TableStyleLight1" showFirstColumn="0" showLastColumn="0" showRowStripes="1" showColumnStripes="0"/>
</table>
</file>

<file path=xl/tables/table12.xml><?xml version="1.0" encoding="utf-8"?>
<table xmlns="http://schemas.openxmlformats.org/spreadsheetml/2006/main" id="27" name="VentilK" displayName="VentilK" ref="D28:D34" totalsRowShown="0" dataDxfId="112" tableBorderDxfId="111">
  <tableColumns count="1">
    <tableColumn id="1" name="Kürzel" dataDxfId="110"/>
  </tableColumns>
  <tableStyleInfo name="TableStyleLight1" showFirstColumn="0" showLastColumn="0" showRowStripes="1" showColumnStripes="0"/>
</table>
</file>

<file path=xl/tables/table13.xml><?xml version="1.0" encoding="utf-8"?>
<table xmlns="http://schemas.openxmlformats.org/spreadsheetml/2006/main" id="28" name="Klappe" displayName="Klappe" ref="E28:E35" totalsRowShown="0" dataDxfId="109">
  <tableColumns count="1">
    <tableColumn id="1" name="Klappe" dataDxfId="108"/>
  </tableColumns>
  <tableStyleInfo name="TableStyleLight1" showFirstColumn="0" showLastColumn="0" showRowStripes="1" showColumnStripes="0"/>
</table>
</file>

<file path=xl/tables/table14.xml><?xml version="1.0" encoding="utf-8"?>
<table xmlns="http://schemas.openxmlformats.org/spreadsheetml/2006/main" id="29" name="KlappeK" displayName="KlappeK" ref="F28:F35" totalsRowShown="0" dataDxfId="107" tableBorderDxfId="106">
  <tableColumns count="1">
    <tableColumn id="1" name="Kürzel" dataDxfId="105"/>
  </tableColumns>
  <tableStyleInfo name="TableStyleLight1" showFirstColumn="0" showLastColumn="0" showRowStripes="1" showColumnStripes="0"/>
</table>
</file>

<file path=xl/tables/table15.xml><?xml version="1.0" encoding="utf-8"?>
<table xmlns="http://schemas.openxmlformats.org/spreadsheetml/2006/main" id="30" name="Sensor" displayName="Sensor" ref="G28:G51" totalsRowShown="0" dataDxfId="104">
  <tableColumns count="1">
    <tableColumn id="1" name="Sensor/Fühler/Detektor" dataDxfId="103"/>
  </tableColumns>
  <tableStyleInfo name="TableStyleLight1" showFirstColumn="0" showLastColumn="0" showRowStripes="1" showColumnStripes="0"/>
</table>
</file>

<file path=xl/tables/table16.xml><?xml version="1.0" encoding="utf-8"?>
<table xmlns="http://schemas.openxmlformats.org/spreadsheetml/2006/main" id="32" name="SensorK" displayName="SensorK" ref="H28:H51" totalsRowShown="0" dataDxfId="102" tableBorderDxfId="101">
  <tableColumns count="1">
    <tableColumn id="1" name="Kürzel" dataDxfId="100"/>
  </tableColumns>
  <tableStyleInfo name="TableStyleLight1" showFirstColumn="0" showLastColumn="0" showRowStripes="1" showColumnStripes="0"/>
</table>
</file>

<file path=xl/tables/table17.xml><?xml version="1.0" encoding="utf-8"?>
<table xmlns="http://schemas.openxmlformats.org/spreadsheetml/2006/main" id="33" name="Schalter" displayName="Schalter" ref="I28:I31" totalsRowShown="0" tableBorderDxfId="99">
  <tableColumns count="1">
    <tableColumn id="1" name="Schalter"/>
  </tableColumns>
  <tableStyleInfo name="TableStyleLight1" showFirstColumn="0" showLastColumn="0" showRowStripes="1" showColumnStripes="0"/>
</table>
</file>

<file path=xl/tables/table18.xml><?xml version="1.0" encoding="utf-8"?>
<table xmlns="http://schemas.openxmlformats.org/spreadsheetml/2006/main" id="34" name="SchalterK" displayName="SchalterK" ref="J28:J31" totalsRowShown="0" tableBorderDxfId="98">
  <tableColumns count="1">
    <tableColumn id="1" name="Kürzel"/>
  </tableColumns>
  <tableStyleInfo name="TableStyleLight1" showFirstColumn="0" showLastColumn="0" showRowStripes="1" showColumnStripes="0"/>
</table>
</file>

<file path=xl/tables/table19.xml><?xml version="1.0" encoding="utf-8"?>
<table xmlns="http://schemas.openxmlformats.org/spreadsheetml/2006/main" id="38" name="Speicher" displayName="Speicher" ref="G3:G8" totalsRowShown="0" headerRowDxfId="97" dataDxfId="96" tableBorderDxfId="95">
  <tableColumns count="1">
    <tableColumn id="1" name="Speicher" dataDxfId="94"/>
  </tableColumns>
  <tableStyleInfo name="TableStyleLight1" showFirstColumn="0" showLastColumn="0" showRowStripes="1" showColumnStripes="0"/>
</table>
</file>

<file path=xl/tables/table2.xml><?xml version="1.0" encoding="utf-8"?>
<table xmlns="http://schemas.openxmlformats.org/spreadsheetml/2006/main" id="4" name="Kessel" displayName="Kessel" ref="C3:C7" totalsRowShown="0" headerRowDxfId="135" dataDxfId="134">
  <tableColumns count="1">
    <tableColumn id="1" name="Kessel" dataDxfId="133"/>
  </tableColumns>
  <tableStyleInfo name="TableStyleLight1" showFirstColumn="0" showLastColumn="0" showRowStripes="1" showColumnStripes="0"/>
</table>
</file>

<file path=xl/tables/table20.xml><?xml version="1.0" encoding="utf-8"?>
<table xmlns="http://schemas.openxmlformats.org/spreadsheetml/2006/main" id="39" name="SubsystemA" displayName="SubsystemA" ref="A28:A54" totalsRowShown="0" headerRowDxfId="93" dataDxfId="92" tableBorderDxfId="91">
  <tableColumns count="1">
    <tableColumn id="1" name="Subsystem" dataDxfId="90"/>
  </tableColumns>
  <tableStyleInfo name="TableStyleLight1" showFirstColumn="0" showLastColumn="0" showRowStripes="1" showColumnStripes="0"/>
</table>
</file>

<file path=xl/tables/table21.xml><?xml version="1.0" encoding="utf-8"?>
<table xmlns="http://schemas.openxmlformats.org/spreadsheetml/2006/main" id="41" name="MediumPositionAK" displayName="MediumPositionAK" ref="B60:B71" totalsRowShown="0" dataDxfId="89" tableBorderDxfId="88">
  <sortState ref="B58:B68">
    <sortCondition ref="B59"/>
  </sortState>
  <tableColumns count="1">
    <tableColumn id="1" name="Kürzel" dataDxfId="87"/>
  </tableColumns>
  <tableStyleInfo name="TableStyleLight1" showFirstColumn="0" showLastColumn="0" showRowStripes="1" showColumnStripes="0"/>
</table>
</file>

<file path=xl/tables/table22.xml><?xml version="1.0" encoding="utf-8"?>
<table xmlns="http://schemas.openxmlformats.org/spreadsheetml/2006/main" id="43" name="WasserK" displayName="WasserK" ref="D60:D67" totalsRowShown="0" dataDxfId="86" tableBorderDxfId="85">
  <tableColumns count="1">
    <tableColumn id="1" name="Kürzel" dataDxfId="84"/>
  </tableColumns>
  <tableStyleInfo name="TableStyleLight1" showFirstColumn="0" showLastColumn="0" showRowStripes="1" showColumnStripes="0"/>
</table>
</file>

<file path=xl/tables/table23.xml><?xml version="1.0" encoding="utf-8"?>
<table xmlns="http://schemas.openxmlformats.org/spreadsheetml/2006/main" id="44" name="Luft" displayName="Luft" ref="E60:E67" totalsRowShown="0" headerRowDxfId="83" dataDxfId="82" tableBorderDxfId="81">
  <sortState ref="E58:E66">
    <sortCondition ref="E59"/>
  </sortState>
  <tableColumns count="1">
    <tableColumn id="1" name="Luft" dataDxfId="80"/>
  </tableColumns>
  <tableStyleInfo name="TableStyleLight1" showFirstColumn="0" showLastColumn="0" showRowStripes="1" showColumnStripes="0"/>
</table>
</file>

<file path=xl/tables/table24.xml><?xml version="1.0" encoding="utf-8"?>
<table xmlns="http://schemas.openxmlformats.org/spreadsheetml/2006/main" id="45" name="LuftK" displayName="LuftK" ref="F60:F67" totalsRowShown="0" headerRowDxfId="79" dataDxfId="78" tableBorderDxfId="77">
  <tableColumns count="1">
    <tableColumn id="1" name="Kürzel" dataDxfId="76"/>
  </tableColumns>
  <tableStyleInfo name="TableStyleLight1" showFirstColumn="0" showLastColumn="0" showRowStripes="1" showColumnStripes="0"/>
</table>
</file>

<file path=xl/tables/table25.xml><?xml version="1.0" encoding="utf-8"?>
<table xmlns="http://schemas.openxmlformats.org/spreadsheetml/2006/main" id="48" name="Filter" displayName="Filter" ref="G60:G67" totalsRowShown="0" headerRowDxfId="75" dataDxfId="74" tableBorderDxfId="73">
  <tableColumns count="1">
    <tableColumn id="1" name="Filter" dataDxfId="72"/>
  </tableColumns>
  <tableStyleInfo name="TableStyleLight1" showFirstColumn="0" showLastColumn="0" showRowStripes="1" showColumnStripes="0"/>
</table>
</file>

<file path=xl/tables/table26.xml><?xml version="1.0" encoding="utf-8"?>
<table xmlns="http://schemas.openxmlformats.org/spreadsheetml/2006/main" id="49" name="FilterK" displayName="FilterK" ref="H60:H67" totalsRowShown="0" headerRowDxfId="71" dataDxfId="70" tableBorderDxfId="69">
  <tableColumns count="1">
    <tableColumn id="1" name="Kürzel" dataDxfId="68"/>
  </tableColumns>
  <tableStyleInfo name="TableStyleLight1" showFirstColumn="0" showLastColumn="0" showRowStripes="1" showColumnStripes="0"/>
</table>
</file>

<file path=xl/tables/table27.xml><?xml version="1.0" encoding="utf-8"?>
<table xmlns="http://schemas.openxmlformats.org/spreadsheetml/2006/main" id="42" name="Wasser" displayName="Wasser" ref="C60:C67" totalsRowShown="0" dataDxfId="67">
  <tableColumns count="1">
    <tableColumn id="1" name="Wasser" dataDxfId="66"/>
  </tableColumns>
  <tableStyleInfo name="TableStyleLight1" showFirstColumn="0" showLastColumn="0" showRowStripes="1" showColumnStripes="0"/>
</table>
</file>

<file path=xl/tables/table28.xml><?xml version="1.0" encoding="utf-8"?>
<table xmlns="http://schemas.openxmlformats.org/spreadsheetml/2006/main" id="52" name="PrimSek" displayName="PrimSek" ref="A86:A91" totalsRowShown="0">
  <tableColumns count="1">
    <tableColumn id="1" name="PrimSek"/>
  </tableColumns>
  <tableStyleInfo name="TableStyleLight1" showFirstColumn="0" showLastColumn="0" showRowStripes="1" showColumnStripes="0"/>
</table>
</file>

<file path=xl/tables/table29.xml><?xml version="1.0" encoding="utf-8"?>
<table xmlns="http://schemas.openxmlformats.org/spreadsheetml/2006/main" id="53" name="PrimSekK" displayName="PrimSekK" ref="B86:B91" totalsRowShown="0">
  <tableColumns count="1">
    <tableColumn id="1" name="Kürzel"/>
  </tableColumns>
  <tableStyleInfo name="TableStyleLight1" showFirstColumn="0" showLastColumn="0" showRowStripes="1" showColumnStripes="0"/>
</table>
</file>

<file path=xl/tables/table3.xml><?xml version="1.0" encoding="utf-8"?>
<table xmlns="http://schemas.openxmlformats.org/spreadsheetml/2006/main" id="5" name="SystemK" displayName="SystemK" ref="B2:B25" totalsRowShown="0" headerRowDxfId="132" dataDxfId="130" headerRowBorderDxfId="131" tableBorderDxfId="129">
  <tableColumns count="1">
    <tableColumn id="1" name="Kürzel" dataDxfId="128"/>
  </tableColumns>
  <tableStyleInfo name="TableStyleLight1" showFirstColumn="0" showLastColumn="0" showRowStripes="1" showColumnStripes="0"/>
</table>
</file>

<file path=xl/tables/table30.xml><?xml version="1.0" encoding="utf-8"?>
<table xmlns="http://schemas.openxmlformats.org/spreadsheetml/2006/main" id="54" name="PositionA" displayName="PositionA" ref="A74:A83" totalsRowShown="0" headerRowDxfId="65" dataDxfId="64" tableBorderDxfId="63">
  <sortState ref="A72:A81">
    <sortCondition ref="A73"/>
  </sortState>
  <tableColumns count="1">
    <tableColumn id="1" name="PositionA" dataDxfId="62"/>
  </tableColumns>
  <tableStyleInfo name="TableStyleLight1" showFirstColumn="0" showLastColumn="0" showRowStripes="1" showColumnStripes="0"/>
</table>
</file>

<file path=xl/tables/table31.xml><?xml version="1.0" encoding="utf-8"?>
<table xmlns="http://schemas.openxmlformats.org/spreadsheetml/2006/main" id="55" name="PositionK" displayName="PositionK" ref="B74:B83" totalsRowShown="0" headerRowDxfId="61" dataDxfId="60" tableBorderDxfId="59">
  <tableColumns count="1">
    <tableColumn id="1" name="Kürzel" dataDxfId="58"/>
  </tableColumns>
  <tableStyleInfo name="TableStyleLight1" showFirstColumn="0" showLastColumn="0" showRowStripes="1" showColumnStripes="0"/>
</table>
</file>

<file path=xl/tables/table32.xml><?xml version="1.0" encoding="utf-8"?>
<table xmlns="http://schemas.openxmlformats.org/spreadsheetml/2006/main" id="56" name="DatapointA" displayName="DatapointA" ref="A95:A101" totalsRowShown="0" dataDxfId="57">
  <sortState ref="A97:A100">
    <sortCondition ref="A98"/>
  </sortState>
  <tableColumns count="1">
    <tableColumn id="1" name="DatapointA" dataDxfId="56"/>
  </tableColumns>
  <tableStyleInfo name="TableStyleLight1" showFirstColumn="0" showLastColumn="0" showRowStripes="1" showColumnStripes="0"/>
</table>
</file>

<file path=xl/tables/table33.xml><?xml version="1.0" encoding="utf-8"?>
<table xmlns="http://schemas.openxmlformats.org/spreadsheetml/2006/main" id="57" name="DatapointK" displayName="DatapointK" ref="B95:B101" totalsRowShown="0" dataDxfId="55" tableBorderDxfId="54">
  <tableColumns count="1">
    <tableColumn id="1" name="Kürzel" dataDxfId="53"/>
  </tableColumns>
  <tableStyleInfo name="TableStyleLight1" showFirstColumn="0" showLastColumn="0" showRowStripes="1" showColumnStripes="0"/>
</table>
</file>

<file path=xl/tables/table34.xml><?xml version="1.0" encoding="utf-8"?>
<table xmlns="http://schemas.openxmlformats.org/spreadsheetml/2006/main" id="58" name="Messwert" displayName="Messwert" ref="C95:C122" totalsRowShown="0" dataDxfId="52">
  <tableColumns count="1">
    <tableColumn id="1" name="Messwert" dataDxfId="51"/>
  </tableColumns>
  <tableStyleInfo name="TableStyleLight1" showFirstColumn="0" showLastColumn="0" showRowStripes="1" showColumnStripes="0"/>
</table>
</file>

<file path=xl/tables/table35.xml><?xml version="1.0" encoding="utf-8"?>
<table xmlns="http://schemas.openxmlformats.org/spreadsheetml/2006/main" id="60" name="MesswertK" displayName="MesswertK" ref="D95:D122" totalsRowShown="0" dataDxfId="50" tableBorderDxfId="49">
  <sortState ref="D97:D114">
    <sortCondition ref="D98"/>
  </sortState>
  <tableColumns count="1">
    <tableColumn id="1" name="Kürzel" dataDxfId="48"/>
  </tableColumns>
  <tableStyleInfo name="TableStyleLight1" showFirstColumn="0" showLastColumn="0" showRowStripes="1" showColumnStripes="0"/>
</table>
</file>

<file path=xl/tables/table36.xml><?xml version="1.0" encoding="utf-8"?>
<table xmlns="http://schemas.openxmlformats.org/spreadsheetml/2006/main" id="61" name="Stellbefehl" displayName="Stellbefehl" ref="E95:E118" totalsRowShown="0" headerRowDxfId="47" dataDxfId="46" tableBorderDxfId="45">
  <sortState ref="E97:E118">
    <sortCondition ref="E98"/>
  </sortState>
  <tableColumns count="1">
    <tableColumn id="1" name="Stellbefehl" dataDxfId="44"/>
  </tableColumns>
  <tableStyleInfo name="TableStyleLight1" showFirstColumn="0" showLastColumn="0" showRowStripes="1" showColumnStripes="0"/>
</table>
</file>

<file path=xl/tables/table37.xml><?xml version="1.0" encoding="utf-8"?>
<table xmlns="http://schemas.openxmlformats.org/spreadsheetml/2006/main" id="62" name="StellbefehlK" displayName="StellbefehlK" ref="F95:F118" totalsRowShown="0" headerRowDxfId="43" dataDxfId="42" tableBorderDxfId="41">
  <tableColumns count="1">
    <tableColumn id="1" name="Kürzel" dataDxfId="40"/>
  </tableColumns>
  <tableStyleInfo name="TableStyleLight1" showFirstColumn="0" showLastColumn="0" showRowStripes="1" showColumnStripes="0"/>
</table>
</file>

<file path=xl/tables/table38.xml><?xml version="1.0" encoding="utf-8"?>
<table xmlns="http://schemas.openxmlformats.org/spreadsheetml/2006/main" id="63" name="Schaltbefehl" displayName="Schaltbefehl" ref="G95:G102" totalsRowShown="0" headerRowDxfId="39" dataDxfId="38" tableBorderDxfId="37">
  <tableColumns count="1">
    <tableColumn id="1" name="Schaltbefehl" dataDxfId="36"/>
  </tableColumns>
  <tableStyleInfo name="TableStyleLight1" showFirstColumn="0" showLastColumn="0" showRowStripes="1" showColumnStripes="0"/>
</table>
</file>

<file path=xl/tables/table39.xml><?xml version="1.0" encoding="utf-8"?>
<table xmlns="http://schemas.openxmlformats.org/spreadsheetml/2006/main" id="64" name="SchaltbefehlK" displayName="SchaltbefehlK" ref="H95:H102" totalsRowShown="0" headerRowDxfId="35" dataDxfId="34" tableBorderDxfId="33">
  <tableColumns count="1">
    <tableColumn id="1" name="Kürzel" dataDxfId="32"/>
  </tableColumns>
  <tableStyleInfo name="TableStyleLight1" showFirstColumn="0" showLastColumn="0" showRowStripes="1" showColumnStripes="0"/>
</table>
</file>

<file path=xl/tables/table4.xml><?xml version="1.0" encoding="utf-8"?>
<table xmlns="http://schemas.openxmlformats.org/spreadsheetml/2006/main" id="6" name="KesselK" displayName="KesselK" ref="D3:D7" totalsRowShown="0" headerRowDxfId="127" dataDxfId="125" headerRowBorderDxfId="126" tableBorderDxfId="124">
  <tableColumns count="1">
    <tableColumn id="1" name="KesselK" dataDxfId="123"/>
  </tableColumns>
  <tableStyleInfo name="TableStyleLight1" showFirstColumn="0" showLastColumn="0" showRowStripes="1" showColumnStripes="0"/>
</table>
</file>

<file path=xl/tables/table40.xml><?xml version="1.0" encoding="utf-8"?>
<table xmlns="http://schemas.openxmlformats.org/spreadsheetml/2006/main" id="65" name="Betriebsmeldung" displayName="Betriebsmeldung" ref="I95:I103" totalsRowShown="0" headerRowDxfId="31" dataDxfId="30" tableBorderDxfId="29">
  <tableColumns count="1">
    <tableColumn id="1" name="Betriebsmeldung" dataDxfId="28"/>
  </tableColumns>
  <tableStyleInfo name="TableStyleLight1" showFirstColumn="0" showLastColumn="0" showRowStripes="1" showColumnStripes="0"/>
</table>
</file>

<file path=xl/tables/table41.xml><?xml version="1.0" encoding="utf-8"?>
<table xmlns="http://schemas.openxmlformats.org/spreadsheetml/2006/main" id="67" name="BetriebsmeldungK" displayName="BetriebsmeldungK" ref="J95:J103" totalsRowShown="0" headerRowDxfId="27" dataDxfId="26" tableBorderDxfId="25">
  <tableColumns count="1">
    <tableColumn id="1" name="Kürzel" dataDxfId="24"/>
  </tableColumns>
  <tableStyleInfo name="TableStyleLight1" showFirstColumn="0" showLastColumn="0" showRowStripes="1" showColumnStripes="0"/>
</table>
</file>

<file path=xl/tables/table42.xml><?xml version="1.0" encoding="utf-8"?>
<table xmlns="http://schemas.openxmlformats.org/spreadsheetml/2006/main" id="70" name="FunktionsartA" displayName="FunktionsartA" ref="A127:A136" totalsRowShown="0">
  <tableColumns count="1">
    <tableColumn id="1" name="FunktionsartA"/>
  </tableColumns>
  <tableStyleInfo name="TableStyleLight1" showFirstColumn="0" showLastColumn="0" showRowStripes="1" showColumnStripes="0"/>
</table>
</file>

<file path=xl/tables/table43.xml><?xml version="1.0" encoding="utf-8"?>
<table xmlns="http://schemas.openxmlformats.org/spreadsheetml/2006/main" id="71" name="FunktionsartK" displayName="FunktionsartK" ref="B127:B136" totalsRowShown="0">
  <tableColumns count="1">
    <tableColumn id="1" name="Kürzel" dataDxfId="23"/>
  </tableColumns>
  <tableStyleInfo name="TableStyleLight1" showFirstColumn="0" showLastColumn="0" showRowStripes="1" showColumnStripes="0"/>
</table>
</file>

<file path=xl/tables/table44.xml><?xml version="1.0" encoding="utf-8"?>
<table xmlns="http://schemas.openxmlformats.org/spreadsheetml/2006/main" id="2" name="MediumPositionA" displayName="MediumPositionA" ref="A60:A71" totalsRowShown="0" headerRowDxfId="22" tableBorderDxfId="21">
  <sortState ref="A58:A68">
    <sortCondition ref="A59"/>
  </sortState>
  <tableColumns count="1">
    <tableColumn id="1" name="MediumPositionA"/>
  </tableColumns>
  <tableStyleInfo name="TableStyleLight1" showFirstColumn="0" showLastColumn="0" showRowStripes="1" showColumnStripes="0"/>
</table>
</file>

<file path=xl/tables/table45.xml><?xml version="1.0" encoding="utf-8"?>
<table xmlns="http://schemas.openxmlformats.org/spreadsheetml/2006/main" id="7" name="DatapointAllgSpez" displayName="DatapointAllgSpez" ref="A104:A110" totalsRowShown="0" headerRowDxfId="20">
  <tableColumns count="1">
    <tableColumn id="1" name="DatapointAllgSpez"/>
  </tableColumns>
  <tableStyleInfo name="TableStyleLight1" showFirstColumn="0" showLastColumn="0" showRowStripes="1" showColumnStripes="0"/>
</table>
</file>

<file path=xl/tables/table46.xml><?xml version="1.0" encoding="utf-8"?>
<table xmlns="http://schemas.openxmlformats.org/spreadsheetml/2006/main" id="10" name="DatapointAllgSpezK" displayName="DatapointAllgSpezK" ref="B104:B110" totalsRowShown="0" headerRowDxfId="19">
  <tableColumns count="1">
    <tableColumn id="1" name="Kürzel"/>
  </tableColumns>
  <tableStyleInfo name="TableStyleLight1" showFirstColumn="0" showLastColumn="0" showRowStripes="1" showColumnStripes="0"/>
</table>
</file>

<file path=xl/tables/table47.xml><?xml version="1.0" encoding="utf-8"?>
<table xmlns="http://schemas.openxmlformats.org/spreadsheetml/2006/main" id="19" name="Unterverteiler" displayName="Unterverteiler" ref="K3:K7" totalsRowShown="0" tableBorderDxfId="18">
  <tableColumns count="1">
    <tableColumn id="1" name="Unterverteiler"/>
  </tableColumns>
  <tableStyleInfo name="TableStyleLight1" showFirstColumn="0" showLastColumn="0" showRowStripes="1" showColumnStripes="0"/>
</table>
</file>

<file path=xl/tables/table48.xml><?xml version="1.0" encoding="utf-8"?>
<table xmlns="http://schemas.openxmlformats.org/spreadsheetml/2006/main" id="21" name="UnterverteilerK" displayName="UnterverteilerK" ref="L3:L7" totalsRowShown="0" tableBorderDxfId="17">
  <tableColumns count="1">
    <tableColumn id="1" name="Kürzel" dataDxfId="16"/>
  </tableColumns>
  <tableStyleInfo name="TableStyleLight1" showFirstColumn="0" showLastColumn="0" showRowStripes="1" showColumnStripes="0"/>
</table>
</file>

<file path=xl/tables/table49.xml><?xml version="1.0" encoding="utf-8"?>
<table xmlns="http://schemas.openxmlformats.org/spreadsheetml/2006/main" id="22" name="Verteilsystem" displayName="Verteilsystem" ref="M3:M7" totalsRowShown="0">
  <tableColumns count="1">
    <tableColumn id="1" name="Verteilsystem"/>
  </tableColumns>
  <tableStyleInfo name="TableStyleLight1" showFirstColumn="0" showLastColumn="0" showRowStripes="1" showColumnStripes="0"/>
</table>
</file>

<file path=xl/tables/table5.xml><?xml version="1.0" encoding="utf-8"?>
<table xmlns="http://schemas.openxmlformats.org/spreadsheetml/2006/main" id="8" name="Kältemaschine" displayName="Kältemaschine" ref="E3:E6" totalsRowShown="0">
  <tableColumns count="1">
    <tableColumn id="1" name="Kältemaschine"/>
  </tableColumns>
  <tableStyleInfo name="TableStyleLight1" showFirstColumn="0" showLastColumn="0" showRowStripes="1" showColumnStripes="0"/>
</table>
</file>

<file path=xl/tables/table50.xml><?xml version="1.0" encoding="utf-8"?>
<table xmlns="http://schemas.openxmlformats.org/spreadsheetml/2006/main" id="25" name="VerteilsystemK" displayName="VerteilsystemK" ref="N3:N7" totalsRowShown="0" tableBorderDxfId="15">
  <tableColumns count="1">
    <tableColumn id="1" name="Kürzel"/>
  </tableColumns>
  <tableStyleInfo name="TableStyleLight1" showFirstColumn="0" showLastColumn="0" showRowStripes="1" showColumnStripes="0"/>
</table>
</file>

<file path=xl/tables/table51.xml><?xml version="1.0" encoding="utf-8"?>
<table xmlns="http://schemas.openxmlformats.org/spreadsheetml/2006/main" id="31" name="Unterverteilsystem" displayName="Unterverteilsystem" ref="O3:O7" totalsRowShown="0">
  <tableColumns count="1">
    <tableColumn id="1" name="Unterverteilsystem"/>
  </tableColumns>
  <tableStyleInfo name="TableStyleLight1" showFirstColumn="0" showLastColumn="0" showRowStripes="1" showColumnStripes="0"/>
</table>
</file>

<file path=xl/tables/table52.xml><?xml version="1.0" encoding="utf-8"?>
<table xmlns="http://schemas.openxmlformats.org/spreadsheetml/2006/main" id="35" name="UnterverteilsystemK" displayName="UnterverteilsystemK" ref="P3:P7" totalsRowShown="0" tableBorderDxfId="14">
  <tableColumns count="1">
    <tableColumn id="1" name="Kürzel"/>
  </tableColumns>
  <tableStyleInfo name="TableStyleLight1" showFirstColumn="0" showLastColumn="0" showRowStripes="1" showColumnStripes="0"/>
</table>
</file>

<file path=xl/tables/table53.xml><?xml version="1.0" encoding="utf-8"?>
<table xmlns="http://schemas.openxmlformats.org/spreadsheetml/2006/main" id="1" name="Störung" displayName="Störung" ref="K95:K124" totalsRowShown="0" headerRowDxfId="13" dataDxfId="12">
  <tableColumns count="1">
    <tableColumn id="1" name="Störung" dataDxfId="11"/>
  </tableColumns>
  <tableStyleInfo name="TableStyleLight1" showFirstColumn="0" showLastColumn="0" showRowStripes="1" showColumnStripes="0"/>
</table>
</file>

<file path=xl/tables/table54.xml><?xml version="1.0" encoding="utf-8"?>
<table xmlns="http://schemas.openxmlformats.org/spreadsheetml/2006/main" id="18" name="StörungK" displayName="StörungK" ref="L95:L124" totalsRowShown="0" headerRowDxfId="10" dataDxfId="9">
  <tableColumns count="1">
    <tableColumn id="1" name="Kürzel" dataDxfId="8"/>
  </tableColumns>
  <tableStyleInfo name="TableStyleLight1" showFirstColumn="0" showLastColumn="0" showRowStripes="1" showColumnStripes="0"/>
</table>
</file>

<file path=xl/tables/table55.xml><?xml version="1.0" encoding="utf-8"?>
<table xmlns="http://schemas.openxmlformats.org/spreadsheetml/2006/main" id="36" name="Ventilator" displayName="Ventilator" ref="I60:I68" totalsRowShown="0" dataDxfId="7" tableBorderDxfId="6">
  <tableColumns count="1">
    <tableColumn id="1" name="Ventilator" dataDxfId="5"/>
  </tableColumns>
  <tableStyleInfo name="TableStyleLight1" showFirstColumn="0" showLastColumn="0" showRowStripes="1" showColumnStripes="0"/>
</table>
</file>

<file path=xl/tables/table56.xml><?xml version="1.0" encoding="utf-8"?>
<table xmlns="http://schemas.openxmlformats.org/spreadsheetml/2006/main" id="37" name="VentilatorK" displayName="VentilatorK" ref="J60:J68" totalsRowShown="0" dataDxfId="4" tableBorderDxfId="3">
  <tableColumns count="1">
    <tableColumn id="1" name="Kürzel" dataDxfId="2"/>
  </tableColumns>
  <tableStyleInfo name="TableStyleLight1" showFirstColumn="0" showLastColumn="0" showRowStripes="1" showColumnStripes="0"/>
</table>
</file>

<file path=xl/tables/table57.xml><?xml version="1.0" encoding="utf-8"?>
<table xmlns="http://schemas.openxmlformats.org/spreadsheetml/2006/main" id="40" name="Wärmepumpe" displayName="Wärmepumpe" ref="Q3:Q7" totalsRowShown="0">
  <tableColumns count="1">
    <tableColumn id="1" name="Wärmepumpe"/>
  </tableColumns>
  <tableStyleInfo name="TableStyleLight1" showFirstColumn="0" showLastColumn="0" showRowStripes="1" showColumnStripes="0"/>
</table>
</file>

<file path=xl/tables/table58.xml><?xml version="1.0" encoding="utf-8"?>
<table xmlns="http://schemas.openxmlformats.org/spreadsheetml/2006/main" id="46" name="WärmepumpeK" displayName="WärmepumpeK" ref="R3:R7" totalsRowShown="0" tableBorderDxfId="1">
  <tableColumns count="1">
    <tableColumn id="1" name="Kürzel"/>
  </tableColumns>
  <tableStyleInfo name="TableStyleLight1" showFirstColumn="0" showLastColumn="0" showRowStripes="1" showColumnStripes="0"/>
</table>
</file>

<file path=xl/tables/table59.xml><?xml version="1.0" encoding="utf-8"?>
<table xmlns="http://schemas.openxmlformats.org/spreadsheetml/2006/main" id="15" name="ISE_System" displayName="ISE_System" ref="A2:C106"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xml><?xml version="1.0" encoding="utf-8"?>
<table xmlns="http://schemas.openxmlformats.org/spreadsheetml/2006/main" id="9" name="KältemaschineK" displayName="KältemaschineK" ref="F3:F6" totalsRowShown="0" tableBorderDxfId="122">
  <tableColumns count="1">
    <tableColumn id="1" name="Kürzel"/>
  </tableColumns>
  <tableStyleInfo name="TableStyleLight1" showFirstColumn="0" showLastColumn="0" showRowStripes="1" showColumnStripes="0"/>
</table>
</file>

<file path=xl/tables/table60.xml><?xml version="1.0" encoding="utf-8"?>
<table xmlns="http://schemas.openxmlformats.org/spreadsheetml/2006/main" id="12" name="ISE_Subsystem" displayName="ISE_Subsystem" ref="G2:I107"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1.xml><?xml version="1.0" encoding="utf-8"?>
<table xmlns="http://schemas.openxmlformats.org/spreadsheetml/2006/main" id="13" name="ISE_Medium" displayName="ISE_Medium" ref="K2:M22"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2.xml><?xml version="1.0" encoding="utf-8"?>
<table xmlns="http://schemas.openxmlformats.org/spreadsheetml/2006/main" id="14" name="ISE_Position" displayName="ISE_Position" ref="O2:Q36" totalsRowShown="0">
  <tableColumns count="3">
    <tableColumn id="1" name="Kürzel SDPS"/>
    <tableColumn id="2" name="Klartext"/>
    <tableColumn id="3" name="Kürzel ISE"/>
  </tableColumns>
  <tableStyleInfo name="TableStyleLight1" showFirstColumn="0" showLastColumn="0" showRowStripes="1" showColumnStripes="0"/>
</table>
</file>

<file path=xl/tables/table63.xml><?xml version="1.0" encoding="utf-8"?>
<table xmlns="http://schemas.openxmlformats.org/spreadsheetml/2006/main" id="16" name="ISE_Datapoint" displayName="ISE_Datapoint" ref="U2:W9" totalsRowShown="0">
  <tableColumns count="3">
    <tableColumn id="1" name="Kürzel SDPS" dataDxfId="0"/>
    <tableColumn id="2" name="Klartext"/>
    <tableColumn id="3" name="Kürzel ISE"/>
  </tableColumns>
  <tableStyleInfo name="TableStyleLight1" showFirstColumn="0" showLastColumn="0" showRowStripes="1" showColumnStripes="0"/>
</table>
</file>

<file path=xl/tables/table64.xml><?xml version="1.0" encoding="utf-8"?>
<table xmlns="http://schemas.openxmlformats.org/spreadsheetml/2006/main" id="17" name="ISE_Type" displayName="ISE_Type" ref="Y2:AA45" totalsRowShown="0">
  <tableColumns count="3">
    <tableColumn id="1" name="Spalte1"/>
    <tableColumn id="2" name="Spalte2"/>
    <tableColumn id="3" name="Spalte3"/>
  </tableColumns>
  <tableStyleInfo name="TableStyleLight1" showFirstColumn="0" showLastColumn="0" showRowStripes="1" showColumnStripes="0"/>
</table>
</file>

<file path=xl/tables/table7.xml><?xml version="1.0" encoding="utf-8"?>
<table xmlns="http://schemas.openxmlformats.org/spreadsheetml/2006/main" id="11" name="SpeicherK" displayName="SpeicherK" ref="H3:H8" totalsRowShown="0" dataDxfId="121" tableBorderDxfId="120">
  <tableColumns count="1">
    <tableColumn id="1" name="Kürzel" dataDxfId="119"/>
  </tableColumns>
  <tableStyleInfo name="TableStyleLight1" showFirstColumn="0" showLastColumn="0" showRowStripes="1" showColumnStripes="0"/>
</table>
</file>

<file path=xl/tables/table8.xml><?xml version="1.0" encoding="utf-8"?>
<table xmlns="http://schemas.openxmlformats.org/spreadsheetml/2006/main" id="20" name="SubsystemAK" displayName="SubsystemAK" ref="B28:B54" totalsRowShown="0" dataDxfId="118" tableBorderDxfId="117">
  <tableColumns count="1">
    <tableColumn id="1" name="Kürzel" dataDxfId="116"/>
  </tableColumns>
  <tableStyleInfo name="TableStyleLight1" showFirstColumn="0" showLastColumn="0" showRowStripes="1" showColumnStripes="0"/>
</table>
</file>

<file path=xl/tables/table9.xml><?xml version="1.0" encoding="utf-8"?>
<table xmlns="http://schemas.openxmlformats.org/spreadsheetml/2006/main" id="23" name="Verteiler" displayName="Verteiler" ref="I3:I7" totalsRowShown="0" tableBorderDxfId="115">
  <tableColumns count="1">
    <tableColumn id="1" name="Verteiler"/>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42" Type="http://schemas.openxmlformats.org/officeDocument/2006/relationships/table" Target="../tables/table41.xml"/><Relationship Id="rId47" Type="http://schemas.openxmlformats.org/officeDocument/2006/relationships/table" Target="../tables/table46.xml"/><Relationship Id="rId50" Type="http://schemas.openxmlformats.org/officeDocument/2006/relationships/table" Target="../tables/table49.xml"/><Relationship Id="rId55" Type="http://schemas.openxmlformats.org/officeDocument/2006/relationships/table" Target="../tables/table54.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59" Type="http://schemas.openxmlformats.org/officeDocument/2006/relationships/table" Target="../tables/table58.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54" Type="http://schemas.openxmlformats.org/officeDocument/2006/relationships/table" Target="../tables/table53.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8" Type="http://schemas.openxmlformats.org/officeDocument/2006/relationships/table" Target="../tables/table57.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57" Type="http://schemas.openxmlformats.org/officeDocument/2006/relationships/table" Target="../tables/table56.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56" Type="http://schemas.openxmlformats.org/officeDocument/2006/relationships/table" Target="../tables/table55.xml"/><Relationship Id="rId8" Type="http://schemas.openxmlformats.org/officeDocument/2006/relationships/table" Target="../tables/table7.xml"/><Relationship Id="rId51" Type="http://schemas.openxmlformats.org/officeDocument/2006/relationships/table" Target="../tables/table50.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0.xml"/><Relationship Id="rId7" Type="http://schemas.openxmlformats.org/officeDocument/2006/relationships/table" Target="../tables/table64.xml"/><Relationship Id="rId2" Type="http://schemas.openxmlformats.org/officeDocument/2006/relationships/table" Target="../tables/table59.xml"/><Relationship Id="rId1" Type="http://schemas.openxmlformats.org/officeDocument/2006/relationships/printerSettings" Target="../printerSettings/printerSettings3.bin"/><Relationship Id="rId6" Type="http://schemas.openxmlformats.org/officeDocument/2006/relationships/table" Target="../tables/table63.xml"/><Relationship Id="rId5" Type="http://schemas.openxmlformats.org/officeDocument/2006/relationships/table" Target="../tables/table62.xml"/><Relationship Id="rId4" Type="http://schemas.openxmlformats.org/officeDocument/2006/relationships/table" Target="../tables/table6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34"/>
  <sheetViews>
    <sheetView workbookViewId="0">
      <selection activeCell="Q38" sqref="Q38"/>
    </sheetView>
  </sheetViews>
  <sheetFormatPr baseColWidth="10" defaultRowHeight="15" x14ac:dyDescent="0.25"/>
  <sheetData>
    <row r="5" spans="2:2" ht="23.25" x14ac:dyDescent="0.35">
      <c r="B5" s="6" t="s">
        <v>697</v>
      </c>
    </row>
    <row r="6" spans="2:2" x14ac:dyDescent="0.25">
      <c r="B6" t="s">
        <v>562</v>
      </c>
    </row>
    <row r="7" spans="2:2" x14ac:dyDescent="0.25">
      <c r="B7" t="s">
        <v>563</v>
      </c>
    </row>
    <row r="8" spans="2:2" x14ac:dyDescent="0.25">
      <c r="B8" t="s">
        <v>564</v>
      </c>
    </row>
    <row r="11" spans="2:2" x14ac:dyDescent="0.25">
      <c r="B11" s="1" t="s">
        <v>565</v>
      </c>
    </row>
    <row r="12" spans="2:2" x14ac:dyDescent="0.25">
      <c r="B12" t="s">
        <v>560</v>
      </c>
    </row>
    <row r="13" spans="2:2" x14ac:dyDescent="0.25">
      <c r="B13" t="s">
        <v>561</v>
      </c>
    </row>
    <row r="14" spans="2:2" x14ac:dyDescent="0.25">
      <c r="B14" t="s">
        <v>566</v>
      </c>
    </row>
    <row r="18" spans="2:2" x14ac:dyDescent="0.25">
      <c r="B18" s="1" t="s">
        <v>567</v>
      </c>
    </row>
    <row r="19" spans="2:2" x14ac:dyDescent="0.25">
      <c r="B19" t="s">
        <v>568</v>
      </c>
    </row>
    <row r="23" spans="2:2" ht="23.25" x14ac:dyDescent="0.35">
      <c r="B23" s="6" t="s">
        <v>698</v>
      </c>
    </row>
    <row r="25" spans="2:2" x14ac:dyDescent="0.25">
      <c r="B25" t="s">
        <v>701</v>
      </c>
    </row>
    <row r="26" spans="2:2" x14ac:dyDescent="0.25">
      <c r="B26" t="s">
        <v>708</v>
      </c>
    </row>
    <row r="27" spans="2:2" x14ac:dyDescent="0.25">
      <c r="B27" t="s">
        <v>702</v>
      </c>
    </row>
    <row r="28" spans="2:2" x14ac:dyDescent="0.25">
      <c r="B28" t="s">
        <v>703</v>
      </c>
    </row>
    <row r="29" spans="2:2" x14ac:dyDescent="0.25">
      <c r="B29" t="s">
        <v>704</v>
      </c>
    </row>
    <row r="30" spans="2:2" x14ac:dyDescent="0.25">
      <c r="B30" t="s">
        <v>705</v>
      </c>
    </row>
    <row r="31" spans="2:2" x14ac:dyDescent="0.25">
      <c r="B31" t="s">
        <v>706</v>
      </c>
    </row>
    <row r="32" spans="2:2" x14ac:dyDescent="0.25">
      <c r="B32" t="s">
        <v>707</v>
      </c>
    </row>
    <row r="33" spans="2:2" x14ac:dyDescent="0.25">
      <c r="B33" t="s">
        <v>710</v>
      </c>
    </row>
    <row r="34" spans="2:2" x14ac:dyDescent="0.25">
      <c r="B34" t="s">
        <v>709</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1"/>
  <sheetViews>
    <sheetView tabSelected="1" zoomScale="75" zoomScaleNormal="75" workbookViewId="0">
      <pane xSplit="1" ySplit="2" topLeftCell="B3" activePane="bottomRight" state="frozen"/>
      <selection pane="topRight" activeCell="B1" sqref="B1"/>
      <selection pane="bottomLeft" activeCell="A3" sqref="A3"/>
      <selection pane="bottomRight" activeCell="G7" sqref="G7"/>
    </sheetView>
  </sheetViews>
  <sheetFormatPr baseColWidth="10" defaultRowHeight="15" outlineLevelCol="1" x14ac:dyDescent="0.25"/>
  <cols>
    <col min="1" max="1" width="49.7109375" style="30" customWidth="1"/>
    <col min="2" max="2" width="10.7109375" style="27" customWidth="1"/>
    <col min="3" max="3" width="17.28515625" style="74" hidden="1" customWidth="1"/>
    <col min="4" max="4" width="22.7109375" style="72" customWidth="1"/>
    <col min="5" max="5" width="10.140625" hidden="1" customWidth="1" outlineLevel="1"/>
    <col min="6" max="6" width="2.7109375" style="3" customWidth="1" collapsed="1"/>
    <col min="7" max="7" width="13.7109375" style="31" customWidth="1"/>
    <col min="8" max="8" width="7.85546875" style="15" hidden="1" customWidth="1" outlineLevel="1"/>
    <col min="9" max="9" width="3.140625" style="3" customWidth="1" collapsed="1"/>
    <col min="10" max="10" width="9.140625" style="27" customWidth="1"/>
    <col min="11" max="12" width="20.85546875" style="27" hidden="1" customWidth="1" outlineLevel="1"/>
    <col min="13" max="13" width="14" style="18" hidden="1" customWidth="1" outlineLevel="1"/>
    <col min="14" max="14" width="2.7109375" style="4" bestFit="1" customWidth="1" collapsed="1"/>
    <col min="15" max="15" width="12.7109375" style="30" customWidth="1"/>
    <col min="16" max="16" width="10.85546875" style="7" hidden="1" customWidth="1" outlineLevel="1"/>
    <col min="17" max="17" width="2.5703125" style="13" bestFit="1" customWidth="1" collapsed="1"/>
    <col min="18" max="18" width="12.7109375" style="33" bestFit="1" customWidth="1"/>
    <col min="19" max="19" width="7.42578125" style="3" hidden="1" customWidth="1" outlineLevel="1"/>
    <col min="20" max="20" width="3.5703125" style="3" bestFit="1" customWidth="1" collapsed="1"/>
    <col min="21" max="21" width="9.5703125" style="27" customWidth="1"/>
    <col min="22" max="22" width="20.85546875" style="39" hidden="1" customWidth="1" outlineLevel="1"/>
    <col min="23" max="23" width="18.5703125" style="39" hidden="1" customWidth="1" outlineLevel="1"/>
    <col min="24" max="24" width="13.7109375" style="18" hidden="1" customWidth="1" outlineLevel="1"/>
    <col min="25" max="25" width="2.7109375" style="4" bestFit="1" customWidth="1" collapsed="1"/>
    <col min="26" max="26" width="20.85546875" style="34" customWidth="1"/>
    <col min="27" max="27" width="7.7109375" style="7" hidden="1" customWidth="1" outlineLevel="1"/>
    <col min="28" max="28" width="3.5703125" style="13" customWidth="1" collapsed="1"/>
    <col min="29" max="29" width="19.28515625" style="33" bestFit="1" customWidth="1"/>
    <col min="30" max="30" width="6" style="69" hidden="1" customWidth="1" outlineLevel="1"/>
    <col min="31" max="31" width="20.85546875" style="18" hidden="1" customWidth="1" outlineLevel="1" collapsed="1"/>
    <col min="32" max="32" width="20.85546875" style="18" hidden="1" customWidth="1" outlineLevel="1"/>
    <col min="33" max="33" width="2.140625" style="15" customWidth="1" collapsed="1"/>
    <col min="34" max="34" width="14.7109375" style="33" bestFit="1" customWidth="1"/>
    <col min="35" max="35" width="4.7109375" style="3" hidden="1" customWidth="1" outlineLevel="1"/>
    <col min="36" max="36" width="2.28515625" style="3" bestFit="1" customWidth="1" collapsed="1"/>
    <col min="37" max="37" width="13.42578125" style="33" customWidth="1"/>
    <col min="38" max="38" width="9.28515625" style="3" hidden="1" customWidth="1" outlineLevel="1"/>
    <col min="39" max="39" width="3.5703125" style="3" customWidth="1" collapsed="1"/>
    <col min="40" max="40" width="9" style="27" customWidth="1"/>
    <col min="41" max="42" width="22.85546875" style="39" hidden="1" customWidth="1" outlineLevel="1"/>
    <col min="43" max="43" width="32.5703125" style="39" hidden="1" customWidth="1" outlineLevel="1"/>
    <col min="44" max="44" width="18.42578125" style="18" hidden="1" customWidth="1" outlineLevel="1"/>
    <col min="45" max="45" width="2.7109375" style="4" bestFit="1" customWidth="1" collapsed="1"/>
    <col min="46" max="46" width="15.85546875" style="34" bestFit="1" customWidth="1"/>
    <col min="47" max="47" width="9.140625" style="7" hidden="1" customWidth="1" outlineLevel="1"/>
    <col min="48" max="48" width="5.28515625" style="13" customWidth="1" collapsed="1"/>
    <col min="49" max="49" width="18.28515625" style="33" bestFit="1" customWidth="1"/>
    <col min="50" max="50" width="7.140625" style="3" hidden="1" customWidth="1" outlineLevel="1"/>
    <col min="51" max="51" width="2.28515625" style="5" bestFit="1" customWidth="1" collapsed="1"/>
    <col min="52" max="52" width="15.42578125" style="33" bestFit="1" customWidth="1"/>
    <col min="53" max="53" width="8.5703125" style="3" hidden="1" customWidth="1" outlineLevel="1"/>
    <col min="54" max="54" width="15.42578125" style="3" hidden="1" customWidth="1" outlineLevel="1" collapsed="1"/>
    <col min="55" max="55" width="18.85546875" style="3" hidden="1" customWidth="1" outlineLevel="1"/>
    <col min="56" max="56" width="15.42578125" style="18" hidden="1" customWidth="1" outlineLevel="1"/>
    <col min="57" max="57" width="2.7109375" style="4" bestFit="1" customWidth="1" collapsed="1"/>
    <col min="58" max="58" width="30" style="30" customWidth="1"/>
    <col min="59" max="59" width="1.140625" hidden="1" customWidth="1" outlineLevel="1"/>
    <col min="60" max="60" width="56.140625" style="76" customWidth="1" collapsed="1"/>
  </cols>
  <sheetData>
    <row r="1" spans="1:60" s="23" customFormat="1" ht="33" thickTop="1" thickBot="1" x14ac:dyDescent="0.4">
      <c r="A1" s="35" t="s">
        <v>769</v>
      </c>
      <c r="B1" s="94" t="s">
        <v>157</v>
      </c>
      <c r="C1" s="95" t="s">
        <v>770</v>
      </c>
      <c r="D1" s="70" t="s">
        <v>158</v>
      </c>
      <c r="E1" s="19"/>
      <c r="F1" s="12" t="s">
        <v>2</v>
      </c>
      <c r="G1" s="28" t="s">
        <v>558</v>
      </c>
      <c r="H1" s="11"/>
      <c r="I1" s="20" t="s">
        <v>78</v>
      </c>
      <c r="J1" s="28" t="s">
        <v>192</v>
      </c>
      <c r="K1" s="28"/>
      <c r="L1" s="28"/>
      <c r="M1" s="11"/>
      <c r="N1" s="14" t="s">
        <v>3</v>
      </c>
      <c r="O1" s="32" t="s">
        <v>0</v>
      </c>
      <c r="P1" s="22"/>
      <c r="Q1" s="12" t="s">
        <v>2</v>
      </c>
      <c r="R1" s="28" t="s">
        <v>558</v>
      </c>
      <c r="S1" s="11"/>
      <c r="T1" s="20" t="s">
        <v>78</v>
      </c>
      <c r="U1" s="28" t="s">
        <v>192</v>
      </c>
      <c r="V1" s="28"/>
      <c r="W1" s="28"/>
      <c r="X1" s="11"/>
      <c r="Y1" s="21" t="s">
        <v>3</v>
      </c>
      <c r="Z1" s="32" t="s">
        <v>74</v>
      </c>
      <c r="AA1" s="22"/>
      <c r="AB1" s="12" t="s">
        <v>2</v>
      </c>
      <c r="AC1" s="28" t="s">
        <v>558</v>
      </c>
      <c r="AD1" s="68"/>
      <c r="AE1" s="11"/>
      <c r="AF1" s="11"/>
      <c r="AG1" s="16" t="s">
        <v>2</v>
      </c>
      <c r="AH1" s="28" t="s">
        <v>200</v>
      </c>
      <c r="AI1" s="11"/>
      <c r="AJ1" s="14" t="s">
        <v>2</v>
      </c>
      <c r="AK1" s="28" t="s">
        <v>201</v>
      </c>
      <c r="AL1" s="11"/>
      <c r="AM1" s="12" t="s">
        <v>78</v>
      </c>
      <c r="AN1" s="28" t="s">
        <v>192</v>
      </c>
      <c r="AO1" s="28"/>
      <c r="AP1" s="28"/>
      <c r="AQ1" s="28"/>
      <c r="AR1" s="11"/>
      <c r="AS1" s="21" t="s">
        <v>3</v>
      </c>
      <c r="AT1" s="32" t="s">
        <v>732</v>
      </c>
      <c r="AU1" s="22"/>
      <c r="AV1" s="12" t="s">
        <v>2</v>
      </c>
      <c r="AW1" s="28" t="s">
        <v>77</v>
      </c>
      <c r="AX1" s="11"/>
      <c r="AY1" s="12" t="s">
        <v>2</v>
      </c>
      <c r="AZ1" s="28" t="s">
        <v>200</v>
      </c>
      <c r="BA1" s="11"/>
      <c r="BB1" s="11"/>
      <c r="BC1" s="11"/>
      <c r="BD1" s="11"/>
      <c r="BE1" s="21" t="s">
        <v>3</v>
      </c>
      <c r="BF1" s="32" t="s">
        <v>76</v>
      </c>
      <c r="BH1" s="96" t="s">
        <v>559</v>
      </c>
    </row>
    <row r="2" spans="1:60" s="64" customFormat="1" ht="15.75" customHeight="1" thickTop="1" x14ac:dyDescent="0.25">
      <c r="C2" s="73"/>
      <c r="D2" s="71"/>
      <c r="E2" s="65" t="s">
        <v>652</v>
      </c>
      <c r="F2" s="62"/>
      <c r="G2" s="61"/>
      <c r="H2" s="65" t="s">
        <v>652</v>
      </c>
      <c r="J2" s="62"/>
      <c r="K2" s="37" t="s">
        <v>618</v>
      </c>
      <c r="L2" s="37" t="s">
        <v>635</v>
      </c>
      <c r="M2" s="38" t="s">
        <v>619</v>
      </c>
      <c r="N2" s="66"/>
      <c r="O2" s="63"/>
      <c r="P2" s="65" t="s">
        <v>652</v>
      </c>
      <c r="Q2" s="61"/>
      <c r="R2" s="62"/>
      <c r="S2" s="65" t="s">
        <v>652</v>
      </c>
      <c r="T2" s="62"/>
      <c r="U2" s="62"/>
      <c r="V2" s="37" t="s">
        <v>618</v>
      </c>
      <c r="W2" s="37" t="s">
        <v>635</v>
      </c>
      <c r="X2" s="38" t="s">
        <v>619</v>
      </c>
      <c r="Y2" s="66"/>
      <c r="Z2" s="63"/>
      <c r="AA2" s="65" t="s">
        <v>652</v>
      </c>
      <c r="AB2" s="61"/>
      <c r="AC2" s="62"/>
      <c r="AD2" s="65" t="s">
        <v>652</v>
      </c>
      <c r="AE2" s="37" t="s">
        <v>618</v>
      </c>
      <c r="AF2" s="37" t="s">
        <v>633</v>
      </c>
      <c r="AG2" s="61"/>
      <c r="AH2" s="62"/>
      <c r="AI2" s="65" t="s">
        <v>652</v>
      </c>
      <c r="AJ2" s="62"/>
      <c r="AK2" s="62"/>
      <c r="AL2" s="65" t="s">
        <v>652</v>
      </c>
      <c r="AM2" s="62"/>
      <c r="AN2" s="62"/>
      <c r="AO2" s="37" t="s">
        <v>618</v>
      </c>
      <c r="AP2" s="37" t="s">
        <v>634</v>
      </c>
      <c r="AQ2" s="37" t="s">
        <v>636</v>
      </c>
      <c r="AR2" s="38" t="s">
        <v>619</v>
      </c>
      <c r="AS2" s="66"/>
      <c r="AT2" s="63"/>
      <c r="AU2" s="65" t="s">
        <v>652</v>
      </c>
      <c r="AV2" s="61"/>
      <c r="AW2" s="62"/>
      <c r="AX2" s="65" t="s">
        <v>652</v>
      </c>
      <c r="AY2" s="62"/>
      <c r="AZ2" s="62"/>
      <c r="BA2" s="65" t="s">
        <v>652</v>
      </c>
      <c r="BB2" s="37" t="s">
        <v>637</v>
      </c>
      <c r="BC2" s="37" t="s">
        <v>631</v>
      </c>
      <c r="BD2" s="38" t="s">
        <v>619</v>
      </c>
      <c r="BE2" s="66"/>
      <c r="BF2" s="63"/>
      <c r="BG2" s="65" t="s">
        <v>652</v>
      </c>
      <c r="BH2" s="75"/>
    </row>
    <row r="3" spans="1:60" x14ac:dyDescent="0.25">
      <c r="E3" t="str">
        <f>IFERROR(INDEX(SystemK[],MATCH(D3,System,0),0),"")</f>
        <v/>
      </c>
      <c r="H3" s="15" t="str">
        <f ca="1">IFERROR(INDEX(INDIRECT(D3&amp;"K"),MATCH(G3,INDIRECT(D3),0),0),"")</f>
        <v/>
      </c>
      <c r="I3" s="15"/>
      <c r="K3" s="27" t="str">
        <f>(E3&amp;IF(ISTEXT(G3),"."&amp;H3,))</f>
        <v/>
      </c>
      <c r="L3" s="27" t="str">
        <f>IFERROR(VLOOKUP(K3,ISE_System[],3,FALSE)&amp;IF(ISTEXT(J3),"."&amp;LOWER(J3),),"")</f>
        <v/>
      </c>
      <c r="M3" s="18" t="str">
        <f>(E3&amp;IF(ISTEXT(G3),"."&amp;H3,)&amp;IF(ISTEXT(J3),"-"&amp;J3,))</f>
        <v/>
      </c>
      <c r="P3" s="7" t="str">
        <f>IFERROR(INDEX(SubsystemAK[],MATCH(O3,SubsystemA[],0),0),"")</f>
        <v/>
      </c>
      <c r="S3" s="3" t="str">
        <f ca="1">IFERROR(INDEX(INDIRECT(O3&amp;"K"),MATCH(R3,INDIRECT(O3),0),0),"")</f>
        <v/>
      </c>
      <c r="V3" s="39" t="str">
        <f>(IF(ISTEXT(P3),P3,)&amp;IF(ISTEXT(R3),"."&amp;S3,))</f>
        <v/>
      </c>
      <c r="W3" s="39" t="str">
        <f>IFERROR("_"&amp;VLOOKUP(V3,ISE_Subsystem[],3,FALSE)&amp;IF(ISTEXT(U3),"."&amp;LOWER(U3),),"_")</f>
        <v>_</v>
      </c>
      <c r="X3" s="18" t="str">
        <f>(IF(ISTEXT(O3),"_"&amp;P3,)&amp;IF(ISTEXT(R3),"."&amp;S3,)&amp;IF(ISTEXT(U3),"-"&amp;U3,))</f>
        <v/>
      </c>
      <c r="AL3" s="3" t="str">
        <f>IFERROR(INDEX(PrimSekK[],MATCH(AK3,PrimSek[],0),0),"")</f>
        <v/>
      </c>
      <c r="AN3" s="29"/>
      <c r="AO3" s="40" t="str">
        <f>IF(ISTEXT(AH3),AI3,)&amp;IF(ISTEXT(AK3),"."&amp;AL3,)</f>
        <v/>
      </c>
      <c r="AP3" s="40" t="str">
        <f>IFERROR(VLOOKUP(AO3,ISE_Position[],3,FALSE),"")</f>
        <v/>
      </c>
      <c r="AQ3" s="40" t="str">
        <f>"_"&amp;IF(AND(ISTEXT(AF3),ISTEXT(AN3),NOT(ISTEXT(AP3))),AF3&amp;"."&amp;LOWER(AN3)&amp;"_",IF(ISTEXT(AF3),AF3,)&amp;"_"&amp;IF(ISTEXT(AP3),AP3,)&amp;IF(ISTEXT(AN3),"."&amp;LOWER(AN3),))</f>
        <v>__</v>
      </c>
      <c r="AR3" s="18" t="str">
        <f>(IF(ISTEXT(Z3),"_"&amp;AA3,)&amp;IF(ISTEXT(AC3),"."&amp;AD3,)&amp;IF(ISTEXT(AH3),"."&amp;AI3,)&amp;IF(ISTEXT(AK3),"."&amp;AL3,)&amp;IF(ISTEXT(AN3),"-"&amp;AN3,))</f>
        <v/>
      </c>
      <c r="AU3" s="7" t="str">
        <f>IFERROR(INDEX(DatapointK[],MATCH(AT3,DatapointA[],0),0),"")</f>
        <v/>
      </c>
      <c r="AX3" s="3" t="str">
        <f ca="1">IFERROR(INDEX(INDIRECT(AT3&amp;"K"),MATCH(AW3,INDIRECT(AT3),0),0),"")</f>
        <v/>
      </c>
      <c r="AY3" s="3"/>
      <c r="BA3" s="3" t="str">
        <f>IFERROR(INDEX(DatapointAllgSpezK[],MATCH(AZ3,DatapointAllgSpez[],0),0),"")</f>
        <v/>
      </c>
      <c r="BB3" s="3" t="str">
        <f ca="1">IFERROR(VLOOKUP(AX3,ISE_Type[],3,FALSE),"STAT")</f>
        <v>STAT</v>
      </c>
      <c r="BC3" s="3" t="str">
        <f ca="1">IFERROR("_"&amp;VLOOKUP(AU3,ISE_Datapoint[],3,FALSE)&amp;IF(ISTEXT(BB3),"_"&amp;BB3,)&amp;IF(ISTEXT(AZ3),"."&amp;LOWER(BA3),),"")</f>
        <v/>
      </c>
      <c r="BD3" s="26" t="str">
        <f>(IF(ISTEXT(AU3),"_"&amp;AU3,)&amp;IF(ISTEXT(AW3),"."&amp;AX3,)&amp;IF(ISTEXT(AZ3),"."&amp;BA3,))</f>
        <v>_</v>
      </c>
      <c r="BG3" t="str">
        <f>IFERROR(INDEX(FunktionsartK[],MATCH(BF3,FunktionsartA[],0),0),"")</f>
        <v/>
      </c>
      <c r="BH3" s="76" t="str">
        <f>(B3&amp;"//"&amp;M3&amp;IF(ISTEXT(X3),X3,)&amp;IF(ISTEXT(AR3),AR3,)&amp;BD3&amp;"_"&amp;BG3)</f>
        <v>//__</v>
      </c>
    </row>
    <row r="4" spans="1:60" x14ac:dyDescent="0.25">
      <c r="E4" t="str">
        <f>IFERROR(INDEX(SystemK[],MATCH(D4,System,0),0),"")</f>
        <v/>
      </c>
      <c r="H4" s="15" t="str">
        <f t="shared" ref="H4:H68" ca="1" si="0">IFERROR(INDEX(INDIRECT(D4&amp;"K"),MATCH(G4,INDIRECT(D4),0),0),"")</f>
        <v/>
      </c>
      <c r="I4" s="15"/>
      <c r="K4" s="27" t="str">
        <f>(E4&amp;IF(ISTEXT(G4),"."&amp;H4,))</f>
        <v/>
      </c>
      <c r="L4" s="27" t="str">
        <f>IFERROR(VLOOKUP(K4,ISE_System[],3,FALSE)&amp;IF(ISTEXT(J4),"."&amp;LOWER(J4),),"")</f>
        <v/>
      </c>
      <c r="M4" s="18" t="str">
        <f>(E4&amp;IF(ISTEXT(G4),"."&amp;H4,)&amp;IF(ISTEXT(J4),"-"&amp;J4,))</f>
        <v/>
      </c>
      <c r="P4" s="7" t="str">
        <f>IFERROR(INDEX(SubsystemAK[],MATCH(O4,SubsystemA[],0),0),"")</f>
        <v/>
      </c>
      <c r="S4" s="3" t="str">
        <f t="shared" ref="S4:S68" ca="1" si="1">IFERROR(INDEX(INDIRECT(O4&amp;"K"),MATCH(R4,INDIRECT(O4),0),0),"")</f>
        <v/>
      </c>
      <c r="V4" s="39" t="str">
        <f t="shared" ref="V4:V68" si="2">(IF(ISTEXT(P4),P4,)&amp;IF(ISTEXT(R4),"."&amp;S4,))</f>
        <v/>
      </c>
      <c r="W4" s="39" t="str">
        <f>IFERROR("_"&amp;VLOOKUP(V4,ISE_Subsystem[],3,FALSE)&amp;IF(ISTEXT(U4),"."&amp;LOWER(U4),),"_")</f>
        <v>_</v>
      </c>
      <c r="X4" s="18" t="str">
        <f t="shared" ref="X4:X68" si="3">(IF(ISTEXT(O4),"_"&amp;P4,)&amp;IF(ISTEXT(R4),"."&amp;S4,)&amp;IF(ISTEXT(U4),"-"&amp;U4,))</f>
        <v/>
      </c>
      <c r="AL4" s="3" t="str">
        <f>IFERROR(INDEX(PrimSekK[],MATCH(AK4,PrimSek[],0),0),"")</f>
        <v/>
      </c>
      <c r="AN4" s="29"/>
      <c r="AO4" s="40" t="str">
        <f t="shared" ref="AO4:AO68" si="4">IF(ISTEXT(AH4),AI4,)&amp;IF(ISTEXT(AK4),"."&amp;AL4,)</f>
        <v/>
      </c>
      <c r="AP4" s="40" t="str">
        <f>IFERROR(VLOOKUP(AO4,ISE_Position[],3,FALSE),"")</f>
        <v/>
      </c>
      <c r="AQ4" s="40" t="str">
        <f t="shared" ref="AQ4:AQ68" si="5">"_"&amp;IF(AND(ISTEXT(AF4),ISTEXT(AN4),NOT(ISTEXT(AP4))),AF4&amp;"."&amp;LOWER(AN4)&amp;"_",IF(ISTEXT(AF4),AF4,)&amp;"_"&amp;IF(ISTEXT(AP4),AP4,)&amp;IF(ISTEXT(AN4),"."&amp;LOWER(AN4),))</f>
        <v>__</v>
      </c>
      <c r="AR4" s="18" t="str">
        <f>(IF(ISTEXT(Z4),"_"&amp;AA4,)&amp;IF(ISTEXT(AC4),"."&amp;AD4,)&amp;IF(ISTEXT(AH4),"."&amp;AI4,)&amp;IF(ISTEXT(AK4),"."&amp;AL4,)&amp;IF(ISTEXT(AN4),"-"&amp;AN4,))</f>
        <v/>
      </c>
      <c r="AU4" s="7" t="str">
        <f>IFERROR(INDEX(DatapointK[],MATCH(AT4,DatapointA[],0),0),"")</f>
        <v/>
      </c>
      <c r="AX4" s="3" t="str">
        <f ca="1">IFERROR(INDEX(INDIRECT(AT4&amp;"K"),MATCH(AW4,INDIRECT(AT4),0),0),"")</f>
        <v/>
      </c>
      <c r="BA4" s="3" t="str">
        <f>IFERROR(INDEX(DatapointAllgSpezK[],MATCH(AZ4,DatapointAllgSpez[],0),0),"")</f>
        <v/>
      </c>
      <c r="BB4" s="3" t="str">
        <f ca="1">IFERROR(VLOOKUP(AX4,ISE_Type[],3,FALSE),"STAT")</f>
        <v>STAT</v>
      </c>
      <c r="BC4" s="3" t="str">
        <f ca="1">IFERROR("_"&amp;VLOOKUP(AU4,ISE_Datapoint[],3,FALSE)&amp;IF(ISTEXT(BB4),"_"&amp;BB4,)&amp;IF(ISTEXT(AZ4),"."&amp;LOWER(BA4),),"")</f>
        <v/>
      </c>
      <c r="BD4" s="26" t="str">
        <f t="shared" ref="BD4:BD68" si="6">(IF(ISTEXT(AU4),"_"&amp;AU4,)&amp;IF(ISTEXT(AW4),"."&amp;AX4,)&amp;IF(ISTEXT(AZ4),"."&amp;BA4,))</f>
        <v>_</v>
      </c>
      <c r="BG4" t="str">
        <f>IFERROR(INDEX(FunktionsartK[],MATCH(BF4,FunktionsartA[],0),0),"")</f>
        <v/>
      </c>
      <c r="BH4" s="76" t="str">
        <f t="shared" ref="BH4:BH67" si="7">(B4&amp;"//"&amp;M4&amp;IF(ISTEXT(X4),X4,)&amp;IF(ISTEXT(AR4),AR4,)&amp;BD4&amp;"_"&amp;BG4)</f>
        <v>//__</v>
      </c>
    </row>
    <row r="5" spans="1:60" x14ac:dyDescent="0.25">
      <c r="E5" t="str">
        <f>IFERROR(INDEX(SystemK[],MATCH(D5,System,0),0),"")</f>
        <v/>
      </c>
      <c r="H5" s="15" t="str">
        <f t="shared" ca="1" si="0"/>
        <v/>
      </c>
      <c r="I5" s="15"/>
      <c r="K5" s="27" t="str">
        <f t="shared" ref="K5:K69" si="8">(E5&amp;IF(ISTEXT(G5),"."&amp;H5,))</f>
        <v/>
      </c>
      <c r="L5" s="27" t="str">
        <f>IFERROR(VLOOKUP(K5,ISE_System[],3,FALSE)&amp;IF(ISTEXT(J5),"."&amp;LOWER(J5),),"")</f>
        <v/>
      </c>
      <c r="M5" s="18" t="str">
        <f t="shared" ref="M5:M69" si="9">(E5&amp;IF(ISTEXT(G5),"."&amp;H5,)&amp;IF(ISTEXT(J5),"-"&amp;J5,))</f>
        <v/>
      </c>
      <c r="P5" s="7" t="str">
        <f>IFERROR(INDEX(SubsystemAK[],MATCH(O5,SubsystemA[],0),0),"")</f>
        <v/>
      </c>
      <c r="S5" s="3" t="str">
        <f t="shared" ca="1" si="1"/>
        <v/>
      </c>
      <c r="V5" s="39" t="str">
        <f t="shared" si="2"/>
        <v/>
      </c>
      <c r="W5" s="39" t="str">
        <f>IFERROR("_"&amp;VLOOKUP(V5,ISE_Subsystem[],3,FALSE)&amp;IF(ISTEXT(U5),"."&amp;LOWER(U5),),"_")</f>
        <v>_</v>
      </c>
      <c r="X5" s="18" t="str">
        <f t="shared" si="3"/>
        <v/>
      </c>
      <c r="AL5" s="3" t="str">
        <f>IFERROR(INDEX(PrimSekK[],MATCH(AK5,PrimSek[],0),0),"")</f>
        <v/>
      </c>
      <c r="AN5" s="29"/>
      <c r="AO5" s="40" t="str">
        <f t="shared" si="4"/>
        <v/>
      </c>
      <c r="AP5" s="40" t="str">
        <f>IFERROR(VLOOKUP(AO5,ISE_Position[],3,FALSE),"")</f>
        <v/>
      </c>
      <c r="AQ5" s="40" t="str">
        <f t="shared" si="5"/>
        <v>__</v>
      </c>
      <c r="AR5" s="18" t="str">
        <f t="shared" ref="AR5:AR69" si="10">(IF(ISTEXT(Z5),"_"&amp;AA5,)&amp;IF(ISTEXT(AC5),"."&amp;AD5,)&amp;IF(ISTEXT(AH5),"."&amp;AI5,)&amp;IF(ISTEXT(AK5),"."&amp;AL5,)&amp;IF(ISTEXT(AN5),"-"&amp;AN5,))</f>
        <v/>
      </c>
      <c r="AU5" s="7" t="str">
        <f>IFERROR(INDEX(DatapointK[],MATCH(AT5,DatapointA[],0),0),"")</f>
        <v/>
      </c>
      <c r="AX5" s="3" t="str">
        <f t="shared" ref="AX5:AX68" ca="1" si="11">IFERROR(INDEX(INDIRECT(AT5&amp;"K"),MATCH(AW5,INDIRECT(AT5),0),0),"")</f>
        <v/>
      </c>
      <c r="BA5" s="3" t="str">
        <f>IFERROR(INDEX(DatapointAllgSpezK[],MATCH(AZ5,DatapointAllgSpez[],0),0),"")</f>
        <v/>
      </c>
      <c r="BB5" s="3" t="str">
        <f ca="1">IFERROR(VLOOKUP(AX5,ISE_Type[],3,FALSE),"STAT")</f>
        <v>STAT</v>
      </c>
      <c r="BC5" s="3" t="str">
        <f ca="1">IFERROR("_"&amp;VLOOKUP(AU5,ISE_Datapoint[],3,FALSE)&amp;IF(ISTEXT(BB5),"_"&amp;BB5,)&amp;IF(ISTEXT(AZ5),"."&amp;LOWER(BA5),),"")</f>
        <v/>
      </c>
      <c r="BD5" s="26" t="str">
        <f t="shared" si="6"/>
        <v>_</v>
      </c>
      <c r="BG5" t="str">
        <f>IFERROR(INDEX(FunktionsartK[],MATCH(BF5,FunktionsartA[],0),0),"")</f>
        <v/>
      </c>
      <c r="BH5" s="76" t="str">
        <f t="shared" si="7"/>
        <v>//__</v>
      </c>
    </row>
    <row r="6" spans="1:60" x14ac:dyDescent="0.25">
      <c r="E6" t="str">
        <f>IFERROR(INDEX(SystemK[],MATCH(D6,System,0),0),"")</f>
        <v/>
      </c>
      <c r="H6" s="15" t="str">
        <f t="shared" ca="1" si="0"/>
        <v/>
      </c>
      <c r="I6" s="15"/>
      <c r="K6" s="27" t="str">
        <f t="shared" si="8"/>
        <v/>
      </c>
      <c r="L6" s="27" t="str">
        <f>IFERROR(VLOOKUP(K6,ISE_System[],3,FALSE)&amp;IF(ISTEXT(J6),"."&amp;LOWER(J6),),"")</f>
        <v/>
      </c>
      <c r="M6" s="18" t="str">
        <f t="shared" si="9"/>
        <v/>
      </c>
      <c r="P6" s="7" t="str">
        <f>IFERROR(INDEX(SubsystemAK[],MATCH(O6,SubsystemA[],0),0),"")</f>
        <v/>
      </c>
      <c r="S6" s="3" t="str">
        <f t="shared" ca="1" si="1"/>
        <v/>
      </c>
      <c r="V6" s="39" t="str">
        <f t="shared" si="2"/>
        <v/>
      </c>
      <c r="W6" s="39" t="str">
        <f>IFERROR("_"&amp;VLOOKUP(V6,ISE_Subsystem[],3,FALSE)&amp;IF(ISTEXT(U6),"."&amp;LOWER(U6),),"_")</f>
        <v>_</v>
      </c>
      <c r="X6" s="18" t="str">
        <f t="shared" si="3"/>
        <v/>
      </c>
      <c r="AL6" s="3" t="str">
        <f>IFERROR(INDEX(PrimSekK[],MATCH(AK6,PrimSek[],0),0),"")</f>
        <v/>
      </c>
      <c r="AN6" s="29"/>
      <c r="AO6" s="40" t="str">
        <f t="shared" si="4"/>
        <v/>
      </c>
      <c r="AP6" s="40" t="str">
        <f>IFERROR(VLOOKUP(AO6,ISE_Position[],3,FALSE),"")</f>
        <v/>
      </c>
      <c r="AQ6" s="40" t="str">
        <f t="shared" si="5"/>
        <v>__</v>
      </c>
      <c r="AR6" s="18" t="str">
        <f t="shared" si="10"/>
        <v/>
      </c>
      <c r="AU6" s="7" t="str">
        <f>IFERROR(INDEX(DatapointK[],MATCH(AT6,DatapointA[],0),0),"")</f>
        <v/>
      </c>
      <c r="AX6" s="3" t="str">
        <f t="shared" ca="1" si="11"/>
        <v/>
      </c>
      <c r="BA6" s="3" t="str">
        <f>IFERROR(INDEX(DatapointAllgSpezK[],MATCH(AZ6,DatapointAllgSpez[],0),0),"")</f>
        <v/>
      </c>
      <c r="BB6" s="3" t="str">
        <f ca="1">IFERROR(VLOOKUP(AX6,ISE_Type[],3,FALSE),"STAT")</f>
        <v>STAT</v>
      </c>
      <c r="BC6" s="3" t="str">
        <f ca="1">IFERROR("_"&amp;VLOOKUP(AU6,ISE_Datapoint[],3,FALSE)&amp;IF(ISTEXT(BB6),"_"&amp;BB6,)&amp;IF(ISTEXT(AZ6),"."&amp;LOWER(BA6),),"")</f>
        <v/>
      </c>
      <c r="BD6" s="26" t="str">
        <f t="shared" si="6"/>
        <v>_</v>
      </c>
      <c r="BG6" t="str">
        <f>IFERROR(INDEX(FunktionsartK[],MATCH(BF6,FunktionsartA[],0),0),"")</f>
        <v/>
      </c>
      <c r="BH6" s="76" t="str">
        <f t="shared" si="7"/>
        <v>//__</v>
      </c>
    </row>
    <row r="7" spans="1:60" x14ac:dyDescent="0.25">
      <c r="E7" t="str">
        <f>IFERROR(INDEX(SystemK[],MATCH(D7,System,0),0),"")</f>
        <v/>
      </c>
      <c r="F7" s="5"/>
      <c r="H7" s="15" t="str">
        <f t="shared" ca="1" si="0"/>
        <v/>
      </c>
      <c r="I7" s="10"/>
      <c r="K7" s="27" t="str">
        <f t="shared" si="8"/>
        <v/>
      </c>
      <c r="L7" s="27" t="str">
        <f>IFERROR(VLOOKUP(K7,ISE_System[],3,FALSE)&amp;IF(ISTEXT(J7),"."&amp;LOWER(J7),),"")</f>
        <v/>
      </c>
      <c r="M7" s="18" t="str">
        <f t="shared" si="9"/>
        <v/>
      </c>
      <c r="P7" s="7" t="str">
        <f>IFERROR(INDEX(SubsystemAK[],MATCH(O7,SubsystemA[],0),0),"")</f>
        <v/>
      </c>
      <c r="S7" s="3" t="str">
        <f t="shared" ca="1" si="1"/>
        <v/>
      </c>
      <c r="V7" s="39" t="str">
        <f t="shared" si="2"/>
        <v/>
      </c>
      <c r="W7" s="39" t="str">
        <f>IFERROR("_"&amp;VLOOKUP(V7,ISE_Subsystem[],3,FALSE)&amp;IF(ISTEXT(U7),"."&amp;LOWER(U7),),"_")</f>
        <v>_</v>
      </c>
      <c r="X7" s="18" t="str">
        <f t="shared" si="3"/>
        <v/>
      </c>
      <c r="AL7" s="3" t="str">
        <f>IFERROR(INDEX(PrimSekK[],MATCH(AK7,PrimSek[],0),0),"")</f>
        <v/>
      </c>
      <c r="AN7" s="29"/>
      <c r="AO7" s="40" t="str">
        <f t="shared" si="4"/>
        <v/>
      </c>
      <c r="AP7" s="40" t="str">
        <f>IFERROR(VLOOKUP(AO7,ISE_Position[],3,FALSE),"")</f>
        <v/>
      </c>
      <c r="AQ7" s="40" t="str">
        <f t="shared" si="5"/>
        <v>__</v>
      </c>
      <c r="AR7" s="18" t="str">
        <f t="shared" si="10"/>
        <v/>
      </c>
      <c r="AU7" s="7" t="str">
        <f>IFERROR(INDEX(DatapointK[],MATCH(AT7,DatapointA[],0),0),"")</f>
        <v/>
      </c>
      <c r="AX7" s="3" t="str">
        <f t="shared" ca="1" si="11"/>
        <v/>
      </c>
      <c r="BA7" s="3" t="str">
        <f>IFERROR(INDEX(DatapointAllgSpezK[],MATCH(AZ7,DatapointAllgSpez[],0),0),"")</f>
        <v/>
      </c>
      <c r="BB7" s="3" t="str">
        <f ca="1">IFERROR(VLOOKUP(AX7,ISE_Type[],3,FALSE),"STAT")</f>
        <v>STAT</v>
      </c>
      <c r="BC7" s="3" t="str">
        <f ca="1">IFERROR("_"&amp;VLOOKUP(AU7,ISE_Datapoint[],3,FALSE)&amp;IF(ISTEXT(BB7),"_"&amp;BB7,)&amp;IF(ISTEXT(AZ7),"."&amp;LOWER(BA7),),"")</f>
        <v/>
      </c>
      <c r="BD7" s="26" t="str">
        <f t="shared" si="6"/>
        <v>_</v>
      </c>
      <c r="BG7" t="str">
        <f>IFERROR(INDEX(FunktionsartK[],MATCH(BF7,FunktionsartA[],0),0),"")</f>
        <v/>
      </c>
      <c r="BH7" s="76" t="str">
        <f t="shared" si="7"/>
        <v>//__</v>
      </c>
    </row>
    <row r="8" spans="1:60" x14ac:dyDescent="0.25">
      <c r="E8" t="str">
        <f>IFERROR(INDEX(SystemK[],MATCH(D8,System,0),0),"")</f>
        <v/>
      </c>
      <c r="H8" s="15" t="str">
        <f t="shared" ca="1" si="0"/>
        <v/>
      </c>
      <c r="I8" s="10"/>
      <c r="K8" s="27" t="str">
        <f t="shared" si="8"/>
        <v/>
      </c>
      <c r="L8" s="27" t="str">
        <f>IFERROR(VLOOKUP(K8,ISE_System[],3,FALSE)&amp;IF(ISTEXT(J8),"."&amp;LOWER(J8),),"")</f>
        <v/>
      </c>
      <c r="M8" s="18" t="str">
        <f t="shared" si="9"/>
        <v/>
      </c>
      <c r="P8" s="7" t="str">
        <f>IFERROR(INDEX(SubsystemAK[],MATCH(O8,SubsystemA[],0),0),"")</f>
        <v/>
      </c>
      <c r="S8" s="3" t="str">
        <f t="shared" ca="1" si="1"/>
        <v/>
      </c>
      <c r="V8" s="39" t="str">
        <f t="shared" si="2"/>
        <v/>
      </c>
      <c r="W8" s="39" t="str">
        <f>IFERROR("_"&amp;VLOOKUP(V8,ISE_Subsystem[],3,FALSE)&amp;IF(ISTEXT(U8),"."&amp;LOWER(U8),),"_")</f>
        <v>_</v>
      </c>
      <c r="X8" s="18" t="str">
        <f t="shared" si="3"/>
        <v/>
      </c>
      <c r="AL8" s="3" t="str">
        <f>IFERROR(INDEX(PrimSekK[],MATCH(AK8,PrimSek[],0),0),"")</f>
        <v/>
      </c>
      <c r="AN8" s="29"/>
      <c r="AO8" s="40" t="str">
        <f t="shared" si="4"/>
        <v/>
      </c>
      <c r="AP8" s="40" t="str">
        <f>IFERROR(VLOOKUP(AO8,ISE_Position[],3,FALSE),"")</f>
        <v/>
      </c>
      <c r="AQ8" s="40" t="str">
        <f t="shared" si="5"/>
        <v>__</v>
      </c>
      <c r="AR8" s="18" t="str">
        <f t="shared" si="10"/>
        <v/>
      </c>
      <c r="AU8" s="7" t="str">
        <f>IFERROR(INDEX(DatapointK[],MATCH(AT8,DatapointA[],0),0),"")</f>
        <v/>
      </c>
      <c r="AX8" s="3" t="str">
        <f t="shared" ca="1" si="11"/>
        <v/>
      </c>
      <c r="BA8" s="3" t="str">
        <f>IFERROR(INDEX(DatapointAllgSpezK[],MATCH(AZ8,DatapointAllgSpez[],0),0),"")</f>
        <v/>
      </c>
      <c r="BB8" s="3" t="str">
        <f ca="1">IFERROR(VLOOKUP(AX8,ISE_Type[],3,FALSE),"STAT")</f>
        <v>STAT</v>
      </c>
      <c r="BC8" s="3" t="str">
        <f ca="1">IFERROR("_"&amp;VLOOKUP(AU8,ISE_Datapoint[],3,FALSE)&amp;IF(ISTEXT(BB8),"_"&amp;BB8,)&amp;IF(ISTEXT(AZ8),"."&amp;LOWER(BA8),),"")</f>
        <v/>
      </c>
      <c r="BD8" s="26" t="str">
        <f t="shared" si="6"/>
        <v>_</v>
      </c>
      <c r="BG8" t="str">
        <f>IFERROR(INDEX(FunktionsartK[],MATCH(BF8,FunktionsartA[],0),0),"")</f>
        <v/>
      </c>
      <c r="BH8" s="76" t="str">
        <f t="shared" si="7"/>
        <v>//__</v>
      </c>
    </row>
    <row r="9" spans="1:60" x14ac:dyDescent="0.25">
      <c r="E9" t="str">
        <f>IFERROR(INDEX(SystemK[],MATCH(D9,System,0),0),"")</f>
        <v/>
      </c>
      <c r="H9" s="15" t="str">
        <f t="shared" ca="1" si="0"/>
        <v/>
      </c>
      <c r="I9" s="10"/>
      <c r="K9" s="27" t="str">
        <f t="shared" si="8"/>
        <v/>
      </c>
      <c r="L9" s="27" t="str">
        <f>IFERROR(VLOOKUP(K9,ISE_System[],3,FALSE)&amp;IF(ISTEXT(J9),"."&amp;LOWER(J9),),"")</f>
        <v/>
      </c>
      <c r="M9" s="18" t="str">
        <f t="shared" si="9"/>
        <v/>
      </c>
      <c r="P9" s="7" t="str">
        <f>IFERROR(INDEX(SubsystemAK[],MATCH(O9,SubsystemA[],0),0),"")</f>
        <v/>
      </c>
      <c r="S9" s="3" t="str">
        <f t="shared" ca="1" si="1"/>
        <v/>
      </c>
      <c r="V9" s="39" t="str">
        <f t="shared" si="2"/>
        <v/>
      </c>
      <c r="W9" s="39" t="str">
        <f>IFERROR("_"&amp;VLOOKUP(V9,ISE_Subsystem[],3,FALSE)&amp;IF(ISTEXT(U9),"."&amp;LOWER(U9),),"_")</f>
        <v>_</v>
      </c>
      <c r="X9" s="18" t="str">
        <f t="shared" si="3"/>
        <v/>
      </c>
      <c r="AL9" s="3" t="str">
        <f>IFERROR(INDEX(PrimSekK[],MATCH(AK9,PrimSek[],0),0),"")</f>
        <v/>
      </c>
      <c r="AN9" s="29"/>
      <c r="AO9" s="40" t="str">
        <f t="shared" si="4"/>
        <v/>
      </c>
      <c r="AP9" s="40" t="str">
        <f>IFERROR(VLOOKUP(AO9,ISE_Position[],3,FALSE),"")</f>
        <v/>
      </c>
      <c r="AQ9" s="40" t="str">
        <f t="shared" si="5"/>
        <v>__</v>
      </c>
      <c r="AR9" s="18" t="str">
        <f t="shared" si="10"/>
        <v/>
      </c>
      <c r="AU9" s="7" t="str">
        <f>IFERROR(INDEX(DatapointK[],MATCH(AT9,DatapointA[],0),0),"")</f>
        <v/>
      </c>
      <c r="AX9" s="3" t="str">
        <f t="shared" ca="1" si="11"/>
        <v/>
      </c>
      <c r="BA9" s="3" t="str">
        <f>IFERROR(INDEX(DatapointAllgSpezK[],MATCH(AZ9,DatapointAllgSpez[],0),0),"")</f>
        <v/>
      </c>
      <c r="BB9" s="3" t="str">
        <f ca="1">IFERROR(VLOOKUP(AX9,ISE_Type[],3,FALSE),"STAT")</f>
        <v>STAT</v>
      </c>
      <c r="BC9" s="3" t="str">
        <f ca="1">IFERROR("_"&amp;VLOOKUP(AU9,ISE_Datapoint[],3,FALSE)&amp;IF(ISTEXT(BB9),"_"&amp;BB9,)&amp;IF(ISTEXT(AZ9),"."&amp;LOWER(BA9),),"")</f>
        <v/>
      </c>
      <c r="BD9" s="26" t="str">
        <f t="shared" si="6"/>
        <v>_</v>
      </c>
      <c r="BE9" s="25"/>
      <c r="BG9" t="str">
        <f>IFERROR(INDEX(FunktionsartK[],MATCH(BF9,FunktionsartA[],0),0),"")</f>
        <v/>
      </c>
      <c r="BH9" s="76" t="str">
        <f t="shared" si="7"/>
        <v>//__</v>
      </c>
    </row>
    <row r="10" spans="1:60" x14ac:dyDescent="0.25">
      <c r="E10" t="str">
        <f>IFERROR(INDEX(SystemK[],MATCH(D10,System,0),0),"")</f>
        <v/>
      </c>
      <c r="H10" s="15" t="str">
        <f t="shared" ca="1" si="0"/>
        <v/>
      </c>
      <c r="K10" s="27" t="str">
        <f t="shared" si="8"/>
        <v/>
      </c>
      <c r="L10" s="27" t="str">
        <f>IFERROR(VLOOKUP(K10,ISE_System[],3,FALSE)&amp;IF(ISTEXT(J10),"."&amp;LOWER(J10),),"")</f>
        <v/>
      </c>
      <c r="M10" s="18" t="str">
        <f t="shared" si="9"/>
        <v/>
      </c>
      <c r="P10" s="7" t="str">
        <f>IFERROR(INDEX(SubsystemAK[],MATCH(O10,SubsystemA[],0),0),"")</f>
        <v/>
      </c>
      <c r="S10" s="3" t="str">
        <f t="shared" ca="1" si="1"/>
        <v/>
      </c>
      <c r="V10" s="39" t="str">
        <f t="shared" si="2"/>
        <v/>
      </c>
      <c r="W10" s="39" t="str">
        <f>IFERROR("_"&amp;VLOOKUP(V10,ISE_Subsystem[],3,FALSE)&amp;IF(ISTEXT(U10),"."&amp;LOWER(U10),),"_")</f>
        <v>_</v>
      </c>
      <c r="X10" s="18" t="str">
        <f t="shared" si="3"/>
        <v/>
      </c>
      <c r="AL10" s="3" t="str">
        <f>IFERROR(INDEX(PrimSekK[],MATCH(AK10,PrimSek[],0),0),"")</f>
        <v/>
      </c>
      <c r="AN10" s="29"/>
      <c r="AO10" s="40" t="str">
        <f t="shared" si="4"/>
        <v/>
      </c>
      <c r="AP10" s="40" t="str">
        <f>IFERROR(VLOOKUP(AO10,ISE_Position[],3,FALSE),"")</f>
        <v/>
      </c>
      <c r="AQ10" s="40" t="str">
        <f t="shared" si="5"/>
        <v>__</v>
      </c>
      <c r="AR10" s="18" t="str">
        <f t="shared" si="10"/>
        <v/>
      </c>
      <c r="AU10" s="7" t="str">
        <f>IFERROR(INDEX(DatapointK[],MATCH(AT10,DatapointA[],0),0),"")</f>
        <v/>
      </c>
      <c r="AX10" s="3" t="str">
        <f t="shared" ca="1" si="11"/>
        <v/>
      </c>
      <c r="BA10" s="3" t="str">
        <f>IFERROR(INDEX(DatapointAllgSpezK[],MATCH(AZ10,DatapointAllgSpez[],0),0),"")</f>
        <v/>
      </c>
      <c r="BB10" s="3" t="str">
        <f ca="1">IFERROR(VLOOKUP(AX10,ISE_Type[],3,FALSE),"STAT")</f>
        <v>STAT</v>
      </c>
      <c r="BC10" s="3" t="str">
        <f ca="1">IFERROR("_"&amp;VLOOKUP(AU10,ISE_Datapoint[],3,FALSE)&amp;IF(ISTEXT(BB10),"_"&amp;BB10,)&amp;IF(ISTEXT(AZ10),"."&amp;LOWER(BA10),),"")</f>
        <v/>
      </c>
      <c r="BD10" s="26" t="str">
        <f t="shared" si="6"/>
        <v>_</v>
      </c>
      <c r="BE10" s="25"/>
      <c r="BG10" t="str">
        <f>IFERROR(INDEX(FunktionsartK[],MATCH(BF10,FunktionsartA[],0),0),"")</f>
        <v/>
      </c>
      <c r="BH10" s="76" t="str">
        <f t="shared" si="7"/>
        <v>//__</v>
      </c>
    </row>
    <row r="11" spans="1:60" x14ac:dyDescent="0.25">
      <c r="E11" t="str">
        <f>IFERROR(INDEX(SystemK[],MATCH(D11,System,0),0),"")</f>
        <v/>
      </c>
      <c r="F11" s="10"/>
      <c r="H11" s="15" t="str">
        <f t="shared" ca="1" si="0"/>
        <v/>
      </c>
      <c r="K11" s="27" t="str">
        <f t="shared" si="8"/>
        <v/>
      </c>
      <c r="L11" s="27" t="str">
        <f>IFERROR(VLOOKUP(K11,ISE_System[],3,FALSE)&amp;IF(ISTEXT(J11),"."&amp;LOWER(J11),),"")</f>
        <v/>
      </c>
      <c r="M11" s="18" t="str">
        <f t="shared" si="9"/>
        <v/>
      </c>
      <c r="P11" s="7" t="str">
        <f>IFERROR(INDEX(SubsystemAK[],MATCH(O11,SubsystemA[],0),0),"")</f>
        <v/>
      </c>
      <c r="S11" s="3" t="str">
        <f t="shared" ca="1" si="1"/>
        <v/>
      </c>
      <c r="V11" s="39" t="str">
        <f t="shared" si="2"/>
        <v/>
      </c>
      <c r="W11" s="39" t="str">
        <f>IFERROR("_"&amp;VLOOKUP(V11,ISE_Subsystem[],3,FALSE)&amp;IF(ISTEXT(U11),"."&amp;LOWER(U11),),"_")</f>
        <v>_</v>
      </c>
      <c r="X11" s="18" t="str">
        <f t="shared" si="3"/>
        <v/>
      </c>
      <c r="AL11" s="3" t="str">
        <f>IFERROR(INDEX(PrimSekK[],MATCH(AK11,PrimSek[],0),0),"")</f>
        <v/>
      </c>
      <c r="AN11" s="29"/>
      <c r="AO11" s="40" t="str">
        <f t="shared" si="4"/>
        <v/>
      </c>
      <c r="AP11" s="40" t="str">
        <f>IFERROR(VLOOKUP(AO11,ISE_Position[],3,FALSE),"")</f>
        <v/>
      </c>
      <c r="AQ11" s="40" t="str">
        <f t="shared" si="5"/>
        <v>__</v>
      </c>
      <c r="AR11" s="18" t="str">
        <f t="shared" si="10"/>
        <v/>
      </c>
      <c r="AU11" s="7" t="str">
        <f>IFERROR(INDEX(DatapointK[],MATCH(AT11,DatapointA[],0),0),"")</f>
        <v/>
      </c>
      <c r="AX11" s="3" t="str">
        <f t="shared" ca="1" si="11"/>
        <v/>
      </c>
      <c r="BA11" s="3" t="str">
        <f>IFERROR(INDEX(DatapointAllgSpezK[],MATCH(AZ11,DatapointAllgSpez[],0),0),"")</f>
        <v/>
      </c>
      <c r="BB11" s="3" t="str">
        <f ca="1">IFERROR(VLOOKUP(AX11,ISE_Type[],3,FALSE),"STAT")</f>
        <v>STAT</v>
      </c>
      <c r="BC11" s="3" t="str">
        <f ca="1">IFERROR("_"&amp;VLOOKUP(AU11,ISE_Datapoint[],3,FALSE)&amp;IF(ISTEXT(BB11),"_"&amp;BB11,)&amp;IF(ISTEXT(AZ11),"."&amp;LOWER(BA11),),"")</f>
        <v/>
      </c>
      <c r="BD11" s="26" t="str">
        <f t="shared" si="6"/>
        <v>_</v>
      </c>
      <c r="BG11" t="str">
        <f>IFERROR(INDEX(FunktionsartK[],MATCH(BF11,FunktionsartA[],0),0),"")</f>
        <v/>
      </c>
      <c r="BH11" s="76" t="str">
        <f t="shared" si="7"/>
        <v>//__</v>
      </c>
    </row>
    <row r="12" spans="1:60" x14ac:dyDescent="0.25">
      <c r="E12" t="str">
        <f>IFERROR(INDEX(SystemK[],MATCH(D12,System,0),0),"")</f>
        <v/>
      </c>
      <c r="F12" s="10"/>
      <c r="H12" s="15" t="str">
        <f t="shared" ca="1" si="0"/>
        <v/>
      </c>
      <c r="K12" s="27" t="str">
        <f t="shared" si="8"/>
        <v/>
      </c>
      <c r="L12" s="27" t="str">
        <f>IFERROR(VLOOKUP(K12,ISE_System[],3,FALSE)&amp;IF(ISTEXT(J12),"."&amp;LOWER(J12),),"")</f>
        <v/>
      </c>
      <c r="M12" s="18" t="str">
        <f t="shared" si="9"/>
        <v/>
      </c>
      <c r="P12" s="7" t="str">
        <f>IFERROR(INDEX(SubsystemAK[],MATCH(O12,SubsystemA[],0),0),"")</f>
        <v/>
      </c>
      <c r="S12" s="3" t="str">
        <f t="shared" ca="1" si="1"/>
        <v/>
      </c>
      <c r="V12" s="39" t="str">
        <f t="shared" si="2"/>
        <v/>
      </c>
      <c r="W12" s="39" t="str">
        <f>IFERROR("_"&amp;VLOOKUP(V12,ISE_Subsystem[],3,FALSE)&amp;IF(ISTEXT(U12),"."&amp;LOWER(U12),),"_")</f>
        <v>_</v>
      </c>
      <c r="X12" s="18" t="str">
        <f t="shared" si="3"/>
        <v/>
      </c>
      <c r="AL12" s="3" t="str">
        <f>IFERROR(INDEX(PrimSekK[],MATCH(AK12,PrimSek[],0),0),"")</f>
        <v/>
      </c>
      <c r="AN12" s="29"/>
      <c r="AO12" s="40" t="str">
        <f t="shared" si="4"/>
        <v/>
      </c>
      <c r="AP12" s="40" t="str">
        <f>IFERROR(VLOOKUP(AO12,ISE_Position[],3,FALSE),"")</f>
        <v/>
      </c>
      <c r="AQ12" s="40" t="str">
        <f t="shared" si="5"/>
        <v>__</v>
      </c>
      <c r="AR12" s="18" t="str">
        <f t="shared" si="10"/>
        <v/>
      </c>
      <c r="AU12" s="7" t="str">
        <f>IFERROR(INDEX(DatapointK[],MATCH(AT12,DatapointA[],0),0),"")</f>
        <v/>
      </c>
      <c r="AX12" s="3" t="str">
        <f t="shared" ca="1" si="11"/>
        <v/>
      </c>
      <c r="BA12" s="3" t="str">
        <f>IFERROR(INDEX(DatapointAllgSpezK[],MATCH(AZ12,DatapointAllgSpez[],0),0),"")</f>
        <v/>
      </c>
      <c r="BB12" s="3" t="str">
        <f ca="1">IFERROR(VLOOKUP(AX12,ISE_Type[],3,FALSE),"STAT")</f>
        <v>STAT</v>
      </c>
      <c r="BC12" s="3" t="str">
        <f ca="1">IFERROR("_"&amp;VLOOKUP(AU12,ISE_Datapoint[],3,FALSE)&amp;IF(ISTEXT(BB12),"_"&amp;BB12,)&amp;IF(ISTEXT(AZ12),"."&amp;LOWER(BA12),),"")</f>
        <v/>
      </c>
      <c r="BD12" s="26" t="str">
        <f t="shared" si="6"/>
        <v>_</v>
      </c>
      <c r="BG12" t="str">
        <f>IFERROR(INDEX(FunktionsartK[],MATCH(BF12,FunktionsartA[],0),0),"")</f>
        <v/>
      </c>
      <c r="BH12" s="76" t="str">
        <f t="shared" si="7"/>
        <v>//__</v>
      </c>
    </row>
    <row r="13" spans="1:60" x14ac:dyDescent="0.25">
      <c r="E13" t="str">
        <f>IFERROR(INDEX(SystemK[],MATCH(D13,System,0),0),"")</f>
        <v/>
      </c>
      <c r="F13" s="5"/>
      <c r="H13" s="15" t="str">
        <f t="shared" ca="1" si="0"/>
        <v/>
      </c>
      <c r="K13" s="27" t="str">
        <f t="shared" si="8"/>
        <v/>
      </c>
      <c r="L13" s="27" t="str">
        <f>IFERROR(VLOOKUP(K13,ISE_System[],3,FALSE)&amp;IF(ISTEXT(J13),"."&amp;LOWER(J13),),"")</f>
        <v/>
      </c>
      <c r="M13" s="18" t="str">
        <f t="shared" si="9"/>
        <v/>
      </c>
      <c r="P13" s="7" t="str">
        <f>IFERROR(INDEX(SubsystemAK[],MATCH(O13,SubsystemA[],0),0),"")</f>
        <v/>
      </c>
      <c r="S13" s="3" t="str">
        <f t="shared" ca="1" si="1"/>
        <v/>
      </c>
      <c r="V13" s="39" t="str">
        <f t="shared" si="2"/>
        <v/>
      </c>
      <c r="W13" s="39" t="str">
        <f>IFERROR("_"&amp;VLOOKUP(V13,ISE_Subsystem[],3,FALSE)&amp;IF(ISTEXT(U13),"."&amp;LOWER(U13),),"_")</f>
        <v>_</v>
      </c>
      <c r="X13" s="18" t="str">
        <f t="shared" si="3"/>
        <v/>
      </c>
      <c r="AL13" s="3" t="str">
        <f>IFERROR(INDEX(PrimSekK[],MATCH(AK13,PrimSek[],0),0),"")</f>
        <v/>
      </c>
      <c r="AN13" s="29"/>
      <c r="AO13" s="40" t="str">
        <f t="shared" si="4"/>
        <v/>
      </c>
      <c r="AP13" s="40" t="str">
        <f>IFERROR(VLOOKUP(AO13,ISE_Position[],3,FALSE),"")</f>
        <v/>
      </c>
      <c r="AQ13" s="40" t="str">
        <f t="shared" si="5"/>
        <v>__</v>
      </c>
      <c r="AR13" s="18" t="str">
        <f t="shared" si="10"/>
        <v/>
      </c>
      <c r="AU13" s="7" t="str">
        <f>IFERROR(INDEX(DatapointK[],MATCH(AT13,DatapointA[],0),0),"")</f>
        <v/>
      </c>
      <c r="AX13" s="3" t="str">
        <f t="shared" ca="1" si="11"/>
        <v/>
      </c>
      <c r="BA13" s="3" t="str">
        <f>IFERROR(INDEX(DatapointAllgSpezK[],MATCH(AZ13,DatapointAllgSpez[],0),0),"")</f>
        <v/>
      </c>
      <c r="BB13" s="3" t="str">
        <f ca="1">IFERROR(VLOOKUP(AX13,ISE_Type[],3,FALSE),"STAT")</f>
        <v>STAT</v>
      </c>
      <c r="BC13" s="3" t="str">
        <f ca="1">IFERROR("_"&amp;VLOOKUP(AU13,ISE_Datapoint[],3,FALSE)&amp;IF(ISTEXT(BB13),"_"&amp;BB13,)&amp;IF(ISTEXT(AZ13),"."&amp;LOWER(BA13),),"")</f>
        <v/>
      </c>
      <c r="BD13" s="26" t="str">
        <f t="shared" si="6"/>
        <v>_</v>
      </c>
      <c r="BG13" t="str">
        <f>IFERROR(INDEX(FunktionsartK[],MATCH(BF13,FunktionsartA[],0),0),"")</f>
        <v/>
      </c>
      <c r="BH13" s="76" t="str">
        <f t="shared" si="7"/>
        <v>//__</v>
      </c>
    </row>
    <row r="14" spans="1:60" x14ac:dyDescent="0.25">
      <c r="E14" t="str">
        <f>IFERROR(INDEX(SystemK[],MATCH(D14,System,0),0),"")</f>
        <v/>
      </c>
      <c r="H14" s="15" t="str">
        <f t="shared" ca="1" si="0"/>
        <v/>
      </c>
      <c r="K14" s="27" t="str">
        <f t="shared" si="8"/>
        <v/>
      </c>
      <c r="L14" s="27" t="str">
        <f>IFERROR(VLOOKUP(K14,ISE_System[],3,FALSE)&amp;IF(ISTEXT(J14),"."&amp;LOWER(J14),),"")</f>
        <v/>
      </c>
      <c r="M14" s="18" t="str">
        <f t="shared" si="9"/>
        <v/>
      </c>
      <c r="P14" s="7" t="str">
        <f>IFERROR(INDEX(SubsystemAK[],MATCH(O14,SubsystemA[],0),0),"")</f>
        <v/>
      </c>
      <c r="S14" s="3" t="str">
        <f t="shared" ca="1" si="1"/>
        <v/>
      </c>
      <c r="V14" s="39" t="str">
        <f t="shared" si="2"/>
        <v/>
      </c>
      <c r="W14" s="39" t="str">
        <f>IFERROR("_"&amp;VLOOKUP(V14,ISE_Subsystem[],3,FALSE)&amp;IF(ISTEXT(U14),"."&amp;LOWER(U14),),"_")</f>
        <v>_</v>
      </c>
      <c r="X14" s="18" t="str">
        <f t="shared" si="3"/>
        <v/>
      </c>
      <c r="AL14" s="3" t="str">
        <f>IFERROR(INDEX(PrimSekK[],MATCH(AK14,PrimSek[],0),0),"")</f>
        <v/>
      </c>
      <c r="AN14" s="29"/>
      <c r="AO14" s="40" t="str">
        <f t="shared" si="4"/>
        <v/>
      </c>
      <c r="AP14" s="40" t="str">
        <f>IFERROR(VLOOKUP(AO14,ISE_Position[],3,FALSE),"")</f>
        <v/>
      </c>
      <c r="AQ14" s="40" t="str">
        <f t="shared" si="5"/>
        <v>__</v>
      </c>
      <c r="AR14" s="18" t="str">
        <f t="shared" si="10"/>
        <v/>
      </c>
      <c r="AU14" s="7" t="str">
        <f>IFERROR(INDEX(DatapointK[],MATCH(AT14,DatapointA[],0),0),"")</f>
        <v/>
      </c>
      <c r="AX14" s="3" t="str">
        <f t="shared" ca="1" si="11"/>
        <v/>
      </c>
      <c r="BA14" s="3" t="str">
        <f>IFERROR(INDEX(DatapointAllgSpezK[],MATCH(AZ14,DatapointAllgSpez[],0),0),"")</f>
        <v/>
      </c>
      <c r="BB14" s="3" t="str">
        <f ca="1">IFERROR(VLOOKUP(AX14,ISE_Type[],3,FALSE),"STAT")</f>
        <v>STAT</v>
      </c>
      <c r="BC14" s="3" t="str">
        <f ca="1">IFERROR("_"&amp;VLOOKUP(AU14,ISE_Datapoint[],3,FALSE)&amp;IF(ISTEXT(BB14),"_"&amp;BB14,)&amp;IF(ISTEXT(AZ14),"."&amp;LOWER(BA14),),"")</f>
        <v/>
      </c>
      <c r="BD14" s="26" t="str">
        <f t="shared" si="6"/>
        <v>_</v>
      </c>
      <c r="BG14" t="str">
        <f>IFERROR(INDEX(FunktionsartK[],MATCH(BF14,FunktionsartA[],0),0),"")</f>
        <v/>
      </c>
      <c r="BH14" s="76" t="str">
        <f t="shared" si="7"/>
        <v>//__</v>
      </c>
    </row>
    <row r="15" spans="1:60" x14ac:dyDescent="0.25">
      <c r="E15" t="str">
        <f>IFERROR(INDEX(SystemK[],MATCH(D15,System,0),0),"")</f>
        <v/>
      </c>
      <c r="H15" s="15" t="str">
        <f t="shared" ca="1" si="0"/>
        <v/>
      </c>
      <c r="K15" s="27" t="str">
        <f t="shared" si="8"/>
        <v/>
      </c>
      <c r="L15" s="27" t="str">
        <f>IFERROR(VLOOKUP(K15,ISE_System[],3,FALSE)&amp;IF(ISTEXT(J15),"."&amp;LOWER(J15),),"")</f>
        <v/>
      </c>
      <c r="M15" s="18" t="str">
        <f t="shared" si="9"/>
        <v/>
      </c>
      <c r="P15" s="7" t="str">
        <f>IFERROR(INDEX(SubsystemAK[],MATCH(O15,SubsystemA[],0),0),"")</f>
        <v/>
      </c>
      <c r="S15" s="3" t="str">
        <f t="shared" ca="1" si="1"/>
        <v/>
      </c>
      <c r="V15" s="39" t="str">
        <f t="shared" si="2"/>
        <v/>
      </c>
      <c r="W15" s="39" t="str">
        <f>IFERROR("_"&amp;VLOOKUP(V15,ISE_Subsystem[],3,FALSE)&amp;IF(ISTEXT(U15),"."&amp;LOWER(U15),),"_")</f>
        <v>_</v>
      </c>
      <c r="X15" s="18" t="str">
        <f t="shared" si="3"/>
        <v/>
      </c>
      <c r="AL15" s="3" t="str">
        <f>IFERROR(INDEX(PrimSekK[],MATCH(AK15,PrimSek[],0),0),"")</f>
        <v/>
      </c>
      <c r="AN15" s="29"/>
      <c r="AO15" s="40" t="str">
        <f t="shared" si="4"/>
        <v/>
      </c>
      <c r="AP15" s="40" t="str">
        <f>IFERROR(VLOOKUP(AO15,ISE_Position[],3,FALSE),"")</f>
        <v/>
      </c>
      <c r="AQ15" s="40" t="str">
        <f t="shared" si="5"/>
        <v>__</v>
      </c>
      <c r="AR15" s="18" t="str">
        <f t="shared" si="10"/>
        <v/>
      </c>
      <c r="AU15" s="7" t="str">
        <f>IFERROR(INDEX(DatapointK[],MATCH(AT15,DatapointA[],0),0),"")</f>
        <v/>
      </c>
      <c r="AX15" s="3" t="str">
        <f t="shared" ca="1" si="11"/>
        <v/>
      </c>
      <c r="BA15" s="3" t="str">
        <f>IFERROR(INDEX(DatapointAllgSpezK[],MATCH(AZ15,DatapointAllgSpez[],0),0),"")</f>
        <v/>
      </c>
      <c r="BB15" s="3" t="str">
        <f ca="1">IFERROR(VLOOKUP(AX15,ISE_Type[],3,FALSE),"STAT")</f>
        <v>STAT</v>
      </c>
      <c r="BC15" s="3" t="str">
        <f ca="1">IFERROR("_"&amp;VLOOKUP(AU15,ISE_Datapoint[],3,FALSE)&amp;IF(ISTEXT(BB15),"_"&amp;BB15,)&amp;IF(ISTEXT(AZ15),"."&amp;LOWER(BA15),),"")</f>
        <v/>
      </c>
      <c r="BD15" s="26" t="str">
        <f t="shared" si="6"/>
        <v>_</v>
      </c>
      <c r="BG15" t="str">
        <f>IFERROR(INDEX(FunktionsartK[],MATCH(BF15,FunktionsartA[],0),0),"")</f>
        <v/>
      </c>
      <c r="BH15" s="76" t="str">
        <f t="shared" si="7"/>
        <v>//__</v>
      </c>
    </row>
    <row r="16" spans="1:60" x14ac:dyDescent="0.25">
      <c r="E16" t="str">
        <f>IFERROR(INDEX(SystemK[],MATCH(D16,System,0),0),"")</f>
        <v/>
      </c>
      <c r="H16" s="15" t="str">
        <f t="shared" ca="1" si="0"/>
        <v/>
      </c>
      <c r="K16" s="27" t="str">
        <f t="shared" si="8"/>
        <v/>
      </c>
      <c r="L16" s="27" t="str">
        <f>IFERROR(VLOOKUP(K16,ISE_System[],3,FALSE)&amp;IF(ISTEXT(J16),"."&amp;LOWER(J16),),"")</f>
        <v/>
      </c>
      <c r="M16" s="18" t="str">
        <f t="shared" si="9"/>
        <v/>
      </c>
      <c r="P16" s="7" t="str">
        <f>IFERROR(INDEX(SubsystemAK[],MATCH(O16,SubsystemA[],0),0),"")</f>
        <v/>
      </c>
      <c r="S16" s="3" t="str">
        <f t="shared" ca="1" si="1"/>
        <v/>
      </c>
      <c r="V16" s="39" t="str">
        <f t="shared" si="2"/>
        <v/>
      </c>
      <c r="W16" s="39" t="str">
        <f>IFERROR("_"&amp;VLOOKUP(V16,ISE_Subsystem[],3,FALSE)&amp;IF(ISTEXT(U16),"."&amp;LOWER(U16),),"_")</f>
        <v>_</v>
      </c>
      <c r="X16" s="18" t="str">
        <f t="shared" si="3"/>
        <v/>
      </c>
      <c r="AL16" s="3" t="str">
        <f>IFERROR(INDEX(PrimSekK[],MATCH(AK16,PrimSek[],0),0),"")</f>
        <v/>
      </c>
      <c r="AN16" s="29"/>
      <c r="AO16" s="40" t="str">
        <f t="shared" si="4"/>
        <v/>
      </c>
      <c r="AP16" s="40" t="str">
        <f>IFERROR(VLOOKUP(AO16,ISE_Position[],3,FALSE),"")</f>
        <v/>
      </c>
      <c r="AQ16" s="40" t="str">
        <f t="shared" si="5"/>
        <v>__</v>
      </c>
      <c r="AR16" s="18" t="str">
        <f t="shared" si="10"/>
        <v/>
      </c>
      <c r="AU16" s="7" t="str">
        <f>IFERROR(INDEX(DatapointK[],MATCH(AT16,DatapointA[],0),0),"")</f>
        <v/>
      </c>
      <c r="AX16" s="3" t="str">
        <f t="shared" ca="1" si="11"/>
        <v/>
      </c>
      <c r="BA16" s="3" t="str">
        <f>IFERROR(INDEX(DatapointAllgSpezK[],MATCH(AZ16,DatapointAllgSpez[],0),0),"")</f>
        <v/>
      </c>
      <c r="BB16" s="3" t="str">
        <f ca="1">IFERROR(VLOOKUP(AX16,ISE_Type[],3,FALSE),"STAT")</f>
        <v>STAT</v>
      </c>
      <c r="BC16" s="3" t="str">
        <f ca="1">IFERROR("_"&amp;VLOOKUP(AU16,ISE_Datapoint[],3,FALSE)&amp;IF(ISTEXT(BB16),"_"&amp;BB16,)&amp;IF(ISTEXT(AZ16),"."&amp;LOWER(BA16),),"")</f>
        <v/>
      </c>
      <c r="BD16" s="26" t="str">
        <f t="shared" si="6"/>
        <v>_</v>
      </c>
      <c r="BG16" t="str">
        <f>IFERROR(INDEX(FunktionsartK[],MATCH(BF16,FunktionsartA[],0),0),"")</f>
        <v/>
      </c>
      <c r="BH16" s="76" t="str">
        <f t="shared" si="7"/>
        <v>//__</v>
      </c>
    </row>
    <row r="17" spans="5:60" x14ac:dyDescent="0.25">
      <c r="W17" s="39" t="str">
        <f>IFERROR("_"&amp;VLOOKUP(V17,ISE_Subsystem[],3,FALSE)&amp;IF(ISTEXT(U17),"."&amp;LOWER(U17),),"_")</f>
        <v>_</v>
      </c>
      <c r="AN17" s="29"/>
      <c r="AO17" s="40"/>
      <c r="AP17" s="40"/>
      <c r="AQ17" s="40"/>
      <c r="BD17" s="26"/>
      <c r="BH17" s="76" t="str">
        <f t="shared" si="7"/>
        <v>//_</v>
      </c>
    </row>
    <row r="18" spans="5:60" x14ac:dyDescent="0.25">
      <c r="E18" t="str">
        <f>IFERROR(INDEX(SystemK[],MATCH(D18,System,0),0),"")</f>
        <v/>
      </c>
      <c r="H18" s="15" t="str">
        <f t="shared" ca="1" si="0"/>
        <v/>
      </c>
      <c r="K18" s="27" t="str">
        <f t="shared" si="8"/>
        <v/>
      </c>
      <c r="L18" s="27" t="str">
        <f>IFERROR(VLOOKUP(K18,ISE_System[],3,FALSE)&amp;IF(ISTEXT(J18),"."&amp;LOWER(J18),),"")</f>
        <v/>
      </c>
      <c r="M18" s="18" t="str">
        <f t="shared" si="9"/>
        <v/>
      </c>
      <c r="P18" s="7" t="str">
        <f>IFERROR(INDEX(SubsystemAK[],MATCH(O18,SubsystemA[],0),0),"")</f>
        <v/>
      </c>
      <c r="S18" s="3" t="str">
        <f t="shared" ca="1" si="1"/>
        <v/>
      </c>
      <c r="V18" s="39" t="str">
        <f t="shared" si="2"/>
        <v/>
      </c>
      <c r="W18" s="39" t="str">
        <f>IFERROR("_"&amp;VLOOKUP(V18,ISE_Subsystem[],3,FALSE)&amp;IF(ISTEXT(U18),"."&amp;LOWER(U18),),"_")</f>
        <v>_</v>
      </c>
      <c r="X18" s="18" t="str">
        <f t="shared" si="3"/>
        <v/>
      </c>
      <c r="AL18" s="3" t="str">
        <f>IFERROR(INDEX(PrimSekK[],MATCH(AK18,PrimSek[],0),0),"")</f>
        <v/>
      </c>
      <c r="AO18" s="40" t="str">
        <f t="shared" si="4"/>
        <v/>
      </c>
      <c r="AP18" s="40" t="str">
        <f>IFERROR(VLOOKUP(AO18,ISE_Position[],3,FALSE),"")</f>
        <v/>
      </c>
      <c r="AQ18" s="40" t="str">
        <f t="shared" si="5"/>
        <v>__</v>
      </c>
      <c r="AR18" s="18" t="str">
        <f t="shared" si="10"/>
        <v/>
      </c>
      <c r="AU18" s="7" t="str">
        <f>IFERROR(INDEX(DatapointK[],MATCH(AT18,DatapointA[],0),0),"")</f>
        <v/>
      </c>
      <c r="AX18" s="3" t="str">
        <f t="shared" ca="1" si="11"/>
        <v/>
      </c>
      <c r="BA18" s="3" t="str">
        <f>IFERROR(INDEX(DatapointAllgSpezK[],MATCH(AZ18,DatapointAllgSpez[],0),0),"")</f>
        <v/>
      </c>
      <c r="BB18" s="3" t="str">
        <f ca="1">IFERROR(VLOOKUP(AX18,ISE_Type[],3,FALSE),"STAT")</f>
        <v>STAT</v>
      </c>
      <c r="BC18" s="3" t="str">
        <f ca="1">IFERROR("_"&amp;VLOOKUP(AU18,ISE_Datapoint[],3,FALSE)&amp;IF(ISTEXT(BB18),"_"&amp;BB18,)&amp;IF(ISTEXT(AZ18),"."&amp;LOWER(BA18),),"")</f>
        <v/>
      </c>
      <c r="BD18" s="26" t="str">
        <f t="shared" si="6"/>
        <v>_</v>
      </c>
      <c r="BG18" t="str">
        <f>IFERROR(INDEX(FunktionsartK[],MATCH(BF18,FunktionsartA[],0),0),"")</f>
        <v/>
      </c>
      <c r="BH18" s="76" t="str">
        <f t="shared" si="7"/>
        <v>//__</v>
      </c>
    </row>
    <row r="19" spans="5:60" x14ac:dyDescent="0.25">
      <c r="E19" t="str">
        <f>IFERROR(INDEX(SystemK[],MATCH(D19,System,0),0),"")</f>
        <v/>
      </c>
      <c r="H19" s="15" t="str">
        <f t="shared" ca="1" si="0"/>
        <v/>
      </c>
      <c r="K19" s="27" t="str">
        <f t="shared" si="8"/>
        <v/>
      </c>
      <c r="L19" s="27" t="str">
        <f>IFERROR(VLOOKUP(K19,ISE_System[],3,FALSE)&amp;IF(ISTEXT(J19),"."&amp;LOWER(J19),),"")</f>
        <v/>
      </c>
      <c r="M19" s="18" t="str">
        <f t="shared" si="9"/>
        <v/>
      </c>
      <c r="P19" s="7" t="str">
        <f>IFERROR(INDEX(SubsystemAK[],MATCH(O19,SubsystemA[],0),0),"")</f>
        <v/>
      </c>
      <c r="S19" s="3" t="str">
        <f t="shared" ca="1" si="1"/>
        <v/>
      </c>
      <c r="V19" s="39" t="str">
        <f t="shared" si="2"/>
        <v/>
      </c>
      <c r="W19" s="39" t="str">
        <f>IFERROR("_"&amp;VLOOKUP(V19,ISE_Subsystem[],3,FALSE)&amp;IF(ISTEXT(U19),"."&amp;LOWER(U19),),"_")</f>
        <v>_</v>
      </c>
      <c r="X19" s="18" t="str">
        <f t="shared" si="3"/>
        <v/>
      </c>
      <c r="AL19" s="3" t="str">
        <f>IFERROR(INDEX(PrimSekK[],MATCH(AK19,PrimSek[],0),0),"")</f>
        <v/>
      </c>
      <c r="AO19" s="40" t="str">
        <f t="shared" si="4"/>
        <v/>
      </c>
      <c r="AP19" s="40" t="str">
        <f>IFERROR(VLOOKUP(AO19,ISE_Position[],3,FALSE),"")</f>
        <v/>
      </c>
      <c r="AQ19" s="40" t="str">
        <f t="shared" si="5"/>
        <v>__</v>
      </c>
      <c r="AR19" s="18" t="str">
        <f t="shared" si="10"/>
        <v/>
      </c>
      <c r="AU19" s="7" t="str">
        <f>IFERROR(INDEX(DatapointK[],MATCH(AT19,DatapointA[],0),0),"")</f>
        <v/>
      </c>
      <c r="AX19" s="3" t="str">
        <f t="shared" ca="1" si="11"/>
        <v/>
      </c>
      <c r="BA19" s="3" t="str">
        <f>IFERROR(INDEX(DatapointAllgSpezK[],MATCH(AZ19,DatapointAllgSpez[],0),0),"")</f>
        <v/>
      </c>
      <c r="BB19" s="3" t="str">
        <f ca="1">IFERROR(VLOOKUP(AX19,ISE_Type[],3,FALSE),"STAT")</f>
        <v>STAT</v>
      </c>
      <c r="BC19" s="3" t="str">
        <f ca="1">IFERROR("_"&amp;VLOOKUP(AU19,ISE_Datapoint[],3,FALSE)&amp;IF(ISTEXT(BB19),"_"&amp;BB19,)&amp;IF(ISTEXT(AZ19),"."&amp;LOWER(BA19),),"")</f>
        <v/>
      </c>
      <c r="BD19" s="26" t="str">
        <f t="shared" si="6"/>
        <v>_</v>
      </c>
      <c r="BG19" t="str">
        <f>IFERROR(INDEX(FunktionsartK[],MATCH(BF19,FunktionsartA[],0),0),"")</f>
        <v/>
      </c>
      <c r="BH19" s="76" t="str">
        <f t="shared" si="7"/>
        <v>//__</v>
      </c>
    </row>
    <row r="20" spans="5:60" x14ac:dyDescent="0.25">
      <c r="E20" t="str">
        <f>IFERROR(INDEX(SystemK[],MATCH(D20,System,0),0),"")</f>
        <v/>
      </c>
      <c r="H20" s="15" t="str">
        <f t="shared" ca="1" si="0"/>
        <v/>
      </c>
      <c r="K20" s="27" t="str">
        <f t="shared" si="8"/>
        <v/>
      </c>
      <c r="L20" s="27" t="str">
        <f>IFERROR(VLOOKUP(K20,ISE_System[],3,FALSE)&amp;IF(ISTEXT(J20),"."&amp;LOWER(J20),),"")</f>
        <v/>
      </c>
      <c r="M20" s="18" t="str">
        <f t="shared" si="9"/>
        <v/>
      </c>
      <c r="P20" s="7" t="str">
        <f>IFERROR(INDEX(SubsystemAK[],MATCH(O20,SubsystemA[],0),0),"")</f>
        <v/>
      </c>
      <c r="S20" s="3" t="str">
        <f t="shared" ca="1" si="1"/>
        <v/>
      </c>
      <c r="V20" s="39" t="str">
        <f t="shared" si="2"/>
        <v/>
      </c>
      <c r="W20" s="39" t="str">
        <f>IFERROR("_"&amp;VLOOKUP(V20,ISE_Subsystem[],3,FALSE)&amp;IF(ISTEXT(U20),"."&amp;LOWER(U20),),"_")</f>
        <v>_</v>
      </c>
      <c r="X20" s="18" t="str">
        <f t="shared" si="3"/>
        <v/>
      </c>
      <c r="AL20" s="3" t="str">
        <f>IFERROR(INDEX(PrimSekK[],MATCH(AK20,PrimSek[],0),0),"")</f>
        <v/>
      </c>
      <c r="AO20" s="40" t="str">
        <f t="shared" si="4"/>
        <v/>
      </c>
      <c r="AP20" s="40" t="str">
        <f>IFERROR(VLOOKUP(AO20,ISE_Position[],3,FALSE),"")</f>
        <v/>
      </c>
      <c r="AQ20" s="40" t="str">
        <f t="shared" si="5"/>
        <v>__</v>
      </c>
      <c r="AR20" s="18" t="str">
        <f t="shared" si="10"/>
        <v/>
      </c>
      <c r="AU20" s="7" t="str">
        <f>IFERROR(INDEX(DatapointK[],MATCH(AT20,DatapointA[],0),0),"")</f>
        <v/>
      </c>
      <c r="AX20" s="3" t="str">
        <f t="shared" ca="1" si="11"/>
        <v/>
      </c>
      <c r="BA20" s="3" t="str">
        <f>IFERROR(INDEX(DatapointAllgSpezK[],MATCH(AZ20,DatapointAllgSpez[],0),0),"")</f>
        <v/>
      </c>
      <c r="BB20" s="3" t="str">
        <f ca="1">IFERROR(VLOOKUP(AX20,ISE_Type[],3,FALSE),"STAT")</f>
        <v>STAT</v>
      </c>
      <c r="BC20" s="3" t="str">
        <f ca="1">IFERROR("_"&amp;VLOOKUP(AU20,ISE_Datapoint[],3,FALSE)&amp;IF(ISTEXT(BB20),"_"&amp;BB20,)&amp;IF(ISTEXT(AZ20),"."&amp;LOWER(BA20),),"")</f>
        <v/>
      </c>
      <c r="BD20" s="26" t="str">
        <f t="shared" si="6"/>
        <v>_</v>
      </c>
      <c r="BG20" t="str">
        <f>IFERROR(INDEX(FunktionsartK[],MATCH(BF21,FunktionsartA[],0),0),"")</f>
        <v/>
      </c>
      <c r="BH20" s="76" t="str">
        <f t="shared" si="7"/>
        <v>//__</v>
      </c>
    </row>
    <row r="21" spans="5:60" x14ac:dyDescent="0.25">
      <c r="E21" t="str">
        <f>IFERROR(INDEX(SystemK[],MATCH(D21,System,0),0),"")</f>
        <v/>
      </c>
      <c r="H21" s="15" t="str">
        <f t="shared" ca="1" si="0"/>
        <v/>
      </c>
      <c r="K21" s="27" t="str">
        <f t="shared" si="8"/>
        <v/>
      </c>
      <c r="L21" s="27" t="str">
        <f>IFERROR(VLOOKUP(K21,ISE_System[],3,FALSE)&amp;IF(ISTEXT(J21),"."&amp;LOWER(J21),),"")</f>
        <v/>
      </c>
      <c r="M21" s="18" t="str">
        <f t="shared" si="9"/>
        <v/>
      </c>
      <c r="P21" s="7" t="str">
        <f>IFERROR(INDEX(SubsystemAK[],MATCH(O21,SubsystemA[],0),0),"")</f>
        <v/>
      </c>
      <c r="S21" s="3" t="str">
        <f t="shared" ca="1" si="1"/>
        <v/>
      </c>
      <c r="V21" s="39" t="str">
        <f t="shared" si="2"/>
        <v/>
      </c>
      <c r="W21" s="39" t="str">
        <f>IFERROR("_"&amp;VLOOKUP(V21,ISE_Subsystem[],3,FALSE)&amp;IF(ISTEXT(U21),"."&amp;LOWER(U21),),"_")</f>
        <v>_</v>
      </c>
      <c r="X21" s="18" t="str">
        <f t="shared" si="3"/>
        <v/>
      </c>
      <c r="AL21" s="3" t="str">
        <f>IFERROR(INDEX(PrimSekK[],MATCH(AK21,PrimSek[],0),0),"")</f>
        <v/>
      </c>
      <c r="AO21" s="40" t="str">
        <f>IF(ISTEXT(AH21),AI21,)&amp;IF(ISTEXT(AK21),"."&amp;AL21,)</f>
        <v/>
      </c>
      <c r="AP21" s="40" t="str">
        <f>IFERROR(VLOOKUP(AO21,ISE_Position[],3,FALSE),"")</f>
        <v/>
      </c>
      <c r="AQ21" s="40" t="str">
        <f t="shared" si="5"/>
        <v>__</v>
      </c>
      <c r="AR21" s="18" t="str">
        <f t="shared" si="10"/>
        <v/>
      </c>
      <c r="AU21" s="7" t="str">
        <f>IFERROR(INDEX(DatapointK[],MATCH(AT21,DatapointA[],0),0),"")</f>
        <v/>
      </c>
      <c r="AX21" s="3" t="str">
        <f t="shared" ca="1" si="11"/>
        <v/>
      </c>
      <c r="BA21" s="3" t="str">
        <f>IFERROR(INDEX(DatapointAllgSpezK[],MATCH(AZ21,DatapointAllgSpez[],0),0),"")</f>
        <v/>
      </c>
      <c r="BB21" s="3" t="str">
        <f ca="1">IFERROR(VLOOKUP(AX21,ISE_Type[],3,FALSE),"STAT")</f>
        <v>STAT</v>
      </c>
      <c r="BC21" s="3" t="str">
        <f ca="1">IFERROR("_"&amp;VLOOKUP(AU21,ISE_Datapoint[],3,FALSE)&amp;IF(ISTEXT(BB21),"_"&amp;BB21,)&amp;IF(ISTEXT(AZ21),"."&amp;LOWER(BA21),),"")</f>
        <v/>
      </c>
      <c r="BD21" s="26" t="str">
        <f t="shared" si="6"/>
        <v>_</v>
      </c>
      <c r="BG21" t="str">
        <f>IFERROR(INDEX(FunktionsartK[],MATCH(#REF!,FunktionsartA[],0),0),"")</f>
        <v/>
      </c>
      <c r="BH21" s="76" t="str">
        <f t="shared" si="7"/>
        <v>//__</v>
      </c>
    </row>
    <row r="22" spans="5:60" x14ac:dyDescent="0.25">
      <c r="E22" t="str">
        <f>IFERROR(INDEX(SystemK[],MATCH(D22,System,0),0),"")</f>
        <v/>
      </c>
      <c r="H22" s="15" t="str">
        <f t="shared" ca="1" si="0"/>
        <v/>
      </c>
      <c r="K22" s="27" t="str">
        <f t="shared" si="8"/>
        <v/>
      </c>
      <c r="L22" s="27" t="str">
        <f>IFERROR(VLOOKUP(K22,ISE_System[],3,FALSE)&amp;IF(ISTEXT(J22),"."&amp;LOWER(J22),),"")</f>
        <v/>
      </c>
      <c r="M22" s="18" t="str">
        <f t="shared" si="9"/>
        <v/>
      </c>
      <c r="P22" s="7" t="str">
        <f>IFERROR(INDEX(SubsystemAK[],MATCH(O22,SubsystemA[],0),0),"")</f>
        <v/>
      </c>
      <c r="S22" s="3" t="str">
        <f t="shared" ca="1" si="1"/>
        <v/>
      </c>
      <c r="V22" s="39" t="str">
        <f t="shared" si="2"/>
        <v/>
      </c>
      <c r="W22" s="39" t="str">
        <f>IFERROR("_"&amp;VLOOKUP(V22,ISE_Subsystem[],3,FALSE)&amp;IF(ISTEXT(U22),"."&amp;LOWER(U22),),"_")</f>
        <v>_</v>
      </c>
      <c r="X22" s="18" t="str">
        <f t="shared" si="3"/>
        <v/>
      </c>
      <c r="AL22" s="3" t="str">
        <f>IFERROR(INDEX(PrimSekK[],MATCH(AK22,PrimSek[],0),0),"")</f>
        <v/>
      </c>
      <c r="AO22" s="40" t="str">
        <f t="shared" si="4"/>
        <v/>
      </c>
      <c r="AP22" s="40" t="str">
        <f>IFERROR(VLOOKUP(AO22,ISE_Position[],3,FALSE),"")</f>
        <v/>
      </c>
      <c r="AQ22" s="40" t="str">
        <f t="shared" si="5"/>
        <v>__</v>
      </c>
      <c r="AR22" s="18" t="str">
        <f t="shared" si="10"/>
        <v/>
      </c>
      <c r="AU22" s="7" t="str">
        <f>IFERROR(INDEX(DatapointK[],MATCH(AT22,DatapointA[],0),0),"")</f>
        <v/>
      </c>
      <c r="AX22" s="3" t="str">
        <f t="shared" ca="1" si="11"/>
        <v/>
      </c>
      <c r="BA22" s="3" t="str">
        <f>IFERROR(INDEX(DatapointAllgSpezK[],MATCH(AZ22,DatapointAllgSpez[],0),0),"")</f>
        <v/>
      </c>
      <c r="BB22" s="3" t="str">
        <f ca="1">IFERROR(VLOOKUP(AX22,ISE_Type[],3,FALSE),"STAT")</f>
        <v>STAT</v>
      </c>
      <c r="BC22" s="3" t="str">
        <f ca="1">IFERROR("_"&amp;VLOOKUP(AU22,ISE_Datapoint[],3,FALSE)&amp;IF(ISTEXT(BB22),"_"&amp;BB22,)&amp;IF(ISTEXT(AZ22),"."&amp;LOWER(BA22),),"")</f>
        <v/>
      </c>
      <c r="BD22" s="26" t="str">
        <f t="shared" si="6"/>
        <v>_</v>
      </c>
      <c r="BG22" t="str">
        <f>IFERROR(INDEX(FunktionsartK[],MATCH(BF22,FunktionsartA[],0),0),"")</f>
        <v/>
      </c>
      <c r="BH22" s="76" t="str">
        <f t="shared" si="7"/>
        <v>//__</v>
      </c>
    </row>
    <row r="23" spans="5:60" x14ac:dyDescent="0.25">
      <c r="E23" t="str">
        <f>IFERROR(INDEX(SystemK[],MATCH(D23,System,0),0),"")</f>
        <v/>
      </c>
      <c r="H23" s="15" t="str">
        <f t="shared" ca="1" si="0"/>
        <v/>
      </c>
      <c r="K23" s="27" t="str">
        <f t="shared" si="8"/>
        <v/>
      </c>
      <c r="L23" s="27" t="str">
        <f>IFERROR(VLOOKUP(K23,ISE_System[],3,FALSE)&amp;IF(ISTEXT(J23),"."&amp;LOWER(J23),),"")</f>
        <v/>
      </c>
      <c r="M23" s="18" t="str">
        <f t="shared" si="9"/>
        <v/>
      </c>
      <c r="P23" s="7" t="str">
        <f>IFERROR(INDEX(SubsystemAK[],MATCH(O23,SubsystemA[],0),0),"")</f>
        <v/>
      </c>
      <c r="S23" s="3" t="str">
        <f t="shared" ca="1" si="1"/>
        <v/>
      </c>
      <c r="V23" s="39" t="str">
        <f t="shared" si="2"/>
        <v/>
      </c>
      <c r="W23" s="39" t="str">
        <f>IFERROR("_"&amp;VLOOKUP(V23,ISE_Subsystem[],3,FALSE)&amp;IF(ISTEXT(U23),"."&amp;LOWER(U23),),"_")</f>
        <v>_</v>
      </c>
      <c r="X23" s="18" t="str">
        <f t="shared" si="3"/>
        <v/>
      </c>
      <c r="AL23" s="3" t="str">
        <f>IFERROR(INDEX(PrimSekK[],MATCH(AK23,PrimSek[],0),0),"")</f>
        <v/>
      </c>
      <c r="AO23" s="40" t="str">
        <f t="shared" si="4"/>
        <v/>
      </c>
      <c r="AP23" s="40" t="str">
        <f>IFERROR(VLOOKUP(AO23,ISE_Position[],3,FALSE),"")</f>
        <v/>
      </c>
      <c r="AQ23" s="40" t="str">
        <f t="shared" si="5"/>
        <v>__</v>
      </c>
      <c r="AR23" s="18" t="str">
        <f t="shared" si="10"/>
        <v/>
      </c>
      <c r="AU23" s="7" t="str">
        <f>IFERROR(INDEX(DatapointK[],MATCH(AT23,DatapointA[],0),0),"")</f>
        <v/>
      </c>
      <c r="AX23" s="3" t="str">
        <f t="shared" ca="1" si="11"/>
        <v/>
      </c>
      <c r="BA23" s="3" t="str">
        <f>IFERROR(INDEX(DatapointAllgSpezK[],MATCH(AZ23,DatapointAllgSpez[],0),0),"")</f>
        <v/>
      </c>
      <c r="BB23" s="3" t="str">
        <f ca="1">IFERROR(VLOOKUP(AX23,ISE_Type[],3,FALSE),"STAT")</f>
        <v>STAT</v>
      </c>
      <c r="BC23" s="3" t="str">
        <f ca="1">IFERROR("_"&amp;VLOOKUP(AU23,ISE_Datapoint[],3,FALSE)&amp;IF(ISTEXT(BB23),"_"&amp;BB23,)&amp;IF(ISTEXT(AZ23),"."&amp;LOWER(BA23),),"")</f>
        <v/>
      </c>
      <c r="BD23" s="26" t="str">
        <f t="shared" si="6"/>
        <v>_</v>
      </c>
      <c r="BG23" t="str">
        <f>IFERROR(INDEX(FunktionsartK[],MATCH(BF23,FunktionsartA[],0),0),"")</f>
        <v/>
      </c>
      <c r="BH23" s="76" t="str">
        <f t="shared" si="7"/>
        <v>//__</v>
      </c>
    </row>
    <row r="24" spans="5:60" x14ac:dyDescent="0.25">
      <c r="E24" t="str">
        <f>IFERROR(INDEX(SystemK[],MATCH(D24,System,0),0),"")</f>
        <v/>
      </c>
      <c r="H24" s="15" t="str">
        <f t="shared" ca="1" si="0"/>
        <v/>
      </c>
      <c r="K24" s="27" t="str">
        <f t="shared" si="8"/>
        <v/>
      </c>
      <c r="L24" s="27" t="str">
        <f>IFERROR(VLOOKUP(K24,ISE_System[],3,FALSE)&amp;IF(ISTEXT(J24),"."&amp;LOWER(J24),),"")</f>
        <v/>
      </c>
      <c r="M24" s="18" t="str">
        <f t="shared" si="9"/>
        <v/>
      </c>
      <c r="P24" s="7" t="str">
        <f>IFERROR(INDEX(SubsystemAK[],MATCH(O24,SubsystemA[],0),0),"")</f>
        <v/>
      </c>
      <c r="S24" s="3" t="str">
        <f t="shared" ca="1" si="1"/>
        <v/>
      </c>
      <c r="V24" s="39" t="str">
        <f t="shared" si="2"/>
        <v/>
      </c>
      <c r="W24" s="39" t="str">
        <f>IFERROR("_"&amp;VLOOKUP(V24,ISE_Subsystem[],3,FALSE)&amp;IF(ISTEXT(U24),"."&amp;LOWER(U24),),"_")</f>
        <v>_</v>
      </c>
      <c r="X24" s="18" t="str">
        <f t="shared" si="3"/>
        <v/>
      </c>
      <c r="AL24" s="3" t="str">
        <f>IFERROR(INDEX(PrimSekK[],MATCH(AK24,PrimSek[],0),0),"")</f>
        <v/>
      </c>
      <c r="AO24" s="40" t="str">
        <f t="shared" si="4"/>
        <v/>
      </c>
      <c r="AP24" s="40" t="str">
        <f>IFERROR(VLOOKUP(AO24,ISE_Position[],3,FALSE),"")</f>
        <v/>
      </c>
      <c r="AQ24" s="40" t="str">
        <f t="shared" si="5"/>
        <v>__</v>
      </c>
      <c r="AR24" s="18" t="str">
        <f t="shared" si="10"/>
        <v/>
      </c>
      <c r="AU24" s="7" t="str">
        <f>IFERROR(INDEX(DatapointK[],MATCH(AT24,DatapointA[],0),0),"")</f>
        <v/>
      </c>
      <c r="AX24" s="3" t="str">
        <f t="shared" ca="1" si="11"/>
        <v/>
      </c>
      <c r="BA24" s="3" t="str">
        <f>IFERROR(INDEX(DatapointAllgSpezK[],MATCH(AZ24,DatapointAllgSpez[],0),0),"")</f>
        <v/>
      </c>
      <c r="BB24" s="3" t="str">
        <f ca="1">IFERROR(VLOOKUP(AX24,ISE_Type[],3,FALSE),"STAT")</f>
        <v>STAT</v>
      </c>
      <c r="BC24" s="3" t="str">
        <f ca="1">IFERROR("_"&amp;VLOOKUP(AU24,ISE_Datapoint[],3,FALSE)&amp;IF(ISTEXT(BB24),"_"&amp;BB24,)&amp;IF(ISTEXT(AZ24),"."&amp;LOWER(BA24),),"")</f>
        <v/>
      </c>
      <c r="BD24" s="26" t="str">
        <f t="shared" si="6"/>
        <v>_</v>
      </c>
      <c r="BG24" t="str">
        <f>IFERROR(INDEX(FunktionsartK[],MATCH(BF24,FunktionsartA[],0),0),"")</f>
        <v/>
      </c>
      <c r="BH24" s="76" t="str">
        <f t="shared" si="7"/>
        <v>//__</v>
      </c>
    </row>
    <row r="25" spans="5:60" x14ac:dyDescent="0.25">
      <c r="E25" t="str">
        <f>IFERROR(INDEX(SystemK[],MATCH(D25,System,0),0),"")</f>
        <v/>
      </c>
      <c r="H25" s="15" t="str">
        <f t="shared" ca="1" si="0"/>
        <v/>
      </c>
      <c r="K25" s="27" t="str">
        <f t="shared" si="8"/>
        <v/>
      </c>
      <c r="L25" s="27" t="str">
        <f>IFERROR(VLOOKUP(K25,ISE_System[],3,FALSE)&amp;IF(ISTEXT(J25),"."&amp;LOWER(J25),),"")</f>
        <v/>
      </c>
      <c r="M25" s="18" t="str">
        <f t="shared" si="9"/>
        <v/>
      </c>
      <c r="P25" s="7" t="str">
        <f>IFERROR(INDEX(SubsystemAK[],MATCH(O25,SubsystemA[],0),0),"")</f>
        <v/>
      </c>
      <c r="S25" s="3" t="str">
        <f t="shared" ca="1" si="1"/>
        <v/>
      </c>
      <c r="V25" s="39" t="str">
        <f t="shared" si="2"/>
        <v/>
      </c>
      <c r="W25" s="39" t="str">
        <f>IFERROR("_"&amp;VLOOKUP(V25,ISE_Subsystem[],3,FALSE)&amp;IF(ISTEXT(U25),"."&amp;LOWER(U25),),"_")</f>
        <v>_</v>
      </c>
      <c r="X25" s="18" t="str">
        <f t="shared" si="3"/>
        <v/>
      </c>
      <c r="AL25" s="3" t="str">
        <f>IFERROR(INDEX(PrimSekK[],MATCH(AK25,PrimSek[],0),0),"")</f>
        <v/>
      </c>
      <c r="AO25" s="40" t="str">
        <f t="shared" si="4"/>
        <v/>
      </c>
      <c r="AP25" s="40" t="str">
        <f>IFERROR(VLOOKUP(AO25,ISE_Position[],3,FALSE),"")</f>
        <v/>
      </c>
      <c r="AQ25" s="40" t="str">
        <f t="shared" si="5"/>
        <v>__</v>
      </c>
      <c r="AR25" s="18" t="str">
        <f t="shared" si="10"/>
        <v/>
      </c>
      <c r="AU25" s="7" t="str">
        <f>IFERROR(INDEX(DatapointK[],MATCH(AT25,DatapointA[],0),0),"")</f>
        <v/>
      </c>
      <c r="AX25" s="3" t="str">
        <f t="shared" ca="1" si="11"/>
        <v/>
      </c>
      <c r="BA25" s="3" t="str">
        <f>IFERROR(INDEX(DatapointAllgSpezK[],MATCH(AZ25,DatapointAllgSpez[],0),0),"")</f>
        <v/>
      </c>
      <c r="BB25" s="3" t="str">
        <f ca="1">IFERROR(VLOOKUP(AX25,ISE_Type[],3,FALSE),"STAT")</f>
        <v>STAT</v>
      </c>
      <c r="BC25" s="3" t="str">
        <f ca="1">IFERROR("_"&amp;VLOOKUP(AU25,ISE_Datapoint[],3,FALSE)&amp;IF(ISTEXT(BB25),"_"&amp;BB25,)&amp;IF(ISTEXT(AZ25),"."&amp;LOWER(BA25),),"")</f>
        <v/>
      </c>
      <c r="BD25" s="26" t="str">
        <f t="shared" si="6"/>
        <v>_</v>
      </c>
      <c r="BG25" t="str">
        <f>IFERROR(INDEX(FunktionsartK[],MATCH(BF25,FunktionsartA[],0),0),"")</f>
        <v/>
      </c>
      <c r="BH25" s="76" t="str">
        <f t="shared" si="7"/>
        <v>//__</v>
      </c>
    </row>
    <row r="26" spans="5:60" x14ac:dyDescent="0.25">
      <c r="E26" t="str">
        <f>IFERROR(INDEX(SystemK[],MATCH(D26,System,0),0),"")</f>
        <v/>
      </c>
      <c r="H26" s="15" t="str">
        <f t="shared" ca="1" si="0"/>
        <v/>
      </c>
      <c r="K26" s="27" t="str">
        <f t="shared" si="8"/>
        <v/>
      </c>
      <c r="L26" s="27" t="str">
        <f>IFERROR(VLOOKUP(K26,ISE_System[],3,FALSE)&amp;IF(ISTEXT(J26),"."&amp;LOWER(J26),),"")</f>
        <v/>
      </c>
      <c r="M26" s="18" t="str">
        <f t="shared" si="9"/>
        <v/>
      </c>
      <c r="P26" s="7" t="str">
        <f>IFERROR(INDEX(SubsystemAK[],MATCH(O26,SubsystemA[],0),0),"")</f>
        <v/>
      </c>
      <c r="S26" s="3" t="str">
        <f t="shared" ca="1" si="1"/>
        <v/>
      </c>
      <c r="V26" s="39" t="str">
        <f t="shared" si="2"/>
        <v/>
      </c>
      <c r="W26" s="39" t="str">
        <f>IFERROR("_"&amp;VLOOKUP(V26,ISE_Subsystem[],3,FALSE)&amp;IF(ISTEXT(U26),"."&amp;LOWER(U26),),"_")</f>
        <v>_</v>
      </c>
      <c r="X26" s="18" t="str">
        <f t="shared" si="3"/>
        <v/>
      </c>
      <c r="AL26" s="3" t="str">
        <f>IFERROR(INDEX(PrimSekK[],MATCH(AK26,PrimSek[],0),0),"")</f>
        <v/>
      </c>
      <c r="AO26" s="40" t="str">
        <f t="shared" si="4"/>
        <v/>
      </c>
      <c r="AP26" s="40" t="str">
        <f>IFERROR(VLOOKUP(AO26,ISE_Position[],3,FALSE),"")</f>
        <v/>
      </c>
      <c r="AQ26" s="40" t="str">
        <f t="shared" si="5"/>
        <v>__</v>
      </c>
      <c r="AR26" s="18" t="str">
        <f t="shared" si="10"/>
        <v/>
      </c>
      <c r="AU26" s="7" t="str">
        <f>IFERROR(INDEX(DatapointK[],MATCH(AT26,DatapointA[],0),0),"")</f>
        <v/>
      </c>
      <c r="AX26" s="3" t="str">
        <f t="shared" ca="1" si="11"/>
        <v/>
      </c>
      <c r="BA26" s="3" t="str">
        <f>IFERROR(INDEX(DatapointAllgSpezK[],MATCH(AZ26,DatapointAllgSpez[],0),0),"")</f>
        <v/>
      </c>
      <c r="BB26" s="3" t="str">
        <f ca="1">IFERROR(VLOOKUP(AX26,ISE_Type[],3,FALSE),"STAT")</f>
        <v>STAT</v>
      </c>
      <c r="BC26" s="3" t="str">
        <f ca="1">IFERROR("_"&amp;VLOOKUP(AU26,ISE_Datapoint[],3,FALSE)&amp;IF(ISTEXT(BB26),"_"&amp;BB26,)&amp;IF(ISTEXT(AZ26),"."&amp;LOWER(BA26),),"")</f>
        <v/>
      </c>
      <c r="BD26" s="26" t="str">
        <f t="shared" si="6"/>
        <v>_</v>
      </c>
      <c r="BG26" t="str">
        <f>IFERROR(INDEX(FunktionsartK[],MATCH(BF26,FunktionsartA[],0),0),"")</f>
        <v/>
      </c>
      <c r="BH26" s="76" t="str">
        <f t="shared" si="7"/>
        <v>//__</v>
      </c>
    </row>
    <row r="27" spans="5:60" x14ac:dyDescent="0.25">
      <c r="E27" t="str">
        <f>IFERROR(INDEX(SystemK[],MATCH(D27,System,0),0),"")</f>
        <v/>
      </c>
      <c r="H27" s="15" t="str">
        <f t="shared" ca="1" si="0"/>
        <v/>
      </c>
      <c r="K27" s="27" t="str">
        <f t="shared" si="8"/>
        <v/>
      </c>
      <c r="L27" s="27" t="str">
        <f>IFERROR(VLOOKUP(K27,ISE_System[],3,FALSE)&amp;IF(ISTEXT(J27),"."&amp;LOWER(J27),),"")</f>
        <v/>
      </c>
      <c r="M27" s="18" t="str">
        <f t="shared" si="9"/>
        <v/>
      </c>
      <c r="P27" s="7" t="str">
        <f>IFERROR(INDEX(SubsystemAK[],MATCH(O27,SubsystemA[],0),0),"")</f>
        <v/>
      </c>
      <c r="S27" s="3" t="str">
        <f t="shared" ca="1" si="1"/>
        <v/>
      </c>
      <c r="V27" s="39" t="str">
        <f t="shared" si="2"/>
        <v/>
      </c>
      <c r="W27" s="39" t="str">
        <f>IFERROR("_"&amp;VLOOKUP(V27,ISE_Subsystem[],3,FALSE)&amp;IF(ISTEXT(U27),"."&amp;LOWER(U27),),"_")</f>
        <v>_</v>
      </c>
      <c r="X27" s="18" t="str">
        <f t="shared" si="3"/>
        <v/>
      </c>
      <c r="AL27" s="3" t="str">
        <f>IFERROR(INDEX(PrimSekK[],MATCH(AK27,PrimSek[],0),0),"")</f>
        <v/>
      </c>
      <c r="AO27" s="40" t="str">
        <f t="shared" si="4"/>
        <v/>
      </c>
      <c r="AP27" s="40" t="str">
        <f>IFERROR(VLOOKUP(AO27,ISE_Position[],3,FALSE),"")</f>
        <v/>
      </c>
      <c r="AQ27" s="40" t="str">
        <f t="shared" si="5"/>
        <v>__</v>
      </c>
      <c r="AR27" s="18" t="str">
        <f t="shared" si="10"/>
        <v/>
      </c>
      <c r="AU27" s="7" t="str">
        <f>IFERROR(INDEX(DatapointK[],MATCH(AT27,DatapointA[],0),0),"")</f>
        <v/>
      </c>
      <c r="AX27" s="3" t="str">
        <f t="shared" ca="1" si="11"/>
        <v/>
      </c>
      <c r="BA27" s="3" t="str">
        <f>IFERROR(INDEX(DatapointAllgSpezK[],MATCH(AZ27,DatapointAllgSpez[],0),0),"")</f>
        <v/>
      </c>
      <c r="BB27" s="3" t="str">
        <f ca="1">IFERROR(VLOOKUP(AX27,ISE_Type[],3,FALSE),"STAT")</f>
        <v>STAT</v>
      </c>
      <c r="BC27" s="3" t="str">
        <f ca="1">IFERROR("_"&amp;VLOOKUP(AU27,ISE_Datapoint[],3,FALSE)&amp;IF(ISTEXT(BB27),"_"&amp;BB27,)&amp;IF(ISTEXT(AZ27),"."&amp;LOWER(BA27),),"")</f>
        <v/>
      </c>
      <c r="BD27" s="26" t="str">
        <f t="shared" si="6"/>
        <v>_</v>
      </c>
      <c r="BG27" t="str">
        <f>IFERROR(INDEX(FunktionsartK[],MATCH(BF27,FunktionsartA[],0),0),"")</f>
        <v/>
      </c>
      <c r="BH27" s="76" t="str">
        <f t="shared" si="7"/>
        <v>//__</v>
      </c>
    </row>
    <row r="28" spans="5:60" x14ac:dyDescent="0.25">
      <c r="E28" t="str">
        <f>IFERROR(INDEX(SystemK[],MATCH(D28,System,0),0),"")</f>
        <v/>
      </c>
      <c r="H28" s="15" t="str">
        <f t="shared" ca="1" si="0"/>
        <v/>
      </c>
      <c r="K28" s="27" t="str">
        <f t="shared" si="8"/>
        <v/>
      </c>
      <c r="L28" s="27" t="str">
        <f>IFERROR(VLOOKUP(K28,ISE_System[],3,FALSE)&amp;IF(ISTEXT(J28),"."&amp;LOWER(J28),),"")</f>
        <v/>
      </c>
      <c r="M28" s="18" t="str">
        <f t="shared" si="9"/>
        <v/>
      </c>
      <c r="P28" s="7" t="str">
        <f>IFERROR(INDEX(SubsystemAK[],MATCH(O28,SubsystemA[],0),0),"")</f>
        <v/>
      </c>
      <c r="S28" s="3" t="str">
        <f t="shared" ca="1" si="1"/>
        <v/>
      </c>
      <c r="V28" s="39" t="str">
        <f t="shared" si="2"/>
        <v/>
      </c>
      <c r="W28" s="39" t="str">
        <f>IFERROR("_"&amp;VLOOKUP(V28,ISE_Subsystem[],3,FALSE)&amp;IF(ISTEXT(U28),"."&amp;LOWER(U28),),"_")</f>
        <v>_</v>
      </c>
      <c r="X28" s="18" t="str">
        <f t="shared" si="3"/>
        <v/>
      </c>
      <c r="AL28" s="3" t="str">
        <f>IFERROR(INDEX(PrimSekK[],MATCH(AK28,PrimSek[],0),0),"")</f>
        <v/>
      </c>
      <c r="AO28" s="40" t="str">
        <f t="shared" si="4"/>
        <v/>
      </c>
      <c r="AP28" s="40" t="str">
        <f>IFERROR(VLOOKUP(AO28,ISE_Position[],3,FALSE),"")</f>
        <v/>
      </c>
      <c r="AQ28" s="40" t="str">
        <f t="shared" si="5"/>
        <v>__</v>
      </c>
      <c r="AR28" s="18" t="str">
        <f t="shared" si="10"/>
        <v/>
      </c>
      <c r="AU28" s="7" t="str">
        <f>IFERROR(INDEX(DatapointK[],MATCH(AT28,DatapointA[],0),0),"")</f>
        <v/>
      </c>
      <c r="AX28" s="3" t="str">
        <f t="shared" ca="1" si="11"/>
        <v/>
      </c>
      <c r="BA28" s="3" t="str">
        <f>IFERROR(INDEX(DatapointAllgSpezK[],MATCH(AZ28,DatapointAllgSpez[],0),0),"")</f>
        <v/>
      </c>
      <c r="BB28" s="3" t="str">
        <f ca="1">IFERROR(VLOOKUP(AX28,ISE_Type[],3,FALSE),"STAT")</f>
        <v>STAT</v>
      </c>
      <c r="BC28" s="3" t="str">
        <f ca="1">IFERROR("_"&amp;VLOOKUP(AU28,ISE_Datapoint[],3,FALSE)&amp;IF(ISTEXT(BB28),"_"&amp;BB28,)&amp;IF(ISTEXT(AZ28),"."&amp;LOWER(BA28),),"")</f>
        <v/>
      </c>
      <c r="BD28" s="26" t="str">
        <f t="shared" si="6"/>
        <v>_</v>
      </c>
      <c r="BG28" t="str">
        <f>IFERROR(INDEX(FunktionsartK[],MATCH(BF28,FunktionsartA[],0),0),"")</f>
        <v/>
      </c>
      <c r="BH28" s="76" t="str">
        <f t="shared" si="7"/>
        <v>//__</v>
      </c>
    </row>
    <row r="29" spans="5:60" x14ac:dyDescent="0.25">
      <c r="E29" t="str">
        <f>IFERROR(INDEX(SystemK[],MATCH(D29,System,0),0),"")</f>
        <v/>
      </c>
      <c r="H29" s="15" t="str">
        <f t="shared" ca="1" si="0"/>
        <v/>
      </c>
      <c r="K29" s="27" t="str">
        <f t="shared" si="8"/>
        <v/>
      </c>
      <c r="L29" s="27" t="str">
        <f>IFERROR(VLOOKUP(K29,ISE_System[],3,FALSE)&amp;IF(ISTEXT(J29),"."&amp;LOWER(J29),),"")</f>
        <v/>
      </c>
      <c r="M29" s="18" t="str">
        <f t="shared" si="9"/>
        <v/>
      </c>
      <c r="P29" s="7" t="str">
        <f>IFERROR(INDEX(SubsystemAK[],MATCH(O29,SubsystemA[],0),0),"")</f>
        <v/>
      </c>
      <c r="S29" s="3" t="str">
        <f t="shared" ca="1" si="1"/>
        <v/>
      </c>
      <c r="V29" s="39" t="str">
        <f t="shared" si="2"/>
        <v/>
      </c>
      <c r="W29" s="39" t="str">
        <f>IFERROR("_"&amp;VLOOKUP(V29,ISE_Subsystem[],3,FALSE)&amp;IF(ISTEXT(U29),"."&amp;LOWER(U29),),"_")</f>
        <v>_</v>
      </c>
      <c r="X29" s="18" t="str">
        <f t="shared" si="3"/>
        <v/>
      </c>
      <c r="AL29" s="3" t="str">
        <f>IFERROR(INDEX(PrimSekK[],MATCH(AK29,PrimSek[],0),0),"")</f>
        <v/>
      </c>
      <c r="AO29" s="40" t="str">
        <f t="shared" si="4"/>
        <v/>
      </c>
      <c r="AP29" s="40" t="str">
        <f>IFERROR(VLOOKUP(AO29,ISE_Position[],3,FALSE),"")</f>
        <v/>
      </c>
      <c r="AQ29" s="40" t="str">
        <f t="shared" si="5"/>
        <v>__</v>
      </c>
      <c r="AR29" s="18" t="str">
        <f t="shared" si="10"/>
        <v/>
      </c>
      <c r="AU29" s="7" t="str">
        <f>IFERROR(INDEX(DatapointK[],MATCH(AT29,DatapointA[],0),0),"")</f>
        <v/>
      </c>
      <c r="AX29" s="3" t="str">
        <f t="shared" ca="1" si="11"/>
        <v/>
      </c>
      <c r="BA29" s="3" t="str">
        <f>IFERROR(INDEX(DatapointAllgSpezK[],MATCH(AZ29,DatapointAllgSpez[],0),0),"")</f>
        <v/>
      </c>
      <c r="BB29" s="3" t="str">
        <f ca="1">IFERROR(VLOOKUP(AX29,ISE_Type[],3,FALSE),"STAT")</f>
        <v>STAT</v>
      </c>
      <c r="BC29" s="3" t="str">
        <f ca="1">IFERROR("_"&amp;VLOOKUP(AU29,ISE_Datapoint[],3,FALSE)&amp;IF(ISTEXT(BB29),"_"&amp;BB29,)&amp;IF(ISTEXT(AZ29),"."&amp;LOWER(BA29),),"")</f>
        <v/>
      </c>
      <c r="BD29" s="26" t="str">
        <f t="shared" si="6"/>
        <v>_</v>
      </c>
      <c r="BG29" t="str">
        <f>IFERROR(INDEX(FunktionsartK[],MATCH(BF29,FunktionsartA[],0),0),"")</f>
        <v/>
      </c>
      <c r="BH29" s="76" t="str">
        <f t="shared" si="7"/>
        <v>//__</v>
      </c>
    </row>
    <row r="30" spans="5:60" x14ac:dyDescent="0.25">
      <c r="E30" t="str">
        <f>IFERROR(INDEX(SystemK[],MATCH(D30,System,0),0),"")</f>
        <v/>
      </c>
      <c r="H30" s="15" t="str">
        <f t="shared" ca="1" si="0"/>
        <v/>
      </c>
      <c r="K30" s="27" t="str">
        <f t="shared" si="8"/>
        <v/>
      </c>
      <c r="L30" s="27" t="str">
        <f>IFERROR(VLOOKUP(K30,ISE_System[],3,FALSE)&amp;IF(ISTEXT(J30),"."&amp;LOWER(J30),),"")</f>
        <v/>
      </c>
      <c r="M30" s="18" t="str">
        <f t="shared" si="9"/>
        <v/>
      </c>
      <c r="P30" s="7" t="str">
        <f>IFERROR(INDEX(SubsystemAK[],MATCH(O30,SubsystemA[],0),0),"")</f>
        <v/>
      </c>
      <c r="S30" s="3" t="str">
        <f t="shared" ca="1" si="1"/>
        <v/>
      </c>
      <c r="V30" s="39" t="str">
        <f t="shared" si="2"/>
        <v/>
      </c>
      <c r="W30" s="39" t="str">
        <f>IFERROR("_"&amp;VLOOKUP(V30,ISE_Subsystem[],3,FALSE)&amp;IF(ISTEXT(U30),"."&amp;LOWER(U30),),"_")</f>
        <v>_</v>
      </c>
      <c r="X30" s="18" t="str">
        <f t="shared" si="3"/>
        <v/>
      </c>
      <c r="AL30" s="3" t="str">
        <f>IFERROR(INDEX(PrimSekK[],MATCH(AK30,PrimSek[],0),0),"")</f>
        <v/>
      </c>
      <c r="AO30" s="40" t="str">
        <f t="shared" si="4"/>
        <v/>
      </c>
      <c r="AP30" s="40" t="str">
        <f>IFERROR(VLOOKUP(AO30,ISE_Position[],3,FALSE),"")</f>
        <v/>
      </c>
      <c r="AQ30" s="40" t="str">
        <f t="shared" si="5"/>
        <v>__</v>
      </c>
      <c r="AR30" s="18" t="str">
        <f t="shared" si="10"/>
        <v/>
      </c>
      <c r="AU30" s="7" t="str">
        <f>IFERROR(INDEX(DatapointK[],MATCH(AT30,DatapointA[],0),0),"")</f>
        <v/>
      </c>
      <c r="AX30" s="3" t="str">
        <f t="shared" ca="1" si="11"/>
        <v/>
      </c>
      <c r="BA30" s="3" t="str">
        <f>IFERROR(INDEX(DatapointAllgSpezK[],MATCH(AZ30,DatapointAllgSpez[],0),0),"")</f>
        <v/>
      </c>
      <c r="BB30" s="3" t="str">
        <f ca="1">IFERROR(VLOOKUP(AX30,ISE_Type[],3,FALSE),"STAT")</f>
        <v>STAT</v>
      </c>
      <c r="BC30" s="3" t="str">
        <f ca="1">IFERROR("_"&amp;VLOOKUP(AU30,ISE_Datapoint[],3,FALSE)&amp;IF(ISTEXT(BB30),"_"&amp;BB30,)&amp;IF(ISTEXT(AZ30),"."&amp;LOWER(BA30),),"")</f>
        <v/>
      </c>
      <c r="BD30" s="26" t="str">
        <f t="shared" si="6"/>
        <v>_</v>
      </c>
      <c r="BG30" t="str">
        <f>IFERROR(INDEX(FunktionsartK[],MATCH(BF30,FunktionsartA[],0),0),"")</f>
        <v/>
      </c>
      <c r="BH30" s="76" t="str">
        <f t="shared" si="7"/>
        <v>//__</v>
      </c>
    </row>
    <row r="31" spans="5:60" x14ac:dyDescent="0.25">
      <c r="E31" t="str">
        <f>IFERROR(INDEX(SystemK[],MATCH(D31,System,0),0),"")</f>
        <v/>
      </c>
      <c r="H31" s="15" t="str">
        <f t="shared" ca="1" si="0"/>
        <v/>
      </c>
      <c r="K31" s="27" t="str">
        <f t="shared" si="8"/>
        <v/>
      </c>
      <c r="L31" s="27" t="str">
        <f>IFERROR(VLOOKUP(K31,ISE_System[],3,FALSE)&amp;IF(ISTEXT(J31),"."&amp;LOWER(J31),),"")</f>
        <v/>
      </c>
      <c r="M31" s="18" t="str">
        <f t="shared" si="9"/>
        <v/>
      </c>
      <c r="P31" s="7" t="str">
        <f>IFERROR(INDEX(SubsystemAK[],MATCH(O31,SubsystemA[],0),0),"")</f>
        <v/>
      </c>
      <c r="S31" s="3" t="str">
        <f t="shared" ca="1" si="1"/>
        <v/>
      </c>
      <c r="V31" s="39" t="str">
        <f t="shared" si="2"/>
        <v/>
      </c>
      <c r="W31" s="39" t="str">
        <f>IFERROR("_"&amp;VLOOKUP(V31,ISE_Subsystem[],3,FALSE)&amp;IF(ISTEXT(U31),"."&amp;LOWER(U31),),"_")</f>
        <v>_</v>
      </c>
      <c r="X31" s="18" t="str">
        <f t="shared" si="3"/>
        <v/>
      </c>
      <c r="AL31" s="3" t="str">
        <f>IFERROR(INDEX(PrimSekK[],MATCH(AK31,PrimSek[],0),0),"")</f>
        <v/>
      </c>
      <c r="AO31" s="40" t="str">
        <f t="shared" si="4"/>
        <v/>
      </c>
      <c r="AP31" s="40" t="str">
        <f>IFERROR(VLOOKUP(AO31,ISE_Position[],3,FALSE),"")</f>
        <v/>
      </c>
      <c r="AQ31" s="40" t="str">
        <f t="shared" si="5"/>
        <v>__</v>
      </c>
      <c r="AR31" s="18" t="str">
        <f t="shared" si="10"/>
        <v/>
      </c>
      <c r="AU31" s="7" t="str">
        <f>IFERROR(INDEX(DatapointK[],MATCH(AT31,DatapointA[],0),0),"")</f>
        <v/>
      </c>
      <c r="AX31" s="3" t="str">
        <f t="shared" ca="1" si="11"/>
        <v/>
      </c>
      <c r="BA31" s="3" t="str">
        <f>IFERROR(INDEX(DatapointAllgSpezK[],MATCH(AZ31,DatapointAllgSpez[],0),0),"")</f>
        <v/>
      </c>
      <c r="BB31" s="3" t="str">
        <f ca="1">IFERROR(VLOOKUP(AX31,ISE_Type[],3,FALSE),"STAT")</f>
        <v>STAT</v>
      </c>
      <c r="BC31" s="3" t="str">
        <f ca="1">IFERROR("_"&amp;VLOOKUP(AU31,ISE_Datapoint[],3,FALSE)&amp;IF(ISTEXT(BB31),"_"&amp;BB31,)&amp;IF(ISTEXT(AZ31),"."&amp;LOWER(BA31),),"")</f>
        <v/>
      </c>
      <c r="BD31" s="26" t="str">
        <f t="shared" si="6"/>
        <v>_</v>
      </c>
      <c r="BG31" t="str">
        <f>IFERROR(INDEX(FunktionsartK[],MATCH(BF31,FunktionsartA[],0),0),"")</f>
        <v/>
      </c>
      <c r="BH31" s="76" t="str">
        <f t="shared" si="7"/>
        <v>//__</v>
      </c>
    </row>
    <row r="32" spans="5:60" x14ac:dyDescent="0.25">
      <c r="E32" t="str">
        <f>IFERROR(INDEX(SystemK[],MATCH(D32,System,0),0),"")</f>
        <v/>
      </c>
      <c r="H32" s="15" t="str">
        <f t="shared" ca="1" si="0"/>
        <v/>
      </c>
      <c r="K32" s="27" t="str">
        <f t="shared" si="8"/>
        <v/>
      </c>
      <c r="L32" s="27" t="str">
        <f>IFERROR(VLOOKUP(K32,ISE_System[],3,FALSE)&amp;IF(ISTEXT(J32),"."&amp;LOWER(J32),),"")</f>
        <v/>
      </c>
      <c r="M32" s="18" t="str">
        <f t="shared" si="9"/>
        <v/>
      </c>
      <c r="P32" s="7" t="str">
        <f>IFERROR(INDEX(SubsystemAK[],MATCH(O32,SubsystemA[],0),0),"")</f>
        <v/>
      </c>
      <c r="S32" s="3" t="str">
        <f t="shared" ca="1" si="1"/>
        <v/>
      </c>
      <c r="V32" s="39" t="str">
        <f t="shared" si="2"/>
        <v/>
      </c>
      <c r="W32" s="39" t="str">
        <f>IFERROR("_"&amp;VLOOKUP(V32,ISE_Subsystem[],3,FALSE)&amp;IF(ISTEXT(U32),"."&amp;LOWER(U32),),"_")</f>
        <v>_</v>
      </c>
      <c r="X32" s="18" t="str">
        <f t="shared" si="3"/>
        <v/>
      </c>
      <c r="AL32" s="3" t="str">
        <f>IFERROR(INDEX(PrimSekK[],MATCH(AK32,PrimSek[],0),0),"")</f>
        <v/>
      </c>
      <c r="AO32" s="40" t="str">
        <f t="shared" si="4"/>
        <v/>
      </c>
      <c r="AP32" s="40" t="str">
        <f>IFERROR(VLOOKUP(AO32,ISE_Position[],3,FALSE),"")</f>
        <v/>
      </c>
      <c r="AQ32" s="40" t="str">
        <f t="shared" si="5"/>
        <v>__</v>
      </c>
      <c r="AR32" s="18" t="str">
        <f t="shared" si="10"/>
        <v/>
      </c>
      <c r="AU32" s="7" t="str">
        <f>IFERROR(INDEX(DatapointK[],MATCH(AT32,DatapointA[],0),0),"")</f>
        <v/>
      </c>
      <c r="AX32" s="3" t="str">
        <f t="shared" ca="1" si="11"/>
        <v/>
      </c>
      <c r="BA32" s="3" t="str">
        <f>IFERROR(INDEX(DatapointAllgSpezK[],MATCH(AZ32,DatapointAllgSpez[],0),0),"")</f>
        <v/>
      </c>
      <c r="BB32" s="3" t="str">
        <f ca="1">IFERROR(VLOOKUP(AX32,ISE_Type[],3,FALSE),"STAT")</f>
        <v>STAT</v>
      </c>
      <c r="BC32" s="3" t="str">
        <f ca="1">IFERROR("_"&amp;VLOOKUP(AU32,ISE_Datapoint[],3,FALSE)&amp;IF(ISTEXT(BB32),"_"&amp;BB32,)&amp;IF(ISTEXT(AZ32),"."&amp;LOWER(BA32),),"")</f>
        <v/>
      </c>
      <c r="BD32" s="26" t="str">
        <f t="shared" si="6"/>
        <v>_</v>
      </c>
      <c r="BG32" t="str">
        <f>IFERROR(INDEX(FunktionsartK[],MATCH(BF32,FunktionsartA[],0),0),"")</f>
        <v/>
      </c>
      <c r="BH32" s="76" t="str">
        <f t="shared" si="7"/>
        <v>//__</v>
      </c>
    </row>
    <row r="33" spans="5:60" x14ac:dyDescent="0.25">
      <c r="E33" t="str">
        <f>IFERROR(INDEX(SystemK[],MATCH(D33,System,0),0),"")</f>
        <v/>
      </c>
      <c r="H33" s="15" t="str">
        <f t="shared" ca="1" si="0"/>
        <v/>
      </c>
      <c r="K33" s="27" t="str">
        <f t="shared" si="8"/>
        <v/>
      </c>
      <c r="L33" s="27" t="str">
        <f>IFERROR(VLOOKUP(K33,ISE_System[],3,FALSE)&amp;IF(ISTEXT(J33),"."&amp;LOWER(J33),),"")</f>
        <v/>
      </c>
      <c r="M33" s="18" t="str">
        <f t="shared" si="9"/>
        <v/>
      </c>
      <c r="P33" s="7" t="str">
        <f>IFERROR(INDEX(SubsystemAK[],MATCH(O33,SubsystemA[],0),0),"")</f>
        <v/>
      </c>
      <c r="S33" s="3" t="str">
        <f t="shared" ca="1" si="1"/>
        <v/>
      </c>
      <c r="V33" s="39" t="str">
        <f t="shared" si="2"/>
        <v/>
      </c>
      <c r="W33" s="39" t="str">
        <f>IFERROR("_"&amp;VLOOKUP(V33,ISE_Subsystem[],3,FALSE)&amp;IF(ISTEXT(U33),"."&amp;LOWER(U33),),"_")</f>
        <v>_</v>
      </c>
      <c r="X33" s="18" t="str">
        <f t="shared" si="3"/>
        <v/>
      </c>
      <c r="AL33" s="3" t="str">
        <f>IFERROR(INDEX(PrimSekK[],MATCH(AK33,PrimSek[],0),0),"")</f>
        <v/>
      </c>
      <c r="AO33" s="40" t="str">
        <f t="shared" si="4"/>
        <v/>
      </c>
      <c r="AP33" s="40" t="str">
        <f>IFERROR(VLOOKUP(AO33,ISE_Position[],3,FALSE),"")</f>
        <v/>
      </c>
      <c r="AQ33" s="40" t="str">
        <f t="shared" si="5"/>
        <v>__</v>
      </c>
      <c r="AR33" s="18" t="str">
        <f t="shared" si="10"/>
        <v/>
      </c>
      <c r="AU33" s="7" t="str">
        <f>IFERROR(INDEX(DatapointK[],MATCH(AT33,DatapointA[],0),0),"")</f>
        <v/>
      </c>
      <c r="AX33" s="3" t="str">
        <f t="shared" ca="1" si="11"/>
        <v/>
      </c>
      <c r="BA33" s="3" t="str">
        <f>IFERROR(INDEX(DatapointAllgSpezK[],MATCH(AZ33,DatapointAllgSpez[],0),0),"")</f>
        <v/>
      </c>
      <c r="BB33" s="3" t="str">
        <f ca="1">IFERROR(VLOOKUP(AX33,ISE_Type[],3,FALSE),"STAT")</f>
        <v>STAT</v>
      </c>
      <c r="BC33" s="3" t="str">
        <f ca="1">IFERROR("_"&amp;VLOOKUP(AU33,ISE_Datapoint[],3,FALSE)&amp;IF(ISTEXT(BB33),"_"&amp;BB33,)&amp;IF(ISTEXT(AZ33),"."&amp;LOWER(BA33),),"")</f>
        <v/>
      </c>
      <c r="BD33" s="26" t="str">
        <f t="shared" si="6"/>
        <v>_</v>
      </c>
      <c r="BG33" t="str">
        <f>IFERROR(INDEX(FunktionsartK[],MATCH(BF33,FunktionsartA[],0),0),"")</f>
        <v/>
      </c>
      <c r="BH33" s="76" t="str">
        <f t="shared" si="7"/>
        <v>//__</v>
      </c>
    </row>
    <row r="34" spans="5:60" x14ac:dyDescent="0.25">
      <c r="E34" t="str">
        <f>IFERROR(INDEX(SystemK[],MATCH(D34,System,0),0),"")</f>
        <v/>
      </c>
      <c r="H34" s="15" t="str">
        <f t="shared" ca="1" si="0"/>
        <v/>
      </c>
      <c r="K34" s="27" t="str">
        <f t="shared" si="8"/>
        <v/>
      </c>
      <c r="L34" s="27" t="str">
        <f>IFERROR(VLOOKUP(K34,ISE_System[],3,FALSE)&amp;IF(ISTEXT(J34),"."&amp;LOWER(J34),),"")</f>
        <v/>
      </c>
      <c r="M34" s="18" t="str">
        <f t="shared" si="9"/>
        <v/>
      </c>
      <c r="P34" s="7" t="str">
        <f>IFERROR(INDEX(SubsystemAK[],MATCH(O34,SubsystemA[],0),0),"")</f>
        <v/>
      </c>
      <c r="S34" s="3" t="str">
        <f t="shared" ca="1" si="1"/>
        <v/>
      </c>
      <c r="V34" s="39" t="str">
        <f t="shared" si="2"/>
        <v/>
      </c>
      <c r="W34" s="39" t="str">
        <f>IFERROR("_"&amp;VLOOKUP(V34,ISE_Subsystem[],3,FALSE)&amp;IF(ISTEXT(U34),"."&amp;LOWER(U34),),"_")</f>
        <v>_</v>
      </c>
      <c r="X34" s="18" t="str">
        <f t="shared" si="3"/>
        <v/>
      </c>
      <c r="AL34" s="3" t="str">
        <f>IFERROR(INDEX(PrimSekK[],MATCH(AK34,PrimSek[],0),0),"")</f>
        <v/>
      </c>
      <c r="AO34" s="40" t="str">
        <f t="shared" si="4"/>
        <v/>
      </c>
      <c r="AP34" s="40" t="str">
        <f>IFERROR(VLOOKUP(AO34,ISE_Position[],3,FALSE),"")</f>
        <v/>
      </c>
      <c r="AQ34" s="40" t="str">
        <f t="shared" si="5"/>
        <v>__</v>
      </c>
      <c r="AR34" s="18" t="str">
        <f t="shared" si="10"/>
        <v/>
      </c>
      <c r="AU34" s="7" t="str">
        <f>IFERROR(INDEX(DatapointK[],MATCH(AT34,DatapointA[],0),0),"")</f>
        <v/>
      </c>
      <c r="AX34" s="3" t="str">
        <f t="shared" ca="1" si="11"/>
        <v/>
      </c>
      <c r="BA34" s="3" t="str">
        <f>IFERROR(INDEX(DatapointAllgSpezK[],MATCH(AZ34,DatapointAllgSpez[],0),0),"")</f>
        <v/>
      </c>
      <c r="BB34" s="3" t="str">
        <f ca="1">IFERROR(VLOOKUP(AX34,ISE_Type[],3,FALSE),"STAT")</f>
        <v>STAT</v>
      </c>
      <c r="BC34" s="3" t="str">
        <f ca="1">IFERROR("_"&amp;VLOOKUP(AU34,ISE_Datapoint[],3,FALSE)&amp;IF(ISTEXT(BB34),"_"&amp;BB34,)&amp;IF(ISTEXT(AZ34),"."&amp;LOWER(BA34),),"")</f>
        <v/>
      </c>
      <c r="BD34" s="26" t="str">
        <f t="shared" si="6"/>
        <v>_</v>
      </c>
      <c r="BG34" t="str">
        <f>IFERROR(INDEX(FunktionsartK[],MATCH(BF34,FunktionsartA[],0),0),"")</f>
        <v/>
      </c>
      <c r="BH34" s="76" t="str">
        <f t="shared" si="7"/>
        <v>//__</v>
      </c>
    </row>
    <row r="35" spans="5:60" x14ac:dyDescent="0.25">
      <c r="E35" t="str">
        <f>IFERROR(INDEX(SystemK[],MATCH(D35,System,0),0),"")</f>
        <v/>
      </c>
      <c r="H35" s="15" t="str">
        <f t="shared" ca="1" si="0"/>
        <v/>
      </c>
      <c r="K35" s="27" t="str">
        <f t="shared" si="8"/>
        <v/>
      </c>
      <c r="L35" s="27" t="str">
        <f>IFERROR(VLOOKUP(K35,ISE_System[],3,FALSE)&amp;IF(ISTEXT(J35),"."&amp;LOWER(J35),),"")</f>
        <v/>
      </c>
      <c r="M35" s="18" t="str">
        <f t="shared" si="9"/>
        <v/>
      </c>
      <c r="P35" s="7" t="str">
        <f>IFERROR(INDEX(SubsystemAK[],MATCH(O35,SubsystemA[],0),0),"")</f>
        <v/>
      </c>
      <c r="S35" s="3" t="str">
        <f t="shared" ca="1" si="1"/>
        <v/>
      </c>
      <c r="V35" s="39" t="str">
        <f t="shared" si="2"/>
        <v/>
      </c>
      <c r="W35" s="39" t="str">
        <f>IFERROR("_"&amp;VLOOKUP(V35,ISE_Subsystem[],3,FALSE)&amp;IF(ISTEXT(U35),"."&amp;LOWER(U35),),"_")</f>
        <v>_</v>
      </c>
      <c r="X35" s="18" t="str">
        <f t="shared" si="3"/>
        <v/>
      </c>
      <c r="AL35" s="3" t="str">
        <f>IFERROR(INDEX(PrimSekK[],MATCH(AK35,PrimSek[],0),0),"")</f>
        <v/>
      </c>
      <c r="AO35" s="40" t="str">
        <f t="shared" si="4"/>
        <v/>
      </c>
      <c r="AP35" s="40" t="str">
        <f>IFERROR(VLOOKUP(AO35,ISE_Position[],3,FALSE),"")</f>
        <v/>
      </c>
      <c r="AQ35" s="40" t="str">
        <f t="shared" si="5"/>
        <v>__</v>
      </c>
      <c r="AR35" s="18" t="str">
        <f t="shared" si="10"/>
        <v/>
      </c>
      <c r="AU35" s="7" t="str">
        <f>IFERROR(INDEX(DatapointK[],MATCH(AT35,DatapointA[],0),0),"")</f>
        <v/>
      </c>
      <c r="AX35" s="3" t="str">
        <f t="shared" ca="1" si="11"/>
        <v/>
      </c>
      <c r="BA35" s="3" t="str">
        <f>IFERROR(INDEX(DatapointAllgSpezK[],MATCH(AZ35,DatapointAllgSpez[],0),0),"")</f>
        <v/>
      </c>
      <c r="BB35" s="3" t="str">
        <f ca="1">IFERROR(VLOOKUP(AX35,ISE_Type[],3,FALSE),"STAT")</f>
        <v>STAT</v>
      </c>
      <c r="BC35" s="3" t="str">
        <f ca="1">IFERROR("_"&amp;VLOOKUP(AU35,ISE_Datapoint[],3,FALSE)&amp;IF(ISTEXT(BB35),"_"&amp;BB35,)&amp;IF(ISTEXT(AZ35),"."&amp;LOWER(BA35),),"")</f>
        <v/>
      </c>
      <c r="BD35" s="26" t="str">
        <f t="shared" si="6"/>
        <v>_</v>
      </c>
      <c r="BG35" t="str">
        <f>IFERROR(INDEX(FunktionsartK[],MATCH(BF35,FunktionsartA[],0),0),"")</f>
        <v/>
      </c>
      <c r="BH35" s="76" t="str">
        <f t="shared" si="7"/>
        <v>//__</v>
      </c>
    </row>
    <row r="36" spans="5:60" x14ac:dyDescent="0.25">
      <c r="E36" t="str">
        <f>IFERROR(INDEX(SystemK[],MATCH(D36,System,0),0),"")</f>
        <v/>
      </c>
      <c r="H36" s="15" t="str">
        <f t="shared" ca="1" si="0"/>
        <v/>
      </c>
      <c r="K36" s="27" t="str">
        <f t="shared" si="8"/>
        <v/>
      </c>
      <c r="L36" s="27" t="str">
        <f>IFERROR(VLOOKUP(K36,ISE_System[],3,FALSE)&amp;IF(ISTEXT(J36),"."&amp;LOWER(J36),),"")</f>
        <v/>
      </c>
      <c r="M36" s="18" t="str">
        <f t="shared" si="9"/>
        <v/>
      </c>
      <c r="P36" s="7" t="str">
        <f>IFERROR(INDEX(SubsystemAK[],MATCH(O36,SubsystemA[],0),0),"")</f>
        <v/>
      </c>
      <c r="S36" s="3" t="str">
        <f t="shared" ca="1" si="1"/>
        <v/>
      </c>
      <c r="V36" s="39" t="str">
        <f t="shared" si="2"/>
        <v/>
      </c>
      <c r="W36" s="39" t="str">
        <f>IFERROR("_"&amp;VLOOKUP(V36,ISE_Subsystem[],3,FALSE)&amp;IF(ISTEXT(U36),"."&amp;LOWER(U36),),"_")</f>
        <v>_</v>
      </c>
      <c r="X36" s="18" t="str">
        <f t="shared" si="3"/>
        <v/>
      </c>
      <c r="AL36" s="3" t="str">
        <f>IFERROR(INDEX(PrimSekK[],MATCH(AK36,PrimSek[],0),0),"")</f>
        <v/>
      </c>
      <c r="AO36" s="40" t="str">
        <f t="shared" si="4"/>
        <v/>
      </c>
      <c r="AP36" s="40" t="str">
        <f>IFERROR(VLOOKUP(AO36,ISE_Position[],3,FALSE),"")</f>
        <v/>
      </c>
      <c r="AQ36" s="40" t="str">
        <f t="shared" si="5"/>
        <v>__</v>
      </c>
      <c r="AR36" s="18" t="str">
        <f t="shared" si="10"/>
        <v/>
      </c>
      <c r="AU36" s="7" t="str">
        <f>IFERROR(INDEX(DatapointK[],MATCH(AT36,DatapointA[],0),0),"")</f>
        <v/>
      </c>
      <c r="AX36" s="3" t="str">
        <f t="shared" ca="1" si="11"/>
        <v/>
      </c>
      <c r="BA36" s="3" t="str">
        <f>IFERROR(INDEX(DatapointAllgSpezK[],MATCH(AZ36,DatapointAllgSpez[],0),0),"")</f>
        <v/>
      </c>
      <c r="BB36" s="3" t="str">
        <f ca="1">IFERROR(VLOOKUP(AX36,ISE_Type[],3,FALSE),"STAT")</f>
        <v>STAT</v>
      </c>
      <c r="BC36" s="3" t="str">
        <f ca="1">IFERROR("_"&amp;VLOOKUP(AU36,ISE_Datapoint[],3,FALSE)&amp;IF(ISTEXT(BB36),"_"&amp;BB36,)&amp;IF(ISTEXT(AZ36),"."&amp;LOWER(BA36),),"")</f>
        <v/>
      </c>
      <c r="BD36" s="26" t="str">
        <f t="shared" si="6"/>
        <v>_</v>
      </c>
      <c r="BG36" t="str">
        <f>IFERROR(INDEX(FunktionsartK[],MATCH(BF36,FunktionsartA[],0),0),"")</f>
        <v/>
      </c>
      <c r="BH36" s="76" t="str">
        <f t="shared" si="7"/>
        <v>//__</v>
      </c>
    </row>
    <row r="37" spans="5:60" x14ac:dyDescent="0.25">
      <c r="E37" t="str">
        <f>IFERROR(INDEX(SystemK[],MATCH(D37,System,0),0),"")</f>
        <v/>
      </c>
      <c r="H37" s="15" t="str">
        <f t="shared" ca="1" si="0"/>
        <v/>
      </c>
      <c r="K37" s="27" t="str">
        <f t="shared" si="8"/>
        <v/>
      </c>
      <c r="L37" s="27" t="str">
        <f>IFERROR(VLOOKUP(K37,ISE_System[],3,FALSE)&amp;IF(ISTEXT(J37),"."&amp;LOWER(J37),),"")</f>
        <v/>
      </c>
      <c r="M37" s="18" t="str">
        <f t="shared" si="9"/>
        <v/>
      </c>
      <c r="P37" s="7" t="str">
        <f>IFERROR(INDEX(SubsystemAK[],MATCH(O37,SubsystemA[],0),0),"")</f>
        <v/>
      </c>
      <c r="S37" s="3" t="str">
        <f t="shared" ca="1" si="1"/>
        <v/>
      </c>
      <c r="V37" s="39" t="str">
        <f t="shared" si="2"/>
        <v/>
      </c>
      <c r="W37" s="39" t="str">
        <f>IFERROR("_"&amp;VLOOKUP(V37,ISE_Subsystem[],3,FALSE)&amp;IF(ISTEXT(U37),"."&amp;LOWER(U37),),"_")</f>
        <v>_</v>
      </c>
      <c r="X37" s="18" t="str">
        <f t="shared" si="3"/>
        <v/>
      </c>
      <c r="AL37" s="3" t="str">
        <f>IFERROR(INDEX(PrimSekK[],MATCH(AK37,PrimSek[],0),0),"")</f>
        <v/>
      </c>
      <c r="AO37" s="40" t="str">
        <f t="shared" si="4"/>
        <v/>
      </c>
      <c r="AP37" s="40" t="str">
        <f>IFERROR(VLOOKUP(AO37,ISE_Position[],3,FALSE),"")</f>
        <v/>
      </c>
      <c r="AQ37" s="40" t="str">
        <f t="shared" si="5"/>
        <v>__</v>
      </c>
      <c r="AR37" s="18" t="str">
        <f t="shared" si="10"/>
        <v/>
      </c>
      <c r="AU37" s="7" t="str">
        <f>IFERROR(INDEX(DatapointK[],MATCH(AT37,DatapointA[],0),0),"")</f>
        <v/>
      </c>
      <c r="AX37" s="3" t="str">
        <f t="shared" ca="1" si="11"/>
        <v/>
      </c>
      <c r="BA37" s="3" t="str">
        <f>IFERROR(INDEX(DatapointAllgSpezK[],MATCH(AZ37,DatapointAllgSpez[],0),0),"")</f>
        <v/>
      </c>
      <c r="BB37" s="3" t="str">
        <f ca="1">IFERROR(VLOOKUP(AX37,ISE_Type[],3,FALSE),"STAT")</f>
        <v>STAT</v>
      </c>
      <c r="BC37" s="3" t="str">
        <f ca="1">IFERROR("_"&amp;VLOOKUP(AU37,ISE_Datapoint[],3,FALSE)&amp;IF(ISTEXT(BB37),"_"&amp;BB37,)&amp;IF(ISTEXT(AZ37),"."&amp;LOWER(BA37),),"")</f>
        <v/>
      </c>
      <c r="BD37" s="26" t="str">
        <f t="shared" si="6"/>
        <v>_</v>
      </c>
      <c r="BG37" t="str">
        <f>IFERROR(INDEX(FunktionsartK[],MATCH(BF37,FunktionsartA[],0),0),"")</f>
        <v/>
      </c>
      <c r="BH37" s="76" t="str">
        <f t="shared" si="7"/>
        <v>//__</v>
      </c>
    </row>
    <row r="38" spans="5:60" x14ac:dyDescent="0.25">
      <c r="E38" t="str">
        <f>IFERROR(INDEX(SystemK[],MATCH(D38,System,0),0),"")</f>
        <v/>
      </c>
      <c r="H38" s="15" t="str">
        <f t="shared" ca="1" si="0"/>
        <v/>
      </c>
      <c r="K38" s="27" t="str">
        <f t="shared" si="8"/>
        <v/>
      </c>
      <c r="L38" s="27" t="str">
        <f>IFERROR(VLOOKUP(K38,ISE_System[],3,FALSE)&amp;IF(ISTEXT(J38),"."&amp;LOWER(J38),),"")</f>
        <v/>
      </c>
      <c r="M38" s="18" t="str">
        <f t="shared" si="9"/>
        <v/>
      </c>
      <c r="P38" s="7" t="str">
        <f>IFERROR(INDEX(SubsystemAK[],MATCH(O38,SubsystemA[],0),0),"")</f>
        <v/>
      </c>
      <c r="S38" s="3" t="str">
        <f t="shared" ca="1" si="1"/>
        <v/>
      </c>
      <c r="V38" s="39" t="str">
        <f t="shared" si="2"/>
        <v/>
      </c>
      <c r="W38" s="39" t="str">
        <f>IFERROR("_"&amp;VLOOKUP(V38,ISE_Subsystem[],3,FALSE)&amp;IF(ISTEXT(U38),"."&amp;LOWER(U38),),"_")</f>
        <v>_</v>
      </c>
      <c r="X38" s="18" t="str">
        <f t="shared" si="3"/>
        <v/>
      </c>
      <c r="AA38" s="7" t="str">
        <f>IFERROR(INDEX(MediumPositionAK[],MATCH(Z38,MediumPositionA[],0),0),"")</f>
        <v/>
      </c>
      <c r="AD38" s="69" t="str">
        <f t="shared" ref="AD38:AD68" ca="1" si="12">IFERROR(INDEX(INDIRECT(Z38&amp;"K"),MATCH(AC38,INDIRECT(Z38),0),0),"")</f>
        <v/>
      </c>
      <c r="AE38" s="18" t="str">
        <f t="shared" ref="AE38:AE68" si="13">IF(ISTEXT(Z38),AA38,)&amp;IF(ISTEXT(AC38),"."&amp;AD38,)</f>
        <v/>
      </c>
      <c r="AF38" s="18" t="str">
        <f>IFERROR(VLOOKUP(AE38,ISE_Medium[],3,FALSE),"")</f>
        <v/>
      </c>
      <c r="AI38" s="3" t="str">
        <f>IFERROR(INDEX(PositionK[],MATCH(AH38,PositionA[],0),0),"")</f>
        <v/>
      </c>
      <c r="AL38" s="3" t="str">
        <f>IFERROR(INDEX(PrimSekK[],MATCH(AK38,PrimSek[],0),0),"")</f>
        <v/>
      </c>
      <c r="AO38" s="40" t="str">
        <f t="shared" si="4"/>
        <v/>
      </c>
      <c r="AP38" s="40" t="str">
        <f>IFERROR(VLOOKUP(AO38,ISE_Position[],3,FALSE),"")</f>
        <v/>
      </c>
      <c r="AQ38" s="40" t="str">
        <f t="shared" si="5"/>
        <v>__</v>
      </c>
      <c r="AR38" s="18" t="str">
        <f t="shared" si="10"/>
        <v/>
      </c>
      <c r="AU38" s="7" t="str">
        <f>IFERROR(INDEX(DatapointK[],MATCH(AT38,DatapointA[],0),0),"")</f>
        <v/>
      </c>
      <c r="AX38" s="3" t="str">
        <f t="shared" ca="1" si="11"/>
        <v/>
      </c>
      <c r="BA38" s="3" t="str">
        <f>IFERROR(INDEX(DatapointAllgSpezK[],MATCH(AZ38,DatapointAllgSpez[],0),0),"")</f>
        <v/>
      </c>
      <c r="BB38" s="3" t="str">
        <f ca="1">IFERROR(VLOOKUP(AX38,ISE_Type[],3,FALSE),"STAT")</f>
        <v>STAT</v>
      </c>
      <c r="BC38" s="3" t="str">
        <f ca="1">IFERROR("_"&amp;VLOOKUP(AU38,ISE_Datapoint[],3,FALSE)&amp;IF(ISTEXT(BB38),"_"&amp;BB38,)&amp;IF(ISTEXT(AZ38),"."&amp;LOWER(BA38),),"")</f>
        <v/>
      </c>
      <c r="BD38" s="26" t="str">
        <f t="shared" si="6"/>
        <v>_</v>
      </c>
      <c r="BG38" t="str">
        <f>IFERROR(INDEX(FunktionsartK[],MATCH(BF38,FunktionsartA[],0),0),"")</f>
        <v/>
      </c>
      <c r="BH38" s="76" t="str">
        <f t="shared" si="7"/>
        <v>//__</v>
      </c>
    </row>
    <row r="39" spans="5:60" x14ac:dyDescent="0.25">
      <c r="E39" t="str">
        <f>IFERROR(INDEX(SystemK[],MATCH(D39,System,0),0),"")</f>
        <v/>
      </c>
      <c r="H39" s="15" t="str">
        <f t="shared" ca="1" si="0"/>
        <v/>
      </c>
      <c r="K39" s="27" t="str">
        <f t="shared" si="8"/>
        <v/>
      </c>
      <c r="L39" s="27" t="str">
        <f>IFERROR(VLOOKUP(K39,ISE_System[],3,FALSE)&amp;IF(ISTEXT(J39),"."&amp;LOWER(J39),),"")</f>
        <v/>
      </c>
      <c r="M39" s="18" t="str">
        <f t="shared" si="9"/>
        <v/>
      </c>
      <c r="P39" s="7" t="str">
        <f>IFERROR(INDEX(SubsystemAK[],MATCH(O39,SubsystemA[],0),0),"")</f>
        <v/>
      </c>
      <c r="S39" s="3" t="str">
        <f t="shared" ca="1" si="1"/>
        <v/>
      </c>
      <c r="V39" s="39" t="str">
        <f t="shared" si="2"/>
        <v/>
      </c>
      <c r="W39" s="39" t="str">
        <f>IFERROR("_"&amp;VLOOKUP(V39,ISE_Subsystem[],3,FALSE)&amp;IF(ISTEXT(U39),"."&amp;LOWER(U39),),"_")</f>
        <v>_</v>
      </c>
      <c r="X39" s="18" t="str">
        <f t="shared" si="3"/>
        <v/>
      </c>
      <c r="AA39" s="7" t="str">
        <f>IFERROR(INDEX(MediumPositionAK[],MATCH(Z39,MediumPositionA[],0),0),"")</f>
        <v/>
      </c>
      <c r="AC39" s="100"/>
      <c r="AD39" s="69" t="str">
        <f t="shared" ca="1" si="12"/>
        <v/>
      </c>
      <c r="AE39" s="18" t="str">
        <f t="shared" si="13"/>
        <v/>
      </c>
      <c r="AF39" s="18" t="str">
        <f>IFERROR(VLOOKUP(AE39,ISE_Medium[],3,FALSE),"")</f>
        <v/>
      </c>
      <c r="AI39" s="3" t="str">
        <f>IFERROR(INDEX(PositionK[],MATCH(AH39,PositionA[],0),0),"")</f>
        <v/>
      </c>
      <c r="AL39" s="3" t="str">
        <f>IFERROR(INDEX(PrimSekK[],MATCH(AK39,PrimSek[],0),0),"")</f>
        <v/>
      </c>
      <c r="AO39" s="40" t="str">
        <f t="shared" si="4"/>
        <v/>
      </c>
      <c r="AP39" s="40" t="str">
        <f>IFERROR(VLOOKUP(AO39,ISE_Position[],3,FALSE),"")</f>
        <v/>
      </c>
      <c r="AQ39" s="40" t="str">
        <f t="shared" si="5"/>
        <v>__</v>
      </c>
      <c r="AR39" s="18" t="str">
        <f t="shared" si="10"/>
        <v/>
      </c>
      <c r="AU39" s="7" t="str">
        <f>IFERROR(INDEX(DatapointK[],MATCH(AT39,DatapointA[],0),0),"")</f>
        <v/>
      </c>
      <c r="AX39" s="3" t="str">
        <f t="shared" ca="1" si="11"/>
        <v/>
      </c>
      <c r="BA39" s="3" t="str">
        <f>IFERROR(INDEX(DatapointAllgSpezK[],MATCH(AZ39,DatapointAllgSpez[],0),0),"")</f>
        <v/>
      </c>
      <c r="BB39" s="3" t="str">
        <f ca="1">IFERROR(VLOOKUP(AX39,ISE_Type[],3,FALSE),"STAT")</f>
        <v>STAT</v>
      </c>
      <c r="BC39" s="3" t="str">
        <f ca="1">IFERROR("_"&amp;VLOOKUP(AU39,ISE_Datapoint[],3,FALSE)&amp;IF(ISTEXT(BB39),"_"&amp;BB39,)&amp;IF(ISTEXT(AZ39),"."&amp;LOWER(BA39),),"")</f>
        <v/>
      </c>
      <c r="BD39" s="26" t="str">
        <f t="shared" si="6"/>
        <v>_</v>
      </c>
      <c r="BG39" t="str">
        <f>IFERROR(INDEX(FunktionsartK[],MATCH(BF39,FunktionsartA[],0),0),"")</f>
        <v/>
      </c>
      <c r="BH39" s="76" t="str">
        <f t="shared" si="7"/>
        <v>//__</v>
      </c>
    </row>
    <row r="40" spans="5:60" x14ac:dyDescent="0.25">
      <c r="E40" t="str">
        <f>IFERROR(INDEX(SystemK[],MATCH(D40,System,0),0),"")</f>
        <v/>
      </c>
      <c r="H40" s="15" t="str">
        <f t="shared" ca="1" si="0"/>
        <v/>
      </c>
      <c r="K40" s="27" t="str">
        <f t="shared" si="8"/>
        <v/>
      </c>
      <c r="L40" s="27" t="str">
        <f>IFERROR(VLOOKUP(K40,ISE_System[],3,FALSE)&amp;IF(ISTEXT(J40),"."&amp;LOWER(J40),),"")</f>
        <v/>
      </c>
      <c r="M40" s="18" t="str">
        <f t="shared" si="9"/>
        <v/>
      </c>
      <c r="P40" s="7" t="str">
        <f>IFERROR(INDEX(SubsystemAK[],MATCH(O40,SubsystemA[],0),0),"")</f>
        <v/>
      </c>
      <c r="S40" s="3" t="str">
        <f t="shared" ca="1" si="1"/>
        <v/>
      </c>
      <c r="V40" s="39" t="str">
        <f t="shared" si="2"/>
        <v/>
      </c>
      <c r="W40" s="39" t="str">
        <f>IFERROR("_"&amp;VLOOKUP(V40,ISE_Subsystem[],3,FALSE)&amp;IF(ISTEXT(U40),"."&amp;LOWER(U40),),"_")</f>
        <v>_</v>
      </c>
      <c r="X40" s="18" t="str">
        <f t="shared" si="3"/>
        <v/>
      </c>
      <c r="AA40" s="7" t="str">
        <f>IFERROR(INDEX(MediumPositionAK[],MATCH(Z40,MediumPositionA[],0),0),"")</f>
        <v/>
      </c>
      <c r="AD40" s="69" t="str">
        <f t="shared" ca="1" si="12"/>
        <v/>
      </c>
      <c r="AE40" s="18" t="str">
        <f t="shared" si="13"/>
        <v/>
      </c>
      <c r="AF40" s="18" t="str">
        <f>IFERROR(VLOOKUP(AE40,ISE_Medium[],3,FALSE),"")</f>
        <v/>
      </c>
      <c r="AI40" s="3" t="str">
        <f>IFERROR(INDEX(PositionK[],MATCH(AH40,PositionA[],0),0),"")</f>
        <v/>
      </c>
      <c r="AL40" s="3" t="str">
        <f>IFERROR(INDEX(PrimSekK[],MATCH(AK40,PrimSek[],0),0),"")</f>
        <v/>
      </c>
      <c r="AO40" s="40" t="str">
        <f t="shared" si="4"/>
        <v/>
      </c>
      <c r="AP40" s="40" t="str">
        <f>IFERROR(VLOOKUP(AO40,ISE_Position[],3,FALSE),"")</f>
        <v/>
      </c>
      <c r="AQ40" s="40" t="str">
        <f t="shared" si="5"/>
        <v>__</v>
      </c>
      <c r="AR40" s="18" t="str">
        <f t="shared" si="10"/>
        <v/>
      </c>
      <c r="AU40" s="7" t="str">
        <f>IFERROR(INDEX(DatapointK[],MATCH(AT40,DatapointA[],0),0),"")</f>
        <v/>
      </c>
      <c r="AX40" s="3" t="str">
        <f t="shared" ca="1" si="11"/>
        <v/>
      </c>
      <c r="BA40" s="3" t="str">
        <f>IFERROR(INDEX(DatapointAllgSpezK[],MATCH(AZ40,DatapointAllgSpez[],0),0),"")</f>
        <v/>
      </c>
      <c r="BB40" s="3" t="str">
        <f ca="1">IFERROR(VLOOKUP(AX40,ISE_Type[],3,FALSE),"STAT")</f>
        <v>STAT</v>
      </c>
      <c r="BC40" s="3" t="str">
        <f ca="1">IFERROR("_"&amp;VLOOKUP(AU40,ISE_Datapoint[],3,FALSE)&amp;IF(ISTEXT(BB40),"_"&amp;BB40,)&amp;IF(ISTEXT(AZ40),"."&amp;LOWER(BA40),),"")</f>
        <v/>
      </c>
      <c r="BD40" s="26" t="str">
        <f t="shared" si="6"/>
        <v>_</v>
      </c>
      <c r="BG40" t="str">
        <f>IFERROR(INDEX(FunktionsartK[],MATCH(BF40,FunktionsartA[],0),0),"")</f>
        <v/>
      </c>
      <c r="BH40" s="76" t="str">
        <f t="shared" si="7"/>
        <v>//__</v>
      </c>
    </row>
    <row r="41" spans="5:60" x14ac:dyDescent="0.25">
      <c r="E41" t="str">
        <f>IFERROR(INDEX(SystemK[],MATCH(D41,System,0),0),"")</f>
        <v/>
      </c>
      <c r="H41" s="15" t="str">
        <f t="shared" ca="1" si="0"/>
        <v/>
      </c>
      <c r="K41" s="27" t="str">
        <f t="shared" si="8"/>
        <v/>
      </c>
      <c r="L41" s="27" t="str">
        <f>IFERROR(VLOOKUP(K41,ISE_System[],3,FALSE)&amp;IF(ISTEXT(J41),"."&amp;LOWER(J41),),"")</f>
        <v/>
      </c>
      <c r="M41" s="18" t="str">
        <f t="shared" si="9"/>
        <v/>
      </c>
      <c r="P41" s="7" t="str">
        <f>IFERROR(INDEX(SubsystemAK[],MATCH(O41,SubsystemA[],0),0),"")</f>
        <v/>
      </c>
      <c r="S41" s="3" t="str">
        <f t="shared" ca="1" si="1"/>
        <v/>
      </c>
      <c r="V41" s="39" t="str">
        <f t="shared" si="2"/>
        <v/>
      </c>
      <c r="W41" s="39" t="str">
        <f>IFERROR("_"&amp;VLOOKUP(V41,ISE_Subsystem[],3,FALSE)&amp;IF(ISTEXT(U41),"."&amp;LOWER(U41),),"_")</f>
        <v>_</v>
      </c>
      <c r="X41" s="18" t="str">
        <f t="shared" si="3"/>
        <v/>
      </c>
      <c r="AA41" s="7" t="str">
        <f>IFERROR(INDEX(MediumPositionAK[],MATCH(Z41,MediumPositionA[],0),0),"")</f>
        <v/>
      </c>
      <c r="AD41" s="69" t="str">
        <f t="shared" ca="1" si="12"/>
        <v/>
      </c>
      <c r="AE41" s="18" t="str">
        <f t="shared" si="13"/>
        <v/>
      </c>
      <c r="AF41" s="18" t="str">
        <f>IFERROR(VLOOKUP(AE41,ISE_Medium[],3,FALSE),"")</f>
        <v/>
      </c>
      <c r="AI41" s="3" t="str">
        <f>IFERROR(INDEX(PositionK[],MATCH(AH41,PositionA[],0),0),"")</f>
        <v/>
      </c>
      <c r="AL41" s="3" t="str">
        <f>IFERROR(INDEX(PrimSekK[],MATCH(AK41,PrimSek[],0),0),"")</f>
        <v/>
      </c>
      <c r="AO41" s="40" t="str">
        <f t="shared" si="4"/>
        <v/>
      </c>
      <c r="AP41" s="40" t="str">
        <f>IFERROR(VLOOKUP(AO41,ISE_Position[],3,FALSE),"")</f>
        <v/>
      </c>
      <c r="AQ41" s="40" t="str">
        <f t="shared" si="5"/>
        <v>__</v>
      </c>
      <c r="AR41" s="18" t="str">
        <f t="shared" si="10"/>
        <v/>
      </c>
      <c r="AU41" s="7" t="str">
        <f>IFERROR(INDEX(DatapointK[],MATCH(AT41,DatapointA[],0),0),"")</f>
        <v/>
      </c>
      <c r="AX41" s="3" t="str">
        <f t="shared" ca="1" si="11"/>
        <v/>
      </c>
      <c r="BA41" s="3" t="str">
        <f>IFERROR(INDEX(DatapointAllgSpezK[],MATCH(AZ41,DatapointAllgSpez[],0),0),"")</f>
        <v/>
      </c>
      <c r="BB41" s="3" t="str">
        <f ca="1">IFERROR(VLOOKUP(AX41,ISE_Type[],3,FALSE),"STAT")</f>
        <v>STAT</v>
      </c>
      <c r="BC41" s="3" t="str">
        <f ca="1">IFERROR("_"&amp;VLOOKUP(AU41,ISE_Datapoint[],3,FALSE)&amp;IF(ISTEXT(BB41),"_"&amp;BB41,)&amp;IF(ISTEXT(AZ41),"."&amp;LOWER(BA41),),"")</f>
        <v/>
      </c>
      <c r="BD41" s="26" t="str">
        <f t="shared" si="6"/>
        <v>_</v>
      </c>
      <c r="BG41" t="str">
        <f>IFERROR(INDEX(FunktionsartK[],MATCH(BF41,FunktionsartA[],0),0),"")</f>
        <v/>
      </c>
      <c r="BH41" s="76" t="str">
        <f t="shared" si="7"/>
        <v>//__</v>
      </c>
    </row>
    <row r="42" spans="5:60" x14ac:dyDescent="0.25">
      <c r="E42" t="str">
        <f>IFERROR(INDEX(SystemK[],MATCH(D42,System,0),0),"")</f>
        <v/>
      </c>
      <c r="H42" s="15" t="str">
        <f t="shared" ca="1" si="0"/>
        <v/>
      </c>
      <c r="K42" s="27" t="str">
        <f t="shared" si="8"/>
        <v/>
      </c>
      <c r="L42" s="27" t="str">
        <f>IFERROR(VLOOKUP(K42,ISE_System[],3,FALSE)&amp;IF(ISTEXT(J42),"."&amp;LOWER(J42),),"")</f>
        <v/>
      </c>
      <c r="M42" s="18" t="str">
        <f t="shared" si="9"/>
        <v/>
      </c>
      <c r="P42" s="7" t="str">
        <f>IFERROR(INDEX(SubsystemAK[],MATCH(O42,SubsystemA[],0),0),"")</f>
        <v/>
      </c>
      <c r="S42" s="3" t="str">
        <f t="shared" ca="1" si="1"/>
        <v/>
      </c>
      <c r="V42" s="39" t="str">
        <f t="shared" si="2"/>
        <v/>
      </c>
      <c r="W42" s="39" t="str">
        <f>IFERROR("_"&amp;VLOOKUP(V42,ISE_Subsystem[],3,FALSE)&amp;IF(ISTEXT(U42),"."&amp;LOWER(U42),),"_")</f>
        <v>_</v>
      </c>
      <c r="X42" s="18" t="str">
        <f t="shared" si="3"/>
        <v/>
      </c>
      <c r="AA42" s="7" t="str">
        <f>IFERROR(INDEX(MediumPositionAK[],MATCH(Z42,MediumPositionA[],0),0),"")</f>
        <v/>
      </c>
      <c r="AD42" s="69" t="str">
        <f t="shared" ca="1" si="12"/>
        <v/>
      </c>
      <c r="AE42" s="18" t="str">
        <f t="shared" si="13"/>
        <v/>
      </c>
      <c r="AF42" s="18" t="str">
        <f>IFERROR(VLOOKUP(AE42,ISE_Medium[],3,FALSE),"")</f>
        <v/>
      </c>
      <c r="AI42" s="3" t="str">
        <f>IFERROR(INDEX(PositionK[],MATCH(AH42,PositionA[],0),0),"")</f>
        <v/>
      </c>
      <c r="AL42" s="3" t="str">
        <f>IFERROR(INDEX(PrimSekK[],MATCH(AK42,PrimSek[],0),0),"")</f>
        <v/>
      </c>
      <c r="AO42" s="40" t="str">
        <f t="shared" si="4"/>
        <v/>
      </c>
      <c r="AP42" s="40" t="str">
        <f>IFERROR(VLOOKUP(AO42,ISE_Position[],3,FALSE),"")</f>
        <v/>
      </c>
      <c r="AQ42" s="40" t="str">
        <f t="shared" si="5"/>
        <v>__</v>
      </c>
      <c r="AR42" s="18" t="str">
        <f t="shared" si="10"/>
        <v/>
      </c>
      <c r="AU42" s="7" t="str">
        <f>IFERROR(INDEX(DatapointK[],MATCH(AT42,DatapointA[],0),0),"")</f>
        <v/>
      </c>
      <c r="AX42" s="3" t="str">
        <f t="shared" ca="1" si="11"/>
        <v/>
      </c>
      <c r="BA42" s="3" t="str">
        <f>IFERROR(INDEX(DatapointAllgSpezK[],MATCH(AZ42,DatapointAllgSpez[],0),0),"")</f>
        <v/>
      </c>
      <c r="BB42" s="3" t="str">
        <f ca="1">IFERROR(VLOOKUP(AX42,ISE_Type[],3,FALSE),"STAT")</f>
        <v>STAT</v>
      </c>
      <c r="BC42" s="3" t="str">
        <f ca="1">IFERROR("_"&amp;VLOOKUP(AU42,ISE_Datapoint[],3,FALSE)&amp;IF(ISTEXT(BB42),"_"&amp;BB42,)&amp;IF(ISTEXT(AZ42),"."&amp;LOWER(BA42),),"")</f>
        <v/>
      </c>
      <c r="BD42" s="26" t="str">
        <f t="shared" si="6"/>
        <v>_</v>
      </c>
      <c r="BG42" t="str">
        <f>IFERROR(INDEX(FunktionsartK[],MATCH(BF42,FunktionsartA[],0),0),"")</f>
        <v/>
      </c>
      <c r="BH42" s="76" t="str">
        <f t="shared" si="7"/>
        <v>//__</v>
      </c>
    </row>
    <row r="43" spans="5:60" x14ac:dyDescent="0.25">
      <c r="E43" t="str">
        <f>IFERROR(INDEX(SystemK[],MATCH(D43,System,0),0),"")</f>
        <v/>
      </c>
      <c r="H43" s="15" t="str">
        <f t="shared" ca="1" si="0"/>
        <v/>
      </c>
      <c r="K43" s="27" t="str">
        <f t="shared" si="8"/>
        <v/>
      </c>
      <c r="L43" s="27" t="str">
        <f>IFERROR(VLOOKUP(K43,ISE_System[],3,FALSE)&amp;IF(ISTEXT(J43),"."&amp;LOWER(J43),),"")</f>
        <v/>
      </c>
      <c r="M43" s="18" t="str">
        <f t="shared" si="9"/>
        <v/>
      </c>
      <c r="P43" s="7" t="str">
        <f>IFERROR(INDEX(SubsystemAK[],MATCH(O43,SubsystemA[],0),0),"")</f>
        <v/>
      </c>
      <c r="S43" s="3" t="str">
        <f t="shared" ca="1" si="1"/>
        <v/>
      </c>
      <c r="V43" s="39" t="str">
        <f t="shared" si="2"/>
        <v/>
      </c>
      <c r="W43" s="39" t="str">
        <f>IFERROR("_"&amp;VLOOKUP(V43,ISE_Subsystem[],3,FALSE)&amp;IF(ISTEXT(U43),"."&amp;LOWER(U43),),"_")</f>
        <v>_</v>
      </c>
      <c r="X43" s="18" t="str">
        <f t="shared" si="3"/>
        <v/>
      </c>
      <c r="AA43" s="7" t="str">
        <f>IFERROR(INDEX(MediumPositionAK[],MATCH(Z43,MediumPositionA[],0),0),"")</f>
        <v/>
      </c>
      <c r="AD43" s="69" t="str">
        <f t="shared" ca="1" si="12"/>
        <v/>
      </c>
      <c r="AE43" s="18" t="str">
        <f t="shared" si="13"/>
        <v/>
      </c>
      <c r="AF43" s="18" t="str">
        <f>IFERROR(VLOOKUP(AE43,ISE_Medium[],3,FALSE),"")</f>
        <v/>
      </c>
      <c r="AI43" s="3" t="str">
        <f>IFERROR(INDEX(PositionK[],MATCH(AH43,PositionA[],0),0),"")</f>
        <v/>
      </c>
      <c r="AL43" s="3" t="str">
        <f>IFERROR(INDEX(PrimSekK[],MATCH(AK43,PrimSek[],0),0),"")</f>
        <v/>
      </c>
      <c r="AO43" s="40" t="str">
        <f t="shared" si="4"/>
        <v/>
      </c>
      <c r="AP43" s="40" t="str">
        <f>IFERROR(VLOOKUP(AO43,ISE_Position[],3,FALSE),"")</f>
        <v/>
      </c>
      <c r="AQ43" s="40" t="str">
        <f t="shared" si="5"/>
        <v>__</v>
      </c>
      <c r="AR43" s="18" t="str">
        <f t="shared" si="10"/>
        <v/>
      </c>
      <c r="AU43" s="7" t="str">
        <f>IFERROR(INDEX(DatapointK[],MATCH(AT43,DatapointA[],0),0),"")</f>
        <v/>
      </c>
      <c r="AX43" s="3" t="str">
        <f t="shared" ca="1" si="11"/>
        <v/>
      </c>
      <c r="BA43" s="3" t="str">
        <f>IFERROR(INDEX(DatapointAllgSpezK[],MATCH(AZ43,DatapointAllgSpez[],0),0),"")</f>
        <v/>
      </c>
      <c r="BB43" s="3" t="str">
        <f ca="1">IFERROR(VLOOKUP(AX43,ISE_Type[],3,FALSE),"STAT")</f>
        <v>STAT</v>
      </c>
      <c r="BC43" s="3" t="str">
        <f ca="1">IFERROR("_"&amp;VLOOKUP(AU43,ISE_Datapoint[],3,FALSE)&amp;IF(ISTEXT(BB43),"_"&amp;BB43,)&amp;IF(ISTEXT(AZ43),"."&amp;LOWER(BA43),),"")</f>
        <v/>
      </c>
      <c r="BD43" s="26" t="str">
        <f t="shared" si="6"/>
        <v>_</v>
      </c>
      <c r="BG43" t="str">
        <f>IFERROR(INDEX(FunktionsartK[],MATCH(BF43,FunktionsartA[],0),0),"")</f>
        <v/>
      </c>
      <c r="BH43" s="76" t="str">
        <f t="shared" si="7"/>
        <v>//__</v>
      </c>
    </row>
    <row r="44" spans="5:60" x14ac:dyDescent="0.25">
      <c r="E44" t="str">
        <f>IFERROR(INDEX(SystemK[],MATCH(D44,System,0),0),"")</f>
        <v/>
      </c>
      <c r="H44" s="15" t="str">
        <f t="shared" ca="1" si="0"/>
        <v/>
      </c>
      <c r="K44" s="27" t="str">
        <f t="shared" si="8"/>
        <v/>
      </c>
      <c r="L44" s="27" t="str">
        <f>IFERROR(VLOOKUP(K44,ISE_System[],3,FALSE)&amp;IF(ISTEXT(J44),"."&amp;LOWER(J44),),"")</f>
        <v/>
      </c>
      <c r="M44" s="18" t="str">
        <f t="shared" si="9"/>
        <v/>
      </c>
      <c r="P44" s="7" t="str">
        <f>IFERROR(INDEX(SubsystemAK[],MATCH(O44,SubsystemA[],0),0),"")</f>
        <v/>
      </c>
      <c r="S44" s="3" t="str">
        <f t="shared" ca="1" si="1"/>
        <v/>
      </c>
      <c r="V44" s="39" t="str">
        <f t="shared" si="2"/>
        <v/>
      </c>
      <c r="W44" s="39" t="str">
        <f>IFERROR("_"&amp;VLOOKUP(V44,ISE_Subsystem[],3,FALSE)&amp;IF(ISTEXT(U44),"."&amp;LOWER(U44),),"_")</f>
        <v>_</v>
      </c>
      <c r="X44" s="18" t="str">
        <f t="shared" si="3"/>
        <v/>
      </c>
      <c r="AA44" s="7" t="str">
        <f>IFERROR(INDEX(MediumPositionAK[],MATCH(Z44,MediumPositionA[],0),0),"")</f>
        <v/>
      </c>
      <c r="AD44" s="69" t="str">
        <f t="shared" ca="1" si="12"/>
        <v/>
      </c>
      <c r="AE44" s="18" t="str">
        <f t="shared" si="13"/>
        <v/>
      </c>
      <c r="AF44" s="18" t="str">
        <f>IFERROR(VLOOKUP(AE44,ISE_Medium[],3,FALSE),"")</f>
        <v/>
      </c>
      <c r="AI44" s="3" t="str">
        <f>IFERROR(INDEX(PositionK[],MATCH(AH44,PositionA[],0),0),"")</f>
        <v/>
      </c>
      <c r="AL44" s="3" t="str">
        <f>IFERROR(INDEX(PrimSekK[],MATCH(AK44,PrimSek[],0),0),"")</f>
        <v/>
      </c>
      <c r="AO44" s="40" t="str">
        <f t="shared" si="4"/>
        <v/>
      </c>
      <c r="AP44" s="40" t="str">
        <f>IFERROR(VLOOKUP(AO44,ISE_Position[],3,FALSE),"")</f>
        <v/>
      </c>
      <c r="AQ44" s="40" t="str">
        <f t="shared" si="5"/>
        <v>__</v>
      </c>
      <c r="AR44" s="18" t="str">
        <f t="shared" si="10"/>
        <v/>
      </c>
      <c r="AU44" s="7" t="str">
        <f>IFERROR(INDEX(DatapointK[],MATCH(AT44,DatapointA[],0),0),"")</f>
        <v/>
      </c>
      <c r="AX44" s="3" t="str">
        <f t="shared" ca="1" si="11"/>
        <v/>
      </c>
      <c r="BA44" s="3" t="str">
        <f>IFERROR(INDEX(DatapointAllgSpezK[],MATCH(AZ44,DatapointAllgSpez[],0),0),"")</f>
        <v/>
      </c>
      <c r="BB44" s="3" t="str">
        <f ca="1">IFERROR(VLOOKUP(AX44,ISE_Type[],3,FALSE),"STAT")</f>
        <v>STAT</v>
      </c>
      <c r="BC44" s="3" t="str">
        <f ca="1">IFERROR("_"&amp;VLOOKUP(AU44,ISE_Datapoint[],3,FALSE)&amp;IF(ISTEXT(BB44),"_"&amp;BB44,)&amp;IF(ISTEXT(AZ44),"."&amp;LOWER(BA44),),"")</f>
        <v/>
      </c>
      <c r="BD44" s="26" t="str">
        <f t="shared" si="6"/>
        <v>_</v>
      </c>
      <c r="BG44" t="str">
        <f>IFERROR(INDEX(FunktionsartK[],MATCH(BF44,FunktionsartA[],0),0),"")</f>
        <v/>
      </c>
      <c r="BH44" s="76" t="str">
        <f t="shared" si="7"/>
        <v>//__</v>
      </c>
    </row>
    <row r="45" spans="5:60" x14ac:dyDescent="0.25">
      <c r="E45" t="str">
        <f>IFERROR(INDEX(SystemK[],MATCH(D45,System,0),0),"")</f>
        <v/>
      </c>
      <c r="H45" s="15" t="str">
        <f t="shared" ca="1" si="0"/>
        <v/>
      </c>
      <c r="K45" s="27" t="str">
        <f t="shared" si="8"/>
        <v/>
      </c>
      <c r="L45" s="27" t="str">
        <f>IFERROR(VLOOKUP(K45,ISE_System[],3,FALSE)&amp;IF(ISTEXT(J45),"."&amp;LOWER(J45),),"")</f>
        <v/>
      </c>
      <c r="M45" s="18" t="str">
        <f t="shared" si="9"/>
        <v/>
      </c>
      <c r="P45" s="7" t="str">
        <f>IFERROR(INDEX(SubsystemAK[],MATCH(O45,SubsystemA[],0),0),"")</f>
        <v/>
      </c>
      <c r="S45" s="3" t="str">
        <f t="shared" ca="1" si="1"/>
        <v/>
      </c>
      <c r="V45" s="39" t="str">
        <f t="shared" si="2"/>
        <v/>
      </c>
      <c r="W45" s="39" t="str">
        <f>IFERROR("_"&amp;VLOOKUP(V45,ISE_Subsystem[],3,FALSE)&amp;IF(ISTEXT(U45),"."&amp;LOWER(U45),),"_")</f>
        <v>_</v>
      </c>
      <c r="X45" s="18" t="str">
        <f t="shared" si="3"/>
        <v/>
      </c>
      <c r="AA45" s="7" t="str">
        <f>IFERROR(INDEX(MediumPositionAK[],MATCH(Z45,MediumPositionA[],0),0),"")</f>
        <v/>
      </c>
      <c r="AD45" s="69" t="str">
        <f t="shared" ca="1" si="12"/>
        <v/>
      </c>
      <c r="AE45" s="18" t="str">
        <f t="shared" si="13"/>
        <v/>
      </c>
      <c r="AF45" s="18" t="str">
        <f>IFERROR(VLOOKUP(AE45,ISE_Medium[],3,FALSE),"")</f>
        <v/>
      </c>
      <c r="AI45" s="3" t="str">
        <f>IFERROR(INDEX(PositionK[],MATCH(AH45,PositionA[],0),0),"")</f>
        <v/>
      </c>
      <c r="AL45" s="3" t="str">
        <f>IFERROR(INDEX(PrimSekK[],MATCH(AK45,PrimSek[],0),0),"")</f>
        <v/>
      </c>
      <c r="AO45" s="40" t="str">
        <f t="shared" si="4"/>
        <v/>
      </c>
      <c r="AP45" s="40" t="str">
        <f>IFERROR(VLOOKUP(AO45,ISE_Position[],3,FALSE),"")</f>
        <v/>
      </c>
      <c r="AQ45" s="40" t="str">
        <f t="shared" si="5"/>
        <v>__</v>
      </c>
      <c r="AR45" s="18" t="str">
        <f t="shared" si="10"/>
        <v/>
      </c>
      <c r="AU45" s="7" t="str">
        <f>IFERROR(INDEX(DatapointK[],MATCH(AT45,DatapointA[],0),0),"")</f>
        <v/>
      </c>
      <c r="AX45" s="3" t="str">
        <f t="shared" ca="1" si="11"/>
        <v/>
      </c>
      <c r="BA45" s="3" t="str">
        <f>IFERROR(INDEX(DatapointAllgSpezK[],MATCH(AZ45,DatapointAllgSpez[],0),0),"")</f>
        <v/>
      </c>
      <c r="BB45" s="3" t="str">
        <f ca="1">IFERROR(VLOOKUP(AX45,ISE_Type[],3,FALSE),"STAT")</f>
        <v>STAT</v>
      </c>
      <c r="BC45" s="3" t="str">
        <f ca="1">IFERROR("_"&amp;VLOOKUP(AU45,ISE_Datapoint[],3,FALSE)&amp;IF(ISTEXT(BB45),"_"&amp;BB45,)&amp;IF(ISTEXT(AZ45),"."&amp;LOWER(BA45),),"")</f>
        <v/>
      </c>
      <c r="BD45" s="26" t="str">
        <f t="shared" si="6"/>
        <v>_</v>
      </c>
      <c r="BG45" t="str">
        <f>IFERROR(INDEX(FunktionsartK[],MATCH(BF45,FunktionsartA[],0),0),"")</f>
        <v/>
      </c>
      <c r="BH45" s="76" t="str">
        <f t="shared" si="7"/>
        <v>//__</v>
      </c>
    </row>
    <row r="46" spans="5:60" x14ac:dyDescent="0.25">
      <c r="E46" t="str">
        <f>IFERROR(INDEX(SystemK[],MATCH(D46,System,0),0),"")</f>
        <v/>
      </c>
      <c r="H46" s="15" t="str">
        <f t="shared" ca="1" si="0"/>
        <v/>
      </c>
      <c r="K46" s="27" t="str">
        <f t="shared" si="8"/>
        <v/>
      </c>
      <c r="L46" s="27" t="str">
        <f>IFERROR(VLOOKUP(K46,ISE_System[],3,FALSE)&amp;IF(ISTEXT(J46),"."&amp;LOWER(J46),),"")</f>
        <v/>
      </c>
      <c r="M46" s="18" t="str">
        <f t="shared" si="9"/>
        <v/>
      </c>
      <c r="P46" s="7" t="str">
        <f>IFERROR(INDEX(SubsystemAK[],MATCH(O46,SubsystemA[],0),0),"")</f>
        <v/>
      </c>
      <c r="S46" s="3" t="str">
        <f t="shared" ca="1" si="1"/>
        <v/>
      </c>
      <c r="V46" s="39" t="str">
        <f t="shared" si="2"/>
        <v/>
      </c>
      <c r="W46" s="39" t="str">
        <f>IFERROR("_"&amp;VLOOKUP(V46,ISE_Subsystem[],3,FALSE)&amp;IF(ISTEXT(U46),"."&amp;LOWER(U46),),"_")</f>
        <v>_</v>
      </c>
      <c r="X46" s="18" t="str">
        <f t="shared" si="3"/>
        <v/>
      </c>
      <c r="AA46" s="7" t="str">
        <f>IFERROR(INDEX(MediumPositionAK[],MATCH(Z46,MediumPositionA[],0),0),"")</f>
        <v/>
      </c>
      <c r="AD46" s="69" t="str">
        <f t="shared" ca="1" si="12"/>
        <v/>
      </c>
      <c r="AE46" s="18" t="str">
        <f t="shared" si="13"/>
        <v/>
      </c>
      <c r="AF46" s="18" t="str">
        <f>IFERROR(VLOOKUP(AE46,ISE_Medium[],3,FALSE),"")</f>
        <v/>
      </c>
      <c r="AI46" s="3" t="str">
        <f>IFERROR(INDEX(PositionK[],MATCH(AH46,PositionA[],0),0),"")</f>
        <v/>
      </c>
      <c r="AL46" s="3" t="str">
        <f>IFERROR(INDEX(PrimSekK[],MATCH(AK46,PrimSek[],0),0),"")</f>
        <v/>
      </c>
      <c r="AO46" s="40" t="str">
        <f t="shared" si="4"/>
        <v/>
      </c>
      <c r="AP46" s="40" t="str">
        <f>IFERROR(VLOOKUP(AO46,ISE_Position[],3,FALSE),"")</f>
        <v/>
      </c>
      <c r="AQ46" s="40" t="str">
        <f t="shared" si="5"/>
        <v>__</v>
      </c>
      <c r="AR46" s="18" t="str">
        <f t="shared" si="10"/>
        <v/>
      </c>
      <c r="AU46" s="7" t="str">
        <f>IFERROR(INDEX(DatapointK[],MATCH(AT46,DatapointA[],0),0),"")</f>
        <v/>
      </c>
      <c r="AX46" s="3" t="str">
        <f t="shared" ca="1" si="11"/>
        <v/>
      </c>
      <c r="BA46" s="3" t="str">
        <f>IFERROR(INDEX(DatapointAllgSpezK[],MATCH(AZ46,DatapointAllgSpez[],0),0),"")</f>
        <v/>
      </c>
      <c r="BB46" s="3" t="str">
        <f ca="1">IFERROR(VLOOKUP(AX46,ISE_Type[],3,FALSE),"STAT")</f>
        <v>STAT</v>
      </c>
      <c r="BC46" s="3" t="str">
        <f ca="1">IFERROR("_"&amp;VLOOKUP(AU46,ISE_Datapoint[],3,FALSE)&amp;IF(ISTEXT(BB46),"_"&amp;BB46,)&amp;IF(ISTEXT(AZ46),"."&amp;LOWER(BA46),),"")</f>
        <v/>
      </c>
      <c r="BD46" s="26" t="str">
        <f t="shared" si="6"/>
        <v>_</v>
      </c>
      <c r="BG46" t="str">
        <f>IFERROR(INDEX(FunktionsartK[],MATCH(BF46,FunktionsartA[],0),0),"")</f>
        <v/>
      </c>
      <c r="BH46" s="76" t="str">
        <f t="shared" si="7"/>
        <v>//__</v>
      </c>
    </row>
    <row r="47" spans="5:60" x14ac:dyDescent="0.25">
      <c r="E47" t="str">
        <f>IFERROR(INDEX(SystemK[],MATCH(D47,System,0),0),"")</f>
        <v/>
      </c>
      <c r="H47" s="15" t="str">
        <f t="shared" ca="1" si="0"/>
        <v/>
      </c>
      <c r="K47" s="27" t="str">
        <f t="shared" si="8"/>
        <v/>
      </c>
      <c r="L47" s="27" t="str">
        <f>IFERROR(VLOOKUP(K47,ISE_System[],3,FALSE)&amp;IF(ISTEXT(J47),"."&amp;LOWER(J47),),"")</f>
        <v/>
      </c>
      <c r="M47" s="18" t="str">
        <f t="shared" si="9"/>
        <v/>
      </c>
      <c r="P47" s="7" t="str">
        <f>IFERROR(INDEX(SubsystemAK[],MATCH(O47,SubsystemA[],0),0),"")</f>
        <v/>
      </c>
      <c r="S47" s="3" t="str">
        <f t="shared" ca="1" si="1"/>
        <v/>
      </c>
      <c r="V47" s="39" t="str">
        <f t="shared" si="2"/>
        <v/>
      </c>
      <c r="W47" s="39" t="str">
        <f>IFERROR("_"&amp;VLOOKUP(V47,ISE_Subsystem[],3,FALSE)&amp;IF(ISTEXT(U47),"."&amp;LOWER(U47),),"_")</f>
        <v>_</v>
      </c>
      <c r="X47" s="18" t="str">
        <f t="shared" si="3"/>
        <v/>
      </c>
      <c r="AA47" s="7" t="str">
        <f>IFERROR(INDEX(MediumPositionAK[],MATCH(Z47,MediumPositionA[],0),0),"")</f>
        <v/>
      </c>
      <c r="AD47" s="69" t="str">
        <f t="shared" ca="1" si="12"/>
        <v/>
      </c>
      <c r="AE47" s="18" t="str">
        <f t="shared" si="13"/>
        <v/>
      </c>
      <c r="AF47" s="18" t="str">
        <f>IFERROR(VLOOKUP(AE47,ISE_Medium[],3,FALSE),"")</f>
        <v/>
      </c>
      <c r="AI47" s="3" t="str">
        <f>IFERROR(INDEX(PositionK[],MATCH(AH47,PositionA[],0),0),"")</f>
        <v/>
      </c>
      <c r="AL47" s="3" t="str">
        <f>IFERROR(INDEX(PrimSekK[],MATCH(AK47,PrimSek[],0),0),"")</f>
        <v/>
      </c>
      <c r="AO47" s="40" t="str">
        <f t="shared" si="4"/>
        <v/>
      </c>
      <c r="AP47" s="40" t="str">
        <f>IFERROR(VLOOKUP(AO47,ISE_Position[],3,FALSE),"")</f>
        <v/>
      </c>
      <c r="AQ47" s="40" t="str">
        <f t="shared" si="5"/>
        <v>__</v>
      </c>
      <c r="AR47" s="18" t="str">
        <f t="shared" si="10"/>
        <v/>
      </c>
      <c r="AU47" s="7" t="str">
        <f>IFERROR(INDEX(DatapointK[],MATCH(AT47,DatapointA[],0),0),"")</f>
        <v/>
      </c>
      <c r="AX47" s="3" t="str">
        <f t="shared" ca="1" si="11"/>
        <v/>
      </c>
      <c r="BA47" s="3" t="str">
        <f>IFERROR(INDEX(DatapointAllgSpezK[],MATCH(AZ47,DatapointAllgSpez[],0),0),"")</f>
        <v/>
      </c>
      <c r="BB47" s="3" t="str">
        <f ca="1">IFERROR(VLOOKUP(AX47,ISE_Type[],3,FALSE),"STAT")</f>
        <v>STAT</v>
      </c>
      <c r="BC47" s="3" t="str">
        <f ca="1">IFERROR("_"&amp;VLOOKUP(AU47,ISE_Datapoint[],3,FALSE)&amp;IF(ISTEXT(BB47),"_"&amp;BB47,)&amp;IF(ISTEXT(AZ47),"."&amp;LOWER(BA47),),"")</f>
        <v/>
      </c>
      <c r="BD47" s="26" t="str">
        <f t="shared" si="6"/>
        <v>_</v>
      </c>
      <c r="BG47" t="str">
        <f>IFERROR(INDEX(FunktionsartK[],MATCH(BF47,FunktionsartA[],0),0),"")</f>
        <v/>
      </c>
      <c r="BH47" s="76" t="str">
        <f t="shared" si="7"/>
        <v>//__</v>
      </c>
    </row>
    <row r="48" spans="5:60" x14ac:dyDescent="0.25">
      <c r="E48" t="str">
        <f>IFERROR(INDEX(SystemK[],MATCH(D48,System,0),0),"")</f>
        <v/>
      </c>
      <c r="H48" s="15" t="str">
        <f t="shared" ca="1" si="0"/>
        <v/>
      </c>
      <c r="K48" s="27" t="str">
        <f t="shared" si="8"/>
        <v/>
      </c>
      <c r="L48" s="27" t="str">
        <f>IFERROR(VLOOKUP(K48,ISE_System[],3,FALSE)&amp;IF(ISTEXT(J48),"."&amp;LOWER(J48),),"")</f>
        <v/>
      </c>
      <c r="M48" s="18" t="str">
        <f t="shared" si="9"/>
        <v/>
      </c>
      <c r="P48" s="7" t="str">
        <f>IFERROR(INDEX(SubsystemAK[],MATCH(O48,SubsystemA[],0),0),"")</f>
        <v/>
      </c>
      <c r="S48" s="3" t="str">
        <f t="shared" ca="1" si="1"/>
        <v/>
      </c>
      <c r="V48" s="39" t="str">
        <f t="shared" si="2"/>
        <v/>
      </c>
      <c r="W48" s="39" t="str">
        <f>IFERROR("_"&amp;VLOOKUP(V48,ISE_Subsystem[],3,FALSE)&amp;IF(ISTEXT(U48),"."&amp;LOWER(U48),),"_")</f>
        <v>_</v>
      </c>
      <c r="X48" s="18" t="str">
        <f t="shared" si="3"/>
        <v/>
      </c>
      <c r="AA48" s="7" t="str">
        <f>IFERROR(INDEX(MediumPositionAK[],MATCH(Z48,MediumPositionA[],0),0),"")</f>
        <v/>
      </c>
      <c r="AD48" s="69" t="str">
        <f t="shared" ca="1" si="12"/>
        <v/>
      </c>
      <c r="AE48" s="18" t="str">
        <f t="shared" si="13"/>
        <v/>
      </c>
      <c r="AF48" s="18" t="str">
        <f>IFERROR(VLOOKUP(AE48,ISE_Medium[],3,FALSE),"")</f>
        <v/>
      </c>
      <c r="AI48" s="3" t="str">
        <f>IFERROR(INDEX(PositionK[],MATCH(AH48,PositionA[],0),0),"")</f>
        <v/>
      </c>
      <c r="AL48" s="3" t="str">
        <f>IFERROR(INDEX(PrimSekK[],MATCH(AK48,PrimSek[],0),0),"")</f>
        <v/>
      </c>
      <c r="AO48" s="40" t="str">
        <f t="shared" si="4"/>
        <v/>
      </c>
      <c r="AP48" s="40" t="str">
        <f>IFERROR(VLOOKUP(AO48,ISE_Position[],3,FALSE),"")</f>
        <v/>
      </c>
      <c r="AQ48" s="40" t="str">
        <f t="shared" si="5"/>
        <v>__</v>
      </c>
      <c r="AR48" s="18" t="str">
        <f t="shared" si="10"/>
        <v/>
      </c>
      <c r="AU48" s="7" t="str">
        <f>IFERROR(INDEX(DatapointK[],MATCH(AT48,DatapointA[],0),0),"")</f>
        <v/>
      </c>
      <c r="AX48" s="3" t="str">
        <f t="shared" ca="1" si="11"/>
        <v/>
      </c>
      <c r="BA48" s="3" t="str">
        <f>IFERROR(INDEX(DatapointAllgSpezK[],MATCH(AZ48,DatapointAllgSpez[],0),0),"")</f>
        <v/>
      </c>
      <c r="BB48" s="3" t="str">
        <f ca="1">IFERROR(VLOOKUP(AX48,ISE_Type[],3,FALSE),"STAT")</f>
        <v>STAT</v>
      </c>
      <c r="BC48" s="3" t="str">
        <f ca="1">IFERROR("_"&amp;VLOOKUP(AU48,ISE_Datapoint[],3,FALSE)&amp;IF(ISTEXT(BB48),"_"&amp;BB48,)&amp;IF(ISTEXT(AZ48),"."&amp;LOWER(BA48),),"")</f>
        <v/>
      </c>
      <c r="BD48" s="26" t="str">
        <f t="shared" si="6"/>
        <v>_</v>
      </c>
      <c r="BG48" t="str">
        <f>IFERROR(INDEX(FunktionsartK[],MATCH(BF48,FunktionsartA[],0),0),"")</f>
        <v/>
      </c>
      <c r="BH48" s="76" t="str">
        <f t="shared" si="7"/>
        <v>//__</v>
      </c>
    </row>
    <row r="49" spans="5:60" x14ac:dyDescent="0.25">
      <c r="E49" t="str">
        <f>IFERROR(INDEX(SystemK[],MATCH(D49,System,0),0),"")</f>
        <v/>
      </c>
      <c r="H49" s="15" t="str">
        <f t="shared" ca="1" si="0"/>
        <v/>
      </c>
      <c r="K49" s="27" t="str">
        <f t="shared" si="8"/>
        <v/>
      </c>
      <c r="L49" s="27" t="str">
        <f>IFERROR(VLOOKUP(K49,ISE_System[],3,FALSE)&amp;IF(ISTEXT(J49),"."&amp;LOWER(J49),),"")</f>
        <v/>
      </c>
      <c r="M49" s="18" t="str">
        <f t="shared" si="9"/>
        <v/>
      </c>
      <c r="P49" s="7" t="str">
        <f>IFERROR(INDEX(SubsystemAK[],MATCH(O49,SubsystemA[],0),0),"")</f>
        <v/>
      </c>
      <c r="S49" s="3" t="str">
        <f t="shared" ca="1" si="1"/>
        <v/>
      </c>
      <c r="V49" s="39" t="str">
        <f t="shared" si="2"/>
        <v/>
      </c>
      <c r="W49" s="39" t="str">
        <f>IFERROR("_"&amp;VLOOKUP(V49,ISE_Subsystem[],3,FALSE)&amp;IF(ISTEXT(U49),"."&amp;LOWER(U49),),"_")</f>
        <v>_</v>
      </c>
      <c r="X49" s="18" t="str">
        <f t="shared" si="3"/>
        <v/>
      </c>
      <c r="AA49" s="7" t="str">
        <f>IFERROR(INDEX(MediumPositionAK[],MATCH(Z49,MediumPositionA[],0),0),"")</f>
        <v/>
      </c>
      <c r="AD49" s="69" t="str">
        <f t="shared" ca="1" si="12"/>
        <v/>
      </c>
      <c r="AE49" s="18" t="str">
        <f t="shared" si="13"/>
        <v/>
      </c>
      <c r="AF49" s="18" t="str">
        <f>IFERROR(VLOOKUP(AE49,ISE_Medium[],3,FALSE),"")</f>
        <v/>
      </c>
      <c r="AI49" s="3" t="str">
        <f>IFERROR(INDEX(PositionK[],MATCH(AH49,PositionA[],0),0),"")</f>
        <v/>
      </c>
      <c r="AL49" s="3" t="str">
        <f>IFERROR(INDEX(PrimSekK[],MATCH(AK49,PrimSek[],0),0),"")</f>
        <v/>
      </c>
      <c r="AO49" s="40" t="str">
        <f t="shared" si="4"/>
        <v/>
      </c>
      <c r="AP49" s="40" t="str">
        <f>IFERROR(VLOOKUP(AO49,ISE_Position[],3,FALSE),"")</f>
        <v/>
      </c>
      <c r="AQ49" s="40" t="str">
        <f t="shared" si="5"/>
        <v>__</v>
      </c>
      <c r="AR49" s="18" t="str">
        <f t="shared" si="10"/>
        <v/>
      </c>
      <c r="AU49" s="7" t="str">
        <f>IFERROR(INDEX(DatapointK[],MATCH(AT49,DatapointA[],0),0),"")</f>
        <v/>
      </c>
      <c r="AX49" s="3" t="str">
        <f t="shared" ca="1" si="11"/>
        <v/>
      </c>
      <c r="BA49" s="3" t="str">
        <f>IFERROR(INDEX(DatapointAllgSpezK[],MATCH(AZ49,DatapointAllgSpez[],0),0),"")</f>
        <v/>
      </c>
      <c r="BB49" s="3" t="str">
        <f ca="1">IFERROR(VLOOKUP(AX49,ISE_Type[],3,FALSE),"STAT")</f>
        <v>STAT</v>
      </c>
      <c r="BC49" s="3" t="str">
        <f ca="1">IFERROR("_"&amp;VLOOKUP(AU49,ISE_Datapoint[],3,FALSE)&amp;IF(ISTEXT(BB49),"_"&amp;BB49,)&amp;IF(ISTEXT(AZ49),"."&amp;LOWER(BA49),),"")</f>
        <v/>
      </c>
      <c r="BD49" s="26" t="str">
        <f t="shared" si="6"/>
        <v>_</v>
      </c>
      <c r="BG49" t="str">
        <f>IFERROR(INDEX(FunktionsartK[],MATCH(BF49,FunktionsartA[],0),0),"")</f>
        <v/>
      </c>
      <c r="BH49" s="76" t="str">
        <f t="shared" si="7"/>
        <v>//__</v>
      </c>
    </row>
    <row r="50" spans="5:60" x14ac:dyDescent="0.25">
      <c r="E50" t="str">
        <f>IFERROR(INDEX(SystemK[],MATCH(D50,System,0),0),"")</f>
        <v/>
      </c>
      <c r="H50" s="15" t="str">
        <f t="shared" ca="1" si="0"/>
        <v/>
      </c>
      <c r="K50" s="27" t="str">
        <f t="shared" si="8"/>
        <v/>
      </c>
      <c r="L50" s="27" t="str">
        <f>IFERROR(VLOOKUP(K50,ISE_System[],3,FALSE)&amp;IF(ISTEXT(J50),"."&amp;LOWER(J50),),"")</f>
        <v/>
      </c>
      <c r="M50" s="18" t="str">
        <f t="shared" si="9"/>
        <v/>
      </c>
      <c r="P50" s="7" t="str">
        <f>IFERROR(INDEX(SubsystemAK[],MATCH(O50,SubsystemA[],0),0),"")</f>
        <v/>
      </c>
      <c r="S50" s="3" t="str">
        <f t="shared" ca="1" si="1"/>
        <v/>
      </c>
      <c r="V50" s="39" t="str">
        <f t="shared" si="2"/>
        <v/>
      </c>
      <c r="W50" s="39" t="str">
        <f>IFERROR("_"&amp;VLOOKUP(V50,ISE_Subsystem[],3,FALSE)&amp;IF(ISTEXT(U50),"."&amp;LOWER(U50),),"_")</f>
        <v>_</v>
      </c>
      <c r="X50" s="18" t="str">
        <f t="shared" si="3"/>
        <v/>
      </c>
      <c r="AA50" s="7" t="str">
        <f>IFERROR(INDEX(MediumPositionAK[],MATCH(Z50,MediumPositionA[],0),0),"")</f>
        <v/>
      </c>
      <c r="AD50" s="69" t="str">
        <f t="shared" ca="1" si="12"/>
        <v/>
      </c>
      <c r="AE50" s="18" t="str">
        <f t="shared" si="13"/>
        <v/>
      </c>
      <c r="AF50" s="18" t="str">
        <f>IFERROR(VLOOKUP(AE50,ISE_Medium[],3,FALSE),"")</f>
        <v/>
      </c>
      <c r="AI50" s="3" t="str">
        <f>IFERROR(INDEX(PositionK[],MATCH(AH50,PositionA[],0),0),"")</f>
        <v/>
      </c>
      <c r="AL50" s="3" t="str">
        <f>IFERROR(INDEX(PrimSekK[],MATCH(AK50,PrimSek[],0),0),"")</f>
        <v/>
      </c>
      <c r="AO50" s="40" t="str">
        <f t="shared" si="4"/>
        <v/>
      </c>
      <c r="AP50" s="40" t="str">
        <f>IFERROR(VLOOKUP(AO50,ISE_Position[],3,FALSE),"")</f>
        <v/>
      </c>
      <c r="AQ50" s="40" t="str">
        <f t="shared" si="5"/>
        <v>__</v>
      </c>
      <c r="AR50" s="18" t="str">
        <f t="shared" si="10"/>
        <v/>
      </c>
      <c r="AU50" s="7" t="str">
        <f>IFERROR(INDEX(DatapointK[],MATCH(AT50,DatapointA[],0),0),"")</f>
        <v/>
      </c>
      <c r="AX50" s="3" t="str">
        <f t="shared" ca="1" si="11"/>
        <v/>
      </c>
      <c r="BA50" s="3" t="str">
        <f>IFERROR(INDEX(DatapointAllgSpezK[],MATCH(AZ50,DatapointAllgSpez[],0),0),"")</f>
        <v/>
      </c>
      <c r="BB50" s="3" t="str">
        <f ca="1">IFERROR(VLOOKUP(AX50,ISE_Type[],3,FALSE),"STAT")</f>
        <v>STAT</v>
      </c>
      <c r="BC50" s="3" t="str">
        <f ca="1">IFERROR("_"&amp;VLOOKUP(AU50,ISE_Datapoint[],3,FALSE)&amp;IF(ISTEXT(BB50),"_"&amp;BB50,)&amp;IF(ISTEXT(AZ50),"."&amp;LOWER(BA50),),"")</f>
        <v/>
      </c>
      <c r="BD50" s="26" t="str">
        <f t="shared" si="6"/>
        <v>_</v>
      </c>
      <c r="BG50" t="str">
        <f>IFERROR(INDEX(FunktionsartK[],MATCH(BF50,FunktionsartA[],0),0),"")</f>
        <v/>
      </c>
      <c r="BH50" s="76" t="str">
        <f t="shared" si="7"/>
        <v>//__</v>
      </c>
    </row>
    <row r="51" spans="5:60" x14ac:dyDescent="0.25">
      <c r="E51" t="str">
        <f>IFERROR(INDEX(SystemK[],MATCH(D51,System,0),0),"")</f>
        <v/>
      </c>
      <c r="H51" s="15" t="str">
        <f t="shared" ca="1" si="0"/>
        <v/>
      </c>
      <c r="K51" s="27" t="str">
        <f t="shared" si="8"/>
        <v/>
      </c>
      <c r="L51" s="27" t="str">
        <f>IFERROR(VLOOKUP(K51,ISE_System[],3,FALSE)&amp;IF(ISTEXT(J51),"."&amp;LOWER(J51),),"")</f>
        <v/>
      </c>
      <c r="M51" s="18" t="str">
        <f t="shared" si="9"/>
        <v/>
      </c>
      <c r="P51" s="7" t="str">
        <f>IFERROR(INDEX(SubsystemAK[],MATCH(O51,SubsystemA[],0),0),"")</f>
        <v/>
      </c>
      <c r="S51" s="3" t="str">
        <f t="shared" ca="1" si="1"/>
        <v/>
      </c>
      <c r="V51" s="39" t="str">
        <f t="shared" si="2"/>
        <v/>
      </c>
      <c r="W51" s="39" t="str">
        <f>IFERROR("_"&amp;VLOOKUP(V51,ISE_Subsystem[],3,FALSE)&amp;IF(ISTEXT(U51),"."&amp;LOWER(U51),),"_")</f>
        <v>_</v>
      </c>
      <c r="X51" s="18" t="str">
        <f t="shared" si="3"/>
        <v/>
      </c>
      <c r="AA51" s="7" t="str">
        <f>IFERROR(INDEX(MediumPositionAK[],MATCH(Z51,MediumPositionA[],0),0),"")</f>
        <v/>
      </c>
      <c r="AD51" s="69" t="str">
        <f t="shared" ca="1" si="12"/>
        <v/>
      </c>
      <c r="AE51" s="18" t="str">
        <f t="shared" si="13"/>
        <v/>
      </c>
      <c r="AF51" s="18" t="str">
        <f>IFERROR(VLOOKUP(AE51,ISE_Medium[],3,FALSE),"")</f>
        <v/>
      </c>
      <c r="AI51" s="3" t="str">
        <f>IFERROR(INDEX(PositionK[],MATCH(AH51,PositionA[],0),0),"")</f>
        <v/>
      </c>
      <c r="AL51" s="3" t="str">
        <f>IFERROR(INDEX(PrimSekK[],MATCH(AK51,PrimSek[],0),0),"")</f>
        <v/>
      </c>
      <c r="AO51" s="40" t="str">
        <f t="shared" si="4"/>
        <v/>
      </c>
      <c r="AP51" s="40" t="str">
        <f>IFERROR(VLOOKUP(AO51,ISE_Position[],3,FALSE),"")</f>
        <v/>
      </c>
      <c r="AQ51" s="40" t="str">
        <f t="shared" si="5"/>
        <v>__</v>
      </c>
      <c r="AR51" s="18" t="str">
        <f t="shared" si="10"/>
        <v/>
      </c>
      <c r="AU51" s="7" t="str">
        <f>IFERROR(INDEX(DatapointK[],MATCH(AT51,DatapointA[],0),0),"")</f>
        <v/>
      </c>
      <c r="AX51" s="3" t="str">
        <f t="shared" ca="1" si="11"/>
        <v/>
      </c>
      <c r="BA51" s="3" t="str">
        <f>IFERROR(INDEX(DatapointAllgSpezK[],MATCH(AZ51,DatapointAllgSpez[],0),0),"")</f>
        <v/>
      </c>
      <c r="BB51" s="3" t="str">
        <f ca="1">IFERROR(VLOOKUP(AX51,ISE_Type[],3,FALSE),"STAT")</f>
        <v>STAT</v>
      </c>
      <c r="BC51" s="3" t="str">
        <f ca="1">IFERROR("_"&amp;VLOOKUP(AU51,ISE_Datapoint[],3,FALSE)&amp;IF(ISTEXT(BB51),"_"&amp;BB51,)&amp;IF(ISTEXT(AZ51),"."&amp;LOWER(BA51),),"")</f>
        <v/>
      </c>
      <c r="BD51" s="26" t="str">
        <f t="shared" si="6"/>
        <v>_</v>
      </c>
      <c r="BG51" t="str">
        <f>IFERROR(INDEX(FunktionsartK[],MATCH(BF51,FunktionsartA[],0),0),"")</f>
        <v/>
      </c>
      <c r="BH51" s="76" t="str">
        <f t="shared" si="7"/>
        <v>//__</v>
      </c>
    </row>
    <row r="52" spans="5:60" x14ac:dyDescent="0.25">
      <c r="E52" t="str">
        <f>IFERROR(INDEX(SystemK[],MATCH(D52,System,0),0),"")</f>
        <v/>
      </c>
      <c r="H52" s="15" t="str">
        <f t="shared" ca="1" si="0"/>
        <v/>
      </c>
      <c r="K52" s="27" t="str">
        <f t="shared" si="8"/>
        <v/>
      </c>
      <c r="L52" s="27" t="str">
        <f>IFERROR(VLOOKUP(K52,ISE_System[],3,FALSE)&amp;IF(ISTEXT(J52),"."&amp;LOWER(J52),),"")</f>
        <v/>
      </c>
      <c r="M52" s="18" t="str">
        <f t="shared" si="9"/>
        <v/>
      </c>
      <c r="P52" s="7" t="str">
        <f>IFERROR(INDEX(SubsystemAK[],MATCH(O52,SubsystemA[],0),0),"")</f>
        <v/>
      </c>
      <c r="S52" s="3" t="str">
        <f t="shared" ca="1" si="1"/>
        <v/>
      </c>
      <c r="V52" s="39" t="str">
        <f t="shared" si="2"/>
        <v/>
      </c>
      <c r="W52" s="39" t="str">
        <f>IFERROR("_"&amp;VLOOKUP(V52,ISE_Subsystem[],3,FALSE)&amp;IF(ISTEXT(U52),"."&amp;LOWER(U52),),"_")</f>
        <v>_</v>
      </c>
      <c r="X52" s="18" t="str">
        <f t="shared" si="3"/>
        <v/>
      </c>
      <c r="AA52" s="7" t="str">
        <f>IFERROR(INDEX(MediumPositionAK[],MATCH(Z52,MediumPositionA[],0),0),"")</f>
        <v/>
      </c>
      <c r="AD52" s="69" t="str">
        <f t="shared" ca="1" si="12"/>
        <v/>
      </c>
      <c r="AE52" s="18" t="str">
        <f t="shared" si="13"/>
        <v/>
      </c>
      <c r="AF52" s="18" t="str">
        <f>IFERROR(VLOOKUP(AE52,ISE_Medium[],3,FALSE),"")</f>
        <v/>
      </c>
      <c r="AI52" s="3" t="str">
        <f>IFERROR(INDEX(PositionK[],MATCH(AH52,PositionA[],0),0),"")</f>
        <v/>
      </c>
      <c r="AL52" s="3" t="str">
        <f>IFERROR(INDEX(PrimSekK[],MATCH(AK52,PrimSek[],0),0),"")</f>
        <v/>
      </c>
      <c r="AO52" s="40" t="str">
        <f t="shared" si="4"/>
        <v/>
      </c>
      <c r="AP52" s="40" t="str">
        <f>IFERROR(VLOOKUP(AO52,ISE_Position[],3,FALSE),"")</f>
        <v/>
      </c>
      <c r="AQ52" s="40" t="str">
        <f t="shared" si="5"/>
        <v>__</v>
      </c>
      <c r="AR52" s="18" t="str">
        <f t="shared" si="10"/>
        <v/>
      </c>
      <c r="AU52" s="7" t="str">
        <f>IFERROR(INDEX(DatapointK[],MATCH(AT52,DatapointA[],0),0),"")</f>
        <v/>
      </c>
      <c r="AX52" s="3" t="str">
        <f t="shared" ca="1" si="11"/>
        <v/>
      </c>
      <c r="BA52" s="3" t="str">
        <f>IFERROR(INDEX(DatapointAllgSpezK[],MATCH(AZ52,DatapointAllgSpez[],0),0),"")</f>
        <v/>
      </c>
      <c r="BB52" s="3" t="str">
        <f ca="1">IFERROR(VLOOKUP(AX52,ISE_Type[],3,FALSE),"STAT")</f>
        <v>STAT</v>
      </c>
      <c r="BC52" s="3" t="str">
        <f ca="1">IFERROR("_"&amp;VLOOKUP(AU52,ISE_Datapoint[],3,FALSE)&amp;IF(ISTEXT(BB52),"_"&amp;BB52,)&amp;IF(ISTEXT(AZ52),"."&amp;LOWER(BA52),),"")</f>
        <v/>
      </c>
      <c r="BD52" s="26" t="str">
        <f t="shared" si="6"/>
        <v>_</v>
      </c>
      <c r="BG52" t="str">
        <f>IFERROR(INDEX(FunktionsartK[],MATCH(BF52,FunktionsartA[],0),0),"")</f>
        <v/>
      </c>
      <c r="BH52" s="76" t="str">
        <f t="shared" si="7"/>
        <v>//__</v>
      </c>
    </row>
    <row r="53" spans="5:60" x14ac:dyDescent="0.25">
      <c r="E53" t="str">
        <f>IFERROR(INDEX(SystemK[],MATCH(D53,System,0),0),"")</f>
        <v/>
      </c>
      <c r="H53" s="15" t="str">
        <f t="shared" ca="1" si="0"/>
        <v/>
      </c>
      <c r="K53" s="27" t="str">
        <f t="shared" si="8"/>
        <v/>
      </c>
      <c r="L53" s="27" t="str">
        <f>IFERROR(VLOOKUP(K53,ISE_System[],3,FALSE)&amp;IF(ISTEXT(J53),"."&amp;LOWER(J53),),"")</f>
        <v/>
      </c>
      <c r="M53" s="18" t="str">
        <f t="shared" si="9"/>
        <v/>
      </c>
      <c r="P53" s="7" t="str">
        <f>IFERROR(INDEX(SubsystemAK[],MATCH(O53,SubsystemA[],0),0),"")</f>
        <v/>
      </c>
      <c r="S53" s="3" t="str">
        <f t="shared" ca="1" si="1"/>
        <v/>
      </c>
      <c r="V53" s="39" t="str">
        <f t="shared" si="2"/>
        <v/>
      </c>
      <c r="W53" s="39" t="str">
        <f>IFERROR("_"&amp;VLOOKUP(V53,ISE_Subsystem[],3,FALSE)&amp;IF(ISTEXT(U53),"."&amp;LOWER(U53),),"_")</f>
        <v>_</v>
      </c>
      <c r="X53" s="18" t="str">
        <f t="shared" si="3"/>
        <v/>
      </c>
      <c r="AA53" s="7" t="str">
        <f>IFERROR(INDEX(MediumPositionAK[],MATCH(Z53,MediumPositionA[],0),0),"")</f>
        <v/>
      </c>
      <c r="AD53" s="69" t="str">
        <f t="shared" ca="1" si="12"/>
        <v/>
      </c>
      <c r="AE53" s="18" t="str">
        <f t="shared" si="13"/>
        <v/>
      </c>
      <c r="AF53" s="18" t="str">
        <f>IFERROR(VLOOKUP(AE53,ISE_Medium[],3,FALSE),"")</f>
        <v/>
      </c>
      <c r="AI53" s="3" t="str">
        <f>IFERROR(INDEX(PositionK[],MATCH(AH53,PositionA[],0),0),"")</f>
        <v/>
      </c>
      <c r="AL53" s="3" t="str">
        <f>IFERROR(INDEX(PrimSekK[],MATCH(AK53,PrimSek[],0),0),"")</f>
        <v/>
      </c>
      <c r="AO53" s="40" t="str">
        <f t="shared" si="4"/>
        <v/>
      </c>
      <c r="AP53" s="40" t="str">
        <f>IFERROR(VLOOKUP(AO53,ISE_Position[],3,FALSE),"")</f>
        <v/>
      </c>
      <c r="AQ53" s="40" t="str">
        <f t="shared" si="5"/>
        <v>__</v>
      </c>
      <c r="AR53" s="18" t="str">
        <f t="shared" si="10"/>
        <v/>
      </c>
      <c r="AU53" s="7" t="str">
        <f>IFERROR(INDEX(DatapointK[],MATCH(AT53,DatapointA[],0),0),"")</f>
        <v/>
      </c>
      <c r="AX53" s="3" t="str">
        <f t="shared" ca="1" si="11"/>
        <v/>
      </c>
      <c r="BA53" s="3" t="str">
        <f>IFERROR(INDEX(DatapointAllgSpezK[],MATCH(AZ53,DatapointAllgSpez[],0),0),"")</f>
        <v/>
      </c>
      <c r="BB53" s="3" t="str">
        <f ca="1">IFERROR(VLOOKUP(AX53,ISE_Type[],3,FALSE),"STAT")</f>
        <v>STAT</v>
      </c>
      <c r="BC53" s="3" t="str">
        <f ca="1">IFERROR("_"&amp;VLOOKUP(AU53,ISE_Datapoint[],3,FALSE)&amp;IF(ISTEXT(BB53),"_"&amp;BB53,)&amp;IF(ISTEXT(AZ53),"."&amp;LOWER(BA53),),"")</f>
        <v/>
      </c>
      <c r="BD53" s="26" t="str">
        <f t="shared" si="6"/>
        <v>_</v>
      </c>
      <c r="BG53" t="str">
        <f>IFERROR(INDEX(FunktionsartK[],MATCH(BF53,FunktionsartA[],0),0),"")</f>
        <v/>
      </c>
      <c r="BH53" s="76" t="str">
        <f t="shared" si="7"/>
        <v>//__</v>
      </c>
    </row>
    <row r="54" spans="5:60" x14ac:dyDescent="0.25">
      <c r="E54" t="str">
        <f>IFERROR(INDEX(SystemK[],MATCH(D54,System,0),0),"")</f>
        <v/>
      </c>
      <c r="H54" s="15" t="str">
        <f t="shared" ca="1" si="0"/>
        <v/>
      </c>
      <c r="K54" s="27" t="str">
        <f t="shared" si="8"/>
        <v/>
      </c>
      <c r="L54" s="27" t="str">
        <f>IFERROR(VLOOKUP(K54,ISE_System[],3,FALSE)&amp;IF(ISTEXT(J54),"."&amp;LOWER(J54),),"")</f>
        <v/>
      </c>
      <c r="M54" s="18" t="str">
        <f t="shared" si="9"/>
        <v/>
      </c>
      <c r="P54" s="7" t="str">
        <f>IFERROR(INDEX(SubsystemAK[],MATCH(O54,SubsystemA[],0),0),"")</f>
        <v/>
      </c>
      <c r="S54" s="3" t="str">
        <f t="shared" ca="1" si="1"/>
        <v/>
      </c>
      <c r="V54" s="39" t="str">
        <f t="shared" si="2"/>
        <v/>
      </c>
      <c r="W54" s="39" t="str">
        <f>IFERROR("_"&amp;VLOOKUP(V54,ISE_Subsystem[],3,FALSE)&amp;IF(ISTEXT(U54),"."&amp;LOWER(U54),),"_")</f>
        <v>_</v>
      </c>
      <c r="X54" s="18" t="str">
        <f t="shared" si="3"/>
        <v/>
      </c>
      <c r="AA54" s="7" t="str">
        <f>IFERROR(INDEX(MediumPositionAK[],MATCH(Z54,MediumPositionA[],0),0),"")</f>
        <v/>
      </c>
      <c r="AD54" s="69" t="str">
        <f t="shared" ca="1" si="12"/>
        <v/>
      </c>
      <c r="AE54" s="18" t="str">
        <f t="shared" si="13"/>
        <v/>
      </c>
      <c r="AF54" s="18" t="str">
        <f>IFERROR(VLOOKUP(AE54,ISE_Medium[],3,FALSE),"")</f>
        <v/>
      </c>
      <c r="AI54" s="3" t="str">
        <f>IFERROR(INDEX(PositionK[],MATCH(AH54,PositionA[],0),0),"")</f>
        <v/>
      </c>
      <c r="AL54" s="3" t="str">
        <f>IFERROR(INDEX(PrimSekK[],MATCH(AK54,PrimSek[],0),0),"")</f>
        <v/>
      </c>
      <c r="AO54" s="40" t="str">
        <f t="shared" si="4"/>
        <v/>
      </c>
      <c r="AP54" s="40" t="str">
        <f>IFERROR(VLOOKUP(AO54,ISE_Position[],3,FALSE),"")</f>
        <v/>
      </c>
      <c r="AQ54" s="40" t="str">
        <f t="shared" si="5"/>
        <v>__</v>
      </c>
      <c r="AR54" s="18" t="str">
        <f t="shared" si="10"/>
        <v/>
      </c>
      <c r="AU54" s="7" t="str">
        <f>IFERROR(INDEX(DatapointK[],MATCH(AT54,DatapointA[],0),0),"")</f>
        <v/>
      </c>
      <c r="AX54" s="3" t="str">
        <f t="shared" ca="1" si="11"/>
        <v/>
      </c>
      <c r="BA54" s="3" t="str">
        <f>IFERROR(INDEX(DatapointAllgSpezK[],MATCH(AZ54,DatapointAllgSpez[],0),0),"")</f>
        <v/>
      </c>
      <c r="BB54" s="3" t="str">
        <f ca="1">IFERROR(VLOOKUP(AX54,ISE_Type[],3,FALSE),"STAT")</f>
        <v>STAT</v>
      </c>
      <c r="BC54" s="3" t="str">
        <f ca="1">IFERROR("_"&amp;VLOOKUP(AU54,ISE_Datapoint[],3,FALSE)&amp;IF(ISTEXT(BB54),"_"&amp;BB54,)&amp;IF(ISTEXT(AZ54),"."&amp;LOWER(BA54),),"")</f>
        <v/>
      </c>
      <c r="BD54" s="26" t="str">
        <f t="shared" si="6"/>
        <v>_</v>
      </c>
      <c r="BG54" t="str">
        <f>IFERROR(INDEX(FunktionsartK[],MATCH(BF54,FunktionsartA[],0),0),"")</f>
        <v/>
      </c>
      <c r="BH54" s="76" t="str">
        <f t="shared" si="7"/>
        <v>//__</v>
      </c>
    </row>
    <row r="55" spans="5:60" x14ac:dyDescent="0.25">
      <c r="E55" t="str">
        <f>IFERROR(INDEX(SystemK[],MATCH(D55,System,0),0),"")</f>
        <v/>
      </c>
      <c r="H55" s="15" t="str">
        <f t="shared" ca="1" si="0"/>
        <v/>
      </c>
      <c r="K55" s="27" t="str">
        <f t="shared" si="8"/>
        <v/>
      </c>
      <c r="L55" s="27" t="str">
        <f>IFERROR(VLOOKUP(K55,ISE_System[],3,FALSE)&amp;IF(ISTEXT(J55),"."&amp;LOWER(J55),),"")</f>
        <v/>
      </c>
      <c r="M55" s="18" t="str">
        <f t="shared" si="9"/>
        <v/>
      </c>
      <c r="P55" s="7" t="str">
        <f>IFERROR(INDEX(SubsystemAK[],MATCH(O55,SubsystemA[],0),0),"")</f>
        <v/>
      </c>
      <c r="S55" s="3" t="str">
        <f t="shared" ca="1" si="1"/>
        <v/>
      </c>
      <c r="V55" s="39" t="str">
        <f t="shared" si="2"/>
        <v/>
      </c>
      <c r="W55" s="39" t="str">
        <f>IFERROR("_"&amp;VLOOKUP(V55,ISE_Subsystem[],3,FALSE)&amp;IF(ISTEXT(U55),"."&amp;LOWER(U55),),"_")</f>
        <v>_</v>
      </c>
      <c r="X55" s="18" t="str">
        <f t="shared" si="3"/>
        <v/>
      </c>
      <c r="AA55" s="7" t="str">
        <f>IFERROR(INDEX(MediumPositionAK[],MATCH(Z55,MediumPositionA[],0),0),"")</f>
        <v/>
      </c>
      <c r="AD55" s="69" t="str">
        <f t="shared" ca="1" si="12"/>
        <v/>
      </c>
      <c r="AE55" s="18" t="str">
        <f t="shared" si="13"/>
        <v/>
      </c>
      <c r="AF55" s="18" t="str">
        <f>IFERROR(VLOOKUP(AE55,ISE_Medium[],3,FALSE),"")</f>
        <v/>
      </c>
      <c r="AI55" s="3" t="str">
        <f>IFERROR(INDEX(PositionK[],MATCH(AH55,PositionA[],0),0),"")</f>
        <v/>
      </c>
      <c r="AL55" s="3" t="str">
        <f>IFERROR(INDEX(PrimSekK[],MATCH(AK55,PrimSek[],0),0),"")</f>
        <v/>
      </c>
      <c r="AO55" s="40" t="str">
        <f t="shared" si="4"/>
        <v/>
      </c>
      <c r="AP55" s="40" t="str">
        <f>IFERROR(VLOOKUP(AO55,ISE_Position[],3,FALSE),"")</f>
        <v/>
      </c>
      <c r="AQ55" s="40" t="str">
        <f t="shared" si="5"/>
        <v>__</v>
      </c>
      <c r="AR55" s="18" t="str">
        <f t="shared" si="10"/>
        <v/>
      </c>
      <c r="AU55" s="7" t="str">
        <f>IFERROR(INDEX(DatapointK[],MATCH(AT55,DatapointA[],0),0),"")</f>
        <v/>
      </c>
      <c r="AX55" s="3" t="str">
        <f t="shared" ca="1" si="11"/>
        <v/>
      </c>
      <c r="BA55" s="3" t="str">
        <f>IFERROR(INDEX(DatapointAllgSpezK[],MATCH(AZ55,DatapointAllgSpez[],0),0),"")</f>
        <v/>
      </c>
      <c r="BB55" s="3" t="str">
        <f ca="1">IFERROR(VLOOKUP(AX55,ISE_Type[],3,FALSE),"STAT")</f>
        <v>STAT</v>
      </c>
      <c r="BC55" s="3" t="str">
        <f ca="1">IFERROR("_"&amp;VLOOKUP(AU55,ISE_Datapoint[],3,FALSE)&amp;IF(ISTEXT(BB55),"_"&amp;BB55,)&amp;IF(ISTEXT(AZ55),"."&amp;LOWER(BA55),),"")</f>
        <v/>
      </c>
      <c r="BD55" s="26" t="str">
        <f t="shared" si="6"/>
        <v>_</v>
      </c>
      <c r="BG55" t="str">
        <f>IFERROR(INDEX(FunktionsartK[],MATCH(BF55,FunktionsartA[],0),0),"")</f>
        <v/>
      </c>
      <c r="BH55" s="76" t="str">
        <f t="shared" si="7"/>
        <v>//__</v>
      </c>
    </row>
    <row r="56" spans="5:60" x14ac:dyDescent="0.25">
      <c r="E56" t="str">
        <f>IFERROR(INDEX(SystemK[],MATCH(D56,System,0),0),"")</f>
        <v/>
      </c>
      <c r="H56" s="15" t="str">
        <f t="shared" ca="1" si="0"/>
        <v/>
      </c>
      <c r="K56" s="27" t="str">
        <f t="shared" si="8"/>
        <v/>
      </c>
      <c r="L56" s="27" t="str">
        <f>IFERROR(VLOOKUP(K56,ISE_System[],3,FALSE)&amp;IF(ISTEXT(J56),"."&amp;LOWER(J56),),"")</f>
        <v/>
      </c>
      <c r="M56" s="18" t="str">
        <f t="shared" si="9"/>
        <v/>
      </c>
      <c r="P56" s="7" t="str">
        <f>IFERROR(INDEX(SubsystemAK[],MATCH(O56,SubsystemA[],0),0),"")</f>
        <v/>
      </c>
      <c r="S56" s="3" t="str">
        <f t="shared" ca="1" si="1"/>
        <v/>
      </c>
      <c r="V56" s="39" t="str">
        <f t="shared" si="2"/>
        <v/>
      </c>
      <c r="W56" s="39" t="str">
        <f>IFERROR("_"&amp;VLOOKUP(V56,ISE_Subsystem[],3,FALSE)&amp;IF(ISTEXT(U56),"."&amp;LOWER(U56),),"_")</f>
        <v>_</v>
      </c>
      <c r="X56" s="18" t="str">
        <f t="shared" si="3"/>
        <v/>
      </c>
      <c r="AA56" s="7" t="str">
        <f>IFERROR(INDEX(MediumPositionAK[],MATCH(Z56,MediumPositionA[],0),0),"")</f>
        <v/>
      </c>
      <c r="AD56" s="69" t="str">
        <f t="shared" ca="1" si="12"/>
        <v/>
      </c>
      <c r="AE56" s="18" t="str">
        <f t="shared" si="13"/>
        <v/>
      </c>
      <c r="AF56" s="18" t="str">
        <f>IFERROR(VLOOKUP(AE56,ISE_Medium[],3,FALSE),"")</f>
        <v/>
      </c>
      <c r="AI56" s="3" t="str">
        <f>IFERROR(INDEX(PositionK[],MATCH(AH56,PositionA[],0),0),"")</f>
        <v/>
      </c>
      <c r="AL56" s="3" t="str">
        <f>IFERROR(INDEX(PrimSekK[],MATCH(AK56,PrimSek[],0),0),"")</f>
        <v/>
      </c>
      <c r="AO56" s="40" t="str">
        <f t="shared" si="4"/>
        <v/>
      </c>
      <c r="AP56" s="40" t="str">
        <f>IFERROR(VLOOKUP(AO56,ISE_Position[],3,FALSE),"")</f>
        <v/>
      </c>
      <c r="AQ56" s="40" t="str">
        <f t="shared" si="5"/>
        <v>__</v>
      </c>
      <c r="AR56" s="18" t="str">
        <f t="shared" si="10"/>
        <v/>
      </c>
      <c r="AU56" s="7" t="str">
        <f>IFERROR(INDEX(DatapointK[],MATCH(AT56,DatapointA[],0),0),"")</f>
        <v/>
      </c>
      <c r="AX56" s="3" t="str">
        <f t="shared" ca="1" si="11"/>
        <v/>
      </c>
      <c r="BA56" s="3" t="str">
        <f>IFERROR(INDEX(DatapointAllgSpezK[],MATCH(AZ56,DatapointAllgSpez[],0),0),"")</f>
        <v/>
      </c>
      <c r="BB56" s="3" t="str">
        <f ca="1">IFERROR(VLOOKUP(AX56,ISE_Type[],3,FALSE),"STAT")</f>
        <v>STAT</v>
      </c>
      <c r="BC56" s="3" t="str">
        <f ca="1">IFERROR("_"&amp;VLOOKUP(AU56,ISE_Datapoint[],3,FALSE)&amp;IF(ISTEXT(BB56),"_"&amp;BB56,)&amp;IF(ISTEXT(AZ56),"."&amp;LOWER(BA56),),"")</f>
        <v/>
      </c>
      <c r="BD56" s="26" t="str">
        <f t="shared" si="6"/>
        <v>_</v>
      </c>
      <c r="BG56" t="str">
        <f>IFERROR(INDEX(FunktionsartK[],MATCH(BF56,FunktionsartA[],0),0),"")</f>
        <v/>
      </c>
      <c r="BH56" s="76" t="str">
        <f t="shared" si="7"/>
        <v>//__</v>
      </c>
    </row>
    <row r="57" spans="5:60" x14ac:dyDescent="0.25">
      <c r="E57" t="str">
        <f>IFERROR(INDEX(SystemK[],MATCH(D57,System,0),0),"")</f>
        <v/>
      </c>
      <c r="H57" s="15" t="str">
        <f t="shared" ca="1" si="0"/>
        <v/>
      </c>
      <c r="K57" s="27" t="str">
        <f t="shared" si="8"/>
        <v/>
      </c>
      <c r="L57" s="27" t="str">
        <f>IFERROR(VLOOKUP(K57,ISE_System[],3,FALSE)&amp;IF(ISTEXT(J57),"."&amp;LOWER(J57),),"")</f>
        <v/>
      </c>
      <c r="M57" s="18" t="str">
        <f t="shared" si="9"/>
        <v/>
      </c>
      <c r="P57" s="7" t="str">
        <f>IFERROR(INDEX(SubsystemAK[],MATCH(O57,SubsystemA[],0),0),"")</f>
        <v/>
      </c>
      <c r="S57" s="3" t="str">
        <f t="shared" ca="1" si="1"/>
        <v/>
      </c>
      <c r="V57" s="39" t="str">
        <f t="shared" si="2"/>
        <v/>
      </c>
      <c r="W57" s="39" t="str">
        <f>IFERROR("_"&amp;VLOOKUP(V57,ISE_Subsystem[],3,FALSE)&amp;IF(ISTEXT(U57),"."&amp;LOWER(U57),),"_")</f>
        <v>_</v>
      </c>
      <c r="X57" s="18" t="str">
        <f t="shared" si="3"/>
        <v/>
      </c>
      <c r="AA57" s="7" t="str">
        <f>IFERROR(INDEX(MediumPositionAK[],MATCH(Z57,MediumPositionA[],0),0),"")</f>
        <v/>
      </c>
      <c r="AD57" s="69" t="str">
        <f t="shared" ca="1" si="12"/>
        <v/>
      </c>
      <c r="AE57" s="18" t="str">
        <f t="shared" si="13"/>
        <v/>
      </c>
      <c r="AF57" s="18" t="str">
        <f>IFERROR(VLOOKUP(AE57,ISE_Medium[],3,FALSE),"")</f>
        <v/>
      </c>
      <c r="AI57" s="3" t="str">
        <f>IFERROR(INDEX(PositionK[],MATCH(AH57,PositionA[],0),0),"")</f>
        <v/>
      </c>
      <c r="AL57" s="3" t="str">
        <f>IFERROR(INDEX(PrimSekK[],MATCH(AK57,PrimSek[],0),0),"")</f>
        <v/>
      </c>
      <c r="AO57" s="40" t="str">
        <f t="shared" si="4"/>
        <v/>
      </c>
      <c r="AP57" s="40" t="str">
        <f>IFERROR(VLOOKUP(AO57,ISE_Position[],3,FALSE),"")</f>
        <v/>
      </c>
      <c r="AQ57" s="40" t="str">
        <f t="shared" si="5"/>
        <v>__</v>
      </c>
      <c r="AR57" s="18" t="str">
        <f t="shared" si="10"/>
        <v/>
      </c>
      <c r="AU57" s="7" t="str">
        <f>IFERROR(INDEX(DatapointK[],MATCH(AT57,DatapointA[],0),0),"")</f>
        <v/>
      </c>
      <c r="AX57" s="3" t="str">
        <f t="shared" ca="1" si="11"/>
        <v/>
      </c>
      <c r="BA57" s="3" t="str">
        <f>IFERROR(INDEX(DatapointAllgSpezK[],MATCH(AZ57,DatapointAllgSpez[],0),0),"")</f>
        <v/>
      </c>
      <c r="BB57" s="3" t="str">
        <f ca="1">IFERROR(VLOOKUP(AX57,ISE_Type[],3,FALSE),"STAT")</f>
        <v>STAT</v>
      </c>
      <c r="BC57" s="3" t="str">
        <f ca="1">IFERROR("_"&amp;VLOOKUP(AU57,ISE_Datapoint[],3,FALSE)&amp;IF(ISTEXT(BB57),"_"&amp;BB57,)&amp;IF(ISTEXT(AZ57),"."&amp;LOWER(BA57),),"")</f>
        <v/>
      </c>
      <c r="BD57" s="26" t="str">
        <f t="shared" si="6"/>
        <v>_</v>
      </c>
      <c r="BG57" t="str">
        <f>IFERROR(INDEX(FunktionsartK[],MATCH(BF57,FunktionsartA[],0),0),"")</f>
        <v/>
      </c>
      <c r="BH57" s="76" t="str">
        <f t="shared" si="7"/>
        <v>//__</v>
      </c>
    </row>
    <row r="58" spans="5:60" x14ac:dyDescent="0.25">
      <c r="E58" t="str">
        <f>IFERROR(INDEX(SystemK[],MATCH(D58,System,0),0),"")</f>
        <v/>
      </c>
      <c r="H58" s="15" t="str">
        <f t="shared" ca="1" si="0"/>
        <v/>
      </c>
      <c r="K58" s="27" t="str">
        <f t="shared" si="8"/>
        <v/>
      </c>
      <c r="L58" s="27" t="str">
        <f>IFERROR(VLOOKUP(K58,ISE_System[],3,FALSE)&amp;IF(ISTEXT(J58),"."&amp;LOWER(J58),),"")</f>
        <v/>
      </c>
      <c r="M58" s="18" t="str">
        <f t="shared" si="9"/>
        <v/>
      </c>
      <c r="P58" s="7" t="str">
        <f>IFERROR(INDEX(SubsystemAK[],MATCH(O58,SubsystemA[],0),0),"")</f>
        <v/>
      </c>
      <c r="S58" s="3" t="str">
        <f t="shared" ca="1" si="1"/>
        <v/>
      </c>
      <c r="V58" s="39" t="str">
        <f t="shared" si="2"/>
        <v/>
      </c>
      <c r="W58" s="39" t="str">
        <f>IFERROR("_"&amp;VLOOKUP(V58,ISE_Subsystem[],3,FALSE)&amp;IF(ISTEXT(U58),"."&amp;LOWER(U58),),"_")</f>
        <v>_</v>
      </c>
      <c r="X58" s="18" t="str">
        <f t="shared" si="3"/>
        <v/>
      </c>
      <c r="AA58" s="7" t="str">
        <f>IFERROR(INDEX(MediumPositionAK[],MATCH(Z58,MediumPositionA[],0),0),"")</f>
        <v/>
      </c>
      <c r="AD58" s="69" t="str">
        <f t="shared" ca="1" si="12"/>
        <v/>
      </c>
      <c r="AE58" s="18" t="str">
        <f t="shared" si="13"/>
        <v/>
      </c>
      <c r="AF58" s="18" t="str">
        <f>IFERROR(VLOOKUP(AE58,ISE_Medium[],3,FALSE),"")</f>
        <v/>
      </c>
      <c r="AI58" s="3" t="str">
        <f>IFERROR(INDEX(PositionK[],MATCH(AH58,PositionA[],0),0),"")</f>
        <v/>
      </c>
      <c r="AL58" s="3" t="str">
        <f>IFERROR(INDEX(PrimSekK[],MATCH(AK58,PrimSek[],0),0),"")</f>
        <v/>
      </c>
      <c r="AO58" s="40" t="str">
        <f t="shared" si="4"/>
        <v/>
      </c>
      <c r="AP58" s="40" t="str">
        <f>IFERROR(VLOOKUP(AO58,ISE_Position[],3,FALSE),"")</f>
        <v/>
      </c>
      <c r="AQ58" s="40" t="str">
        <f t="shared" si="5"/>
        <v>__</v>
      </c>
      <c r="AR58" s="18" t="str">
        <f t="shared" si="10"/>
        <v/>
      </c>
      <c r="AU58" s="7" t="str">
        <f>IFERROR(INDEX(DatapointK[],MATCH(AT58,DatapointA[],0),0),"")</f>
        <v/>
      </c>
      <c r="AX58" s="3" t="str">
        <f t="shared" ca="1" si="11"/>
        <v/>
      </c>
      <c r="BA58" s="3" t="str">
        <f>IFERROR(INDEX(DatapointAllgSpezK[],MATCH(AZ58,DatapointAllgSpez[],0),0),"")</f>
        <v/>
      </c>
      <c r="BB58" s="3" t="str">
        <f ca="1">IFERROR(VLOOKUP(AX58,ISE_Type[],3,FALSE),"STAT")</f>
        <v>STAT</v>
      </c>
      <c r="BC58" s="3" t="str">
        <f ca="1">IFERROR("_"&amp;VLOOKUP(AU58,ISE_Datapoint[],3,FALSE)&amp;IF(ISTEXT(BB58),"_"&amp;BB58,)&amp;IF(ISTEXT(AZ58),"."&amp;LOWER(BA58),),"")</f>
        <v/>
      </c>
      <c r="BD58" s="26" t="str">
        <f t="shared" si="6"/>
        <v>_</v>
      </c>
      <c r="BG58" t="str">
        <f>IFERROR(INDEX(FunktionsartK[],MATCH(BF58,FunktionsartA[],0),0),"")</f>
        <v/>
      </c>
      <c r="BH58" s="76" t="str">
        <f t="shared" si="7"/>
        <v>//__</v>
      </c>
    </row>
    <row r="59" spans="5:60" x14ac:dyDescent="0.25">
      <c r="E59" t="str">
        <f>IFERROR(INDEX(SystemK[],MATCH(D59,System,0),0),"")</f>
        <v/>
      </c>
      <c r="H59" s="15" t="str">
        <f t="shared" ca="1" si="0"/>
        <v/>
      </c>
      <c r="K59" s="27" t="str">
        <f t="shared" si="8"/>
        <v/>
      </c>
      <c r="L59" s="27" t="str">
        <f>IFERROR(VLOOKUP(K59,ISE_System[],3,FALSE)&amp;IF(ISTEXT(J59),"."&amp;LOWER(J59),),"")</f>
        <v/>
      </c>
      <c r="M59" s="18" t="str">
        <f t="shared" si="9"/>
        <v/>
      </c>
      <c r="P59" s="7" t="str">
        <f>IFERROR(INDEX(SubsystemAK[],MATCH(O59,SubsystemA[],0),0),"")</f>
        <v/>
      </c>
      <c r="S59" s="3" t="str">
        <f t="shared" ca="1" si="1"/>
        <v/>
      </c>
      <c r="V59" s="39" t="str">
        <f t="shared" si="2"/>
        <v/>
      </c>
      <c r="W59" s="39" t="str">
        <f>IFERROR("_"&amp;VLOOKUP(V59,ISE_Subsystem[],3,FALSE)&amp;IF(ISTEXT(U59),"."&amp;LOWER(U59),),"_")</f>
        <v>_</v>
      </c>
      <c r="X59" s="18" t="str">
        <f t="shared" si="3"/>
        <v/>
      </c>
      <c r="AA59" s="7" t="str">
        <f>IFERROR(INDEX(MediumPositionAK[],MATCH(Z59,MediumPositionA[],0),0),"")</f>
        <v/>
      </c>
      <c r="AD59" s="69" t="str">
        <f t="shared" ca="1" si="12"/>
        <v/>
      </c>
      <c r="AE59" s="18" t="str">
        <f t="shared" si="13"/>
        <v/>
      </c>
      <c r="AF59" s="18" t="str">
        <f>IFERROR(VLOOKUP(AE59,ISE_Medium[],3,FALSE),"")</f>
        <v/>
      </c>
      <c r="AI59" s="3" t="str">
        <f>IFERROR(INDEX(PositionK[],MATCH(AH59,PositionA[],0),0),"")</f>
        <v/>
      </c>
      <c r="AL59" s="3" t="str">
        <f>IFERROR(INDEX(PrimSekK[],MATCH(AK59,PrimSek[],0),0),"")</f>
        <v/>
      </c>
      <c r="AO59" s="40" t="str">
        <f t="shared" si="4"/>
        <v/>
      </c>
      <c r="AP59" s="40" t="str">
        <f>IFERROR(VLOOKUP(AO59,ISE_Position[],3,FALSE),"")</f>
        <v/>
      </c>
      <c r="AQ59" s="40" t="str">
        <f t="shared" si="5"/>
        <v>__</v>
      </c>
      <c r="AR59" s="18" t="str">
        <f t="shared" si="10"/>
        <v/>
      </c>
      <c r="AU59" s="7" t="str">
        <f>IFERROR(INDEX(DatapointK[],MATCH(AT59,DatapointA[],0),0),"")</f>
        <v/>
      </c>
      <c r="AX59" s="3" t="str">
        <f t="shared" ca="1" si="11"/>
        <v/>
      </c>
      <c r="BA59" s="3" t="str">
        <f>IFERROR(INDEX(DatapointAllgSpezK[],MATCH(AZ59,DatapointAllgSpez[],0),0),"")</f>
        <v/>
      </c>
      <c r="BB59" s="3" t="str">
        <f ca="1">IFERROR(VLOOKUP(AX59,ISE_Type[],3,FALSE),"STAT")</f>
        <v>STAT</v>
      </c>
      <c r="BC59" s="3" t="str">
        <f ca="1">IFERROR("_"&amp;VLOOKUP(AU59,ISE_Datapoint[],3,FALSE)&amp;IF(ISTEXT(BB59),"_"&amp;BB59,)&amp;IF(ISTEXT(AZ59),"."&amp;LOWER(BA59),),"")</f>
        <v/>
      </c>
      <c r="BD59" s="26" t="str">
        <f t="shared" si="6"/>
        <v>_</v>
      </c>
      <c r="BG59" t="str">
        <f>IFERROR(INDEX(FunktionsartK[],MATCH(BF59,FunktionsartA[],0),0),"")</f>
        <v/>
      </c>
      <c r="BH59" s="76" t="str">
        <f t="shared" si="7"/>
        <v>//__</v>
      </c>
    </row>
    <row r="60" spans="5:60" x14ac:dyDescent="0.25">
      <c r="E60" t="str">
        <f>IFERROR(INDEX(SystemK[],MATCH(D60,System,0),0),"")</f>
        <v/>
      </c>
      <c r="H60" s="15" t="str">
        <f t="shared" ca="1" si="0"/>
        <v/>
      </c>
      <c r="K60" s="27" t="str">
        <f t="shared" si="8"/>
        <v/>
      </c>
      <c r="L60" s="27" t="str">
        <f>IFERROR(VLOOKUP(K60,ISE_System[],3,FALSE)&amp;IF(ISTEXT(J60),"."&amp;LOWER(J60),),"")</f>
        <v/>
      </c>
      <c r="M60" s="18" t="str">
        <f t="shared" si="9"/>
        <v/>
      </c>
      <c r="P60" s="7" t="str">
        <f>IFERROR(INDEX(SubsystemAK[],MATCH(O60,SubsystemA[],0),0),"")</f>
        <v/>
      </c>
      <c r="S60" s="3" t="str">
        <f t="shared" ca="1" si="1"/>
        <v/>
      </c>
      <c r="V60" s="39" t="str">
        <f t="shared" si="2"/>
        <v/>
      </c>
      <c r="W60" s="39" t="str">
        <f>IFERROR("_"&amp;VLOOKUP(V60,ISE_Subsystem[],3,FALSE)&amp;IF(ISTEXT(U60),"."&amp;LOWER(U60),),"_")</f>
        <v>_</v>
      </c>
      <c r="X60" s="18" t="str">
        <f t="shared" si="3"/>
        <v/>
      </c>
      <c r="AA60" s="7" t="str">
        <f>IFERROR(INDEX(MediumPositionAK[],MATCH(Z60,MediumPositionA[],0),0),"")</f>
        <v/>
      </c>
      <c r="AD60" s="69" t="str">
        <f t="shared" ca="1" si="12"/>
        <v/>
      </c>
      <c r="AE60" s="18" t="str">
        <f t="shared" si="13"/>
        <v/>
      </c>
      <c r="AF60" s="18" t="str">
        <f>IFERROR(VLOOKUP(AE60,ISE_Medium[],3,FALSE),"")</f>
        <v/>
      </c>
      <c r="AI60" s="3" t="str">
        <f>IFERROR(INDEX(PositionK[],MATCH(AH60,PositionA[],0),0),"")</f>
        <v/>
      </c>
      <c r="AL60" s="3" t="str">
        <f>IFERROR(INDEX(PrimSekK[],MATCH(AK60,PrimSek[],0),0),"")</f>
        <v/>
      </c>
      <c r="AO60" s="40" t="str">
        <f t="shared" si="4"/>
        <v/>
      </c>
      <c r="AP60" s="40" t="str">
        <f>IFERROR(VLOOKUP(AO60,ISE_Position[],3,FALSE),"")</f>
        <v/>
      </c>
      <c r="AQ60" s="40" t="str">
        <f t="shared" si="5"/>
        <v>__</v>
      </c>
      <c r="AR60" s="18" t="str">
        <f t="shared" si="10"/>
        <v/>
      </c>
      <c r="AU60" s="7" t="str">
        <f>IFERROR(INDEX(DatapointK[],MATCH(AT60,DatapointA[],0),0),"")</f>
        <v/>
      </c>
      <c r="AX60" s="3" t="str">
        <f t="shared" ca="1" si="11"/>
        <v/>
      </c>
      <c r="BA60" s="3" t="str">
        <f>IFERROR(INDEX(DatapointAllgSpezK[],MATCH(AZ60,DatapointAllgSpez[],0),0),"")</f>
        <v/>
      </c>
      <c r="BB60" s="3" t="str">
        <f ca="1">IFERROR(VLOOKUP(AX60,ISE_Type[],3,FALSE),"STAT")</f>
        <v>STAT</v>
      </c>
      <c r="BC60" s="3" t="str">
        <f ca="1">IFERROR("_"&amp;VLOOKUP(AU60,ISE_Datapoint[],3,FALSE)&amp;IF(ISTEXT(BB60),"_"&amp;BB60,)&amp;IF(ISTEXT(AZ60),"."&amp;LOWER(BA60),),"")</f>
        <v/>
      </c>
      <c r="BD60" s="26" t="str">
        <f t="shared" si="6"/>
        <v>_</v>
      </c>
      <c r="BG60" t="str">
        <f>IFERROR(INDEX(FunktionsartK[],MATCH(BF60,FunktionsartA[],0),0),"")</f>
        <v/>
      </c>
      <c r="BH60" s="76" t="str">
        <f t="shared" si="7"/>
        <v>//__</v>
      </c>
    </row>
    <row r="61" spans="5:60" x14ac:dyDescent="0.25">
      <c r="E61" t="str">
        <f>IFERROR(INDEX(SystemK[],MATCH(D61,System,0),0),"")</f>
        <v/>
      </c>
      <c r="H61" s="15" t="str">
        <f t="shared" ca="1" si="0"/>
        <v/>
      </c>
      <c r="K61" s="27" t="str">
        <f t="shared" si="8"/>
        <v/>
      </c>
      <c r="L61" s="27" t="str">
        <f>IFERROR(VLOOKUP(K61,ISE_System[],3,FALSE)&amp;IF(ISTEXT(J61),"."&amp;LOWER(J61),),"")</f>
        <v/>
      </c>
      <c r="M61" s="18" t="str">
        <f t="shared" si="9"/>
        <v/>
      </c>
      <c r="P61" s="7" t="str">
        <f>IFERROR(INDEX(SubsystemAK[],MATCH(O61,SubsystemA[],0),0),"")</f>
        <v/>
      </c>
      <c r="S61" s="3" t="str">
        <f t="shared" ca="1" si="1"/>
        <v/>
      </c>
      <c r="V61" s="39" t="str">
        <f t="shared" si="2"/>
        <v/>
      </c>
      <c r="W61" s="39" t="str">
        <f>IFERROR("_"&amp;VLOOKUP(V61,ISE_Subsystem[],3,FALSE)&amp;IF(ISTEXT(U61),"."&amp;LOWER(U61),),"_")</f>
        <v>_</v>
      </c>
      <c r="X61" s="18" t="str">
        <f t="shared" si="3"/>
        <v/>
      </c>
      <c r="AA61" s="7" t="str">
        <f>IFERROR(INDEX(MediumPositionAK[],MATCH(Z61,MediumPositionA[],0),0),"")</f>
        <v/>
      </c>
      <c r="AD61" s="69" t="str">
        <f t="shared" ca="1" si="12"/>
        <v/>
      </c>
      <c r="AE61" s="18" t="str">
        <f t="shared" si="13"/>
        <v/>
      </c>
      <c r="AF61" s="18" t="str">
        <f>IFERROR(VLOOKUP(AE61,ISE_Medium[],3,FALSE),"")</f>
        <v/>
      </c>
      <c r="AI61" s="3" t="str">
        <f>IFERROR(INDEX(PositionK[],MATCH(AH61,PositionA[],0),0),"")</f>
        <v/>
      </c>
      <c r="AL61" s="3" t="str">
        <f>IFERROR(INDEX(PrimSekK[],MATCH(AK61,PrimSek[],0),0),"")</f>
        <v/>
      </c>
      <c r="AO61" s="40" t="str">
        <f t="shared" si="4"/>
        <v/>
      </c>
      <c r="AP61" s="40" t="str">
        <f>IFERROR(VLOOKUP(AO61,ISE_Position[],3,FALSE),"")</f>
        <v/>
      </c>
      <c r="AQ61" s="40" t="str">
        <f t="shared" si="5"/>
        <v>__</v>
      </c>
      <c r="AR61" s="18" t="str">
        <f t="shared" si="10"/>
        <v/>
      </c>
      <c r="AU61" s="7" t="str">
        <f>IFERROR(INDEX(DatapointK[],MATCH(AT61,DatapointA[],0),0),"")</f>
        <v/>
      </c>
      <c r="AX61" s="3" t="str">
        <f t="shared" ca="1" si="11"/>
        <v/>
      </c>
      <c r="BA61" s="3" t="str">
        <f>IFERROR(INDEX(DatapointAllgSpezK[],MATCH(AZ61,DatapointAllgSpez[],0),0),"")</f>
        <v/>
      </c>
      <c r="BB61" s="3" t="str">
        <f ca="1">IFERROR(VLOOKUP(AX61,ISE_Type[],3,FALSE),"STAT")</f>
        <v>STAT</v>
      </c>
      <c r="BC61" s="3" t="str">
        <f ca="1">IFERROR("_"&amp;VLOOKUP(AU61,ISE_Datapoint[],3,FALSE)&amp;IF(ISTEXT(BB61),"_"&amp;BB61,)&amp;IF(ISTEXT(AZ61),"."&amp;LOWER(BA61),),"")</f>
        <v/>
      </c>
      <c r="BD61" s="26" t="str">
        <f t="shared" si="6"/>
        <v>_</v>
      </c>
      <c r="BG61" t="str">
        <f>IFERROR(INDEX(FunktionsartK[],MATCH(BF61,FunktionsartA[],0),0),"")</f>
        <v/>
      </c>
      <c r="BH61" s="76" t="str">
        <f t="shared" si="7"/>
        <v>//__</v>
      </c>
    </row>
    <row r="62" spans="5:60" x14ac:dyDescent="0.25">
      <c r="E62" t="str">
        <f>IFERROR(INDEX(SystemK[],MATCH(D62,System,0),0),"")</f>
        <v/>
      </c>
      <c r="H62" s="15" t="str">
        <f t="shared" ca="1" si="0"/>
        <v/>
      </c>
      <c r="K62" s="27" t="str">
        <f t="shared" si="8"/>
        <v/>
      </c>
      <c r="L62" s="27" t="str">
        <f>IFERROR(VLOOKUP(K62,ISE_System[],3,FALSE)&amp;IF(ISTEXT(J62),"."&amp;LOWER(J62),),"")</f>
        <v/>
      </c>
      <c r="M62" s="18" t="str">
        <f t="shared" si="9"/>
        <v/>
      </c>
      <c r="P62" s="7" t="str">
        <f>IFERROR(INDEX(SubsystemAK[],MATCH(O62,SubsystemA[],0),0),"")</f>
        <v/>
      </c>
      <c r="S62" s="3" t="str">
        <f t="shared" ca="1" si="1"/>
        <v/>
      </c>
      <c r="V62" s="39" t="str">
        <f t="shared" si="2"/>
        <v/>
      </c>
      <c r="W62" s="39" t="str">
        <f>IFERROR("_"&amp;VLOOKUP(V62,ISE_Subsystem[],3,FALSE)&amp;IF(ISTEXT(U62),"."&amp;LOWER(U62),),"_")</f>
        <v>_</v>
      </c>
      <c r="X62" s="18" t="str">
        <f t="shared" si="3"/>
        <v/>
      </c>
      <c r="AA62" s="7" t="str">
        <f>IFERROR(INDEX(MediumPositionAK[],MATCH(Z62,MediumPositionA[],0),0),"")</f>
        <v/>
      </c>
      <c r="AD62" s="69" t="str">
        <f t="shared" ca="1" si="12"/>
        <v/>
      </c>
      <c r="AE62" s="18" t="str">
        <f t="shared" si="13"/>
        <v/>
      </c>
      <c r="AF62" s="18" t="str">
        <f>IFERROR(VLOOKUP(AE62,ISE_Medium[],3,FALSE),"")</f>
        <v/>
      </c>
      <c r="AI62" s="3" t="str">
        <f>IFERROR(INDEX(PositionK[],MATCH(AH62,PositionA[],0),0),"")</f>
        <v/>
      </c>
      <c r="AL62" s="3" t="str">
        <f>IFERROR(INDEX(PrimSekK[],MATCH(AK62,PrimSek[],0),0),"")</f>
        <v/>
      </c>
      <c r="AO62" s="40" t="str">
        <f t="shared" si="4"/>
        <v/>
      </c>
      <c r="AP62" s="40" t="str">
        <f>IFERROR(VLOOKUP(AO62,ISE_Position[],3,FALSE),"")</f>
        <v/>
      </c>
      <c r="AQ62" s="40" t="str">
        <f t="shared" si="5"/>
        <v>__</v>
      </c>
      <c r="AR62" s="18" t="str">
        <f t="shared" si="10"/>
        <v/>
      </c>
      <c r="AU62" s="7" t="str">
        <f>IFERROR(INDEX(DatapointK[],MATCH(AT62,DatapointA[],0),0),"")</f>
        <v/>
      </c>
      <c r="AX62" s="3" t="str">
        <f t="shared" ca="1" si="11"/>
        <v/>
      </c>
      <c r="BA62" s="3" t="str">
        <f>IFERROR(INDEX(DatapointAllgSpezK[],MATCH(AZ62,DatapointAllgSpez[],0),0),"")</f>
        <v/>
      </c>
      <c r="BB62" s="3" t="str">
        <f ca="1">IFERROR(VLOOKUP(AX62,ISE_Type[],3,FALSE),"STAT")</f>
        <v>STAT</v>
      </c>
      <c r="BC62" s="3" t="str">
        <f ca="1">IFERROR("_"&amp;VLOOKUP(AU62,ISE_Datapoint[],3,FALSE)&amp;IF(ISTEXT(BB62),"_"&amp;BB62,)&amp;IF(ISTEXT(AZ62),"."&amp;LOWER(BA62),),"")</f>
        <v/>
      </c>
      <c r="BD62" s="26" t="str">
        <f t="shared" si="6"/>
        <v>_</v>
      </c>
      <c r="BG62" t="str">
        <f>IFERROR(INDEX(FunktionsartK[],MATCH(BF62,FunktionsartA[],0),0),"")</f>
        <v/>
      </c>
      <c r="BH62" s="76" t="str">
        <f t="shared" si="7"/>
        <v>//__</v>
      </c>
    </row>
    <row r="63" spans="5:60" x14ac:dyDescent="0.25">
      <c r="E63" t="str">
        <f>IFERROR(INDEX(SystemK[],MATCH(D63,System,0),0),"")</f>
        <v/>
      </c>
      <c r="H63" s="15" t="str">
        <f t="shared" ca="1" si="0"/>
        <v/>
      </c>
      <c r="K63" s="27" t="str">
        <f t="shared" si="8"/>
        <v/>
      </c>
      <c r="L63" s="27" t="str">
        <f>IFERROR(VLOOKUP(K63,ISE_System[],3,FALSE)&amp;IF(ISTEXT(J63),"."&amp;LOWER(J63),),"")</f>
        <v/>
      </c>
      <c r="M63" s="18" t="str">
        <f t="shared" si="9"/>
        <v/>
      </c>
      <c r="P63" s="7" t="str">
        <f>IFERROR(INDEX(SubsystemAK[],MATCH(O63,SubsystemA[],0),0),"")</f>
        <v/>
      </c>
      <c r="S63" s="3" t="str">
        <f t="shared" ca="1" si="1"/>
        <v/>
      </c>
      <c r="V63" s="39" t="str">
        <f t="shared" si="2"/>
        <v/>
      </c>
      <c r="W63" s="39" t="str">
        <f>IFERROR("_"&amp;VLOOKUP(V63,ISE_Subsystem[],3,FALSE)&amp;IF(ISTEXT(U63),"."&amp;LOWER(U63),),"_")</f>
        <v>_</v>
      </c>
      <c r="X63" s="18" t="str">
        <f t="shared" si="3"/>
        <v/>
      </c>
      <c r="AA63" s="7" t="str">
        <f>IFERROR(INDEX(MediumPositionAK[],MATCH(Z63,MediumPositionA[],0),0),"")</f>
        <v/>
      </c>
      <c r="AD63" s="69" t="str">
        <f t="shared" ca="1" si="12"/>
        <v/>
      </c>
      <c r="AE63" s="18" t="str">
        <f t="shared" si="13"/>
        <v/>
      </c>
      <c r="AF63" s="18" t="str">
        <f>IFERROR(VLOOKUP(AE63,ISE_Medium[],3,FALSE),"")</f>
        <v/>
      </c>
      <c r="AI63" s="3" t="str">
        <f>IFERROR(INDEX(PositionK[],MATCH(AH63,PositionA[],0),0),"")</f>
        <v/>
      </c>
      <c r="AL63" s="3" t="str">
        <f>IFERROR(INDEX(PrimSekK[],MATCH(AK63,PrimSek[],0),0),"")</f>
        <v/>
      </c>
      <c r="AO63" s="40" t="str">
        <f t="shared" si="4"/>
        <v/>
      </c>
      <c r="AP63" s="40" t="str">
        <f>IFERROR(VLOOKUP(AO63,ISE_Position[],3,FALSE),"")</f>
        <v/>
      </c>
      <c r="AQ63" s="40" t="str">
        <f t="shared" si="5"/>
        <v>__</v>
      </c>
      <c r="AR63" s="18" t="str">
        <f t="shared" si="10"/>
        <v/>
      </c>
      <c r="AU63" s="7" t="str">
        <f>IFERROR(INDEX(DatapointK[],MATCH(AT63,DatapointA[],0),0),"")</f>
        <v/>
      </c>
      <c r="AX63" s="3" t="str">
        <f t="shared" ca="1" si="11"/>
        <v/>
      </c>
      <c r="BA63" s="3" t="str">
        <f>IFERROR(INDEX(DatapointAllgSpezK[],MATCH(AZ63,DatapointAllgSpez[],0),0),"")</f>
        <v/>
      </c>
      <c r="BB63" s="3" t="str">
        <f ca="1">IFERROR(VLOOKUP(AX63,ISE_Type[],3,FALSE),"STAT")</f>
        <v>STAT</v>
      </c>
      <c r="BC63" s="3" t="str">
        <f ca="1">IFERROR("_"&amp;VLOOKUP(AU63,ISE_Datapoint[],3,FALSE)&amp;IF(ISTEXT(BB63),"_"&amp;BB63,)&amp;IF(ISTEXT(AZ63),"."&amp;LOWER(BA63),),"")</f>
        <v/>
      </c>
      <c r="BD63" s="26" t="str">
        <f t="shared" si="6"/>
        <v>_</v>
      </c>
      <c r="BG63" t="str">
        <f>IFERROR(INDEX(FunktionsartK[],MATCH(BF63,FunktionsartA[],0),0),"")</f>
        <v/>
      </c>
      <c r="BH63" s="76" t="str">
        <f t="shared" si="7"/>
        <v>//__</v>
      </c>
    </row>
    <row r="64" spans="5:60" x14ac:dyDescent="0.25">
      <c r="E64" t="str">
        <f>IFERROR(INDEX(SystemK[],MATCH(D64,System,0),0),"")</f>
        <v/>
      </c>
      <c r="H64" s="15" t="str">
        <f t="shared" ca="1" si="0"/>
        <v/>
      </c>
      <c r="K64" s="27" t="str">
        <f t="shared" si="8"/>
        <v/>
      </c>
      <c r="L64" s="27" t="str">
        <f>IFERROR(VLOOKUP(K64,ISE_System[],3,FALSE)&amp;IF(ISTEXT(J64),"."&amp;LOWER(J64),),"")</f>
        <v/>
      </c>
      <c r="M64" s="18" t="str">
        <f t="shared" si="9"/>
        <v/>
      </c>
      <c r="P64" s="7" t="str">
        <f>IFERROR(INDEX(SubsystemAK[],MATCH(O64,SubsystemA[],0),0),"")</f>
        <v/>
      </c>
      <c r="S64" s="3" t="str">
        <f t="shared" ca="1" si="1"/>
        <v/>
      </c>
      <c r="V64" s="39" t="str">
        <f t="shared" si="2"/>
        <v/>
      </c>
      <c r="W64" s="39" t="str">
        <f>IFERROR("_"&amp;VLOOKUP(V64,ISE_Subsystem[],3,FALSE)&amp;IF(ISTEXT(U64),"."&amp;LOWER(U64),),"_")</f>
        <v>_</v>
      </c>
      <c r="X64" s="18" t="str">
        <f t="shared" si="3"/>
        <v/>
      </c>
      <c r="AA64" s="7" t="str">
        <f>IFERROR(INDEX(MediumPositionAK[],MATCH(Z64,MediumPositionA[],0),0),"")</f>
        <v/>
      </c>
      <c r="AD64" s="69" t="str">
        <f t="shared" ca="1" si="12"/>
        <v/>
      </c>
      <c r="AE64" s="18" t="str">
        <f t="shared" si="13"/>
        <v/>
      </c>
      <c r="AF64" s="18" t="str">
        <f>IFERROR(VLOOKUP(AE64,ISE_Medium[],3,FALSE),"")</f>
        <v/>
      </c>
      <c r="AI64" s="3" t="str">
        <f>IFERROR(INDEX(PositionK[],MATCH(AH64,PositionA[],0),0),"")</f>
        <v/>
      </c>
      <c r="AL64" s="3" t="str">
        <f>IFERROR(INDEX(PrimSekK[],MATCH(AK64,PrimSek[],0),0),"")</f>
        <v/>
      </c>
      <c r="AO64" s="40" t="str">
        <f t="shared" si="4"/>
        <v/>
      </c>
      <c r="AP64" s="40" t="str">
        <f>IFERROR(VLOOKUP(AO64,ISE_Position[],3,FALSE),"")</f>
        <v/>
      </c>
      <c r="AQ64" s="40" t="str">
        <f t="shared" si="5"/>
        <v>__</v>
      </c>
      <c r="AR64" s="18" t="str">
        <f t="shared" si="10"/>
        <v/>
      </c>
      <c r="AU64" s="7" t="str">
        <f>IFERROR(INDEX(DatapointK[],MATCH(AT64,DatapointA[],0),0),"")</f>
        <v/>
      </c>
      <c r="AX64" s="3" t="str">
        <f t="shared" ca="1" si="11"/>
        <v/>
      </c>
      <c r="BA64" s="3" t="str">
        <f>IFERROR(INDEX(DatapointAllgSpezK[],MATCH(AZ64,DatapointAllgSpez[],0),0),"")</f>
        <v/>
      </c>
      <c r="BB64" s="3" t="str">
        <f ca="1">IFERROR(VLOOKUP(AX64,ISE_Type[],3,FALSE),"STAT")</f>
        <v>STAT</v>
      </c>
      <c r="BC64" s="3" t="str">
        <f ca="1">IFERROR("_"&amp;VLOOKUP(AU64,ISE_Datapoint[],3,FALSE)&amp;IF(ISTEXT(BB64),"_"&amp;BB64,)&amp;IF(ISTEXT(AZ64),"."&amp;LOWER(BA64),),"")</f>
        <v/>
      </c>
      <c r="BD64" s="26" t="str">
        <f t="shared" si="6"/>
        <v>_</v>
      </c>
      <c r="BG64" t="str">
        <f>IFERROR(INDEX(FunktionsartK[],MATCH(BF64,FunktionsartA[],0),0),"")</f>
        <v/>
      </c>
      <c r="BH64" s="76" t="str">
        <f t="shared" si="7"/>
        <v>//__</v>
      </c>
    </row>
    <row r="65" spans="5:60" x14ac:dyDescent="0.25">
      <c r="E65" t="str">
        <f>IFERROR(INDEX(SystemK[],MATCH(D65,System,0),0),"")</f>
        <v/>
      </c>
      <c r="H65" s="15" t="str">
        <f t="shared" ca="1" si="0"/>
        <v/>
      </c>
      <c r="K65" s="27" t="str">
        <f t="shared" si="8"/>
        <v/>
      </c>
      <c r="L65" s="27" t="str">
        <f>IFERROR(VLOOKUP(K65,ISE_System[],3,FALSE)&amp;IF(ISTEXT(J65),"."&amp;LOWER(J65),),"")</f>
        <v/>
      </c>
      <c r="M65" s="18" t="str">
        <f t="shared" si="9"/>
        <v/>
      </c>
      <c r="P65" s="7" t="str">
        <f>IFERROR(INDEX(SubsystemAK[],MATCH(O65,SubsystemA[],0),0),"")</f>
        <v/>
      </c>
      <c r="S65" s="3" t="str">
        <f t="shared" ca="1" si="1"/>
        <v/>
      </c>
      <c r="V65" s="39" t="str">
        <f t="shared" si="2"/>
        <v/>
      </c>
      <c r="W65" s="39" t="str">
        <f>IFERROR("_"&amp;VLOOKUP(V65,ISE_Subsystem[],3,FALSE)&amp;IF(ISTEXT(U65),"."&amp;LOWER(U65),),"_")</f>
        <v>_</v>
      </c>
      <c r="X65" s="18" t="str">
        <f t="shared" si="3"/>
        <v/>
      </c>
      <c r="AA65" s="7" t="str">
        <f>IFERROR(INDEX(MediumPositionAK[],MATCH(Z65,MediumPositionA[],0),0),"")</f>
        <v/>
      </c>
      <c r="AD65" s="69" t="str">
        <f t="shared" ca="1" si="12"/>
        <v/>
      </c>
      <c r="AE65" s="18" t="str">
        <f t="shared" si="13"/>
        <v/>
      </c>
      <c r="AF65" s="18" t="str">
        <f>IFERROR(VLOOKUP(AE65,ISE_Medium[],3,FALSE),"")</f>
        <v/>
      </c>
      <c r="AI65" s="3" t="str">
        <f>IFERROR(INDEX(PositionK[],MATCH(AH65,PositionA[],0),0),"")</f>
        <v/>
      </c>
      <c r="AL65" s="3" t="str">
        <f>IFERROR(INDEX(PrimSekK[],MATCH(AK65,PrimSek[],0),0),"")</f>
        <v/>
      </c>
      <c r="AO65" s="40" t="str">
        <f t="shared" si="4"/>
        <v/>
      </c>
      <c r="AP65" s="40" t="str">
        <f>IFERROR(VLOOKUP(AO65,ISE_Position[],3,FALSE),"")</f>
        <v/>
      </c>
      <c r="AQ65" s="40" t="str">
        <f t="shared" si="5"/>
        <v>__</v>
      </c>
      <c r="AR65" s="18" t="str">
        <f t="shared" si="10"/>
        <v/>
      </c>
      <c r="AU65" s="7" t="str">
        <f>IFERROR(INDEX(DatapointK[],MATCH(AT65,DatapointA[],0),0),"")</f>
        <v/>
      </c>
      <c r="AX65" s="3" t="str">
        <f t="shared" ca="1" si="11"/>
        <v/>
      </c>
      <c r="BA65" s="3" t="str">
        <f>IFERROR(INDEX(DatapointAllgSpezK[],MATCH(AZ65,DatapointAllgSpez[],0),0),"")</f>
        <v/>
      </c>
      <c r="BB65" s="3" t="str">
        <f ca="1">IFERROR(VLOOKUP(AX65,ISE_Type[],3,FALSE),"STAT")</f>
        <v>STAT</v>
      </c>
      <c r="BC65" s="3" t="str">
        <f ca="1">IFERROR("_"&amp;VLOOKUP(AU65,ISE_Datapoint[],3,FALSE)&amp;IF(ISTEXT(BB65),"_"&amp;BB65,)&amp;IF(ISTEXT(AZ65),"."&amp;LOWER(BA65),),"")</f>
        <v/>
      </c>
      <c r="BD65" s="26" t="str">
        <f t="shared" si="6"/>
        <v>_</v>
      </c>
      <c r="BG65" t="str">
        <f>IFERROR(INDEX(FunktionsartK[],MATCH(BF65,FunktionsartA[],0),0),"")</f>
        <v/>
      </c>
      <c r="BH65" s="76" t="str">
        <f t="shared" si="7"/>
        <v>//__</v>
      </c>
    </row>
    <row r="66" spans="5:60" x14ac:dyDescent="0.25">
      <c r="E66" t="str">
        <f>IFERROR(INDEX(SystemK[],MATCH(D66,System,0),0),"")</f>
        <v/>
      </c>
      <c r="H66" s="15" t="str">
        <f t="shared" ca="1" si="0"/>
        <v/>
      </c>
      <c r="K66" s="27" t="str">
        <f t="shared" si="8"/>
        <v/>
      </c>
      <c r="L66" s="27" t="str">
        <f>IFERROR(VLOOKUP(K66,ISE_System[],3,FALSE)&amp;IF(ISTEXT(J66),"."&amp;LOWER(J66),),"")</f>
        <v/>
      </c>
      <c r="M66" s="18" t="str">
        <f t="shared" si="9"/>
        <v/>
      </c>
      <c r="P66" s="7" t="str">
        <f>IFERROR(INDEX(SubsystemAK[],MATCH(O66,SubsystemA[],0),0),"")</f>
        <v/>
      </c>
      <c r="S66" s="3" t="str">
        <f t="shared" ca="1" si="1"/>
        <v/>
      </c>
      <c r="V66" s="39" t="str">
        <f t="shared" si="2"/>
        <v/>
      </c>
      <c r="W66" s="39" t="str">
        <f>IFERROR("_"&amp;VLOOKUP(V66,ISE_Subsystem[],3,FALSE)&amp;IF(ISTEXT(U66),"."&amp;LOWER(U66),),"_")</f>
        <v>_</v>
      </c>
      <c r="X66" s="18" t="str">
        <f t="shared" si="3"/>
        <v/>
      </c>
      <c r="AA66" s="7" t="str">
        <f>IFERROR(INDEX(MediumPositionAK[],MATCH(Z66,MediumPositionA[],0),0),"")</f>
        <v/>
      </c>
      <c r="AD66" s="69" t="str">
        <f t="shared" ca="1" si="12"/>
        <v/>
      </c>
      <c r="AE66" s="18" t="str">
        <f t="shared" si="13"/>
        <v/>
      </c>
      <c r="AF66" s="18" t="str">
        <f>IFERROR(VLOOKUP(AE66,ISE_Medium[],3,FALSE),"")</f>
        <v/>
      </c>
      <c r="AI66" s="3" t="str">
        <f>IFERROR(INDEX(PositionK[],MATCH(AH66,PositionA[],0),0),"")</f>
        <v/>
      </c>
      <c r="AL66" s="3" t="str">
        <f>IFERROR(INDEX(PrimSekK[],MATCH(AK66,PrimSek[],0),0),"")</f>
        <v/>
      </c>
      <c r="AO66" s="40" t="str">
        <f t="shared" si="4"/>
        <v/>
      </c>
      <c r="AP66" s="40" t="str">
        <f>IFERROR(VLOOKUP(AO66,ISE_Position[],3,FALSE),"")</f>
        <v/>
      </c>
      <c r="AQ66" s="40" t="str">
        <f t="shared" si="5"/>
        <v>__</v>
      </c>
      <c r="AR66" s="18" t="str">
        <f t="shared" si="10"/>
        <v/>
      </c>
      <c r="AU66" s="7" t="str">
        <f>IFERROR(INDEX(DatapointK[],MATCH(AT66,DatapointA[],0),0),"")</f>
        <v/>
      </c>
      <c r="AX66" s="3" t="str">
        <f t="shared" ca="1" si="11"/>
        <v/>
      </c>
      <c r="BA66" s="3" t="str">
        <f>IFERROR(INDEX(DatapointAllgSpezK[],MATCH(AZ66,DatapointAllgSpez[],0),0),"")</f>
        <v/>
      </c>
      <c r="BB66" s="3" t="str">
        <f ca="1">IFERROR(VLOOKUP(AX66,ISE_Type[],3,FALSE),"STAT")</f>
        <v>STAT</v>
      </c>
      <c r="BC66" s="3" t="str">
        <f ca="1">IFERROR("_"&amp;VLOOKUP(AU66,ISE_Datapoint[],3,FALSE)&amp;IF(ISTEXT(BB66),"_"&amp;BB66,)&amp;IF(ISTEXT(AZ66),"."&amp;LOWER(BA66),),"")</f>
        <v/>
      </c>
      <c r="BD66" s="26" t="str">
        <f t="shared" si="6"/>
        <v>_</v>
      </c>
      <c r="BG66" t="str">
        <f>IFERROR(INDEX(FunktionsartK[],MATCH(BF66,FunktionsartA[],0),0),"")</f>
        <v/>
      </c>
      <c r="BH66" s="76" t="str">
        <f t="shared" si="7"/>
        <v>//__</v>
      </c>
    </row>
    <row r="67" spans="5:60" x14ac:dyDescent="0.25">
      <c r="E67" t="str">
        <f>IFERROR(INDEX(SystemK[],MATCH(D67,System,0),0),"")</f>
        <v/>
      </c>
      <c r="H67" s="15" t="str">
        <f t="shared" ca="1" si="0"/>
        <v/>
      </c>
      <c r="K67" s="27" t="str">
        <f t="shared" si="8"/>
        <v/>
      </c>
      <c r="L67" s="27" t="str">
        <f>IFERROR(VLOOKUP(K67,ISE_System[],3,FALSE)&amp;IF(ISTEXT(J67),"."&amp;LOWER(J67),),"")</f>
        <v/>
      </c>
      <c r="M67" s="18" t="str">
        <f t="shared" si="9"/>
        <v/>
      </c>
      <c r="P67" s="7" t="str">
        <f>IFERROR(INDEX(SubsystemAK[],MATCH(O67,SubsystemA[],0),0),"")</f>
        <v/>
      </c>
      <c r="S67" s="3" t="str">
        <f t="shared" ca="1" si="1"/>
        <v/>
      </c>
      <c r="V67" s="39" t="str">
        <f t="shared" si="2"/>
        <v/>
      </c>
      <c r="W67" s="39" t="str">
        <f>IFERROR("_"&amp;VLOOKUP(V67,ISE_Subsystem[],3,FALSE)&amp;IF(ISTEXT(U67),"."&amp;LOWER(U67),),"_")</f>
        <v>_</v>
      </c>
      <c r="X67" s="18" t="str">
        <f t="shared" si="3"/>
        <v/>
      </c>
      <c r="AA67" s="7" t="str">
        <f>IFERROR(INDEX(MediumPositionAK[],MATCH(Z67,MediumPositionA[],0),0),"")</f>
        <v/>
      </c>
      <c r="AD67" s="69" t="str">
        <f t="shared" ca="1" si="12"/>
        <v/>
      </c>
      <c r="AE67" s="18" t="str">
        <f t="shared" si="13"/>
        <v/>
      </c>
      <c r="AF67" s="18" t="str">
        <f>IFERROR(VLOOKUP(AE67,ISE_Medium[],3,FALSE),"")</f>
        <v/>
      </c>
      <c r="AI67" s="3" t="str">
        <f>IFERROR(INDEX(PositionK[],MATCH(AH67,PositionA[],0),0),"")</f>
        <v/>
      </c>
      <c r="AL67" s="3" t="str">
        <f>IFERROR(INDEX(PrimSekK[],MATCH(AK67,PrimSek[],0),0),"")</f>
        <v/>
      </c>
      <c r="AO67" s="40" t="str">
        <f t="shared" si="4"/>
        <v/>
      </c>
      <c r="AP67" s="40" t="str">
        <f>IFERROR(VLOOKUP(AO67,ISE_Position[],3,FALSE),"")</f>
        <v/>
      </c>
      <c r="AQ67" s="40" t="str">
        <f t="shared" si="5"/>
        <v>__</v>
      </c>
      <c r="AR67" s="18" t="str">
        <f t="shared" si="10"/>
        <v/>
      </c>
      <c r="AU67" s="7" t="str">
        <f>IFERROR(INDEX(DatapointK[],MATCH(AT67,DatapointA[],0),0),"")</f>
        <v/>
      </c>
      <c r="AX67" s="3" t="str">
        <f t="shared" ca="1" si="11"/>
        <v/>
      </c>
      <c r="BA67" s="3" t="str">
        <f>IFERROR(INDEX(DatapointAllgSpezK[],MATCH(AZ67,DatapointAllgSpez[],0),0),"")</f>
        <v/>
      </c>
      <c r="BB67" s="3" t="str">
        <f ca="1">IFERROR(VLOOKUP(AX67,ISE_Type[],3,FALSE),"STAT")</f>
        <v>STAT</v>
      </c>
      <c r="BC67" s="3" t="str">
        <f ca="1">IFERROR("_"&amp;VLOOKUP(AU67,ISE_Datapoint[],3,FALSE)&amp;IF(ISTEXT(BB67),"_"&amp;BB67,)&amp;IF(ISTEXT(AZ67),"."&amp;LOWER(BA67),),"")</f>
        <v/>
      </c>
      <c r="BD67" s="26" t="str">
        <f t="shared" si="6"/>
        <v>_</v>
      </c>
      <c r="BG67" t="str">
        <f>IFERROR(INDEX(FunktionsartK[],MATCH(BF67,FunktionsartA[],0),0),"")</f>
        <v/>
      </c>
      <c r="BH67" s="76" t="str">
        <f t="shared" si="7"/>
        <v>//__</v>
      </c>
    </row>
    <row r="68" spans="5:60" x14ac:dyDescent="0.25">
      <c r="E68" t="str">
        <f>IFERROR(INDEX(SystemK[],MATCH(D68,System,0),0),"")</f>
        <v/>
      </c>
      <c r="H68" s="15" t="str">
        <f t="shared" ca="1" si="0"/>
        <v/>
      </c>
      <c r="K68" s="27" t="str">
        <f t="shared" si="8"/>
        <v/>
      </c>
      <c r="L68" s="27" t="str">
        <f>IFERROR(VLOOKUP(K68,ISE_System[],3,FALSE)&amp;IF(ISTEXT(J68),"."&amp;LOWER(J68),),"")</f>
        <v/>
      </c>
      <c r="M68" s="18" t="str">
        <f t="shared" si="9"/>
        <v/>
      </c>
      <c r="P68" s="7" t="str">
        <f>IFERROR(INDEX(SubsystemAK[],MATCH(O68,SubsystemA[],0),0),"")</f>
        <v/>
      </c>
      <c r="S68" s="3" t="str">
        <f t="shared" ca="1" si="1"/>
        <v/>
      </c>
      <c r="V68" s="39" t="str">
        <f t="shared" si="2"/>
        <v/>
      </c>
      <c r="W68" s="39" t="str">
        <f>IFERROR("_"&amp;VLOOKUP(V68,ISE_Subsystem[],3,FALSE)&amp;IF(ISTEXT(U68),"."&amp;LOWER(U68),),"_")</f>
        <v>_</v>
      </c>
      <c r="X68" s="18" t="str">
        <f t="shared" si="3"/>
        <v/>
      </c>
      <c r="AA68" s="7" t="str">
        <f>IFERROR(INDEX(MediumPositionAK[],MATCH(Z68,MediumPositionA[],0),0),"")</f>
        <v/>
      </c>
      <c r="AD68" s="69" t="str">
        <f t="shared" ca="1" si="12"/>
        <v/>
      </c>
      <c r="AE68" s="18" t="str">
        <f t="shared" si="13"/>
        <v/>
      </c>
      <c r="AF68" s="18" t="str">
        <f>IFERROR(VLOOKUP(AE68,ISE_Medium[],3,FALSE),"")</f>
        <v/>
      </c>
      <c r="AI68" s="3" t="str">
        <f>IFERROR(INDEX(PositionK[],MATCH(AH68,PositionA[],0),0),"")</f>
        <v/>
      </c>
      <c r="AL68" s="3" t="str">
        <f>IFERROR(INDEX(PrimSekK[],MATCH(AK68,PrimSek[],0),0),"")</f>
        <v/>
      </c>
      <c r="AO68" s="40" t="str">
        <f t="shared" si="4"/>
        <v/>
      </c>
      <c r="AP68" s="40" t="str">
        <f>IFERROR(VLOOKUP(AO68,ISE_Position[],3,FALSE),"")</f>
        <v/>
      </c>
      <c r="AQ68" s="40" t="str">
        <f t="shared" si="5"/>
        <v>__</v>
      </c>
      <c r="AR68" s="18" t="str">
        <f t="shared" si="10"/>
        <v/>
      </c>
      <c r="AU68" s="7" t="str">
        <f>IFERROR(INDEX(DatapointK[],MATCH(AT68,DatapointA[],0),0),"")</f>
        <v/>
      </c>
      <c r="AX68" s="3" t="str">
        <f t="shared" ca="1" si="11"/>
        <v/>
      </c>
      <c r="BA68" s="3" t="str">
        <f>IFERROR(INDEX(DatapointAllgSpezK[],MATCH(AZ68,DatapointAllgSpez[],0),0),"")</f>
        <v/>
      </c>
      <c r="BB68" s="3" t="str">
        <f ca="1">IFERROR(VLOOKUP(AX68,ISE_Type[],3,FALSE),"STAT")</f>
        <v>STAT</v>
      </c>
      <c r="BC68" s="3" t="str">
        <f ca="1">IFERROR("_"&amp;VLOOKUP(AU68,ISE_Datapoint[],3,FALSE)&amp;IF(ISTEXT(BB68),"_"&amp;BB68,)&amp;IF(ISTEXT(AZ68),"."&amp;LOWER(BA68),),"")</f>
        <v/>
      </c>
      <c r="BD68" s="26" t="str">
        <f t="shared" si="6"/>
        <v>_</v>
      </c>
      <c r="BG68" t="str">
        <f>IFERROR(INDEX(FunktionsartK[],MATCH(BF68,FunktionsartA[],0),0),"")</f>
        <v/>
      </c>
      <c r="BH68" s="76" t="str">
        <f t="shared" ref="BH68:BH131" si="14">(B68&amp;"//"&amp;M68&amp;IF(ISTEXT(X68),X68,)&amp;IF(ISTEXT(AR68),AR68,)&amp;BD68&amp;"_"&amp;BG68)</f>
        <v>//__</v>
      </c>
    </row>
    <row r="69" spans="5:60" x14ac:dyDescent="0.25">
      <c r="E69" t="str">
        <f>IFERROR(INDEX(SystemK[],MATCH(D69,System,0),0),"")</f>
        <v/>
      </c>
      <c r="H69" s="15" t="str">
        <f t="shared" ref="H69:H132" ca="1" si="15">IFERROR(INDEX(INDIRECT(D69&amp;"K"),MATCH(G69,INDIRECT(D69),0),0),"")</f>
        <v/>
      </c>
      <c r="K69" s="27" t="str">
        <f t="shared" si="8"/>
        <v/>
      </c>
      <c r="L69" s="27" t="str">
        <f>IFERROR(VLOOKUP(K69,ISE_System[],3,FALSE)&amp;IF(ISTEXT(J69),"."&amp;LOWER(J69),),"")</f>
        <v/>
      </c>
      <c r="M69" s="18" t="str">
        <f t="shared" si="9"/>
        <v/>
      </c>
      <c r="P69" s="7" t="str">
        <f>IFERROR(INDEX(SubsystemAK[],MATCH(O69,SubsystemA[],0),0),"")</f>
        <v/>
      </c>
      <c r="S69" s="3" t="str">
        <f t="shared" ref="S69:S132" ca="1" si="16">IFERROR(INDEX(INDIRECT(O69&amp;"K"),MATCH(R69,INDIRECT(O69),0),0),"")</f>
        <v/>
      </c>
      <c r="V69" s="39" t="str">
        <f t="shared" ref="V69:V132" si="17">(IF(ISTEXT(P69),P69,)&amp;IF(ISTEXT(R69),"."&amp;S69,))</f>
        <v/>
      </c>
      <c r="W69" s="39" t="str">
        <f>IFERROR("_"&amp;VLOOKUP(V69,ISE_Subsystem[],3,FALSE)&amp;IF(ISTEXT(U69),"."&amp;LOWER(U69),),"_")</f>
        <v>_</v>
      </c>
      <c r="X69" s="18" t="str">
        <f t="shared" ref="X69:X132" si="18">(IF(ISTEXT(O69),"_"&amp;P69,)&amp;IF(ISTEXT(R69),"."&amp;S69,)&amp;IF(ISTEXT(U69),"-"&amp;U69,))</f>
        <v/>
      </c>
      <c r="AA69" s="7" t="str">
        <f>IFERROR(INDEX(MediumPositionAK[],MATCH(Z69,MediumPositionA[],0),0),"")</f>
        <v/>
      </c>
      <c r="AD69" s="69" t="str">
        <f t="shared" ref="AD69:AD132" ca="1" si="19">IFERROR(INDEX(INDIRECT(Z69&amp;"K"),MATCH(AC69,INDIRECT(Z69),0),0),"")</f>
        <v/>
      </c>
      <c r="AE69" s="18" t="str">
        <f t="shared" ref="AE69:AE132" si="20">IF(ISTEXT(Z69),AA69,)&amp;IF(ISTEXT(AC69),"."&amp;AD69,)</f>
        <v/>
      </c>
      <c r="AF69" s="18" t="str">
        <f>IFERROR(VLOOKUP(AE69,ISE_Medium[],3,FALSE),"")</f>
        <v/>
      </c>
      <c r="AI69" s="3" t="str">
        <f>IFERROR(INDEX(PositionK[],MATCH(AH69,PositionA[],0),0),"")</f>
        <v/>
      </c>
      <c r="AL69" s="3" t="str">
        <f>IFERROR(INDEX(PrimSekK[],MATCH(AK69,PrimSek[],0),0),"")</f>
        <v/>
      </c>
      <c r="AO69" s="40" t="str">
        <f t="shared" ref="AO69:AO132" si="21">IF(ISTEXT(AH69),AI69,)&amp;IF(ISTEXT(AK69),"."&amp;AL69,)</f>
        <v/>
      </c>
      <c r="AP69" s="40" t="str">
        <f>IFERROR(VLOOKUP(AO69,ISE_Position[],3,FALSE),"")</f>
        <v/>
      </c>
      <c r="AQ69" s="40" t="str">
        <f t="shared" ref="AQ69:AQ132" si="22">"_"&amp;IF(AND(ISTEXT(AF69),ISTEXT(AN69),NOT(ISTEXT(AP69))),AF69&amp;"."&amp;LOWER(AN69)&amp;"_",IF(ISTEXT(AF69),AF69,)&amp;"_"&amp;IF(ISTEXT(AP69),AP69,)&amp;IF(ISTEXT(AN69),"."&amp;LOWER(AN69),))</f>
        <v>__</v>
      </c>
      <c r="AR69" s="18" t="str">
        <f t="shared" si="10"/>
        <v/>
      </c>
      <c r="AU69" s="7" t="str">
        <f>IFERROR(INDEX(DatapointK[],MATCH(AT69,DatapointA[],0),0),"")</f>
        <v/>
      </c>
      <c r="AX69" s="3" t="str">
        <f t="shared" ref="AX69:AX132" ca="1" si="23">IFERROR(INDEX(INDIRECT(AT69&amp;"K"),MATCH(AW69,INDIRECT(AT69),0),0),"")</f>
        <v/>
      </c>
      <c r="BA69" s="3" t="str">
        <f>IFERROR(INDEX(DatapointAllgSpezK[],MATCH(AZ69,DatapointAllgSpez[],0),0),"")</f>
        <v/>
      </c>
      <c r="BB69" s="3" t="str">
        <f ca="1">IFERROR(VLOOKUP(AX69,ISE_Type[],3,FALSE),"STAT")</f>
        <v>STAT</v>
      </c>
      <c r="BC69" s="3" t="str">
        <f ca="1">IFERROR("_"&amp;VLOOKUP(AU69,ISE_Datapoint[],3,FALSE)&amp;IF(ISTEXT(BB69),"_"&amp;BB69,)&amp;IF(ISTEXT(AZ69),"."&amp;LOWER(BA69),),"")</f>
        <v/>
      </c>
      <c r="BD69" s="26" t="str">
        <f t="shared" ref="BD69:BD132" si="24">(IF(ISTEXT(AU69),"_"&amp;AU69,)&amp;IF(ISTEXT(AW69),"."&amp;AX69,)&amp;IF(ISTEXT(AZ69),"."&amp;BA69,))</f>
        <v>_</v>
      </c>
      <c r="BG69" t="str">
        <f>IFERROR(INDEX(FunktionsartK[],MATCH(BF69,FunktionsartA[],0),0),"")</f>
        <v/>
      </c>
      <c r="BH69" s="76" t="str">
        <f t="shared" si="14"/>
        <v>//__</v>
      </c>
    </row>
    <row r="70" spans="5:60" x14ac:dyDescent="0.25">
      <c r="E70" t="str">
        <f>IFERROR(INDEX(SystemK[],MATCH(D70,System,0),0),"")</f>
        <v/>
      </c>
      <c r="H70" s="15" t="str">
        <f t="shared" ca="1" si="15"/>
        <v/>
      </c>
      <c r="K70" s="27" t="str">
        <f t="shared" ref="K70:K133" si="25">(E70&amp;IF(ISTEXT(G70),"."&amp;H70,))</f>
        <v/>
      </c>
      <c r="L70" s="27" t="str">
        <f>IFERROR(VLOOKUP(K70,ISE_System[],3,FALSE)&amp;IF(ISTEXT(J70),"."&amp;LOWER(J70),),"")</f>
        <v/>
      </c>
      <c r="M70" s="18" t="str">
        <f t="shared" ref="M70:M133" si="26">(E70&amp;IF(ISTEXT(G70),"."&amp;H70,)&amp;IF(ISTEXT(J70),"-"&amp;J70,))</f>
        <v/>
      </c>
      <c r="P70" s="7" t="str">
        <f>IFERROR(INDEX(SubsystemAK[],MATCH(O70,SubsystemA[],0),0),"")</f>
        <v/>
      </c>
      <c r="S70" s="3" t="str">
        <f t="shared" ca="1" si="16"/>
        <v/>
      </c>
      <c r="V70" s="39" t="str">
        <f t="shared" si="17"/>
        <v/>
      </c>
      <c r="W70" s="39" t="str">
        <f>IFERROR("_"&amp;VLOOKUP(V70,ISE_Subsystem[],3,FALSE)&amp;IF(ISTEXT(U70),"."&amp;LOWER(U70),),"_")</f>
        <v>_</v>
      </c>
      <c r="X70" s="18" t="str">
        <f t="shared" si="18"/>
        <v/>
      </c>
      <c r="AA70" s="7" t="str">
        <f>IFERROR(INDEX(MediumPositionAK[],MATCH(Z70,MediumPositionA[],0),0),"")</f>
        <v/>
      </c>
      <c r="AD70" s="69" t="str">
        <f t="shared" ca="1" si="19"/>
        <v/>
      </c>
      <c r="AE70" s="18" t="str">
        <f t="shared" si="20"/>
        <v/>
      </c>
      <c r="AF70" s="18" t="str">
        <f>IFERROR(VLOOKUP(AE70,ISE_Medium[],3,FALSE),"")</f>
        <v/>
      </c>
      <c r="AI70" s="3" t="str">
        <f>IFERROR(INDEX(PositionK[],MATCH(AH70,PositionA[],0),0),"")</f>
        <v/>
      </c>
      <c r="AL70" s="3" t="str">
        <f>IFERROR(INDEX(PrimSekK[],MATCH(AK70,PrimSek[],0),0),"")</f>
        <v/>
      </c>
      <c r="AO70" s="40" t="str">
        <f t="shared" si="21"/>
        <v/>
      </c>
      <c r="AP70" s="40" t="str">
        <f>IFERROR(VLOOKUP(AO70,ISE_Position[],3,FALSE),"")</f>
        <v/>
      </c>
      <c r="AQ70" s="40" t="str">
        <f t="shared" si="22"/>
        <v>__</v>
      </c>
      <c r="AR70" s="18" t="str">
        <f t="shared" ref="AR70:AR133" si="27">(IF(ISTEXT(Z70),"_"&amp;AA70,)&amp;IF(ISTEXT(AC70),"."&amp;AD70,)&amp;IF(ISTEXT(AH70),"."&amp;AI70,)&amp;IF(ISTEXT(AK70),"."&amp;AL70,)&amp;IF(ISTEXT(AN70),"-"&amp;AN70,))</f>
        <v/>
      </c>
      <c r="AU70" s="7" t="str">
        <f>IFERROR(INDEX(DatapointK[],MATCH(AT70,DatapointA[],0),0),"")</f>
        <v/>
      </c>
      <c r="AX70" s="3" t="str">
        <f t="shared" ca="1" si="23"/>
        <v/>
      </c>
      <c r="BA70" s="3" t="str">
        <f>IFERROR(INDEX(DatapointAllgSpezK[],MATCH(AZ70,DatapointAllgSpez[],0),0),"")</f>
        <v/>
      </c>
      <c r="BB70" s="3" t="str">
        <f ca="1">IFERROR(VLOOKUP(AX70,ISE_Type[],3,FALSE),"STAT")</f>
        <v>STAT</v>
      </c>
      <c r="BC70" s="3" t="str">
        <f ca="1">IFERROR("_"&amp;VLOOKUP(AU70,ISE_Datapoint[],3,FALSE)&amp;IF(ISTEXT(BB70),"_"&amp;BB70,)&amp;IF(ISTEXT(AZ70),"."&amp;LOWER(BA70),),"")</f>
        <v/>
      </c>
      <c r="BD70" s="26" t="str">
        <f t="shared" si="24"/>
        <v>_</v>
      </c>
      <c r="BG70" t="str">
        <f>IFERROR(INDEX(FunktionsartK[],MATCH(BF70,FunktionsartA[],0),0),"")</f>
        <v/>
      </c>
      <c r="BH70" s="76" t="str">
        <f t="shared" si="14"/>
        <v>//__</v>
      </c>
    </row>
    <row r="71" spans="5:60" x14ac:dyDescent="0.25">
      <c r="E71" t="str">
        <f>IFERROR(INDEX(SystemK[],MATCH(D71,System,0),0),"")</f>
        <v/>
      </c>
      <c r="H71" s="15" t="str">
        <f t="shared" ca="1" si="15"/>
        <v/>
      </c>
      <c r="K71" s="27" t="str">
        <f t="shared" si="25"/>
        <v/>
      </c>
      <c r="L71" s="27" t="str">
        <f>IFERROR(VLOOKUP(K71,ISE_System[],3,FALSE)&amp;IF(ISTEXT(J71),"."&amp;LOWER(J71),),"")</f>
        <v/>
      </c>
      <c r="M71" s="18" t="str">
        <f t="shared" si="26"/>
        <v/>
      </c>
      <c r="P71" s="7" t="str">
        <f>IFERROR(INDEX(SubsystemAK[],MATCH(O71,SubsystemA[],0),0),"")</f>
        <v/>
      </c>
      <c r="S71" s="3" t="str">
        <f t="shared" ca="1" si="16"/>
        <v/>
      </c>
      <c r="V71" s="39" t="str">
        <f t="shared" si="17"/>
        <v/>
      </c>
      <c r="W71" s="39" t="str">
        <f>IFERROR("_"&amp;VLOOKUP(V71,ISE_Subsystem[],3,FALSE)&amp;IF(ISTEXT(U71),"."&amp;LOWER(U71),),"_")</f>
        <v>_</v>
      </c>
      <c r="X71" s="18" t="str">
        <f t="shared" si="18"/>
        <v/>
      </c>
      <c r="AA71" s="7" t="str">
        <f>IFERROR(INDEX(MediumPositionAK[],MATCH(Z71,MediumPositionA[],0),0),"")</f>
        <v/>
      </c>
      <c r="AD71" s="69" t="str">
        <f t="shared" ca="1" si="19"/>
        <v/>
      </c>
      <c r="AE71" s="18" t="str">
        <f t="shared" si="20"/>
        <v/>
      </c>
      <c r="AF71" s="18" t="str">
        <f>IFERROR(VLOOKUP(AE71,ISE_Medium[],3,FALSE),"")</f>
        <v/>
      </c>
      <c r="AI71" s="3" t="str">
        <f>IFERROR(INDEX(PositionK[],MATCH(AH71,PositionA[],0),0),"")</f>
        <v/>
      </c>
      <c r="AL71" s="3" t="str">
        <f>IFERROR(INDEX(PrimSekK[],MATCH(AK71,PrimSek[],0),0),"")</f>
        <v/>
      </c>
      <c r="AO71" s="40" t="str">
        <f t="shared" si="21"/>
        <v/>
      </c>
      <c r="AP71" s="40" t="str">
        <f>IFERROR(VLOOKUP(AO71,ISE_Position[],3,FALSE),"")</f>
        <v/>
      </c>
      <c r="AQ71" s="40" t="str">
        <f t="shared" si="22"/>
        <v>__</v>
      </c>
      <c r="AR71" s="18" t="str">
        <f t="shared" si="27"/>
        <v/>
      </c>
      <c r="AU71" s="7" t="str">
        <f>IFERROR(INDEX(DatapointK[],MATCH(AT71,DatapointA[],0),0),"")</f>
        <v/>
      </c>
      <c r="AX71" s="3" t="str">
        <f t="shared" ca="1" si="23"/>
        <v/>
      </c>
      <c r="BA71" s="3" t="str">
        <f>IFERROR(INDEX(DatapointAllgSpezK[],MATCH(AZ71,DatapointAllgSpez[],0),0),"")</f>
        <v/>
      </c>
      <c r="BB71" s="3" t="str">
        <f ca="1">IFERROR(VLOOKUP(AX71,ISE_Type[],3,FALSE),"STAT")</f>
        <v>STAT</v>
      </c>
      <c r="BC71" s="3" t="str">
        <f ca="1">IFERROR("_"&amp;VLOOKUP(AU71,ISE_Datapoint[],3,FALSE)&amp;IF(ISTEXT(BB71),"_"&amp;BB71,)&amp;IF(ISTEXT(AZ71),"."&amp;LOWER(BA71),),"")</f>
        <v/>
      </c>
      <c r="BD71" s="26" t="str">
        <f t="shared" si="24"/>
        <v>_</v>
      </c>
      <c r="BG71" t="str">
        <f>IFERROR(INDEX(FunktionsartK[],MATCH(BF71,FunktionsartA[],0),0),"")</f>
        <v/>
      </c>
      <c r="BH71" s="76" t="str">
        <f t="shared" si="14"/>
        <v>//__</v>
      </c>
    </row>
    <row r="72" spans="5:60" x14ac:dyDescent="0.25">
      <c r="E72" t="str">
        <f>IFERROR(INDEX(SystemK[],MATCH(D72,System,0),0),"")</f>
        <v/>
      </c>
      <c r="H72" s="15" t="str">
        <f t="shared" ca="1" si="15"/>
        <v/>
      </c>
      <c r="K72" s="27" t="str">
        <f t="shared" si="25"/>
        <v/>
      </c>
      <c r="L72" s="27" t="str">
        <f>IFERROR(VLOOKUP(K72,ISE_System[],3,FALSE)&amp;IF(ISTEXT(J72),"."&amp;LOWER(J72),),"")</f>
        <v/>
      </c>
      <c r="M72" s="18" t="str">
        <f t="shared" si="26"/>
        <v/>
      </c>
      <c r="P72" s="7" t="str">
        <f>IFERROR(INDEX(SubsystemAK[],MATCH(O72,SubsystemA[],0),0),"")</f>
        <v/>
      </c>
      <c r="S72" s="3" t="str">
        <f t="shared" ca="1" si="16"/>
        <v/>
      </c>
      <c r="V72" s="39" t="str">
        <f t="shared" si="17"/>
        <v/>
      </c>
      <c r="W72" s="39" t="str">
        <f>IFERROR("_"&amp;VLOOKUP(V72,ISE_Subsystem[],3,FALSE)&amp;IF(ISTEXT(U72),"."&amp;LOWER(U72),),"_")</f>
        <v>_</v>
      </c>
      <c r="X72" s="18" t="str">
        <f t="shared" si="18"/>
        <v/>
      </c>
      <c r="AA72" s="7" t="str">
        <f>IFERROR(INDEX(MediumPositionAK[],MATCH(Z72,MediumPositionA[],0),0),"")</f>
        <v/>
      </c>
      <c r="AD72" s="69" t="str">
        <f t="shared" ca="1" si="19"/>
        <v/>
      </c>
      <c r="AE72" s="18" t="str">
        <f t="shared" si="20"/>
        <v/>
      </c>
      <c r="AF72" s="18" t="str">
        <f>IFERROR(VLOOKUP(AE72,ISE_Medium[],3,FALSE),"")</f>
        <v/>
      </c>
      <c r="AI72" s="3" t="str">
        <f>IFERROR(INDEX(PositionK[],MATCH(AH72,PositionA[],0),0),"")</f>
        <v/>
      </c>
      <c r="AL72" s="3" t="str">
        <f>IFERROR(INDEX(PrimSekK[],MATCH(AK72,PrimSek[],0),0),"")</f>
        <v/>
      </c>
      <c r="AO72" s="40" t="str">
        <f t="shared" si="21"/>
        <v/>
      </c>
      <c r="AP72" s="40" t="str">
        <f>IFERROR(VLOOKUP(AO72,ISE_Position[],3,FALSE),"")</f>
        <v/>
      </c>
      <c r="AQ72" s="40" t="str">
        <f t="shared" si="22"/>
        <v>__</v>
      </c>
      <c r="AR72" s="18" t="str">
        <f t="shared" si="27"/>
        <v/>
      </c>
      <c r="AU72" s="7" t="str">
        <f>IFERROR(INDEX(DatapointK[],MATCH(AT72,DatapointA[],0),0),"")</f>
        <v/>
      </c>
      <c r="AX72" s="3" t="str">
        <f t="shared" ca="1" si="23"/>
        <v/>
      </c>
      <c r="BA72" s="3" t="str">
        <f>IFERROR(INDEX(DatapointAllgSpezK[],MATCH(AZ72,DatapointAllgSpez[],0),0),"")</f>
        <v/>
      </c>
      <c r="BB72" s="3" t="str">
        <f ca="1">IFERROR(VLOOKUP(AX72,ISE_Type[],3,FALSE),"STAT")</f>
        <v>STAT</v>
      </c>
      <c r="BC72" s="3" t="str">
        <f ca="1">IFERROR("_"&amp;VLOOKUP(AU72,ISE_Datapoint[],3,FALSE)&amp;IF(ISTEXT(BB72),"_"&amp;BB72,)&amp;IF(ISTEXT(AZ72),"."&amp;LOWER(BA72),),"")</f>
        <v/>
      </c>
      <c r="BD72" s="26" t="str">
        <f t="shared" si="24"/>
        <v>_</v>
      </c>
      <c r="BG72" t="str">
        <f>IFERROR(INDEX(FunktionsartK[],MATCH(BF72,FunktionsartA[],0),0),"")</f>
        <v/>
      </c>
      <c r="BH72" s="76" t="str">
        <f t="shared" si="14"/>
        <v>//__</v>
      </c>
    </row>
    <row r="73" spans="5:60" x14ac:dyDescent="0.25">
      <c r="E73" t="str">
        <f>IFERROR(INDEX(SystemK[],MATCH(D73,System,0),0),"")</f>
        <v/>
      </c>
      <c r="H73" s="15" t="str">
        <f t="shared" ca="1" si="15"/>
        <v/>
      </c>
      <c r="K73" s="27" t="str">
        <f t="shared" si="25"/>
        <v/>
      </c>
      <c r="L73" s="27" t="str">
        <f>IFERROR(VLOOKUP(K73,ISE_System[],3,FALSE)&amp;IF(ISTEXT(J73),"."&amp;LOWER(J73),),"")</f>
        <v/>
      </c>
      <c r="M73" s="18" t="str">
        <f t="shared" si="26"/>
        <v/>
      </c>
      <c r="P73" s="7" t="str">
        <f>IFERROR(INDEX(SubsystemAK[],MATCH(O73,SubsystemA[],0),0),"")</f>
        <v/>
      </c>
      <c r="S73" s="3" t="str">
        <f t="shared" ca="1" si="16"/>
        <v/>
      </c>
      <c r="V73" s="39" t="str">
        <f t="shared" si="17"/>
        <v/>
      </c>
      <c r="W73" s="39" t="str">
        <f>IFERROR("_"&amp;VLOOKUP(V73,ISE_Subsystem[],3,FALSE)&amp;IF(ISTEXT(U73),"."&amp;LOWER(U73),),"_")</f>
        <v>_</v>
      </c>
      <c r="X73" s="18" t="str">
        <f t="shared" si="18"/>
        <v/>
      </c>
      <c r="AA73" s="7" t="str">
        <f>IFERROR(INDEX(MediumPositionAK[],MATCH(Z73,MediumPositionA[],0),0),"")</f>
        <v/>
      </c>
      <c r="AD73" s="69" t="str">
        <f t="shared" ca="1" si="19"/>
        <v/>
      </c>
      <c r="AE73" s="18" t="str">
        <f t="shared" si="20"/>
        <v/>
      </c>
      <c r="AF73" s="18" t="str">
        <f>IFERROR(VLOOKUP(AE73,ISE_Medium[],3,FALSE),"")</f>
        <v/>
      </c>
      <c r="AI73" s="3" t="str">
        <f>IFERROR(INDEX(PositionK[],MATCH(AH73,PositionA[],0),0),"")</f>
        <v/>
      </c>
      <c r="AL73" s="3" t="str">
        <f>IFERROR(INDEX(PrimSekK[],MATCH(AK73,PrimSek[],0),0),"")</f>
        <v/>
      </c>
      <c r="AO73" s="40" t="str">
        <f t="shared" si="21"/>
        <v/>
      </c>
      <c r="AP73" s="40" t="str">
        <f>IFERROR(VLOOKUP(AO73,ISE_Position[],3,FALSE),"")</f>
        <v/>
      </c>
      <c r="AQ73" s="40" t="str">
        <f t="shared" si="22"/>
        <v>__</v>
      </c>
      <c r="AR73" s="18" t="str">
        <f t="shared" si="27"/>
        <v/>
      </c>
      <c r="AU73" s="7" t="str">
        <f>IFERROR(INDEX(DatapointK[],MATCH(AT73,DatapointA[],0),0),"")</f>
        <v/>
      </c>
      <c r="AX73" s="3" t="str">
        <f t="shared" ca="1" si="23"/>
        <v/>
      </c>
      <c r="BA73" s="3" t="str">
        <f>IFERROR(INDEX(DatapointAllgSpezK[],MATCH(AZ73,DatapointAllgSpez[],0),0),"")</f>
        <v/>
      </c>
      <c r="BB73" s="3" t="str">
        <f ca="1">IFERROR(VLOOKUP(AX73,ISE_Type[],3,FALSE),"STAT")</f>
        <v>STAT</v>
      </c>
      <c r="BC73" s="3" t="str">
        <f ca="1">IFERROR("_"&amp;VLOOKUP(AU73,ISE_Datapoint[],3,FALSE)&amp;IF(ISTEXT(BB73),"_"&amp;BB73,)&amp;IF(ISTEXT(AZ73),"."&amp;LOWER(BA73),),"")</f>
        <v/>
      </c>
      <c r="BD73" s="26" t="str">
        <f t="shared" si="24"/>
        <v>_</v>
      </c>
      <c r="BG73" t="str">
        <f>IFERROR(INDEX(FunktionsartK[],MATCH(BF73,FunktionsartA[],0),0),"")</f>
        <v/>
      </c>
      <c r="BH73" s="76" t="str">
        <f t="shared" si="14"/>
        <v>//__</v>
      </c>
    </row>
    <row r="74" spans="5:60" x14ac:dyDescent="0.25">
      <c r="E74" t="str">
        <f>IFERROR(INDEX(SystemK[],MATCH(D74,System,0),0),"")</f>
        <v/>
      </c>
      <c r="H74" s="15" t="str">
        <f t="shared" ca="1" si="15"/>
        <v/>
      </c>
      <c r="K74" s="27" t="str">
        <f t="shared" si="25"/>
        <v/>
      </c>
      <c r="L74" s="27" t="str">
        <f>IFERROR(VLOOKUP(K74,ISE_System[],3,FALSE)&amp;IF(ISTEXT(J74),"."&amp;LOWER(J74),),"")</f>
        <v/>
      </c>
      <c r="M74" s="18" t="str">
        <f t="shared" si="26"/>
        <v/>
      </c>
      <c r="P74" s="7" t="str">
        <f>IFERROR(INDEX(SubsystemAK[],MATCH(O74,SubsystemA[],0),0),"")</f>
        <v/>
      </c>
      <c r="S74" s="3" t="str">
        <f t="shared" ca="1" si="16"/>
        <v/>
      </c>
      <c r="V74" s="39" t="str">
        <f t="shared" si="17"/>
        <v/>
      </c>
      <c r="W74" s="39" t="str">
        <f>IFERROR("_"&amp;VLOOKUP(V74,ISE_Subsystem[],3,FALSE)&amp;IF(ISTEXT(U74),"."&amp;LOWER(U74),),"_")</f>
        <v>_</v>
      </c>
      <c r="X74" s="18" t="str">
        <f t="shared" si="18"/>
        <v/>
      </c>
      <c r="AA74" s="7" t="str">
        <f>IFERROR(INDEX(MediumPositionAK[],MATCH(Z74,MediumPositionA[],0),0),"")</f>
        <v/>
      </c>
      <c r="AD74" s="69" t="str">
        <f t="shared" ca="1" si="19"/>
        <v/>
      </c>
      <c r="AE74" s="18" t="str">
        <f t="shared" si="20"/>
        <v/>
      </c>
      <c r="AF74" s="18" t="str">
        <f>IFERROR(VLOOKUP(AE74,ISE_Medium[],3,FALSE),"")</f>
        <v/>
      </c>
      <c r="AI74" s="3" t="str">
        <f>IFERROR(INDEX(PositionK[],MATCH(AH74,PositionA[],0),0),"")</f>
        <v/>
      </c>
      <c r="AL74" s="3" t="str">
        <f>IFERROR(INDEX(PrimSekK[],MATCH(AK74,PrimSek[],0),0),"")</f>
        <v/>
      </c>
      <c r="AO74" s="40" t="str">
        <f t="shared" si="21"/>
        <v/>
      </c>
      <c r="AP74" s="40" t="str">
        <f>IFERROR(VLOOKUP(AO74,ISE_Position[],3,FALSE),"")</f>
        <v/>
      </c>
      <c r="AQ74" s="40" t="str">
        <f t="shared" si="22"/>
        <v>__</v>
      </c>
      <c r="AR74" s="18" t="str">
        <f t="shared" si="27"/>
        <v/>
      </c>
      <c r="AU74" s="7" t="str">
        <f>IFERROR(INDEX(DatapointK[],MATCH(AT74,DatapointA[],0),0),"")</f>
        <v/>
      </c>
      <c r="AX74" s="3" t="str">
        <f t="shared" ca="1" si="23"/>
        <v/>
      </c>
      <c r="BA74" s="3" t="str">
        <f>IFERROR(INDEX(DatapointAllgSpezK[],MATCH(AZ74,DatapointAllgSpez[],0),0),"")</f>
        <v/>
      </c>
      <c r="BB74" s="3" t="str">
        <f ca="1">IFERROR(VLOOKUP(AX74,ISE_Type[],3,FALSE),"STAT")</f>
        <v>STAT</v>
      </c>
      <c r="BC74" s="3" t="str">
        <f ca="1">IFERROR("_"&amp;VLOOKUP(AU74,ISE_Datapoint[],3,FALSE)&amp;IF(ISTEXT(BB74),"_"&amp;BB74,)&amp;IF(ISTEXT(AZ74),"."&amp;LOWER(BA74),),"")</f>
        <v/>
      </c>
      <c r="BD74" s="26" t="str">
        <f t="shared" si="24"/>
        <v>_</v>
      </c>
      <c r="BG74" t="str">
        <f>IFERROR(INDEX(FunktionsartK[],MATCH(BF74,FunktionsartA[],0),0),"")</f>
        <v/>
      </c>
      <c r="BH74" s="76" t="str">
        <f t="shared" si="14"/>
        <v>//__</v>
      </c>
    </row>
    <row r="75" spans="5:60" x14ac:dyDescent="0.25">
      <c r="E75" t="str">
        <f>IFERROR(INDEX(SystemK[],MATCH(D75,System,0),0),"")</f>
        <v/>
      </c>
      <c r="H75" s="15" t="str">
        <f t="shared" ca="1" si="15"/>
        <v/>
      </c>
      <c r="K75" s="27" t="str">
        <f t="shared" si="25"/>
        <v/>
      </c>
      <c r="L75" s="27" t="str">
        <f>IFERROR(VLOOKUP(K75,ISE_System[],3,FALSE)&amp;IF(ISTEXT(J75),"."&amp;LOWER(J75),),"")</f>
        <v/>
      </c>
      <c r="M75" s="18" t="str">
        <f t="shared" si="26"/>
        <v/>
      </c>
      <c r="P75" s="7" t="str">
        <f>IFERROR(INDEX(SubsystemAK[],MATCH(O75,SubsystemA[],0),0),"")</f>
        <v/>
      </c>
      <c r="S75" s="3" t="str">
        <f t="shared" ca="1" si="16"/>
        <v/>
      </c>
      <c r="V75" s="39" t="str">
        <f t="shared" si="17"/>
        <v/>
      </c>
      <c r="W75" s="39" t="str">
        <f>IFERROR("_"&amp;VLOOKUP(V75,ISE_Subsystem[],3,FALSE)&amp;IF(ISTEXT(U75),"."&amp;LOWER(U75),),"_")</f>
        <v>_</v>
      </c>
      <c r="X75" s="18" t="str">
        <f t="shared" si="18"/>
        <v/>
      </c>
      <c r="AA75" s="7" t="str">
        <f>IFERROR(INDEX(MediumPositionAK[],MATCH(Z75,MediumPositionA[],0),0),"")</f>
        <v/>
      </c>
      <c r="AD75" s="69" t="str">
        <f t="shared" ca="1" si="19"/>
        <v/>
      </c>
      <c r="AE75" s="18" t="str">
        <f t="shared" si="20"/>
        <v/>
      </c>
      <c r="AF75" s="18" t="str">
        <f>IFERROR(VLOOKUP(AE75,ISE_Medium[],3,FALSE),"")</f>
        <v/>
      </c>
      <c r="AI75" s="3" t="str">
        <f>IFERROR(INDEX(PositionK[],MATCH(AH75,PositionA[],0),0),"")</f>
        <v/>
      </c>
      <c r="AL75" s="3" t="str">
        <f>IFERROR(INDEX(PrimSekK[],MATCH(AK75,PrimSek[],0),0),"")</f>
        <v/>
      </c>
      <c r="AO75" s="40" t="str">
        <f t="shared" si="21"/>
        <v/>
      </c>
      <c r="AP75" s="40" t="str">
        <f>IFERROR(VLOOKUP(AO75,ISE_Position[],3,FALSE),"")</f>
        <v/>
      </c>
      <c r="AQ75" s="40" t="str">
        <f t="shared" si="22"/>
        <v>__</v>
      </c>
      <c r="AR75" s="18" t="str">
        <f t="shared" si="27"/>
        <v/>
      </c>
      <c r="AU75" s="7" t="str">
        <f>IFERROR(INDEX(DatapointK[],MATCH(AT75,DatapointA[],0),0),"")</f>
        <v/>
      </c>
      <c r="AX75" s="3" t="str">
        <f t="shared" ca="1" si="23"/>
        <v/>
      </c>
      <c r="BA75" s="3" t="str">
        <f>IFERROR(INDEX(DatapointAllgSpezK[],MATCH(AZ75,DatapointAllgSpez[],0),0),"")</f>
        <v/>
      </c>
      <c r="BB75" s="3" t="str">
        <f ca="1">IFERROR(VLOOKUP(AX75,ISE_Type[],3,FALSE),"STAT")</f>
        <v>STAT</v>
      </c>
      <c r="BC75" s="3" t="str">
        <f ca="1">IFERROR("_"&amp;VLOOKUP(AU75,ISE_Datapoint[],3,FALSE)&amp;IF(ISTEXT(BB75),"_"&amp;BB75,)&amp;IF(ISTEXT(AZ75),"."&amp;LOWER(BA75),),"")</f>
        <v/>
      </c>
      <c r="BD75" s="26" t="str">
        <f t="shared" si="24"/>
        <v>_</v>
      </c>
      <c r="BG75" t="str">
        <f>IFERROR(INDEX(FunktionsartK[],MATCH(BF75,FunktionsartA[],0),0),"")</f>
        <v/>
      </c>
      <c r="BH75" s="76" t="str">
        <f t="shared" si="14"/>
        <v>//__</v>
      </c>
    </row>
    <row r="76" spans="5:60" x14ac:dyDescent="0.25">
      <c r="E76" t="str">
        <f>IFERROR(INDEX(SystemK[],MATCH(D76,System,0),0),"")</f>
        <v/>
      </c>
      <c r="H76" s="15" t="str">
        <f t="shared" ca="1" si="15"/>
        <v/>
      </c>
      <c r="K76" s="27" t="str">
        <f t="shared" si="25"/>
        <v/>
      </c>
      <c r="L76" s="27" t="str">
        <f>IFERROR(VLOOKUP(K76,ISE_System[],3,FALSE)&amp;IF(ISTEXT(J76),"."&amp;LOWER(J76),),"")</f>
        <v/>
      </c>
      <c r="M76" s="18" t="str">
        <f t="shared" si="26"/>
        <v/>
      </c>
      <c r="P76" s="7" t="str">
        <f>IFERROR(INDEX(SubsystemAK[],MATCH(O76,SubsystemA[],0),0),"")</f>
        <v/>
      </c>
      <c r="S76" s="3" t="str">
        <f t="shared" ca="1" si="16"/>
        <v/>
      </c>
      <c r="V76" s="39" t="str">
        <f t="shared" si="17"/>
        <v/>
      </c>
      <c r="W76" s="39" t="str">
        <f>IFERROR("_"&amp;VLOOKUP(V76,ISE_Subsystem[],3,FALSE)&amp;IF(ISTEXT(U76),"."&amp;LOWER(U76),),"_")</f>
        <v>_</v>
      </c>
      <c r="X76" s="18" t="str">
        <f t="shared" si="18"/>
        <v/>
      </c>
      <c r="AA76" s="7" t="str">
        <f>IFERROR(INDEX(MediumPositionAK[],MATCH(Z76,MediumPositionA[],0),0),"")</f>
        <v/>
      </c>
      <c r="AD76" s="69" t="str">
        <f t="shared" ca="1" si="19"/>
        <v/>
      </c>
      <c r="AE76" s="18" t="str">
        <f t="shared" si="20"/>
        <v/>
      </c>
      <c r="AF76" s="18" t="str">
        <f>IFERROR(VLOOKUP(AE76,ISE_Medium[],3,FALSE),"")</f>
        <v/>
      </c>
      <c r="AI76" s="3" t="str">
        <f>IFERROR(INDEX(PositionK[],MATCH(AH76,PositionA[],0),0),"")</f>
        <v/>
      </c>
      <c r="AL76" s="3" t="str">
        <f>IFERROR(INDEX(PrimSekK[],MATCH(AK76,PrimSek[],0),0),"")</f>
        <v/>
      </c>
      <c r="AO76" s="40" t="str">
        <f t="shared" si="21"/>
        <v/>
      </c>
      <c r="AP76" s="40" t="str">
        <f>IFERROR(VLOOKUP(AO76,ISE_Position[],3,FALSE),"")</f>
        <v/>
      </c>
      <c r="AQ76" s="40" t="str">
        <f t="shared" si="22"/>
        <v>__</v>
      </c>
      <c r="AR76" s="18" t="str">
        <f t="shared" si="27"/>
        <v/>
      </c>
      <c r="AU76" s="7" t="str">
        <f>IFERROR(INDEX(DatapointK[],MATCH(AT76,DatapointA[],0),0),"")</f>
        <v/>
      </c>
      <c r="AX76" s="3" t="str">
        <f t="shared" ca="1" si="23"/>
        <v/>
      </c>
      <c r="BA76" s="3" t="str">
        <f>IFERROR(INDEX(DatapointAllgSpezK[],MATCH(AZ76,DatapointAllgSpez[],0),0),"")</f>
        <v/>
      </c>
      <c r="BB76" s="3" t="str">
        <f ca="1">IFERROR(VLOOKUP(AX76,ISE_Type[],3,FALSE),"STAT")</f>
        <v>STAT</v>
      </c>
      <c r="BC76" s="3" t="str">
        <f ca="1">IFERROR("_"&amp;VLOOKUP(AU76,ISE_Datapoint[],3,FALSE)&amp;IF(ISTEXT(BB76),"_"&amp;BB76,)&amp;IF(ISTEXT(AZ76),"."&amp;LOWER(BA76),),"")</f>
        <v/>
      </c>
      <c r="BD76" s="26" t="str">
        <f t="shared" si="24"/>
        <v>_</v>
      </c>
      <c r="BG76" t="str">
        <f>IFERROR(INDEX(FunktionsartK[],MATCH(BF76,FunktionsartA[],0),0),"")</f>
        <v/>
      </c>
      <c r="BH76" s="76" t="str">
        <f t="shared" si="14"/>
        <v>//__</v>
      </c>
    </row>
    <row r="77" spans="5:60" x14ac:dyDescent="0.25">
      <c r="E77" t="str">
        <f>IFERROR(INDEX(SystemK[],MATCH(D77,System,0),0),"")</f>
        <v/>
      </c>
      <c r="H77" s="15" t="str">
        <f t="shared" ca="1" si="15"/>
        <v/>
      </c>
      <c r="K77" s="27" t="str">
        <f t="shared" si="25"/>
        <v/>
      </c>
      <c r="L77" s="27" t="str">
        <f>IFERROR(VLOOKUP(K77,ISE_System[],3,FALSE)&amp;IF(ISTEXT(J77),"."&amp;LOWER(J77),),"")</f>
        <v/>
      </c>
      <c r="M77" s="18" t="str">
        <f t="shared" si="26"/>
        <v/>
      </c>
      <c r="P77" s="7" t="str">
        <f>IFERROR(INDEX(SubsystemAK[],MATCH(O77,SubsystemA[],0),0),"")</f>
        <v/>
      </c>
      <c r="S77" s="3" t="str">
        <f t="shared" ca="1" si="16"/>
        <v/>
      </c>
      <c r="V77" s="39" t="str">
        <f t="shared" si="17"/>
        <v/>
      </c>
      <c r="W77" s="39" t="str">
        <f>IFERROR("_"&amp;VLOOKUP(V77,ISE_Subsystem[],3,FALSE)&amp;IF(ISTEXT(U77),"."&amp;LOWER(U77),),"_")</f>
        <v>_</v>
      </c>
      <c r="X77" s="18" t="str">
        <f t="shared" si="18"/>
        <v/>
      </c>
      <c r="AA77" s="7" t="str">
        <f>IFERROR(INDEX(MediumPositionAK[],MATCH(Z77,MediumPositionA[],0),0),"")</f>
        <v/>
      </c>
      <c r="AD77" s="69" t="str">
        <f t="shared" ca="1" si="19"/>
        <v/>
      </c>
      <c r="AE77" s="18" t="str">
        <f t="shared" si="20"/>
        <v/>
      </c>
      <c r="AF77" s="18" t="str">
        <f>IFERROR(VLOOKUP(AE77,ISE_Medium[],3,FALSE),"")</f>
        <v/>
      </c>
      <c r="AI77" s="3" t="str">
        <f>IFERROR(INDEX(PositionK[],MATCH(AH77,PositionA[],0),0),"")</f>
        <v/>
      </c>
      <c r="AL77" s="3" t="str">
        <f>IFERROR(INDEX(PrimSekK[],MATCH(AK77,PrimSek[],0),0),"")</f>
        <v/>
      </c>
      <c r="AO77" s="40" t="str">
        <f t="shared" si="21"/>
        <v/>
      </c>
      <c r="AP77" s="40" t="str">
        <f>IFERROR(VLOOKUP(AO77,ISE_Position[],3,FALSE),"")</f>
        <v/>
      </c>
      <c r="AQ77" s="40" t="str">
        <f t="shared" si="22"/>
        <v>__</v>
      </c>
      <c r="AR77" s="18" t="str">
        <f t="shared" si="27"/>
        <v/>
      </c>
      <c r="AU77" s="7" t="str">
        <f>IFERROR(INDEX(DatapointK[],MATCH(AT77,DatapointA[],0),0),"")</f>
        <v/>
      </c>
      <c r="AX77" s="3" t="str">
        <f t="shared" ca="1" si="23"/>
        <v/>
      </c>
      <c r="BA77" s="3" t="str">
        <f>IFERROR(INDEX(DatapointAllgSpezK[],MATCH(AZ77,DatapointAllgSpez[],0),0),"")</f>
        <v/>
      </c>
      <c r="BB77" s="3" t="str">
        <f ca="1">IFERROR(VLOOKUP(AX77,ISE_Type[],3,FALSE),"STAT")</f>
        <v>STAT</v>
      </c>
      <c r="BC77" s="3" t="str">
        <f ca="1">IFERROR("_"&amp;VLOOKUP(AU77,ISE_Datapoint[],3,FALSE)&amp;IF(ISTEXT(BB77),"_"&amp;BB77,)&amp;IF(ISTEXT(AZ77),"."&amp;LOWER(BA77),),"")</f>
        <v/>
      </c>
      <c r="BD77" s="26" t="str">
        <f t="shared" si="24"/>
        <v>_</v>
      </c>
      <c r="BG77" t="str">
        <f>IFERROR(INDEX(FunktionsartK[],MATCH(BF77,FunktionsartA[],0),0),"")</f>
        <v/>
      </c>
      <c r="BH77" s="76" t="str">
        <f t="shared" si="14"/>
        <v>//__</v>
      </c>
    </row>
    <row r="78" spans="5:60" x14ac:dyDescent="0.25">
      <c r="E78" t="str">
        <f>IFERROR(INDEX(SystemK[],MATCH(D78,System,0),0),"")</f>
        <v/>
      </c>
      <c r="H78" s="15" t="str">
        <f t="shared" ca="1" si="15"/>
        <v/>
      </c>
      <c r="K78" s="27" t="str">
        <f t="shared" si="25"/>
        <v/>
      </c>
      <c r="L78" s="27" t="str">
        <f>IFERROR(VLOOKUP(K78,ISE_System[],3,FALSE)&amp;IF(ISTEXT(J78),"."&amp;LOWER(J78),),"")</f>
        <v/>
      </c>
      <c r="M78" s="18" t="str">
        <f t="shared" si="26"/>
        <v/>
      </c>
      <c r="P78" s="7" t="str">
        <f>IFERROR(INDEX(SubsystemAK[],MATCH(O78,SubsystemA[],0),0),"")</f>
        <v/>
      </c>
      <c r="S78" s="3" t="str">
        <f t="shared" ca="1" si="16"/>
        <v/>
      </c>
      <c r="V78" s="39" t="str">
        <f t="shared" si="17"/>
        <v/>
      </c>
      <c r="W78" s="39" t="str">
        <f>IFERROR("_"&amp;VLOOKUP(V78,ISE_Subsystem[],3,FALSE)&amp;IF(ISTEXT(U78),"."&amp;LOWER(U78),),"_")</f>
        <v>_</v>
      </c>
      <c r="X78" s="18" t="str">
        <f t="shared" si="18"/>
        <v/>
      </c>
      <c r="AA78" s="7" t="str">
        <f>IFERROR(INDEX(MediumPositionAK[],MATCH(Z78,MediumPositionA[],0),0),"")</f>
        <v/>
      </c>
      <c r="AD78" s="69" t="str">
        <f t="shared" ca="1" si="19"/>
        <v/>
      </c>
      <c r="AE78" s="18" t="str">
        <f t="shared" si="20"/>
        <v/>
      </c>
      <c r="AF78" s="18" t="str">
        <f>IFERROR(VLOOKUP(AE78,ISE_Medium[],3,FALSE),"")</f>
        <v/>
      </c>
      <c r="AI78" s="3" t="str">
        <f>IFERROR(INDEX(PositionK[],MATCH(AH78,PositionA[],0),0),"")</f>
        <v/>
      </c>
      <c r="AL78" s="3" t="str">
        <f>IFERROR(INDEX(PrimSekK[],MATCH(AK78,PrimSek[],0),0),"")</f>
        <v/>
      </c>
      <c r="AO78" s="40" t="str">
        <f t="shared" si="21"/>
        <v/>
      </c>
      <c r="AP78" s="40" t="str">
        <f>IFERROR(VLOOKUP(AO78,ISE_Position[],3,FALSE),"")</f>
        <v/>
      </c>
      <c r="AQ78" s="40" t="str">
        <f t="shared" si="22"/>
        <v>__</v>
      </c>
      <c r="AR78" s="18" t="str">
        <f t="shared" si="27"/>
        <v/>
      </c>
      <c r="AU78" s="7" t="str">
        <f>IFERROR(INDEX(DatapointK[],MATCH(AT78,DatapointA[],0),0),"")</f>
        <v/>
      </c>
      <c r="AX78" s="3" t="str">
        <f t="shared" ca="1" si="23"/>
        <v/>
      </c>
      <c r="BA78" s="3" t="str">
        <f>IFERROR(INDEX(DatapointAllgSpezK[],MATCH(AZ78,DatapointAllgSpez[],0),0),"")</f>
        <v/>
      </c>
      <c r="BB78" s="3" t="str">
        <f ca="1">IFERROR(VLOOKUP(AX78,ISE_Type[],3,FALSE),"STAT")</f>
        <v>STAT</v>
      </c>
      <c r="BC78" s="3" t="str">
        <f ca="1">IFERROR("_"&amp;VLOOKUP(AU78,ISE_Datapoint[],3,FALSE)&amp;IF(ISTEXT(BB78),"_"&amp;BB78,)&amp;IF(ISTEXT(AZ78),"."&amp;LOWER(BA78),),"")</f>
        <v/>
      </c>
      <c r="BD78" s="26" t="str">
        <f t="shared" si="24"/>
        <v>_</v>
      </c>
      <c r="BG78" t="str">
        <f>IFERROR(INDEX(FunktionsartK[],MATCH(BF78,FunktionsartA[],0),0),"")</f>
        <v/>
      </c>
      <c r="BH78" s="76" t="str">
        <f t="shared" si="14"/>
        <v>//__</v>
      </c>
    </row>
    <row r="79" spans="5:60" x14ac:dyDescent="0.25">
      <c r="E79" t="str">
        <f>IFERROR(INDEX(SystemK[],MATCH(D79,System,0),0),"")</f>
        <v/>
      </c>
      <c r="H79" s="15" t="str">
        <f t="shared" ca="1" si="15"/>
        <v/>
      </c>
      <c r="K79" s="27" t="str">
        <f t="shared" si="25"/>
        <v/>
      </c>
      <c r="L79" s="27" t="str">
        <f>IFERROR(VLOOKUP(K79,ISE_System[],3,FALSE)&amp;IF(ISTEXT(J79),"."&amp;LOWER(J79),),"")</f>
        <v/>
      </c>
      <c r="M79" s="18" t="str">
        <f t="shared" si="26"/>
        <v/>
      </c>
      <c r="P79" s="7" t="str">
        <f>IFERROR(INDEX(SubsystemAK[],MATCH(O79,SubsystemA[],0),0),"")</f>
        <v/>
      </c>
      <c r="S79" s="3" t="str">
        <f t="shared" ca="1" si="16"/>
        <v/>
      </c>
      <c r="V79" s="39" t="str">
        <f t="shared" si="17"/>
        <v/>
      </c>
      <c r="W79" s="39" t="str">
        <f>IFERROR("_"&amp;VLOOKUP(V79,ISE_Subsystem[],3,FALSE)&amp;IF(ISTEXT(U79),"."&amp;LOWER(U79),),"_")</f>
        <v>_</v>
      </c>
      <c r="X79" s="18" t="str">
        <f t="shared" si="18"/>
        <v/>
      </c>
      <c r="AA79" s="7" t="str">
        <f>IFERROR(INDEX(MediumPositionAK[],MATCH(Z79,MediumPositionA[],0),0),"")</f>
        <v/>
      </c>
      <c r="AD79" s="69" t="str">
        <f t="shared" ca="1" si="19"/>
        <v/>
      </c>
      <c r="AE79" s="18" t="str">
        <f t="shared" si="20"/>
        <v/>
      </c>
      <c r="AF79" s="18" t="str">
        <f>IFERROR(VLOOKUP(AE79,ISE_Medium[],3,FALSE),"")</f>
        <v/>
      </c>
      <c r="AI79" s="3" t="str">
        <f>IFERROR(INDEX(PositionK[],MATCH(AH79,PositionA[],0),0),"")</f>
        <v/>
      </c>
      <c r="AL79" s="3" t="str">
        <f>IFERROR(INDEX(PrimSekK[],MATCH(AK79,PrimSek[],0),0),"")</f>
        <v/>
      </c>
      <c r="AO79" s="40" t="str">
        <f t="shared" si="21"/>
        <v/>
      </c>
      <c r="AP79" s="40" t="str">
        <f>IFERROR(VLOOKUP(AO79,ISE_Position[],3,FALSE),"")</f>
        <v/>
      </c>
      <c r="AQ79" s="40" t="str">
        <f t="shared" si="22"/>
        <v>__</v>
      </c>
      <c r="AR79" s="18" t="str">
        <f t="shared" si="27"/>
        <v/>
      </c>
      <c r="AU79" s="7" t="str">
        <f>IFERROR(INDEX(DatapointK[],MATCH(AT79,DatapointA[],0),0),"")</f>
        <v/>
      </c>
      <c r="AX79" s="3" t="str">
        <f t="shared" ca="1" si="23"/>
        <v/>
      </c>
      <c r="BA79" s="3" t="str">
        <f>IFERROR(INDEX(DatapointAllgSpezK[],MATCH(AZ79,DatapointAllgSpez[],0),0),"")</f>
        <v/>
      </c>
      <c r="BB79" s="3" t="str">
        <f ca="1">IFERROR(VLOOKUP(AX79,ISE_Type[],3,FALSE),"STAT")</f>
        <v>STAT</v>
      </c>
      <c r="BC79" s="3" t="str">
        <f ca="1">IFERROR("_"&amp;VLOOKUP(AU79,ISE_Datapoint[],3,FALSE)&amp;IF(ISTEXT(BB79),"_"&amp;BB79,)&amp;IF(ISTEXT(AZ79),"."&amp;LOWER(BA79),),"")</f>
        <v/>
      </c>
      <c r="BD79" s="26" t="str">
        <f t="shared" si="24"/>
        <v>_</v>
      </c>
      <c r="BG79" t="str">
        <f>IFERROR(INDEX(FunktionsartK[],MATCH(BF79,FunktionsartA[],0),0),"")</f>
        <v/>
      </c>
      <c r="BH79" s="76" t="str">
        <f t="shared" si="14"/>
        <v>//__</v>
      </c>
    </row>
    <row r="80" spans="5:60" x14ac:dyDescent="0.25">
      <c r="E80" t="str">
        <f>IFERROR(INDEX(SystemK[],MATCH(D80,System,0),0),"")</f>
        <v/>
      </c>
      <c r="H80" s="15" t="str">
        <f t="shared" ca="1" si="15"/>
        <v/>
      </c>
      <c r="K80" s="27" t="str">
        <f t="shared" si="25"/>
        <v/>
      </c>
      <c r="L80" s="27" t="str">
        <f>IFERROR(VLOOKUP(K80,ISE_System[],3,FALSE)&amp;IF(ISTEXT(J80),"."&amp;LOWER(J80),),"")</f>
        <v/>
      </c>
      <c r="M80" s="18" t="str">
        <f t="shared" si="26"/>
        <v/>
      </c>
      <c r="P80" s="7" t="str">
        <f>IFERROR(INDEX(SubsystemAK[],MATCH(O80,SubsystemA[],0),0),"")</f>
        <v/>
      </c>
      <c r="S80" s="3" t="str">
        <f t="shared" ca="1" si="16"/>
        <v/>
      </c>
      <c r="V80" s="39" t="str">
        <f t="shared" si="17"/>
        <v/>
      </c>
      <c r="W80" s="39" t="str">
        <f>IFERROR("_"&amp;VLOOKUP(V80,ISE_Subsystem[],3,FALSE)&amp;IF(ISTEXT(U80),"."&amp;LOWER(U80),),"_")</f>
        <v>_</v>
      </c>
      <c r="X80" s="18" t="str">
        <f t="shared" si="18"/>
        <v/>
      </c>
      <c r="AA80" s="7" t="str">
        <f>IFERROR(INDEX(MediumPositionAK[],MATCH(Z80,MediumPositionA[],0),0),"")</f>
        <v/>
      </c>
      <c r="AD80" s="69" t="str">
        <f t="shared" ca="1" si="19"/>
        <v/>
      </c>
      <c r="AE80" s="18" t="str">
        <f t="shared" si="20"/>
        <v/>
      </c>
      <c r="AF80" s="18" t="str">
        <f>IFERROR(VLOOKUP(AE80,ISE_Medium[],3,FALSE),"")</f>
        <v/>
      </c>
      <c r="AI80" s="3" t="str">
        <f>IFERROR(INDEX(PositionK[],MATCH(AH80,PositionA[],0),0),"")</f>
        <v/>
      </c>
      <c r="AL80" s="3" t="str">
        <f>IFERROR(INDEX(PrimSekK[],MATCH(AK80,PrimSek[],0),0),"")</f>
        <v/>
      </c>
      <c r="AO80" s="40" t="str">
        <f t="shared" si="21"/>
        <v/>
      </c>
      <c r="AP80" s="40" t="str">
        <f>IFERROR(VLOOKUP(AO80,ISE_Position[],3,FALSE),"")</f>
        <v/>
      </c>
      <c r="AQ80" s="40" t="str">
        <f t="shared" si="22"/>
        <v>__</v>
      </c>
      <c r="AR80" s="18" t="str">
        <f t="shared" si="27"/>
        <v/>
      </c>
      <c r="AU80" s="7" t="str">
        <f>IFERROR(INDEX(DatapointK[],MATCH(AT80,DatapointA[],0),0),"")</f>
        <v/>
      </c>
      <c r="AX80" s="3" t="str">
        <f t="shared" ca="1" si="23"/>
        <v/>
      </c>
      <c r="BA80" s="3" t="str">
        <f>IFERROR(INDEX(DatapointAllgSpezK[],MATCH(AZ80,DatapointAllgSpez[],0),0),"")</f>
        <v/>
      </c>
      <c r="BB80" s="3" t="str">
        <f ca="1">IFERROR(VLOOKUP(AX80,ISE_Type[],3,FALSE),"STAT")</f>
        <v>STAT</v>
      </c>
      <c r="BC80" s="3" t="str">
        <f ca="1">IFERROR("_"&amp;VLOOKUP(AU80,ISE_Datapoint[],3,FALSE)&amp;IF(ISTEXT(BB80),"_"&amp;BB80,)&amp;IF(ISTEXT(AZ80),"."&amp;LOWER(BA80),),"")</f>
        <v/>
      </c>
      <c r="BD80" s="26" t="str">
        <f t="shared" si="24"/>
        <v>_</v>
      </c>
      <c r="BG80" t="str">
        <f>IFERROR(INDEX(FunktionsartK[],MATCH(BF80,FunktionsartA[],0),0),"")</f>
        <v/>
      </c>
      <c r="BH80" s="76" t="str">
        <f t="shared" si="14"/>
        <v>//__</v>
      </c>
    </row>
    <row r="81" spans="5:60" x14ac:dyDescent="0.25">
      <c r="E81" t="str">
        <f>IFERROR(INDEX(SystemK[],MATCH(D81,System,0),0),"")</f>
        <v/>
      </c>
      <c r="H81" s="15" t="str">
        <f t="shared" ca="1" si="15"/>
        <v/>
      </c>
      <c r="K81" s="27" t="str">
        <f t="shared" si="25"/>
        <v/>
      </c>
      <c r="L81" s="27" t="str">
        <f>IFERROR(VLOOKUP(K81,ISE_System[],3,FALSE)&amp;IF(ISTEXT(J81),"."&amp;LOWER(J81),),"")</f>
        <v/>
      </c>
      <c r="M81" s="18" t="str">
        <f t="shared" si="26"/>
        <v/>
      </c>
      <c r="P81" s="7" t="str">
        <f>IFERROR(INDEX(SubsystemAK[],MATCH(O81,SubsystemA[],0),0),"")</f>
        <v/>
      </c>
      <c r="S81" s="3" t="str">
        <f t="shared" ca="1" si="16"/>
        <v/>
      </c>
      <c r="V81" s="39" t="str">
        <f t="shared" si="17"/>
        <v/>
      </c>
      <c r="W81" s="39" t="str">
        <f>IFERROR("_"&amp;VLOOKUP(V81,ISE_Subsystem[],3,FALSE)&amp;IF(ISTEXT(U81),"."&amp;LOWER(U81),),"_")</f>
        <v>_</v>
      </c>
      <c r="X81" s="18" t="str">
        <f t="shared" si="18"/>
        <v/>
      </c>
      <c r="AA81" s="7" t="str">
        <f>IFERROR(INDEX(MediumPositionAK[],MATCH(Z81,MediumPositionA[],0),0),"")</f>
        <v/>
      </c>
      <c r="AD81" s="69" t="str">
        <f t="shared" ca="1" si="19"/>
        <v/>
      </c>
      <c r="AE81" s="18" t="str">
        <f t="shared" si="20"/>
        <v/>
      </c>
      <c r="AF81" s="18" t="str">
        <f>IFERROR(VLOOKUP(AE81,ISE_Medium[],3,FALSE),"")</f>
        <v/>
      </c>
      <c r="AI81" s="3" t="str">
        <f>IFERROR(INDEX(PositionK[],MATCH(AH81,PositionA[],0),0),"")</f>
        <v/>
      </c>
      <c r="AL81" s="3" t="str">
        <f>IFERROR(INDEX(PrimSekK[],MATCH(AK81,PrimSek[],0),0),"")</f>
        <v/>
      </c>
      <c r="AO81" s="40" t="str">
        <f t="shared" si="21"/>
        <v/>
      </c>
      <c r="AP81" s="40" t="str">
        <f>IFERROR(VLOOKUP(AO81,ISE_Position[],3,FALSE),"")</f>
        <v/>
      </c>
      <c r="AQ81" s="40" t="str">
        <f t="shared" si="22"/>
        <v>__</v>
      </c>
      <c r="AR81" s="18" t="str">
        <f t="shared" si="27"/>
        <v/>
      </c>
      <c r="AU81" s="7" t="str">
        <f>IFERROR(INDEX(DatapointK[],MATCH(AT81,DatapointA[],0),0),"")</f>
        <v/>
      </c>
      <c r="AX81" s="3" t="str">
        <f t="shared" ca="1" si="23"/>
        <v/>
      </c>
      <c r="BA81" s="3" t="str">
        <f>IFERROR(INDEX(DatapointAllgSpezK[],MATCH(AZ81,DatapointAllgSpez[],0),0),"")</f>
        <v/>
      </c>
      <c r="BB81" s="3" t="str">
        <f ca="1">IFERROR(VLOOKUP(AX81,ISE_Type[],3,FALSE),"STAT")</f>
        <v>STAT</v>
      </c>
      <c r="BC81" s="3" t="str">
        <f ca="1">IFERROR("_"&amp;VLOOKUP(AU81,ISE_Datapoint[],3,FALSE)&amp;IF(ISTEXT(BB81),"_"&amp;BB81,)&amp;IF(ISTEXT(AZ81),"."&amp;LOWER(BA81),),"")</f>
        <v/>
      </c>
      <c r="BD81" s="26" t="str">
        <f t="shared" si="24"/>
        <v>_</v>
      </c>
      <c r="BG81" t="str">
        <f>IFERROR(INDEX(FunktionsartK[],MATCH(BF81,FunktionsartA[],0),0),"")</f>
        <v/>
      </c>
      <c r="BH81" s="76" t="str">
        <f t="shared" si="14"/>
        <v>//__</v>
      </c>
    </row>
    <row r="82" spans="5:60" x14ac:dyDescent="0.25">
      <c r="E82" t="str">
        <f>IFERROR(INDEX(SystemK[],MATCH(D82,System,0),0),"")</f>
        <v/>
      </c>
      <c r="H82" s="15" t="str">
        <f t="shared" ca="1" si="15"/>
        <v/>
      </c>
      <c r="K82" s="27" t="str">
        <f t="shared" si="25"/>
        <v/>
      </c>
      <c r="L82" s="27" t="str">
        <f>IFERROR(VLOOKUP(K82,ISE_System[],3,FALSE)&amp;IF(ISTEXT(J82),"."&amp;LOWER(J82),),"")</f>
        <v/>
      </c>
      <c r="M82" s="18" t="str">
        <f t="shared" si="26"/>
        <v/>
      </c>
      <c r="P82" s="7" t="str">
        <f>IFERROR(INDEX(SubsystemAK[],MATCH(O82,SubsystemA[],0),0),"")</f>
        <v/>
      </c>
      <c r="S82" s="3" t="str">
        <f t="shared" ca="1" si="16"/>
        <v/>
      </c>
      <c r="V82" s="39" t="str">
        <f t="shared" si="17"/>
        <v/>
      </c>
      <c r="W82" s="39" t="str">
        <f>IFERROR("_"&amp;VLOOKUP(V82,ISE_Subsystem[],3,FALSE)&amp;IF(ISTEXT(U82),"."&amp;LOWER(U82),),"_")</f>
        <v>_</v>
      </c>
      <c r="X82" s="18" t="str">
        <f t="shared" si="18"/>
        <v/>
      </c>
      <c r="AA82" s="7" t="str">
        <f>IFERROR(INDEX(MediumPositionAK[],MATCH(Z82,MediumPositionA[],0),0),"")</f>
        <v/>
      </c>
      <c r="AD82" s="69" t="str">
        <f t="shared" ca="1" si="19"/>
        <v/>
      </c>
      <c r="AE82" s="18" t="str">
        <f t="shared" si="20"/>
        <v/>
      </c>
      <c r="AF82" s="18" t="str">
        <f>IFERROR(VLOOKUP(AE82,ISE_Medium[],3,FALSE),"")</f>
        <v/>
      </c>
      <c r="AI82" s="3" t="str">
        <f>IFERROR(INDEX(PositionK[],MATCH(AH82,PositionA[],0),0),"")</f>
        <v/>
      </c>
      <c r="AL82" s="3" t="str">
        <f>IFERROR(INDEX(PrimSekK[],MATCH(AK82,PrimSek[],0),0),"")</f>
        <v/>
      </c>
      <c r="AO82" s="40" t="str">
        <f t="shared" si="21"/>
        <v/>
      </c>
      <c r="AP82" s="40" t="str">
        <f>IFERROR(VLOOKUP(AO82,ISE_Position[],3,FALSE),"")</f>
        <v/>
      </c>
      <c r="AQ82" s="40" t="str">
        <f t="shared" si="22"/>
        <v>__</v>
      </c>
      <c r="AR82" s="18" t="str">
        <f t="shared" si="27"/>
        <v/>
      </c>
      <c r="AU82" s="7" t="str">
        <f>IFERROR(INDEX(DatapointK[],MATCH(AT82,DatapointA[],0),0),"")</f>
        <v/>
      </c>
      <c r="AX82" s="3" t="str">
        <f t="shared" ca="1" si="23"/>
        <v/>
      </c>
      <c r="BA82" s="3" t="str">
        <f>IFERROR(INDEX(DatapointAllgSpezK[],MATCH(AZ82,DatapointAllgSpez[],0),0),"")</f>
        <v/>
      </c>
      <c r="BB82" s="3" t="str">
        <f ca="1">IFERROR(VLOOKUP(AX82,ISE_Type[],3,FALSE),"STAT")</f>
        <v>STAT</v>
      </c>
      <c r="BC82" s="3" t="str">
        <f ca="1">IFERROR("_"&amp;VLOOKUP(AU82,ISE_Datapoint[],3,FALSE)&amp;IF(ISTEXT(BB82),"_"&amp;BB82,)&amp;IF(ISTEXT(AZ82),"."&amp;LOWER(BA82),),"")</f>
        <v/>
      </c>
      <c r="BD82" s="26" t="str">
        <f t="shared" si="24"/>
        <v>_</v>
      </c>
      <c r="BG82" t="str">
        <f>IFERROR(INDEX(FunktionsartK[],MATCH(BF82,FunktionsartA[],0),0),"")</f>
        <v/>
      </c>
      <c r="BH82" s="76" t="str">
        <f t="shared" si="14"/>
        <v>//__</v>
      </c>
    </row>
    <row r="83" spans="5:60" x14ac:dyDescent="0.25">
      <c r="E83" t="str">
        <f>IFERROR(INDEX(SystemK[],MATCH(D83,System,0),0),"")</f>
        <v/>
      </c>
      <c r="H83" s="15" t="str">
        <f t="shared" ca="1" si="15"/>
        <v/>
      </c>
      <c r="K83" s="27" t="str">
        <f t="shared" si="25"/>
        <v/>
      </c>
      <c r="L83" s="27" t="str">
        <f>IFERROR(VLOOKUP(K83,ISE_System[],3,FALSE)&amp;IF(ISTEXT(J83),"."&amp;LOWER(J83),),"")</f>
        <v/>
      </c>
      <c r="M83" s="18" t="str">
        <f t="shared" si="26"/>
        <v/>
      </c>
      <c r="P83" s="7" t="str">
        <f>IFERROR(INDEX(SubsystemAK[],MATCH(O83,SubsystemA[],0),0),"")</f>
        <v/>
      </c>
      <c r="S83" s="3" t="str">
        <f t="shared" ca="1" si="16"/>
        <v/>
      </c>
      <c r="V83" s="39" t="str">
        <f t="shared" si="17"/>
        <v/>
      </c>
      <c r="W83" s="39" t="str">
        <f>IFERROR("_"&amp;VLOOKUP(V83,ISE_Subsystem[],3,FALSE)&amp;IF(ISTEXT(U83),"."&amp;LOWER(U83),),"_")</f>
        <v>_</v>
      </c>
      <c r="X83" s="18" t="str">
        <f t="shared" si="18"/>
        <v/>
      </c>
      <c r="AA83" s="7" t="str">
        <f>IFERROR(INDEX(MediumPositionAK[],MATCH(Z83,MediumPositionA[],0),0),"")</f>
        <v/>
      </c>
      <c r="AD83" s="69" t="str">
        <f t="shared" ca="1" si="19"/>
        <v/>
      </c>
      <c r="AE83" s="18" t="str">
        <f t="shared" si="20"/>
        <v/>
      </c>
      <c r="AF83" s="18" t="str">
        <f>IFERROR(VLOOKUP(AE83,ISE_Medium[],3,FALSE),"")</f>
        <v/>
      </c>
      <c r="AI83" s="3" t="str">
        <f>IFERROR(INDEX(PositionK[],MATCH(AH83,PositionA[],0),0),"")</f>
        <v/>
      </c>
      <c r="AL83" s="3" t="str">
        <f>IFERROR(INDEX(PrimSekK[],MATCH(AK83,PrimSek[],0),0),"")</f>
        <v/>
      </c>
      <c r="AO83" s="40" t="str">
        <f t="shared" si="21"/>
        <v/>
      </c>
      <c r="AP83" s="40" t="str">
        <f>IFERROR(VLOOKUP(AO83,ISE_Position[],3,FALSE),"")</f>
        <v/>
      </c>
      <c r="AQ83" s="40" t="str">
        <f t="shared" si="22"/>
        <v>__</v>
      </c>
      <c r="AR83" s="18" t="str">
        <f t="shared" si="27"/>
        <v/>
      </c>
      <c r="AU83" s="7" t="str">
        <f>IFERROR(INDEX(DatapointK[],MATCH(AT83,DatapointA[],0),0),"")</f>
        <v/>
      </c>
      <c r="AX83" s="3" t="str">
        <f t="shared" ca="1" si="23"/>
        <v/>
      </c>
      <c r="BA83" s="3" t="str">
        <f>IFERROR(INDEX(DatapointAllgSpezK[],MATCH(AZ83,DatapointAllgSpez[],0),0),"")</f>
        <v/>
      </c>
      <c r="BB83" s="3" t="str">
        <f ca="1">IFERROR(VLOOKUP(AX83,ISE_Type[],3,FALSE),"STAT")</f>
        <v>STAT</v>
      </c>
      <c r="BC83" s="3" t="str">
        <f ca="1">IFERROR("_"&amp;VLOOKUP(AU83,ISE_Datapoint[],3,FALSE)&amp;IF(ISTEXT(BB83),"_"&amp;BB83,)&amp;IF(ISTEXT(AZ83),"."&amp;LOWER(BA83),),"")</f>
        <v/>
      </c>
      <c r="BD83" s="26" t="str">
        <f t="shared" si="24"/>
        <v>_</v>
      </c>
      <c r="BG83" t="str">
        <f>IFERROR(INDEX(FunktionsartK[],MATCH(BF83,FunktionsartA[],0),0),"")</f>
        <v/>
      </c>
      <c r="BH83" s="76" t="str">
        <f t="shared" si="14"/>
        <v>//__</v>
      </c>
    </row>
    <row r="84" spans="5:60" x14ac:dyDescent="0.25">
      <c r="E84" t="str">
        <f>IFERROR(INDEX(SystemK[],MATCH(D84,System,0),0),"")</f>
        <v/>
      </c>
      <c r="H84" s="15" t="str">
        <f t="shared" ca="1" si="15"/>
        <v/>
      </c>
      <c r="K84" s="27" t="str">
        <f t="shared" si="25"/>
        <v/>
      </c>
      <c r="L84" s="27" t="str">
        <f>IFERROR(VLOOKUP(K84,ISE_System[],3,FALSE)&amp;IF(ISTEXT(J84),"."&amp;LOWER(J84),),"")</f>
        <v/>
      </c>
      <c r="M84" s="18" t="str">
        <f t="shared" si="26"/>
        <v/>
      </c>
      <c r="P84" s="7" t="str">
        <f>IFERROR(INDEX(SubsystemAK[],MATCH(O84,SubsystemA[],0),0),"")</f>
        <v/>
      </c>
      <c r="S84" s="3" t="str">
        <f t="shared" ca="1" si="16"/>
        <v/>
      </c>
      <c r="V84" s="39" t="str">
        <f t="shared" si="17"/>
        <v/>
      </c>
      <c r="W84" s="39" t="str">
        <f>IFERROR("_"&amp;VLOOKUP(V84,ISE_Subsystem[],3,FALSE)&amp;IF(ISTEXT(U84),"."&amp;LOWER(U84),),"_")</f>
        <v>_</v>
      </c>
      <c r="X84" s="18" t="str">
        <f t="shared" si="18"/>
        <v/>
      </c>
      <c r="AA84" s="7" t="str">
        <f>IFERROR(INDEX(MediumPositionAK[],MATCH(Z84,MediumPositionA[],0),0),"")</f>
        <v/>
      </c>
      <c r="AD84" s="69" t="str">
        <f t="shared" ca="1" si="19"/>
        <v/>
      </c>
      <c r="AE84" s="18" t="str">
        <f t="shared" si="20"/>
        <v/>
      </c>
      <c r="AF84" s="18" t="str">
        <f>IFERROR(VLOOKUP(AE84,ISE_Medium[],3,FALSE),"")</f>
        <v/>
      </c>
      <c r="AI84" s="3" t="str">
        <f>IFERROR(INDEX(PositionK[],MATCH(AH84,PositionA[],0),0),"")</f>
        <v/>
      </c>
      <c r="AL84" s="3" t="str">
        <f>IFERROR(INDEX(PrimSekK[],MATCH(AK84,PrimSek[],0),0),"")</f>
        <v/>
      </c>
      <c r="AO84" s="40" t="str">
        <f t="shared" si="21"/>
        <v/>
      </c>
      <c r="AP84" s="40" t="str">
        <f>IFERROR(VLOOKUP(AO84,ISE_Position[],3,FALSE),"")</f>
        <v/>
      </c>
      <c r="AQ84" s="40" t="str">
        <f t="shared" si="22"/>
        <v>__</v>
      </c>
      <c r="AR84" s="18" t="str">
        <f t="shared" si="27"/>
        <v/>
      </c>
      <c r="AU84" s="7" t="str">
        <f>IFERROR(INDEX(DatapointK[],MATCH(AT84,DatapointA[],0),0),"")</f>
        <v/>
      </c>
      <c r="AX84" s="3" t="str">
        <f t="shared" ca="1" si="23"/>
        <v/>
      </c>
      <c r="BA84" s="3" t="str">
        <f>IFERROR(INDEX(DatapointAllgSpezK[],MATCH(AZ84,DatapointAllgSpez[],0),0),"")</f>
        <v/>
      </c>
      <c r="BB84" s="3" t="str">
        <f ca="1">IFERROR(VLOOKUP(AX84,ISE_Type[],3,FALSE),"STAT")</f>
        <v>STAT</v>
      </c>
      <c r="BC84" s="3" t="str">
        <f ca="1">IFERROR("_"&amp;VLOOKUP(AU84,ISE_Datapoint[],3,FALSE)&amp;IF(ISTEXT(BB84),"_"&amp;BB84,)&amp;IF(ISTEXT(AZ84),"."&amp;LOWER(BA84),),"")</f>
        <v/>
      </c>
      <c r="BD84" s="26" t="str">
        <f t="shared" si="24"/>
        <v>_</v>
      </c>
      <c r="BG84" t="str">
        <f>IFERROR(INDEX(FunktionsartK[],MATCH(BF84,FunktionsartA[],0),0),"")</f>
        <v/>
      </c>
      <c r="BH84" s="76" t="str">
        <f t="shared" si="14"/>
        <v>//__</v>
      </c>
    </row>
    <row r="85" spans="5:60" x14ac:dyDescent="0.25">
      <c r="E85" t="str">
        <f>IFERROR(INDEX(SystemK[],MATCH(D85,System,0),0),"")</f>
        <v/>
      </c>
      <c r="H85" s="15" t="str">
        <f t="shared" ca="1" si="15"/>
        <v/>
      </c>
      <c r="K85" s="27" t="str">
        <f t="shared" si="25"/>
        <v/>
      </c>
      <c r="L85" s="27" t="str">
        <f>IFERROR(VLOOKUP(K85,ISE_System[],3,FALSE)&amp;IF(ISTEXT(J85),"."&amp;LOWER(J85),),"")</f>
        <v/>
      </c>
      <c r="M85" s="18" t="str">
        <f t="shared" si="26"/>
        <v/>
      </c>
      <c r="P85" s="7" t="str">
        <f>IFERROR(INDEX(SubsystemAK[],MATCH(O85,SubsystemA[],0),0),"")</f>
        <v/>
      </c>
      <c r="S85" s="3" t="str">
        <f t="shared" ca="1" si="16"/>
        <v/>
      </c>
      <c r="V85" s="39" t="str">
        <f t="shared" si="17"/>
        <v/>
      </c>
      <c r="W85" s="39" t="str">
        <f>IFERROR("_"&amp;VLOOKUP(V85,ISE_Subsystem[],3,FALSE)&amp;IF(ISTEXT(U85),"."&amp;LOWER(U85),),"_")</f>
        <v>_</v>
      </c>
      <c r="X85" s="18" t="str">
        <f t="shared" si="18"/>
        <v/>
      </c>
      <c r="AA85" s="7" t="str">
        <f>IFERROR(INDEX(MediumPositionAK[],MATCH(Z85,MediumPositionA[],0),0),"")</f>
        <v/>
      </c>
      <c r="AD85" s="69" t="str">
        <f t="shared" ca="1" si="19"/>
        <v/>
      </c>
      <c r="AE85" s="18" t="str">
        <f t="shared" si="20"/>
        <v/>
      </c>
      <c r="AF85" s="18" t="str">
        <f>IFERROR(VLOOKUP(AE85,ISE_Medium[],3,FALSE),"")</f>
        <v/>
      </c>
      <c r="AI85" s="3" t="str">
        <f>IFERROR(INDEX(PositionK[],MATCH(AH85,PositionA[],0),0),"")</f>
        <v/>
      </c>
      <c r="AL85" s="3" t="str">
        <f>IFERROR(INDEX(PrimSekK[],MATCH(AK85,PrimSek[],0),0),"")</f>
        <v/>
      </c>
      <c r="AO85" s="40" t="str">
        <f t="shared" si="21"/>
        <v/>
      </c>
      <c r="AP85" s="40" t="str">
        <f>IFERROR(VLOOKUP(AO85,ISE_Position[],3,FALSE),"")</f>
        <v/>
      </c>
      <c r="AQ85" s="40" t="str">
        <f t="shared" si="22"/>
        <v>__</v>
      </c>
      <c r="AR85" s="18" t="str">
        <f t="shared" si="27"/>
        <v/>
      </c>
      <c r="AU85" s="7" t="str">
        <f>IFERROR(INDEX(DatapointK[],MATCH(AT85,DatapointA[],0),0),"")</f>
        <v/>
      </c>
      <c r="AX85" s="3" t="str">
        <f t="shared" ca="1" si="23"/>
        <v/>
      </c>
      <c r="BA85" s="3" t="str">
        <f>IFERROR(INDEX(DatapointAllgSpezK[],MATCH(AZ85,DatapointAllgSpez[],0),0),"")</f>
        <v/>
      </c>
      <c r="BB85" s="3" t="str">
        <f ca="1">IFERROR(VLOOKUP(AX85,ISE_Type[],3,FALSE),"STAT")</f>
        <v>STAT</v>
      </c>
      <c r="BC85" s="3" t="str">
        <f ca="1">IFERROR("_"&amp;VLOOKUP(AU85,ISE_Datapoint[],3,FALSE)&amp;IF(ISTEXT(BB85),"_"&amp;BB85,)&amp;IF(ISTEXT(AZ85),"."&amp;LOWER(BA85),),"")</f>
        <v/>
      </c>
      <c r="BD85" s="26" t="str">
        <f t="shared" si="24"/>
        <v>_</v>
      </c>
      <c r="BG85" t="str">
        <f>IFERROR(INDEX(FunktionsartK[],MATCH(BF85,FunktionsartA[],0),0),"")</f>
        <v/>
      </c>
      <c r="BH85" s="76" t="str">
        <f t="shared" si="14"/>
        <v>//__</v>
      </c>
    </row>
    <row r="86" spans="5:60" x14ac:dyDescent="0.25">
      <c r="E86" t="str">
        <f>IFERROR(INDEX(SystemK[],MATCH(D86,System,0),0),"")</f>
        <v/>
      </c>
      <c r="H86" s="15" t="str">
        <f t="shared" ca="1" si="15"/>
        <v/>
      </c>
      <c r="K86" s="27" t="str">
        <f t="shared" si="25"/>
        <v/>
      </c>
      <c r="L86" s="27" t="str">
        <f>IFERROR(VLOOKUP(K86,ISE_System[],3,FALSE)&amp;IF(ISTEXT(J86),"."&amp;LOWER(J86),),"")</f>
        <v/>
      </c>
      <c r="M86" s="18" t="str">
        <f t="shared" si="26"/>
        <v/>
      </c>
      <c r="P86" s="7" t="str">
        <f>IFERROR(INDEX(SubsystemAK[],MATCH(O86,SubsystemA[],0),0),"")</f>
        <v/>
      </c>
      <c r="S86" s="3" t="str">
        <f t="shared" ca="1" si="16"/>
        <v/>
      </c>
      <c r="V86" s="39" t="str">
        <f t="shared" si="17"/>
        <v/>
      </c>
      <c r="W86" s="39" t="str">
        <f>IFERROR("_"&amp;VLOOKUP(V86,ISE_Subsystem[],3,FALSE)&amp;IF(ISTEXT(U86),"."&amp;LOWER(U86),),"_")</f>
        <v>_</v>
      </c>
      <c r="X86" s="18" t="str">
        <f t="shared" si="18"/>
        <v/>
      </c>
      <c r="AA86" s="7" t="str">
        <f>IFERROR(INDEX(MediumPositionAK[],MATCH(Z86,MediumPositionA[],0),0),"")</f>
        <v/>
      </c>
      <c r="AD86" s="69" t="str">
        <f t="shared" ca="1" si="19"/>
        <v/>
      </c>
      <c r="AE86" s="18" t="str">
        <f t="shared" si="20"/>
        <v/>
      </c>
      <c r="AF86" s="18" t="str">
        <f>IFERROR(VLOOKUP(AE86,ISE_Medium[],3,FALSE),"")</f>
        <v/>
      </c>
      <c r="AI86" s="3" t="str">
        <f>IFERROR(INDEX(PositionK[],MATCH(AH86,PositionA[],0),0),"")</f>
        <v/>
      </c>
      <c r="AL86" s="3" t="str">
        <f>IFERROR(INDEX(PrimSekK[],MATCH(AK86,PrimSek[],0),0),"")</f>
        <v/>
      </c>
      <c r="AO86" s="40" t="str">
        <f t="shared" si="21"/>
        <v/>
      </c>
      <c r="AP86" s="40" t="str">
        <f>IFERROR(VLOOKUP(AO86,ISE_Position[],3,FALSE),"")</f>
        <v/>
      </c>
      <c r="AQ86" s="40" t="str">
        <f t="shared" si="22"/>
        <v>__</v>
      </c>
      <c r="AR86" s="18" t="str">
        <f t="shared" si="27"/>
        <v/>
      </c>
      <c r="AU86" s="7" t="str">
        <f>IFERROR(INDEX(DatapointK[],MATCH(AT86,DatapointA[],0),0),"")</f>
        <v/>
      </c>
      <c r="AX86" s="3" t="str">
        <f t="shared" ca="1" si="23"/>
        <v/>
      </c>
      <c r="BA86" s="3" t="str">
        <f>IFERROR(INDEX(DatapointAllgSpezK[],MATCH(AZ86,DatapointAllgSpez[],0),0),"")</f>
        <v/>
      </c>
      <c r="BB86" s="3" t="str">
        <f ca="1">IFERROR(VLOOKUP(AX86,ISE_Type[],3,FALSE),"STAT")</f>
        <v>STAT</v>
      </c>
      <c r="BC86" s="3" t="str">
        <f ca="1">IFERROR("_"&amp;VLOOKUP(AU86,ISE_Datapoint[],3,FALSE)&amp;IF(ISTEXT(BB86),"_"&amp;BB86,)&amp;IF(ISTEXT(AZ86),"."&amp;LOWER(BA86),),"")</f>
        <v/>
      </c>
      <c r="BD86" s="26" t="str">
        <f t="shared" si="24"/>
        <v>_</v>
      </c>
      <c r="BG86" t="str">
        <f>IFERROR(INDEX(FunktionsartK[],MATCH(BF86,FunktionsartA[],0),0),"")</f>
        <v/>
      </c>
      <c r="BH86" s="76" t="str">
        <f t="shared" si="14"/>
        <v>//__</v>
      </c>
    </row>
    <row r="87" spans="5:60" x14ac:dyDescent="0.25">
      <c r="E87" t="str">
        <f>IFERROR(INDEX(SystemK[],MATCH(D87,System,0),0),"")</f>
        <v/>
      </c>
      <c r="H87" s="15" t="str">
        <f t="shared" ca="1" si="15"/>
        <v/>
      </c>
      <c r="K87" s="27" t="str">
        <f t="shared" si="25"/>
        <v/>
      </c>
      <c r="L87" s="27" t="str">
        <f>IFERROR(VLOOKUP(K87,ISE_System[],3,FALSE)&amp;IF(ISTEXT(J87),"."&amp;LOWER(J87),),"")</f>
        <v/>
      </c>
      <c r="M87" s="18" t="str">
        <f t="shared" si="26"/>
        <v/>
      </c>
      <c r="P87" s="7" t="str">
        <f>IFERROR(INDEX(SubsystemAK[],MATCH(O87,SubsystemA[],0),0),"")</f>
        <v/>
      </c>
      <c r="S87" s="3" t="str">
        <f t="shared" ca="1" si="16"/>
        <v/>
      </c>
      <c r="V87" s="39" t="str">
        <f t="shared" si="17"/>
        <v/>
      </c>
      <c r="W87" s="39" t="str">
        <f>IFERROR("_"&amp;VLOOKUP(V87,ISE_Subsystem[],3,FALSE)&amp;IF(ISTEXT(U87),"."&amp;LOWER(U87),),"_")</f>
        <v>_</v>
      </c>
      <c r="X87" s="18" t="str">
        <f t="shared" si="18"/>
        <v/>
      </c>
      <c r="AA87" s="7" t="str">
        <f>IFERROR(INDEX(MediumPositionAK[],MATCH(Z87,MediumPositionA[],0),0),"")</f>
        <v/>
      </c>
      <c r="AD87" s="69" t="str">
        <f t="shared" ca="1" si="19"/>
        <v/>
      </c>
      <c r="AE87" s="18" t="str">
        <f t="shared" si="20"/>
        <v/>
      </c>
      <c r="AF87" s="18" t="str">
        <f>IFERROR(VLOOKUP(AE87,ISE_Medium[],3,FALSE),"")</f>
        <v/>
      </c>
      <c r="AI87" s="3" t="str">
        <f>IFERROR(INDEX(PositionK[],MATCH(AH87,PositionA[],0),0),"")</f>
        <v/>
      </c>
      <c r="AL87" s="3" t="str">
        <f>IFERROR(INDEX(PrimSekK[],MATCH(AK87,PrimSek[],0),0),"")</f>
        <v/>
      </c>
      <c r="AO87" s="40" t="str">
        <f t="shared" si="21"/>
        <v/>
      </c>
      <c r="AP87" s="40" t="str">
        <f>IFERROR(VLOOKUP(AO87,ISE_Position[],3,FALSE),"")</f>
        <v/>
      </c>
      <c r="AQ87" s="40" t="str">
        <f t="shared" si="22"/>
        <v>__</v>
      </c>
      <c r="AR87" s="18" t="str">
        <f t="shared" si="27"/>
        <v/>
      </c>
      <c r="AU87" s="7" t="str">
        <f>IFERROR(INDEX(DatapointK[],MATCH(AT87,DatapointA[],0),0),"")</f>
        <v/>
      </c>
      <c r="AX87" s="3" t="str">
        <f t="shared" ca="1" si="23"/>
        <v/>
      </c>
      <c r="BA87" s="3" t="str">
        <f>IFERROR(INDEX(DatapointAllgSpezK[],MATCH(AZ87,DatapointAllgSpez[],0),0),"")</f>
        <v/>
      </c>
      <c r="BB87" s="3" t="str">
        <f ca="1">IFERROR(VLOOKUP(AX87,ISE_Type[],3,FALSE),"STAT")</f>
        <v>STAT</v>
      </c>
      <c r="BC87" s="3" t="str">
        <f ca="1">IFERROR("_"&amp;VLOOKUP(AU87,ISE_Datapoint[],3,FALSE)&amp;IF(ISTEXT(BB87),"_"&amp;BB87,)&amp;IF(ISTEXT(AZ87),"."&amp;LOWER(BA87),),"")</f>
        <v/>
      </c>
      <c r="BD87" s="26" t="str">
        <f t="shared" si="24"/>
        <v>_</v>
      </c>
      <c r="BG87" t="str">
        <f>IFERROR(INDEX(FunktionsartK[],MATCH(BF87,FunktionsartA[],0),0),"")</f>
        <v/>
      </c>
      <c r="BH87" s="76" t="str">
        <f t="shared" si="14"/>
        <v>//__</v>
      </c>
    </row>
    <row r="88" spans="5:60" x14ac:dyDescent="0.25">
      <c r="E88" t="str">
        <f>IFERROR(INDEX(SystemK[],MATCH(D88,System,0),0),"")</f>
        <v/>
      </c>
      <c r="H88" s="15" t="str">
        <f t="shared" ca="1" si="15"/>
        <v/>
      </c>
      <c r="K88" s="27" t="str">
        <f t="shared" si="25"/>
        <v/>
      </c>
      <c r="L88" s="27" t="str">
        <f>IFERROR(VLOOKUP(K88,ISE_System[],3,FALSE)&amp;IF(ISTEXT(J88),"."&amp;LOWER(J88),),"")</f>
        <v/>
      </c>
      <c r="M88" s="18" t="str">
        <f t="shared" si="26"/>
        <v/>
      </c>
      <c r="P88" s="7" t="str">
        <f>IFERROR(INDEX(SubsystemAK[],MATCH(O88,SubsystemA[],0),0),"")</f>
        <v/>
      </c>
      <c r="S88" s="3" t="str">
        <f t="shared" ca="1" si="16"/>
        <v/>
      </c>
      <c r="V88" s="39" t="str">
        <f t="shared" si="17"/>
        <v/>
      </c>
      <c r="W88" s="39" t="str">
        <f>IFERROR("_"&amp;VLOOKUP(V88,ISE_Subsystem[],3,FALSE)&amp;IF(ISTEXT(U88),"."&amp;LOWER(U88),),"_")</f>
        <v>_</v>
      </c>
      <c r="X88" s="18" t="str">
        <f t="shared" si="18"/>
        <v/>
      </c>
      <c r="AA88" s="7" t="str">
        <f>IFERROR(INDEX(MediumPositionAK[],MATCH(Z88,MediumPositionA[],0),0),"")</f>
        <v/>
      </c>
      <c r="AD88" s="69" t="str">
        <f t="shared" ca="1" si="19"/>
        <v/>
      </c>
      <c r="AE88" s="18" t="str">
        <f t="shared" si="20"/>
        <v/>
      </c>
      <c r="AF88" s="18" t="str">
        <f>IFERROR(VLOOKUP(AE88,ISE_Medium[],3,FALSE),"")</f>
        <v/>
      </c>
      <c r="AI88" s="3" t="str">
        <f>IFERROR(INDEX(PositionK[],MATCH(AH88,PositionA[],0),0),"")</f>
        <v/>
      </c>
      <c r="AL88" s="3" t="str">
        <f>IFERROR(INDEX(PrimSekK[],MATCH(AK88,PrimSek[],0),0),"")</f>
        <v/>
      </c>
      <c r="AO88" s="40" t="str">
        <f t="shared" si="21"/>
        <v/>
      </c>
      <c r="AP88" s="40" t="str">
        <f>IFERROR(VLOOKUP(AO88,ISE_Position[],3,FALSE),"")</f>
        <v/>
      </c>
      <c r="AQ88" s="40" t="str">
        <f t="shared" si="22"/>
        <v>__</v>
      </c>
      <c r="AR88" s="18" t="str">
        <f t="shared" si="27"/>
        <v/>
      </c>
      <c r="AU88" s="7" t="str">
        <f>IFERROR(INDEX(DatapointK[],MATCH(AT88,DatapointA[],0),0),"")</f>
        <v/>
      </c>
      <c r="AX88" s="3" t="str">
        <f t="shared" ca="1" si="23"/>
        <v/>
      </c>
      <c r="BA88" s="3" t="str">
        <f>IFERROR(INDEX(DatapointAllgSpezK[],MATCH(AZ88,DatapointAllgSpez[],0),0),"")</f>
        <v/>
      </c>
      <c r="BB88" s="3" t="str">
        <f ca="1">IFERROR(VLOOKUP(AX88,ISE_Type[],3,FALSE),"STAT")</f>
        <v>STAT</v>
      </c>
      <c r="BC88" s="3" t="str">
        <f ca="1">IFERROR("_"&amp;VLOOKUP(AU88,ISE_Datapoint[],3,FALSE)&amp;IF(ISTEXT(BB88),"_"&amp;BB88,)&amp;IF(ISTEXT(AZ88),"."&amp;LOWER(BA88),),"")</f>
        <v/>
      </c>
      <c r="BD88" s="26" t="str">
        <f t="shared" si="24"/>
        <v>_</v>
      </c>
      <c r="BG88" t="str">
        <f>IFERROR(INDEX(FunktionsartK[],MATCH(BF88,FunktionsartA[],0),0),"")</f>
        <v/>
      </c>
      <c r="BH88" s="76" t="str">
        <f t="shared" si="14"/>
        <v>//__</v>
      </c>
    </row>
    <row r="89" spans="5:60" x14ac:dyDescent="0.25">
      <c r="E89" t="str">
        <f>IFERROR(INDEX(SystemK[],MATCH(D89,System,0),0),"")</f>
        <v/>
      </c>
      <c r="H89" s="15" t="str">
        <f t="shared" ca="1" si="15"/>
        <v/>
      </c>
      <c r="K89" s="27" t="str">
        <f t="shared" si="25"/>
        <v/>
      </c>
      <c r="L89" s="27" t="str">
        <f>IFERROR(VLOOKUP(K89,ISE_System[],3,FALSE)&amp;IF(ISTEXT(J89),"."&amp;LOWER(J89),),"")</f>
        <v/>
      </c>
      <c r="M89" s="18" t="str">
        <f t="shared" si="26"/>
        <v/>
      </c>
      <c r="P89" s="7" t="str">
        <f>IFERROR(INDEX(SubsystemAK[],MATCH(O89,SubsystemA[],0),0),"")</f>
        <v/>
      </c>
      <c r="S89" s="3" t="str">
        <f t="shared" ca="1" si="16"/>
        <v/>
      </c>
      <c r="V89" s="39" t="str">
        <f t="shared" si="17"/>
        <v/>
      </c>
      <c r="W89" s="39" t="str">
        <f>IFERROR("_"&amp;VLOOKUP(V89,ISE_Subsystem[],3,FALSE)&amp;IF(ISTEXT(U89),"."&amp;LOWER(U89),),"_")</f>
        <v>_</v>
      </c>
      <c r="X89" s="18" t="str">
        <f t="shared" si="18"/>
        <v/>
      </c>
      <c r="AA89" s="7" t="str">
        <f>IFERROR(INDEX(MediumPositionAK[],MATCH(Z89,MediumPositionA[],0),0),"")</f>
        <v/>
      </c>
      <c r="AD89" s="69" t="str">
        <f t="shared" ca="1" si="19"/>
        <v/>
      </c>
      <c r="AE89" s="18" t="str">
        <f t="shared" si="20"/>
        <v/>
      </c>
      <c r="AF89" s="18" t="str">
        <f>IFERROR(VLOOKUP(AE89,ISE_Medium[],3,FALSE),"")</f>
        <v/>
      </c>
      <c r="AI89" s="3" t="str">
        <f>IFERROR(INDEX(PositionK[],MATCH(AH89,PositionA[],0),0),"")</f>
        <v/>
      </c>
      <c r="AL89" s="3" t="str">
        <f>IFERROR(INDEX(PrimSekK[],MATCH(AK89,PrimSek[],0),0),"")</f>
        <v/>
      </c>
      <c r="AO89" s="40" t="str">
        <f t="shared" si="21"/>
        <v/>
      </c>
      <c r="AP89" s="40" t="str">
        <f>IFERROR(VLOOKUP(AO89,ISE_Position[],3,FALSE),"")</f>
        <v/>
      </c>
      <c r="AQ89" s="40" t="str">
        <f t="shared" si="22"/>
        <v>__</v>
      </c>
      <c r="AR89" s="18" t="str">
        <f t="shared" si="27"/>
        <v/>
      </c>
      <c r="AU89" s="7" t="str">
        <f>IFERROR(INDEX(DatapointK[],MATCH(AT89,DatapointA[],0),0),"")</f>
        <v/>
      </c>
      <c r="AX89" s="3" t="str">
        <f t="shared" ca="1" si="23"/>
        <v/>
      </c>
      <c r="BA89" s="3" t="str">
        <f>IFERROR(INDEX(DatapointAllgSpezK[],MATCH(AZ89,DatapointAllgSpez[],0),0),"")</f>
        <v/>
      </c>
      <c r="BB89" s="3" t="str">
        <f ca="1">IFERROR(VLOOKUP(AX89,ISE_Type[],3,FALSE),"STAT")</f>
        <v>STAT</v>
      </c>
      <c r="BC89" s="3" t="str">
        <f ca="1">IFERROR("_"&amp;VLOOKUP(AU89,ISE_Datapoint[],3,FALSE)&amp;IF(ISTEXT(BB89),"_"&amp;BB89,)&amp;IF(ISTEXT(AZ89),"."&amp;LOWER(BA89),),"")</f>
        <v/>
      </c>
      <c r="BD89" s="26" t="str">
        <f t="shared" si="24"/>
        <v>_</v>
      </c>
      <c r="BG89" t="str">
        <f>IFERROR(INDEX(FunktionsartK[],MATCH(BF89,FunktionsartA[],0),0),"")</f>
        <v/>
      </c>
      <c r="BH89" s="76" t="str">
        <f t="shared" si="14"/>
        <v>//__</v>
      </c>
    </row>
    <row r="90" spans="5:60" x14ac:dyDescent="0.25">
      <c r="E90" t="str">
        <f>IFERROR(INDEX(SystemK[],MATCH(D90,System,0),0),"")</f>
        <v/>
      </c>
      <c r="H90" s="15" t="str">
        <f t="shared" ca="1" si="15"/>
        <v/>
      </c>
      <c r="K90" s="27" t="str">
        <f t="shared" si="25"/>
        <v/>
      </c>
      <c r="L90" s="27" t="str">
        <f>IFERROR(VLOOKUP(K90,ISE_System[],3,FALSE)&amp;IF(ISTEXT(J90),"."&amp;LOWER(J90),),"")</f>
        <v/>
      </c>
      <c r="M90" s="18" t="str">
        <f t="shared" si="26"/>
        <v/>
      </c>
      <c r="P90" s="7" t="str">
        <f>IFERROR(INDEX(SubsystemAK[],MATCH(O90,SubsystemA[],0),0),"")</f>
        <v/>
      </c>
      <c r="S90" s="3" t="str">
        <f t="shared" ca="1" si="16"/>
        <v/>
      </c>
      <c r="V90" s="39" t="str">
        <f t="shared" si="17"/>
        <v/>
      </c>
      <c r="W90" s="39" t="str">
        <f>IFERROR("_"&amp;VLOOKUP(V90,ISE_Subsystem[],3,FALSE)&amp;IF(ISTEXT(U90),"."&amp;LOWER(U90),),"_")</f>
        <v>_</v>
      </c>
      <c r="X90" s="18" t="str">
        <f t="shared" si="18"/>
        <v/>
      </c>
      <c r="AA90" s="7" t="str">
        <f>IFERROR(INDEX(MediumPositionAK[],MATCH(Z90,MediumPositionA[],0),0),"")</f>
        <v/>
      </c>
      <c r="AD90" s="69" t="str">
        <f t="shared" ca="1" si="19"/>
        <v/>
      </c>
      <c r="AE90" s="18" t="str">
        <f t="shared" si="20"/>
        <v/>
      </c>
      <c r="AF90" s="18" t="str">
        <f>IFERROR(VLOOKUP(AE90,ISE_Medium[],3,FALSE),"")</f>
        <v/>
      </c>
      <c r="AI90" s="3" t="str">
        <f>IFERROR(INDEX(PositionK[],MATCH(AH90,PositionA[],0),0),"")</f>
        <v/>
      </c>
      <c r="AL90" s="3" t="str">
        <f>IFERROR(INDEX(PrimSekK[],MATCH(AK90,PrimSek[],0),0),"")</f>
        <v/>
      </c>
      <c r="AO90" s="40" t="str">
        <f t="shared" si="21"/>
        <v/>
      </c>
      <c r="AP90" s="40" t="str">
        <f>IFERROR(VLOOKUP(AO90,ISE_Position[],3,FALSE),"")</f>
        <v/>
      </c>
      <c r="AQ90" s="40" t="str">
        <f t="shared" si="22"/>
        <v>__</v>
      </c>
      <c r="AR90" s="18" t="str">
        <f t="shared" si="27"/>
        <v/>
      </c>
      <c r="AU90" s="7" t="str">
        <f>IFERROR(INDEX(DatapointK[],MATCH(AT90,DatapointA[],0),0),"")</f>
        <v/>
      </c>
      <c r="AX90" s="3" t="str">
        <f t="shared" ca="1" si="23"/>
        <v/>
      </c>
      <c r="BA90" s="3" t="str">
        <f>IFERROR(INDEX(DatapointAllgSpezK[],MATCH(AZ90,DatapointAllgSpez[],0),0),"")</f>
        <v/>
      </c>
      <c r="BB90" s="3" t="str">
        <f ca="1">IFERROR(VLOOKUP(AX90,ISE_Type[],3,FALSE),"STAT")</f>
        <v>STAT</v>
      </c>
      <c r="BC90" s="3" t="str">
        <f ca="1">IFERROR("_"&amp;VLOOKUP(AU90,ISE_Datapoint[],3,FALSE)&amp;IF(ISTEXT(BB90),"_"&amp;BB90,)&amp;IF(ISTEXT(AZ90),"."&amp;LOWER(BA90),),"")</f>
        <v/>
      </c>
      <c r="BD90" s="26" t="str">
        <f t="shared" si="24"/>
        <v>_</v>
      </c>
      <c r="BG90" t="str">
        <f>IFERROR(INDEX(FunktionsartK[],MATCH(BF90,FunktionsartA[],0),0),"")</f>
        <v/>
      </c>
      <c r="BH90" s="76" t="str">
        <f t="shared" si="14"/>
        <v>//__</v>
      </c>
    </row>
    <row r="91" spans="5:60" x14ac:dyDescent="0.25">
      <c r="E91" t="str">
        <f>IFERROR(INDEX(SystemK[],MATCH(D91,System,0),0),"")</f>
        <v/>
      </c>
      <c r="H91" s="15" t="str">
        <f t="shared" ca="1" si="15"/>
        <v/>
      </c>
      <c r="K91" s="27" t="str">
        <f t="shared" si="25"/>
        <v/>
      </c>
      <c r="L91" s="27" t="str">
        <f>IFERROR(VLOOKUP(K91,ISE_System[],3,FALSE)&amp;IF(ISTEXT(J91),"."&amp;LOWER(J91),),"")</f>
        <v/>
      </c>
      <c r="M91" s="18" t="str">
        <f t="shared" si="26"/>
        <v/>
      </c>
      <c r="P91" s="7" t="str">
        <f>IFERROR(INDEX(SubsystemAK[],MATCH(O91,SubsystemA[],0),0),"")</f>
        <v/>
      </c>
      <c r="S91" s="3" t="str">
        <f t="shared" ca="1" si="16"/>
        <v/>
      </c>
      <c r="V91" s="39" t="str">
        <f t="shared" si="17"/>
        <v/>
      </c>
      <c r="W91" s="39" t="str">
        <f>IFERROR("_"&amp;VLOOKUP(V91,ISE_Subsystem[],3,FALSE)&amp;IF(ISTEXT(U91),"."&amp;LOWER(U91),),"_")</f>
        <v>_</v>
      </c>
      <c r="X91" s="18" t="str">
        <f t="shared" si="18"/>
        <v/>
      </c>
      <c r="AA91" s="7" t="str">
        <f>IFERROR(INDEX(MediumPositionAK[],MATCH(Z91,MediumPositionA[],0),0),"")</f>
        <v/>
      </c>
      <c r="AD91" s="69" t="str">
        <f t="shared" ca="1" si="19"/>
        <v/>
      </c>
      <c r="AE91" s="18" t="str">
        <f t="shared" si="20"/>
        <v/>
      </c>
      <c r="AF91" s="18" t="str">
        <f>IFERROR(VLOOKUP(AE91,ISE_Medium[],3,FALSE),"")</f>
        <v/>
      </c>
      <c r="AI91" s="3" t="str">
        <f>IFERROR(INDEX(PositionK[],MATCH(AH91,PositionA[],0),0),"")</f>
        <v/>
      </c>
      <c r="AL91" s="3" t="str">
        <f>IFERROR(INDEX(PrimSekK[],MATCH(AK91,PrimSek[],0),0),"")</f>
        <v/>
      </c>
      <c r="AO91" s="40" t="str">
        <f t="shared" si="21"/>
        <v/>
      </c>
      <c r="AP91" s="40" t="str">
        <f>IFERROR(VLOOKUP(AO91,ISE_Position[],3,FALSE),"")</f>
        <v/>
      </c>
      <c r="AQ91" s="40" t="str">
        <f t="shared" si="22"/>
        <v>__</v>
      </c>
      <c r="AR91" s="18" t="str">
        <f t="shared" si="27"/>
        <v/>
      </c>
      <c r="AU91" s="7" t="str">
        <f>IFERROR(INDEX(DatapointK[],MATCH(AT91,DatapointA[],0),0),"")</f>
        <v/>
      </c>
      <c r="AX91" s="3" t="str">
        <f t="shared" ca="1" si="23"/>
        <v/>
      </c>
      <c r="BA91" s="3" t="str">
        <f>IFERROR(INDEX(DatapointAllgSpezK[],MATCH(AZ91,DatapointAllgSpez[],0),0),"")</f>
        <v/>
      </c>
      <c r="BB91" s="3" t="str">
        <f ca="1">IFERROR(VLOOKUP(AX91,ISE_Type[],3,FALSE),"STAT")</f>
        <v>STAT</v>
      </c>
      <c r="BC91" s="3" t="str">
        <f ca="1">IFERROR("_"&amp;VLOOKUP(AU91,ISE_Datapoint[],3,FALSE)&amp;IF(ISTEXT(BB91),"_"&amp;BB91,)&amp;IF(ISTEXT(AZ91),"."&amp;LOWER(BA91),),"")</f>
        <v/>
      </c>
      <c r="BD91" s="26" t="str">
        <f t="shared" si="24"/>
        <v>_</v>
      </c>
      <c r="BG91" t="str">
        <f>IFERROR(INDEX(FunktionsartK[],MATCH(BF91,FunktionsartA[],0),0),"")</f>
        <v/>
      </c>
      <c r="BH91" s="76" t="str">
        <f t="shared" si="14"/>
        <v>//__</v>
      </c>
    </row>
    <row r="92" spans="5:60" x14ac:dyDescent="0.25">
      <c r="E92" t="str">
        <f>IFERROR(INDEX(SystemK[],MATCH(D92,System,0),0),"")</f>
        <v/>
      </c>
      <c r="H92" s="15" t="str">
        <f t="shared" ca="1" si="15"/>
        <v/>
      </c>
      <c r="K92" s="27" t="str">
        <f t="shared" si="25"/>
        <v/>
      </c>
      <c r="L92" s="27" t="str">
        <f>IFERROR(VLOOKUP(K92,ISE_System[],3,FALSE)&amp;IF(ISTEXT(J92),"."&amp;LOWER(J92),),"")</f>
        <v/>
      </c>
      <c r="M92" s="18" t="str">
        <f t="shared" si="26"/>
        <v/>
      </c>
      <c r="P92" s="7" t="str">
        <f>IFERROR(INDEX(SubsystemAK[],MATCH(O92,SubsystemA[],0),0),"")</f>
        <v/>
      </c>
      <c r="S92" s="3" t="str">
        <f t="shared" ca="1" si="16"/>
        <v/>
      </c>
      <c r="V92" s="39" t="str">
        <f t="shared" si="17"/>
        <v/>
      </c>
      <c r="W92" s="39" t="str">
        <f>IFERROR("_"&amp;VLOOKUP(V92,ISE_Subsystem[],3,FALSE)&amp;IF(ISTEXT(U92),"."&amp;LOWER(U92),),"_")</f>
        <v>_</v>
      </c>
      <c r="X92" s="18" t="str">
        <f t="shared" si="18"/>
        <v/>
      </c>
      <c r="AA92" s="7" t="str">
        <f>IFERROR(INDEX(MediumPositionAK[],MATCH(Z92,MediumPositionA[],0),0),"")</f>
        <v/>
      </c>
      <c r="AD92" s="69" t="str">
        <f t="shared" ca="1" si="19"/>
        <v/>
      </c>
      <c r="AE92" s="18" t="str">
        <f t="shared" si="20"/>
        <v/>
      </c>
      <c r="AF92" s="18" t="str">
        <f>IFERROR(VLOOKUP(AE92,ISE_Medium[],3,FALSE),"")</f>
        <v/>
      </c>
      <c r="AI92" s="3" t="str">
        <f>IFERROR(INDEX(PositionK[],MATCH(AH92,PositionA[],0),0),"")</f>
        <v/>
      </c>
      <c r="AL92" s="3" t="str">
        <f>IFERROR(INDEX(PrimSekK[],MATCH(AK92,PrimSek[],0),0),"")</f>
        <v/>
      </c>
      <c r="AO92" s="40" t="str">
        <f t="shared" si="21"/>
        <v/>
      </c>
      <c r="AP92" s="40" t="str">
        <f>IFERROR(VLOOKUP(AO92,ISE_Position[],3,FALSE),"")</f>
        <v/>
      </c>
      <c r="AQ92" s="40" t="str">
        <f t="shared" si="22"/>
        <v>__</v>
      </c>
      <c r="AR92" s="18" t="str">
        <f t="shared" si="27"/>
        <v/>
      </c>
      <c r="AU92" s="7" t="str">
        <f>IFERROR(INDEX(DatapointK[],MATCH(AT92,DatapointA[],0),0),"")</f>
        <v/>
      </c>
      <c r="AX92" s="3" t="str">
        <f t="shared" ca="1" si="23"/>
        <v/>
      </c>
      <c r="BA92" s="3" t="str">
        <f>IFERROR(INDEX(DatapointAllgSpezK[],MATCH(AZ92,DatapointAllgSpez[],0),0),"")</f>
        <v/>
      </c>
      <c r="BB92" s="3" t="str">
        <f ca="1">IFERROR(VLOOKUP(AX92,ISE_Type[],3,FALSE),"STAT")</f>
        <v>STAT</v>
      </c>
      <c r="BC92" s="3" t="str">
        <f ca="1">IFERROR("_"&amp;VLOOKUP(AU92,ISE_Datapoint[],3,FALSE)&amp;IF(ISTEXT(BB92),"_"&amp;BB92,)&amp;IF(ISTEXT(AZ92),"."&amp;LOWER(BA92),),"")</f>
        <v/>
      </c>
      <c r="BD92" s="26" t="str">
        <f t="shared" si="24"/>
        <v>_</v>
      </c>
      <c r="BG92" t="str">
        <f>IFERROR(INDEX(FunktionsartK[],MATCH(BF92,FunktionsartA[],0),0),"")</f>
        <v/>
      </c>
      <c r="BH92" s="76" t="str">
        <f t="shared" si="14"/>
        <v>//__</v>
      </c>
    </row>
    <row r="93" spans="5:60" x14ac:dyDescent="0.25">
      <c r="E93" t="str">
        <f>IFERROR(INDEX(SystemK[],MATCH(D93,System,0),0),"")</f>
        <v/>
      </c>
      <c r="H93" s="15" t="str">
        <f t="shared" ca="1" si="15"/>
        <v/>
      </c>
      <c r="K93" s="27" t="str">
        <f t="shared" si="25"/>
        <v/>
      </c>
      <c r="L93" s="27" t="str">
        <f>IFERROR(VLOOKUP(K93,ISE_System[],3,FALSE)&amp;IF(ISTEXT(J93),"."&amp;LOWER(J93),),"")</f>
        <v/>
      </c>
      <c r="M93" s="18" t="str">
        <f t="shared" si="26"/>
        <v/>
      </c>
      <c r="P93" s="7" t="str">
        <f>IFERROR(INDEX(SubsystemAK[],MATCH(O93,SubsystemA[],0),0),"")</f>
        <v/>
      </c>
      <c r="S93" s="3" t="str">
        <f t="shared" ca="1" si="16"/>
        <v/>
      </c>
      <c r="V93" s="39" t="str">
        <f t="shared" si="17"/>
        <v/>
      </c>
      <c r="W93" s="39" t="str">
        <f>IFERROR("_"&amp;VLOOKUP(V93,ISE_Subsystem[],3,FALSE)&amp;IF(ISTEXT(U93),"."&amp;LOWER(U93),),"_")</f>
        <v>_</v>
      </c>
      <c r="X93" s="18" t="str">
        <f t="shared" si="18"/>
        <v/>
      </c>
      <c r="AA93" s="7" t="str">
        <f>IFERROR(INDEX(MediumPositionAK[],MATCH(Z93,MediumPositionA[],0),0),"")</f>
        <v/>
      </c>
      <c r="AD93" s="69" t="str">
        <f t="shared" ca="1" si="19"/>
        <v/>
      </c>
      <c r="AE93" s="18" t="str">
        <f t="shared" si="20"/>
        <v/>
      </c>
      <c r="AF93" s="18" t="str">
        <f>IFERROR(VLOOKUP(AE93,ISE_Medium[],3,FALSE),"")</f>
        <v/>
      </c>
      <c r="AI93" s="3" t="str">
        <f>IFERROR(INDEX(PositionK[],MATCH(AH93,PositionA[],0),0),"")</f>
        <v/>
      </c>
      <c r="AL93" s="3" t="str">
        <f>IFERROR(INDEX(PrimSekK[],MATCH(AK93,PrimSek[],0),0),"")</f>
        <v/>
      </c>
      <c r="AO93" s="40" t="str">
        <f t="shared" si="21"/>
        <v/>
      </c>
      <c r="AP93" s="40" t="str">
        <f>IFERROR(VLOOKUP(AO93,ISE_Position[],3,FALSE),"")</f>
        <v/>
      </c>
      <c r="AQ93" s="40" t="str">
        <f t="shared" si="22"/>
        <v>__</v>
      </c>
      <c r="AR93" s="18" t="str">
        <f t="shared" si="27"/>
        <v/>
      </c>
      <c r="AU93" s="7" t="str">
        <f>IFERROR(INDEX(DatapointK[],MATCH(AT93,DatapointA[],0),0),"")</f>
        <v/>
      </c>
      <c r="AX93" s="3" t="str">
        <f t="shared" ca="1" si="23"/>
        <v/>
      </c>
      <c r="BA93" s="3" t="str">
        <f>IFERROR(INDEX(DatapointAllgSpezK[],MATCH(AZ93,DatapointAllgSpez[],0),0),"")</f>
        <v/>
      </c>
      <c r="BB93" s="3" t="str">
        <f ca="1">IFERROR(VLOOKUP(AX93,ISE_Type[],3,FALSE),"STAT")</f>
        <v>STAT</v>
      </c>
      <c r="BC93" s="3" t="str">
        <f ca="1">IFERROR("_"&amp;VLOOKUP(AU93,ISE_Datapoint[],3,FALSE)&amp;IF(ISTEXT(BB93),"_"&amp;BB93,)&amp;IF(ISTEXT(AZ93),"."&amp;LOWER(BA93),),"")</f>
        <v/>
      </c>
      <c r="BD93" s="26" t="str">
        <f t="shared" si="24"/>
        <v>_</v>
      </c>
      <c r="BG93" t="str">
        <f>IFERROR(INDEX(FunktionsartK[],MATCH(BF93,FunktionsartA[],0),0),"")</f>
        <v/>
      </c>
      <c r="BH93" s="76" t="str">
        <f t="shared" si="14"/>
        <v>//__</v>
      </c>
    </row>
    <row r="94" spans="5:60" x14ac:dyDescent="0.25">
      <c r="E94" t="str">
        <f>IFERROR(INDEX(SystemK[],MATCH(D94,System,0),0),"")</f>
        <v/>
      </c>
      <c r="H94" s="15" t="str">
        <f t="shared" ca="1" si="15"/>
        <v/>
      </c>
      <c r="K94" s="27" t="str">
        <f t="shared" si="25"/>
        <v/>
      </c>
      <c r="L94" s="27" t="str">
        <f>IFERROR(VLOOKUP(K94,ISE_System[],3,FALSE)&amp;IF(ISTEXT(J94),"."&amp;LOWER(J94),),"")</f>
        <v/>
      </c>
      <c r="M94" s="18" t="str">
        <f t="shared" si="26"/>
        <v/>
      </c>
      <c r="P94" s="7" t="str">
        <f>IFERROR(INDEX(SubsystemAK[],MATCH(O94,SubsystemA[],0),0),"")</f>
        <v/>
      </c>
      <c r="S94" s="3" t="str">
        <f t="shared" ca="1" si="16"/>
        <v/>
      </c>
      <c r="V94" s="39" t="str">
        <f t="shared" si="17"/>
        <v/>
      </c>
      <c r="W94" s="39" t="str">
        <f>IFERROR("_"&amp;VLOOKUP(V94,ISE_Subsystem[],3,FALSE)&amp;IF(ISTEXT(U94),"."&amp;LOWER(U94),),"_")</f>
        <v>_</v>
      </c>
      <c r="X94" s="18" t="str">
        <f t="shared" si="18"/>
        <v/>
      </c>
      <c r="AA94" s="7" t="str">
        <f>IFERROR(INDEX(MediumPositionAK[],MATCH(Z94,MediumPositionA[],0),0),"")</f>
        <v/>
      </c>
      <c r="AD94" s="69" t="str">
        <f t="shared" ca="1" si="19"/>
        <v/>
      </c>
      <c r="AE94" s="18" t="str">
        <f t="shared" si="20"/>
        <v/>
      </c>
      <c r="AF94" s="18" t="str">
        <f>IFERROR(VLOOKUP(AE94,ISE_Medium[],3,FALSE),"")</f>
        <v/>
      </c>
      <c r="AI94" s="3" t="str">
        <f>IFERROR(INDEX(PositionK[],MATCH(AH94,PositionA[],0),0),"")</f>
        <v/>
      </c>
      <c r="AL94" s="3" t="str">
        <f>IFERROR(INDEX(PrimSekK[],MATCH(AK94,PrimSek[],0),0),"")</f>
        <v/>
      </c>
      <c r="AO94" s="40" t="str">
        <f t="shared" si="21"/>
        <v/>
      </c>
      <c r="AP94" s="40" t="str">
        <f>IFERROR(VLOOKUP(AO94,ISE_Position[],3,FALSE),"")</f>
        <v/>
      </c>
      <c r="AQ94" s="40" t="str">
        <f t="shared" si="22"/>
        <v>__</v>
      </c>
      <c r="AR94" s="18" t="str">
        <f t="shared" si="27"/>
        <v/>
      </c>
      <c r="AU94" s="7" t="str">
        <f>IFERROR(INDEX(DatapointK[],MATCH(AT94,DatapointA[],0),0),"")</f>
        <v/>
      </c>
      <c r="AX94" s="3" t="str">
        <f t="shared" ca="1" si="23"/>
        <v/>
      </c>
      <c r="BA94" s="3" t="str">
        <f>IFERROR(INDEX(DatapointAllgSpezK[],MATCH(AZ94,DatapointAllgSpez[],0),0),"")</f>
        <v/>
      </c>
      <c r="BB94" s="3" t="str">
        <f ca="1">IFERROR(VLOOKUP(AX94,ISE_Type[],3,FALSE),"STAT")</f>
        <v>STAT</v>
      </c>
      <c r="BC94" s="3" t="str">
        <f ca="1">IFERROR("_"&amp;VLOOKUP(AU94,ISE_Datapoint[],3,FALSE)&amp;IF(ISTEXT(BB94),"_"&amp;BB94,)&amp;IF(ISTEXT(AZ94),"."&amp;LOWER(BA94),),"")</f>
        <v/>
      </c>
      <c r="BD94" s="26" t="str">
        <f t="shared" si="24"/>
        <v>_</v>
      </c>
      <c r="BG94" t="str">
        <f>IFERROR(INDEX(FunktionsartK[],MATCH(BF94,FunktionsartA[],0),0),"")</f>
        <v/>
      </c>
      <c r="BH94" s="76" t="str">
        <f t="shared" si="14"/>
        <v>//__</v>
      </c>
    </row>
    <row r="95" spans="5:60" x14ac:dyDescent="0.25">
      <c r="E95" t="str">
        <f>IFERROR(INDEX(SystemK[],MATCH(D95,System,0),0),"")</f>
        <v/>
      </c>
      <c r="H95" s="15" t="str">
        <f t="shared" ca="1" si="15"/>
        <v/>
      </c>
      <c r="K95" s="27" t="str">
        <f t="shared" si="25"/>
        <v/>
      </c>
      <c r="L95" s="27" t="str">
        <f>IFERROR(VLOOKUP(K95,ISE_System[],3,FALSE)&amp;IF(ISTEXT(J95),"."&amp;LOWER(J95),),"")</f>
        <v/>
      </c>
      <c r="M95" s="18" t="str">
        <f t="shared" si="26"/>
        <v/>
      </c>
      <c r="P95" s="7" t="str">
        <f>IFERROR(INDEX(SubsystemAK[],MATCH(O95,SubsystemA[],0),0),"")</f>
        <v/>
      </c>
      <c r="S95" s="3" t="str">
        <f t="shared" ca="1" si="16"/>
        <v/>
      </c>
      <c r="V95" s="39" t="str">
        <f t="shared" si="17"/>
        <v/>
      </c>
      <c r="W95" s="39" t="str">
        <f>IFERROR("_"&amp;VLOOKUP(V95,ISE_Subsystem[],3,FALSE)&amp;IF(ISTEXT(U95),"."&amp;LOWER(U95),),"_")</f>
        <v>_</v>
      </c>
      <c r="X95" s="18" t="str">
        <f t="shared" si="18"/>
        <v/>
      </c>
      <c r="AA95" s="7" t="str">
        <f>IFERROR(INDEX(MediumPositionAK[],MATCH(Z95,MediumPositionA[],0),0),"")</f>
        <v/>
      </c>
      <c r="AD95" s="69" t="str">
        <f t="shared" ca="1" si="19"/>
        <v/>
      </c>
      <c r="AE95" s="18" t="str">
        <f t="shared" si="20"/>
        <v/>
      </c>
      <c r="AF95" s="18" t="str">
        <f>IFERROR(VLOOKUP(AE95,ISE_Medium[],3,FALSE),"")</f>
        <v/>
      </c>
      <c r="AI95" s="3" t="str">
        <f>IFERROR(INDEX(PositionK[],MATCH(AH95,PositionA[],0),0),"")</f>
        <v/>
      </c>
      <c r="AL95" s="3" t="str">
        <f>IFERROR(INDEX(PrimSekK[],MATCH(AK95,PrimSek[],0),0),"")</f>
        <v/>
      </c>
      <c r="AO95" s="40" t="str">
        <f t="shared" si="21"/>
        <v/>
      </c>
      <c r="AP95" s="40" t="str">
        <f>IFERROR(VLOOKUP(AO95,ISE_Position[],3,FALSE),"")</f>
        <v/>
      </c>
      <c r="AQ95" s="40" t="str">
        <f t="shared" si="22"/>
        <v>__</v>
      </c>
      <c r="AR95" s="18" t="str">
        <f t="shared" si="27"/>
        <v/>
      </c>
      <c r="AU95" s="7" t="str">
        <f>IFERROR(INDEX(DatapointK[],MATCH(AT95,DatapointA[],0),0),"")</f>
        <v/>
      </c>
      <c r="AX95" s="3" t="str">
        <f t="shared" ca="1" si="23"/>
        <v/>
      </c>
      <c r="BA95" s="3" t="str">
        <f>IFERROR(INDEX(DatapointAllgSpezK[],MATCH(AZ95,DatapointAllgSpez[],0),0),"")</f>
        <v/>
      </c>
      <c r="BB95" s="3" t="str">
        <f ca="1">IFERROR(VLOOKUP(AX95,ISE_Type[],3,FALSE),"STAT")</f>
        <v>STAT</v>
      </c>
      <c r="BC95" s="3" t="str">
        <f ca="1">IFERROR("_"&amp;VLOOKUP(AU95,ISE_Datapoint[],3,FALSE)&amp;IF(ISTEXT(BB95),"_"&amp;BB95,)&amp;IF(ISTEXT(AZ95),"."&amp;LOWER(BA95),),"")</f>
        <v/>
      </c>
      <c r="BD95" s="26" t="str">
        <f t="shared" si="24"/>
        <v>_</v>
      </c>
      <c r="BG95" t="str">
        <f>IFERROR(INDEX(FunktionsartK[],MATCH(BF95,FunktionsartA[],0),0),"")</f>
        <v/>
      </c>
      <c r="BH95" s="76" t="str">
        <f t="shared" si="14"/>
        <v>//__</v>
      </c>
    </row>
    <row r="96" spans="5:60" x14ac:dyDescent="0.25">
      <c r="E96" t="str">
        <f>IFERROR(INDEX(SystemK[],MATCH(D96,System,0),0),"")</f>
        <v/>
      </c>
      <c r="H96" s="15" t="str">
        <f t="shared" ca="1" si="15"/>
        <v/>
      </c>
      <c r="K96" s="27" t="str">
        <f t="shared" si="25"/>
        <v/>
      </c>
      <c r="L96" s="27" t="str">
        <f>IFERROR(VLOOKUP(K96,ISE_System[],3,FALSE)&amp;IF(ISTEXT(J96),"."&amp;LOWER(J96),),"")</f>
        <v/>
      </c>
      <c r="M96" s="18" t="str">
        <f t="shared" si="26"/>
        <v/>
      </c>
      <c r="P96" s="7" t="str">
        <f>IFERROR(INDEX(SubsystemAK[],MATCH(O96,SubsystemA[],0),0),"")</f>
        <v/>
      </c>
      <c r="S96" s="3" t="str">
        <f t="shared" ca="1" si="16"/>
        <v/>
      </c>
      <c r="V96" s="39" t="str">
        <f t="shared" si="17"/>
        <v/>
      </c>
      <c r="W96" s="39" t="str">
        <f>IFERROR("_"&amp;VLOOKUP(V96,ISE_Subsystem[],3,FALSE)&amp;IF(ISTEXT(U96),"."&amp;LOWER(U96),),"_")</f>
        <v>_</v>
      </c>
      <c r="X96" s="18" t="str">
        <f t="shared" si="18"/>
        <v/>
      </c>
      <c r="AA96" s="7" t="str">
        <f>IFERROR(INDEX(MediumPositionAK[],MATCH(Z96,MediumPositionA[],0),0),"")</f>
        <v/>
      </c>
      <c r="AD96" s="69" t="str">
        <f t="shared" ca="1" si="19"/>
        <v/>
      </c>
      <c r="AE96" s="18" t="str">
        <f t="shared" si="20"/>
        <v/>
      </c>
      <c r="AF96" s="18" t="str">
        <f>IFERROR(VLOOKUP(AE96,ISE_Medium[],3,FALSE),"")</f>
        <v/>
      </c>
      <c r="AI96" s="3" t="str">
        <f>IFERROR(INDEX(PositionK[],MATCH(AH96,PositionA[],0),0),"")</f>
        <v/>
      </c>
      <c r="AL96" s="3" t="str">
        <f>IFERROR(INDEX(PrimSekK[],MATCH(AK96,PrimSek[],0),0),"")</f>
        <v/>
      </c>
      <c r="AO96" s="40" t="str">
        <f t="shared" si="21"/>
        <v/>
      </c>
      <c r="AP96" s="40" t="str">
        <f>IFERROR(VLOOKUP(AO96,ISE_Position[],3,FALSE),"")</f>
        <v/>
      </c>
      <c r="AQ96" s="40" t="str">
        <f t="shared" si="22"/>
        <v>__</v>
      </c>
      <c r="AR96" s="18" t="str">
        <f t="shared" si="27"/>
        <v/>
      </c>
      <c r="AU96" s="7" t="str">
        <f>IFERROR(INDEX(DatapointK[],MATCH(AT96,DatapointA[],0),0),"")</f>
        <v/>
      </c>
      <c r="AX96" s="3" t="str">
        <f t="shared" ca="1" si="23"/>
        <v/>
      </c>
      <c r="BA96" s="3" t="str">
        <f>IFERROR(INDEX(DatapointAllgSpezK[],MATCH(AZ96,DatapointAllgSpez[],0),0),"")</f>
        <v/>
      </c>
      <c r="BB96" s="3" t="str">
        <f ca="1">IFERROR(VLOOKUP(AX96,ISE_Type[],3,FALSE),"STAT")</f>
        <v>STAT</v>
      </c>
      <c r="BC96" s="3" t="str">
        <f ca="1">IFERROR("_"&amp;VLOOKUP(AU96,ISE_Datapoint[],3,FALSE)&amp;IF(ISTEXT(BB96),"_"&amp;BB96,)&amp;IF(ISTEXT(AZ96),"."&amp;LOWER(BA96),),"")</f>
        <v/>
      </c>
      <c r="BD96" s="26" t="str">
        <f t="shared" si="24"/>
        <v>_</v>
      </c>
      <c r="BG96" t="str">
        <f>IFERROR(INDEX(FunktionsartK[],MATCH(BF96,FunktionsartA[],0),0),"")</f>
        <v/>
      </c>
      <c r="BH96" s="76" t="str">
        <f t="shared" si="14"/>
        <v>//__</v>
      </c>
    </row>
    <row r="97" spans="5:60" x14ac:dyDescent="0.25">
      <c r="E97" t="str">
        <f>IFERROR(INDEX(SystemK[],MATCH(D97,System,0),0),"")</f>
        <v/>
      </c>
      <c r="H97" s="15" t="str">
        <f t="shared" ca="1" si="15"/>
        <v/>
      </c>
      <c r="K97" s="27" t="str">
        <f t="shared" si="25"/>
        <v/>
      </c>
      <c r="L97" s="27" t="str">
        <f>IFERROR(VLOOKUP(K97,ISE_System[],3,FALSE)&amp;IF(ISTEXT(J97),"."&amp;LOWER(J97),),"")</f>
        <v/>
      </c>
      <c r="M97" s="18" t="str">
        <f t="shared" si="26"/>
        <v/>
      </c>
      <c r="P97" s="7" t="str">
        <f>IFERROR(INDEX(SubsystemAK[],MATCH(O97,SubsystemA[],0),0),"")</f>
        <v/>
      </c>
      <c r="S97" s="3" t="str">
        <f t="shared" ca="1" si="16"/>
        <v/>
      </c>
      <c r="V97" s="39" t="str">
        <f t="shared" si="17"/>
        <v/>
      </c>
      <c r="W97" s="39" t="str">
        <f>IFERROR("_"&amp;VLOOKUP(V97,ISE_Subsystem[],3,FALSE)&amp;IF(ISTEXT(U97),"."&amp;LOWER(U97),),"_")</f>
        <v>_</v>
      </c>
      <c r="X97" s="18" t="str">
        <f t="shared" si="18"/>
        <v/>
      </c>
      <c r="AA97" s="7" t="str">
        <f>IFERROR(INDEX(MediumPositionAK[],MATCH(Z97,MediumPositionA[],0),0),"")</f>
        <v/>
      </c>
      <c r="AD97" s="69" t="str">
        <f t="shared" ca="1" si="19"/>
        <v/>
      </c>
      <c r="AE97" s="18" t="str">
        <f t="shared" si="20"/>
        <v/>
      </c>
      <c r="AF97" s="18" t="str">
        <f>IFERROR(VLOOKUP(AE97,ISE_Medium[],3,FALSE),"")</f>
        <v/>
      </c>
      <c r="AI97" s="3" t="str">
        <f>IFERROR(INDEX(PositionK[],MATCH(AH97,PositionA[],0),0),"")</f>
        <v/>
      </c>
      <c r="AL97" s="3" t="str">
        <f>IFERROR(INDEX(PrimSekK[],MATCH(AK97,PrimSek[],0),0),"")</f>
        <v/>
      </c>
      <c r="AO97" s="40" t="str">
        <f t="shared" si="21"/>
        <v/>
      </c>
      <c r="AP97" s="40" t="str">
        <f>IFERROR(VLOOKUP(AO97,ISE_Position[],3,FALSE),"")</f>
        <v/>
      </c>
      <c r="AQ97" s="40" t="str">
        <f t="shared" si="22"/>
        <v>__</v>
      </c>
      <c r="AR97" s="18" t="str">
        <f t="shared" si="27"/>
        <v/>
      </c>
      <c r="AU97" s="7" t="str">
        <f>IFERROR(INDEX(DatapointK[],MATCH(AT97,DatapointA[],0),0),"")</f>
        <v/>
      </c>
      <c r="AX97" s="3" t="str">
        <f t="shared" ca="1" si="23"/>
        <v/>
      </c>
      <c r="BA97" s="3" t="str">
        <f>IFERROR(INDEX(DatapointAllgSpezK[],MATCH(AZ97,DatapointAllgSpez[],0),0),"")</f>
        <v/>
      </c>
      <c r="BB97" s="3" t="str">
        <f ca="1">IFERROR(VLOOKUP(AX97,ISE_Type[],3,FALSE),"STAT")</f>
        <v>STAT</v>
      </c>
      <c r="BC97" s="3" t="str">
        <f ca="1">IFERROR("_"&amp;VLOOKUP(AU97,ISE_Datapoint[],3,FALSE)&amp;IF(ISTEXT(BB97),"_"&amp;BB97,)&amp;IF(ISTEXT(AZ97),"."&amp;LOWER(BA97),),"")</f>
        <v/>
      </c>
      <c r="BD97" s="26" t="str">
        <f t="shared" si="24"/>
        <v>_</v>
      </c>
      <c r="BG97" t="str">
        <f>IFERROR(INDEX(FunktionsartK[],MATCH(BF97,FunktionsartA[],0),0),"")</f>
        <v/>
      </c>
      <c r="BH97" s="76" t="str">
        <f t="shared" si="14"/>
        <v>//__</v>
      </c>
    </row>
    <row r="98" spans="5:60" x14ac:dyDescent="0.25">
      <c r="E98" t="str">
        <f>IFERROR(INDEX(SystemK[],MATCH(D98,System,0),0),"")</f>
        <v/>
      </c>
      <c r="H98" s="15" t="str">
        <f t="shared" ca="1" si="15"/>
        <v/>
      </c>
      <c r="K98" s="27" t="str">
        <f t="shared" si="25"/>
        <v/>
      </c>
      <c r="L98" s="27" t="str">
        <f>IFERROR(VLOOKUP(K98,ISE_System[],3,FALSE)&amp;IF(ISTEXT(J98),"."&amp;LOWER(J98),),"")</f>
        <v/>
      </c>
      <c r="M98" s="18" t="str">
        <f t="shared" si="26"/>
        <v/>
      </c>
      <c r="P98" s="7" t="str">
        <f>IFERROR(INDEX(SubsystemAK[],MATCH(O98,SubsystemA[],0),0),"")</f>
        <v/>
      </c>
      <c r="S98" s="3" t="str">
        <f t="shared" ca="1" si="16"/>
        <v/>
      </c>
      <c r="V98" s="39" t="str">
        <f t="shared" si="17"/>
        <v/>
      </c>
      <c r="W98" s="39" t="str">
        <f>IFERROR("_"&amp;VLOOKUP(V98,ISE_Subsystem[],3,FALSE)&amp;IF(ISTEXT(U98),"."&amp;LOWER(U98),),"_")</f>
        <v>_</v>
      </c>
      <c r="X98" s="18" t="str">
        <f t="shared" si="18"/>
        <v/>
      </c>
      <c r="AA98" s="7" t="str">
        <f>IFERROR(INDEX(MediumPositionAK[],MATCH(Z98,MediumPositionA[],0),0),"")</f>
        <v/>
      </c>
      <c r="AD98" s="69" t="str">
        <f t="shared" ca="1" si="19"/>
        <v/>
      </c>
      <c r="AE98" s="18" t="str">
        <f t="shared" si="20"/>
        <v/>
      </c>
      <c r="AF98" s="18" t="str">
        <f>IFERROR(VLOOKUP(AE98,ISE_Medium[],3,FALSE),"")</f>
        <v/>
      </c>
      <c r="AI98" s="3" t="str">
        <f>IFERROR(INDEX(PositionK[],MATCH(AH98,PositionA[],0),0),"")</f>
        <v/>
      </c>
      <c r="AL98" s="3" t="str">
        <f>IFERROR(INDEX(PrimSekK[],MATCH(AK98,PrimSek[],0),0),"")</f>
        <v/>
      </c>
      <c r="AO98" s="40" t="str">
        <f t="shared" si="21"/>
        <v/>
      </c>
      <c r="AP98" s="40" t="str">
        <f>IFERROR(VLOOKUP(AO98,ISE_Position[],3,FALSE),"")</f>
        <v/>
      </c>
      <c r="AQ98" s="40" t="str">
        <f t="shared" si="22"/>
        <v>__</v>
      </c>
      <c r="AR98" s="18" t="str">
        <f t="shared" si="27"/>
        <v/>
      </c>
      <c r="AU98" s="7" t="str">
        <f>IFERROR(INDEX(DatapointK[],MATCH(AT98,DatapointA[],0),0),"")</f>
        <v/>
      </c>
      <c r="AX98" s="3" t="str">
        <f t="shared" ca="1" si="23"/>
        <v/>
      </c>
      <c r="BA98" s="3" t="str">
        <f>IFERROR(INDEX(DatapointAllgSpezK[],MATCH(AZ98,DatapointAllgSpez[],0),0),"")</f>
        <v/>
      </c>
      <c r="BB98" s="3" t="str">
        <f ca="1">IFERROR(VLOOKUP(AX98,ISE_Type[],3,FALSE),"STAT")</f>
        <v>STAT</v>
      </c>
      <c r="BC98" s="3" t="str">
        <f ca="1">IFERROR("_"&amp;VLOOKUP(AU98,ISE_Datapoint[],3,FALSE)&amp;IF(ISTEXT(BB98),"_"&amp;BB98,)&amp;IF(ISTEXT(AZ98),"."&amp;LOWER(BA98),),"")</f>
        <v/>
      </c>
      <c r="BD98" s="26" t="str">
        <f t="shared" si="24"/>
        <v>_</v>
      </c>
      <c r="BG98" t="str">
        <f>IFERROR(INDEX(FunktionsartK[],MATCH(BF98,FunktionsartA[],0),0),"")</f>
        <v/>
      </c>
      <c r="BH98" s="76" t="str">
        <f t="shared" si="14"/>
        <v>//__</v>
      </c>
    </row>
    <row r="99" spans="5:60" x14ac:dyDescent="0.25">
      <c r="E99" t="str">
        <f>IFERROR(INDEX(SystemK[],MATCH(D99,System,0),0),"")</f>
        <v/>
      </c>
      <c r="H99" s="15" t="str">
        <f t="shared" ca="1" si="15"/>
        <v/>
      </c>
      <c r="K99" s="27" t="str">
        <f t="shared" si="25"/>
        <v/>
      </c>
      <c r="L99" s="27" t="str">
        <f>IFERROR(VLOOKUP(K99,ISE_System[],3,FALSE)&amp;IF(ISTEXT(J99),"."&amp;LOWER(J99),),"")</f>
        <v/>
      </c>
      <c r="M99" s="18" t="str">
        <f t="shared" si="26"/>
        <v/>
      </c>
      <c r="P99" s="7" t="str">
        <f>IFERROR(INDEX(SubsystemAK[],MATCH(O99,SubsystemA[],0),0),"")</f>
        <v/>
      </c>
      <c r="S99" s="3" t="str">
        <f t="shared" ca="1" si="16"/>
        <v/>
      </c>
      <c r="V99" s="39" t="str">
        <f t="shared" si="17"/>
        <v/>
      </c>
      <c r="W99" s="39" t="str">
        <f>IFERROR("_"&amp;VLOOKUP(V99,ISE_Subsystem[],3,FALSE)&amp;IF(ISTEXT(U99),"."&amp;LOWER(U99),),"_")</f>
        <v>_</v>
      </c>
      <c r="X99" s="18" t="str">
        <f t="shared" si="18"/>
        <v/>
      </c>
      <c r="AA99" s="7" t="str">
        <f>IFERROR(INDEX(MediumPositionAK[],MATCH(Z99,MediumPositionA[],0),0),"")</f>
        <v/>
      </c>
      <c r="AD99" s="69" t="str">
        <f t="shared" ca="1" si="19"/>
        <v/>
      </c>
      <c r="AE99" s="18" t="str">
        <f t="shared" si="20"/>
        <v/>
      </c>
      <c r="AF99" s="18" t="str">
        <f>IFERROR(VLOOKUP(AE99,ISE_Medium[],3,FALSE),"")</f>
        <v/>
      </c>
      <c r="AI99" s="3" t="str">
        <f>IFERROR(INDEX(PositionK[],MATCH(AH99,PositionA[],0),0),"")</f>
        <v/>
      </c>
      <c r="AL99" s="3" t="str">
        <f>IFERROR(INDEX(PrimSekK[],MATCH(AK99,PrimSek[],0),0),"")</f>
        <v/>
      </c>
      <c r="AO99" s="40" t="str">
        <f t="shared" si="21"/>
        <v/>
      </c>
      <c r="AP99" s="40" t="str">
        <f>IFERROR(VLOOKUP(AO99,ISE_Position[],3,FALSE),"")</f>
        <v/>
      </c>
      <c r="AQ99" s="40" t="str">
        <f t="shared" si="22"/>
        <v>__</v>
      </c>
      <c r="AR99" s="18" t="str">
        <f t="shared" si="27"/>
        <v/>
      </c>
      <c r="AU99" s="7" t="str">
        <f>IFERROR(INDEX(DatapointK[],MATCH(AT99,DatapointA[],0),0),"")</f>
        <v/>
      </c>
      <c r="AX99" s="3" t="str">
        <f t="shared" ca="1" si="23"/>
        <v/>
      </c>
      <c r="BA99" s="3" t="str">
        <f>IFERROR(INDEX(DatapointAllgSpezK[],MATCH(AZ99,DatapointAllgSpez[],0),0),"")</f>
        <v/>
      </c>
      <c r="BB99" s="3" t="str">
        <f ca="1">IFERROR(VLOOKUP(AX99,ISE_Type[],3,FALSE),"STAT")</f>
        <v>STAT</v>
      </c>
      <c r="BC99" s="3" t="str">
        <f ca="1">IFERROR("_"&amp;VLOOKUP(AU99,ISE_Datapoint[],3,FALSE)&amp;IF(ISTEXT(BB99),"_"&amp;BB99,)&amp;IF(ISTEXT(AZ99),"."&amp;LOWER(BA99),),"")</f>
        <v/>
      </c>
      <c r="BD99" s="26" t="str">
        <f t="shared" si="24"/>
        <v>_</v>
      </c>
      <c r="BG99" t="str">
        <f>IFERROR(INDEX(FunktionsartK[],MATCH(BF99,FunktionsartA[],0),0),"")</f>
        <v/>
      </c>
      <c r="BH99" s="76" t="str">
        <f t="shared" si="14"/>
        <v>//__</v>
      </c>
    </row>
    <row r="100" spans="5:60" x14ac:dyDescent="0.25">
      <c r="E100" t="str">
        <f>IFERROR(INDEX(SystemK[],MATCH(D100,System,0),0),"")</f>
        <v/>
      </c>
      <c r="H100" s="15" t="str">
        <f t="shared" ca="1" si="15"/>
        <v/>
      </c>
      <c r="K100" s="27" t="str">
        <f t="shared" si="25"/>
        <v/>
      </c>
      <c r="L100" s="27" t="str">
        <f>IFERROR(VLOOKUP(K100,ISE_System[],3,FALSE)&amp;IF(ISTEXT(J100),"."&amp;LOWER(J100),),"")</f>
        <v/>
      </c>
      <c r="M100" s="18" t="str">
        <f t="shared" si="26"/>
        <v/>
      </c>
      <c r="P100" s="7" t="str">
        <f>IFERROR(INDEX(SubsystemAK[],MATCH(O100,SubsystemA[],0),0),"")</f>
        <v/>
      </c>
      <c r="S100" s="3" t="str">
        <f t="shared" ca="1" si="16"/>
        <v/>
      </c>
      <c r="V100" s="39" t="str">
        <f t="shared" si="17"/>
        <v/>
      </c>
      <c r="W100" s="39" t="str">
        <f>IFERROR("_"&amp;VLOOKUP(V100,ISE_Subsystem[],3,FALSE)&amp;IF(ISTEXT(U100),"."&amp;LOWER(U100),),"_")</f>
        <v>_</v>
      </c>
      <c r="X100" s="18" t="str">
        <f t="shared" si="18"/>
        <v/>
      </c>
      <c r="AA100" s="7" t="str">
        <f>IFERROR(INDEX(MediumPositionAK[],MATCH(Z100,MediumPositionA[],0),0),"")</f>
        <v/>
      </c>
      <c r="AD100" s="69" t="str">
        <f t="shared" ca="1" si="19"/>
        <v/>
      </c>
      <c r="AE100" s="18" t="str">
        <f t="shared" si="20"/>
        <v/>
      </c>
      <c r="AF100" s="18" t="str">
        <f>IFERROR(VLOOKUP(AE100,ISE_Medium[],3,FALSE),"")</f>
        <v/>
      </c>
      <c r="AI100" s="3" t="str">
        <f>IFERROR(INDEX(PositionK[],MATCH(AH100,PositionA[],0),0),"")</f>
        <v/>
      </c>
      <c r="AL100" s="3" t="str">
        <f>IFERROR(INDEX(PrimSekK[],MATCH(AK100,PrimSek[],0),0),"")</f>
        <v/>
      </c>
      <c r="AO100" s="40" t="str">
        <f t="shared" si="21"/>
        <v/>
      </c>
      <c r="AP100" s="40" t="str">
        <f>IFERROR(VLOOKUP(AO100,ISE_Position[],3,FALSE),"")</f>
        <v/>
      </c>
      <c r="AQ100" s="40" t="str">
        <f t="shared" si="22"/>
        <v>__</v>
      </c>
      <c r="AR100" s="18" t="str">
        <f t="shared" si="27"/>
        <v/>
      </c>
      <c r="AU100" s="7" t="str">
        <f>IFERROR(INDEX(DatapointK[],MATCH(AT100,DatapointA[],0),0),"")</f>
        <v/>
      </c>
      <c r="AX100" s="3" t="str">
        <f t="shared" ca="1" si="23"/>
        <v/>
      </c>
      <c r="BA100" s="3" t="str">
        <f>IFERROR(INDEX(DatapointAllgSpezK[],MATCH(AZ100,DatapointAllgSpez[],0),0),"")</f>
        <v/>
      </c>
      <c r="BB100" s="3" t="str">
        <f ca="1">IFERROR(VLOOKUP(AX100,ISE_Type[],3,FALSE),"STAT")</f>
        <v>STAT</v>
      </c>
      <c r="BC100" s="3" t="str">
        <f ca="1">IFERROR("_"&amp;VLOOKUP(AU100,ISE_Datapoint[],3,FALSE)&amp;IF(ISTEXT(BB100),"_"&amp;BB100,)&amp;IF(ISTEXT(AZ100),"."&amp;LOWER(BA100),),"")</f>
        <v/>
      </c>
      <c r="BD100" s="26" t="str">
        <f t="shared" si="24"/>
        <v>_</v>
      </c>
      <c r="BG100" t="str">
        <f>IFERROR(INDEX(FunktionsartK[],MATCH(BF100,FunktionsartA[],0),0),"")</f>
        <v/>
      </c>
      <c r="BH100" s="76" t="str">
        <f t="shared" si="14"/>
        <v>//__</v>
      </c>
    </row>
    <row r="101" spans="5:60" x14ac:dyDescent="0.25">
      <c r="E101" t="str">
        <f>IFERROR(INDEX(SystemK[],MATCH(D101,System,0),0),"")</f>
        <v/>
      </c>
      <c r="H101" s="15" t="str">
        <f t="shared" ca="1" si="15"/>
        <v/>
      </c>
      <c r="K101" s="27" t="str">
        <f t="shared" si="25"/>
        <v/>
      </c>
      <c r="L101" s="27" t="str">
        <f>IFERROR(VLOOKUP(K101,ISE_System[],3,FALSE)&amp;IF(ISTEXT(J101),"."&amp;LOWER(J101),),"")</f>
        <v/>
      </c>
      <c r="M101" s="18" t="str">
        <f t="shared" si="26"/>
        <v/>
      </c>
      <c r="P101" s="7" t="str">
        <f>IFERROR(INDEX(SubsystemAK[],MATCH(O101,SubsystemA[],0),0),"")</f>
        <v/>
      </c>
      <c r="S101" s="3" t="str">
        <f t="shared" ca="1" si="16"/>
        <v/>
      </c>
      <c r="V101" s="39" t="str">
        <f t="shared" si="17"/>
        <v/>
      </c>
      <c r="W101" s="39" t="str">
        <f>IFERROR("_"&amp;VLOOKUP(V101,ISE_Subsystem[],3,FALSE)&amp;IF(ISTEXT(U101),"."&amp;LOWER(U101),),"_")</f>
        <v>_</v>
      </c>
      <c r="X101" s="18" t="str">
        <f t="shared" si="18"/>
        <v/>
      </c>
      <c r="AA101" s="7" t="str">
        <f>IFERROR(INDEX(MediumPositionAK[],MATCH(Z101,MediumPositionA[],0),0),"")</f>
        <v/>
      </c>
      <c r="AD101" s="69" t="str">
        <f t="shared" ca="1" si="19"/>
        <v/>
      </c>
      <c r="AE101" s="18" t="str">
        <f t="shared" si="20"/>
        <v/>
      </c>
      <c r="AF101" s="18" t="str">
        <f>IFERROR(VLOOKUP(AE101,ISE_Medium[],3,FALSE),"")</f>
        <v/>
      </c>
      <c r="AI101" s="3" t="str">
        <f>IFERROR(INDEX(PositionK[],MATCH(AH101,PositionA[],0),0),"")</f>
        <v/>
      </c>
      <c r="AL101" s="3" t="str">
        <f>IFERROR(INDEX(PrimSekK[],MATCH(AK101,PrimSek[],0),0),"")</f>
        <v/>
      </c>
      <c r="AO101" s="40" t="str">
        <f t="shared" si="21"/>
        <v/>
      </c>
      <c r="AP101" s="40" t="str">
        <f>IFERROR(VLOOKUP(AO101,ISE_Position[],3,FALSE),"")</f>
        <v/>
      </c>
      <c r="AQ101" s="40" t="str">
        <f t="shared" si="22"/>
        <v>__</v>
      </c>
      <c r="AR101" s="18" t="str">
        <f t="shared" si="27"/>
        <v/>
      </c>
      <c r="AU101" s="7" t="str">
        <f>IFERROR(INDEX(DatapointK[],MATCH(AT101,DatapointA[],0),0),"")</f>
        <v/>
      </c>
      <c r="AX101" s="3" t="str">
        <f t="shared" ca="1" si="23"/>
        <v/>
      </c>
      <c r="BA101" s="3" t="str">
        <f>IFERROR(INDEX(DatapointAllgSpezK[],MATCH(AZ101,DatapointAllgSpez[],0),0),"")</f>
        <v/>
      </c>
      <c r="BB101" s="3" t="str">
        <f ca="1">IFERROR(VLOOKUP(AX101,ISE_Type[],3,FALSE),"STAT")</f>
        <v>STAT</v>
      </c>
      <c r="BC101" s="3" t="str">
        <f ca="1">IFERROR("_"&amp;VLOOKUP(AU101,ISE_Datapoint[],3,FALSE)&amp;IF(ISTEXT(BB101),"_"&amp;BB101,)&amp;IF(ISTEXT(AZ101),"."&amp;LOWER(BA101),),"")</f>
        <v/>
      </c>
      <c r="BD101" s="26" t="str">
        <f t="shared" si="24"/>
        <v>_</v>
      </c>
      <c r="BG101" t="str">
        <f>IFERROR(INDEX(FunktionsartK[],MATCH(BF101,FunktionsartA[],0),0),"")</f>
        <v/>
      </c>
      <c r="BH101" s="76" t="str">
        <f t="shared" si="14"/>
        <v>//__</v>
      </c>
    </row>
    <row r="102" spans="5:60" x14ac:dyDescent="0.25">
      <c r="E102" t="str">
        <f>IFERROR(INDEX(SystemK[],MATCH(D102,System,0),0),"")</f>
        <v/>
      </c>
      <c r="H102" s="15" t="str">
        <f t="shared" ca="1" si="15"/>
        <v/>
      </c>
      <c r="K102" s="27" t="str">
        <f t="shared" si="25"/>
        <v/>
      </c>
      <c r="L102" s="27" t="str">
        <f>IFERROR(VLOOKUP(K102,ISE_System[],3,FALSE)&amp;IF(ISTEXT(J102),"."&amp;LOWER(J102),),"")</f>
        <v/>
      </c>
      <c r="M102" s="18" t="str">
        <f t="shared" si="26"/>
        <v/>
      </c>
      <c r="P102" s="7" t="str">
        <f>IFERROR(INDEX(SubsystemAK[],MATCH(O102,SubsystemA[],0),0),"")</f>
        <v/>
      </c>
      <c r="S102" s="3" t="str">
        <f t="shared" ca="1" si="16"/>
        <v/>
      </c>
      <c r="V102" s="39" t="str">
        <f t="shared" si="17"/>
        <v/>
      </c>
      <c r="W102" s="39" t="str">
        <f>IFERROR("_"&amp;VLOOKUP(V102,ISE_Subsystem[],3,FALSE)&amp;IF(ISTEXT(U102),"."&amp;LOWER(U102),),"_")</f>
        <v>_</v>
      </c>
      <c r="X102" s="18" t="str">
        <f t="shared" si="18"/>
        <v/>
      </c>
      <c r="AA102" s="7" t="str">
        <f>IFERROR(INDEX(MediumPositionAK[],MATCH(Z102,MediumPositionA[],0),0),"")</f>
        <v/>
      </c>
      <c r="AD102" s="69" t="str">
        <f t="shared" ca="1" si="19"/>
        <v/>
      </c>
      <c r="AE102" s="18" t="str">
        <f t="shared" si="20"/>
        <v/>
      </c>
      <c r="AF102" s="18" t="str">
        <f>IFERROR(VLOOKUP(AE102,ISE_Medium[],3,FALSE),"")</f>
        <v/>
      </c>
      <c r="AI102" s="3" t="str">
        <f>IFERROR(INDEX(PositionK[],MATCH(AH102,PositionA[],0),0),"")</f>
        <v/>
      </c>
      <c r="AL102" s="3" t="str">
        <f>IFERROR(INDEX(PrimSekK[],MATCH(AK102,PrimSek[],0),0),"")</f>
        <v/>
      </c>
      <c r="AO102" s="40" t="str">
        <f t="shared" si="21"/>
        <v/>
      </c>
      <c r="AP102" s="40" t="str">
        <f>IFERROR(VLOOKUP(AO102,ISE_Position[],3,FALSE),"")</f>
        <v/>
      </c>
      <c r="AQ102" s="40" t="str">
        <f t="shared" si="22"/>
        <v>__</v>
      </c>
      <c r="AR102" s="18" t="str">
        <f t="shared" si="27"/>
        <v/>
      </c>
      <c r="AU102" s="7" t="str">
        <f>IFERROR(INDEX(DatapointK[],MATCH(AT102,DatapointA[],0),0),"")</f>
        <v/>
      </c>
      <c r="AX102" s="3" t="str">
        <f t="shared" ca="1" si="23"/>
        <v/>
      </c>
      <c r="BA102" s="3" t="str">
        <f>IFERROR(INDEX(DatapointAllgSpezK[],MATCH(AZ102,DatapointAllgSpez[],0),0),"")</f>
        <v/>
      </c>
      <c r="BB102" s="3" t="str">
        <f ca="1">IFERROR(VLOOKUP(AX102,ISE_Type[],3,FALSE),"STAT")</f>
        <v>STAT</v>
      </c>
      <c r="BC102" s="3" t="str">
        <f ca="1">IFERROR("_"&amp;VLOOKUP(AU102,ISE_Datapoint[],3,FALSE)&amp;IF(ISTEXT(BB102),"_"&amp;BB102,)&amp;IF(ISTEXT(AZ102),"."&amp;LOWER(BA102),),"")</f>
        <v/>
      </c>
      <c r="BD102" s="26" t="str">
        <f t="shared" si="24"/>
        <v>_</v>
      </c>
      <c r="BG102" t="str">
        <f>IFERROR(INDEX(FunktionsartK[],MATCH(BF102,FunktionsartA[],0),0),"")</f>
        <v/>
      </c>
      <c r="BH102" s="76" t="str">
        <f t="shared" si="14"/>
        <v>//__</v>
      </c>
    </row>
    <row r="103" spans="5:60" x14ac:dyDescent="0.25">
      <c r="E103" t="str">
        <f>IFERROR(INDEX(SystemK[],MATCH(D103,System,0),0),"")</f>
        <v/>
      </c>
      <c r="H103" s="15" t="str">
        <f t="shared" ca="1" si="15"/>
        <v/>
      </c>
      <c r="K103" s="27" t="str">
        <f t="shared" si="25"/>
        <v/>
      </c>
      <c r="L103" s="27" t="str">
        <f>IFERROR(VLOOKUP(K103,ISE_System[],3,FALSE)&amp;IF(ISTEXT(J103),"."&amp;LOWER(J103),),"")</f>
        <v/>
      </c>
      <c r="M103" s="18" t="str">
        <f t="shared" si="26"/>
        <v/>
      </c>
      <c r="P103" s="7" t="str">
        <f>IFERROR(INDEX(SubsystemAK[],MATCH(O103,SubsystemA[],0),0),"")</f>
        <v/>
      </c>
      <c r="S103" s="3" t="str">
        <f t="shared" ca="1" si="16"/>
        <v/>
      </c>
      <c r="V103" s="39" t="str">
        <f t="shared" si="17"/>
        <v/>
      </c>
      <c r="W103" s="39" t="str">
        <f>IFERROR("_"&amp;VLOOKUP(V103,ISE_Subsystem[],3,FALSE)&amp;IF(ISTEXT(U103),"."&amp;LOWER(U103),),"_")</f>
        <v>_</v>
      </c>
      <c r="X103" s="18" t="str">
        <f t="shared" si="18"/>
        <v/>
      </c>
      <c r="AA103" s="7" t="str">
        <f>IFERROR(INDEX(MediumPositionAK[],MATCH(Z103,MediumPositionA[],0),0),"")</f>
        <v/>
      </c>
      <c r="AD103" s="69" t="str">
        <f t="shared" ca="1" si="19"/>
        <v/>
      </c>
      <c r="AE103" s="18" t="str">
        <f t="shared" si="20"/>
        <v/>
      </c>
      <c r="AF103" s="18" t="str">
        <f>IFERROR(VLOOKUP(AE103,ISE_Medium[],3,FALSE),"")</f>
        <v/>
      </c>
      <c r="AI103" s="3" t="str">
        <f>IFERROR(INDEX(PositionK[],MATCH(AH103,PositionA[],0),0),"")</f>
        <v/>
      </c>
      <c r="AL103" s="3" t="str">
        <f>IFERROR(INDEX(PrimSekK[],MATCH(AK103,PrimSek[],0),0),"")</f>
        <v/>
      </c>
      <c r="AO103" s="40" t="str">
        <f t="shared" si="21"/>
        <v/>
      </c>
      <c r="AP103" s="40" t="str">
        <f>IFERROR(VLOOKUP(AO103,ISE_Position[],3,FALSE),"")</f>
        <v/>
      </c>
      <c r="AQ103" s="40" t="str">
        <f t="shared" si="22"/>
        <v>__</v>
      </c>
      <c r="AR103" s="18" t="str">
        <f t="shared" si="27"/>
        <v/>
      </c>
      <c r="AU103" s="7" t="str">
        <f>IFERROR(INDEX(DatapointK[],MATCH(AT103,DatapointA[],0),0),"")</f>
        <v/>
      </c>
      <c r="AX103" s="3" t="str">
        <f t="shared" ca="1" si="23"/>
        <v/>
      </c>
      <c r="BA103" s="3" t="str">
        <f>IFERROR(INDEX(DatapointAllgSpezK[],MATCH(AZ103,DatapointAllgSpez[],0),0),"")</f>
        <v/>
      </c>
      <c r="BB103" s="3" t="str">
        <f ca="1">IFERROR(VLOOKUP(AX103,ISE_Type[],3,FALSE),"STAT")</f>
        <v>STAT</v>
      </c>
      <c r="BC103" s="3" t="str">
        <f ca="1">IFERROR("_"&amp;VLOOKUP(AU103,ISE_Datapoint[],3,FALSE)&amp;IF(ISTEXT(BB103),"_"&amp;BB103,)&amp;IF(ISTEXT(AZ103),"."&amp;LOWER(BA103),),"")</f>
        <v/>
      </c>
      <c r="BD103" s="26" t="str">
        <f t="shared" si="24"/>
        <v>_</v>
      </c>
      <c r="BG103" t="str">
        <f>IFERROR(INDEX(FunktionsartK[],MATCH(BF103,FunktionsartA[],0),0),"")</f>
        <v/>
      </c>
      <c r="BH103" s="76" t="str">
        <f t="shared" si="14"/>
        <v>//__</v>
      </c>
    </row>
    <row r="104" spans="5:60" x14ac:dyDescent="0.25">
      <c r="E104" t="str">
        <f>IFERROR(INDEX(SystemK[],MATCH(D104,System,0),0),"")</f>
        <v/>
      </c>
      <c r="H104" s="15" t="str">
        <f t="shared" ca="1" si="15"/>
        <v/>
      </c>
      <c r="K104" s="27" t="str">
        <f t="shared" si="25"/>
        <v/>
      </c>
      <c r="L104" s="27" t="str">
        <f>IFERROR(VLOOKUP(K104,ISE_System[],3,FALSE)&amp;IF(ISTEXT(J104),"."&amp;LOWER(J104),),"")</f>
        <v/>
      </c>
      <c r="M104" s="18" t="str">
        <f t="shared" si="26"/>
        <v/>
      </c>
      <c r="P104" s="7" t="str">
        <f>IFERROR(INDEX(SubsystemAK[],MATCH(O104,SubsystemA[],0),0),"")</f>
        <v/>
      </c>
      <c r="S104" s="3" t="str">
        <f t="shared" ca="1" si="16"/>
        <v/>
      </c>
      <c r="V104" s="39" t="str">
        <f t="shared" si="17"/>
        <v/>
      </c>
      <c r="W104" s="39" t="str">
        <f>IFERROR("_"&amp;VLOOKUP(V104,ISE_Subsystem[],3,FALSE)&amp;IF(ISTEXT(U104),"."&amp;LOWER(U104),),"_")</f>
        <v>_</v>
      </c>
      <c r="X104" s="18" t="str">
        <f t="shared" si="18"/>
        <v/>
      </c>
      <c r="AA104" s="7" t="str">
        <f>IFERROR(INDEX(MediumPositionAK[],MATCH(Z104,MediumPositionA[],0),0),"")</f>
        <v/>
      </c>
      <c r="AD104" s="69" t="str">
        <f t="shared" ca="1" si="19"/>
        <v/>
      </c>
      <c r="AE104" s="18" t="str">
        <f t="shared" si="20"/>
        <v/>
      </c>
      <c r="AF104" s="18" t="str">
        <f>IFERROR(VLOOKUP(AE104,ISE_Medium[],3,FALSE),"")</f>
        <v/>
      </c>
      <c r="AI104" s="3" t="str">
        <f>IFERROR(INDEX(PositionK[],MATCH(AH104,PositionA[],0),0),"")</f>
        <v/>
      </c>
      <c r="AL104" s="3" t="str">
        <f>IFERROR(INDEX(PrimSekK[],MATCH(AK104,PrimSek[],0),0),"")</f>
        <v/>
      </c>
      <c r="AO104" s="40" t="str">
        <f t="shared" si="21"/>
        <v/>
      </c>
      <c r="AP104" s="40" t="str">
        <f>IFERROR(VLOOKUP(AO104,ISE_Position[],3,FALSE),"")</f>
        <v/>
      </c>
      <c r="AQ104" s="40" t="str">
        <f t="shared" si="22"/>
        <v>__</v>
      </c>
      <c r="AR104" s="18" t="str">
        <f t="shared" si="27"/>
        <v/>
      </c>
      <c r="AU104" s="7" t="str">
        <f>IFERROR(INDEX(DatapointK[],MATCH(AT104,DatapointA[],0),0),"")</f>
        <v/>
      </c>
      <c r="AX104" s="3" t="str">
        <f t="shared" ca="1" si="23"/>
        <v/>
      </c>
      <c r="BA104" s="3" t="str">
        <f>IFERROR(INDEX(DatapointAllgSpezK[],MATCH(AZ104,DatapointAllgSpez[],0),0),"")</f>
        <v/>
      </c>
      <c r="BB104" s="3" t="str">
        <f ca="1">IFERROR(VLOOKUP(AX104,ISE_Type[],3,FALSE),"STAT")</f>
        <v>STAT</v>
      </c>
      <c r="BC104" s="3" t="str">
        <f ca="1">IFERROR("_"&amp;VLOOKUP(AU104,ISE_Datapoint[],3,FALSE)&amp;IF(ISTEXT(BB104),"_"&amp;BB104,)&amp;IF(ISTEXT(AZ104),"."&amp;LOWER(BA104),),"")</f>
        <v/>
      </c>
      <c r="BD104" s="26" t="str">
        <f t="shared" si="24"/>
        <v>_</v>
      </c>
      <c r="BG104" t="str">
        <f>IFERROR(INDEX(FunktionsartK[],MATCH(BF104,FunktionsartA[],0),0),"")</f>
        <v/>
      </c>
      <c r="BH104" s="76" t="str">
        <f t="shared" si="14"/>
        <v>//__</v>
      </c>
    </row>
    <row r="105" spans="5:60" x14ac:dyDescent="0.25">
      <c r="E105" t="str">
        <f>IFERROR(INDEX(SystemK[],MATCH(D105,System,0),0),"")</f>
        <v/>
      </c>
      <c r="H105" s="15" t="str">
        <f t="shared" ca="1" si="15"/>
        <v/>
      </c>
      <c r="K105" s="27" t="str">
        <f t="shared" si="25"/>
        <v/>
      </c>
      <c r="L105" s="27" t="str">
        <f>IFERROR(VLOOKUP(K105,ISE_System[],3,FALSE)&amp;IF(ISTEXT(J105),"."&amp;LOWER(J105),),"")</f>
        <v/>
      </c>
      <c r="M105" s="18" t="str">
        <f t="shared" si="26"/>
        <v/>
      </c>
      <c r="P105" s="7" t="str">
        <f>IFERROR(INDEX(SubsystemAK[],MATCH(O105,SubsystemA[],0),0),"")</f>
        <v/>
      </c>
      <c r="S105" s="3" t="str">
        <f t="shared" ca="1" si="16"/>
        <v/>
      </c>
      <c r="V105" s="39" t="str">
        <f t="shared" si="17"/>
        <v/>
      </c>
      <c r="W105" s="39" t="str">
        <f>IFERROR("_"&amp;VLOOKUP(V105,ISE_Subsystem[],3,FALSE)&amp;IF(ISTEXT(U105),"."&amp;LOWER(U105),),"_")</f>
        <v>_</v>
      </c>
      <c r="X105" s="18" t="str">
        <f t="shared" si="18"/>
        <v/>
      </c>
      <c r="AA105" s="7" t="str">
        <f>IFERROR(INDEX(MediumPositionAK[],MATCH(Z105,MediumPositionA[],0),0),"")</f>
        <v/>
      </c>
      <c r="AD105" s="69" t="str">
        <f t="shared" ca="1" si="19"/>
        <v/>
      </c>
      <c r="AE105" s="18" t="str">
        <f t="shared" si="20"/>
        <v/>
      </c>
      <c r="AF105" s="18" t="str">
        <f>IFERROR(VLOOKUP(AE105,ISE_Medium[],3,FALSE),"")</f>
        <v/>
      </c>
      <c r="AI105" s="3" t="str">
        <f>IFERROR(INDEX(PositionK[],MATCH(AH105,PositionA[],0),0),"")</f>
        <v/>
      </c>
      <c r="AL105" s="3" t="str">
        <f>IFERROR(INDEX(PrimSekK[],MATCH(AK105,PrimSek[],0),0),"")</f>
        <v/>
      </c>
      <c r="AO105" s="40" t="str">
        <f t="shared" si="21"/>
        <v/>
      </c>
      <c r="AP105" s="40" t="str">
        <f>IFERROR(VLOOKUP(AO105,ISE_Position[],3,FALSE),"")</f>
        <v/>
      </c>
      <c r="AQ105" s="40" t="str">
        <f t="shared" si="22"/>
        <v>__</v>
      </c>
      <c r="AR105" s="18" t="str">
        <f t="shared" si="27"/>
        <v/>
      </c>
      <c r="AU105" s="7" t="str">
        <f>IFERROR(INDEX(DatapointK[],MATCH(AT105,DatapointA[],0),0),"")</f>
        <v/>
      </c>
      <c r="AX105" s="3" t="str">
        <f t="shared" ca="1" si="23"/>
        <v/>
      </c>
      <c r="BA105" s="3" t="str">
        <f>IFERROR(INDEX(DatapointAllgSpezK[],MATCH(AZ105,DatapointAllgSpez[],0),0),"")</f>
        <v/>
      </c>
      <c r="BB105" s="3" t="str">
        <f ca="1">IFERROR(VLOOKUP(AX105,ISE_Type[],3,FALSE),"STAT")</f>
        <v>STAT</v>
      </c>
      <c r="BC105" s="3" t="str">
        <f ca="1">IFERROR("_"&amp;VLOOKUP(AU105,ISE_Datapoint[],3,FALSE)&amp;IF(ISTEXT(BB105),"_"&amp;BB105,)&amp;IF(ISTEXT(AZ105),"."&amp;LOWER(BA105),),"")</f>
        <v/>
      </c>
      <c r="BD105" s="26" t="str">
        <f t="shared" si="24"/>
        <v>_</v>
      </c>
      <c r="BG105" t="str">
        <f>IFERROR(INDEX(FunktionsartK[],MATCH(BF105,FunktionsartA[],0),0),"")</f>
        <v/>
      </c>
      <c r="BH105" s="76" t="str">
        <f t="shared" si="14"/>
        <v>//__</v>
      </c>
    </row>
    <row r="106" spans="5:60" x14ac:dyDescent="0.25">
      <c r="E106" t="str">
        <f>IFERROR(INDEX(SystemK[],MATCH(D106,System,0),0),"")</f>
        <v/>
      </c>
      <c r="H106" s="15" t="str">
        <f t="shared" ca="1" si="15"/>
        <v/>
      </c>
      <c r="K106" s="27" t="str">
        <f t="shared" si="25"/>
        <v/>
      </c>
      <c r="L106" s="27" t="str">
        <f>IFERROR(VLOOKUP(K106,ISE_System[],3,FALSE)&amp;IF(ISTEXT(J106),"."&amp;LOWER(J106),),"")</f>
        <v/>
      </c>
      <c r="M106" s="18" t="str">
        <f t="shared" si="26"/>
        <v/>
      </c>
      <c r="P106" s="7" t="str">
        <f>IFERROR(INDEX(SubsystemAK[],MATCH(O106,SubsystemA[],0),0),"")</f>
        <v/>
      </c>
      <c r="S106" s="3" t="str">
        <f t="shared" ca="1" si="16"/>
        <v/>
      </c>
      <c r="V106" s="39" t="str">
        <f t="shared" si="17"/>
        <v/>
      </c>
      <c r="W106" s="39" t="str">
        <f>IFERROR("_"&amp;VLOOKUP(V106,ISE_Subsystem[],3,FALSE)&amp;IF(ISTEXT(U106),"."&amp;LOWER(U106),),"_")</f>
        <v>_</v>
      </c>
      <c r="X106" s="18" t="str">
        <f t="shared" si="18"/>
        <v/>
      </c>
      <c r="AA106" s="7" t="str">
        <f>IFERROR(INDEX(MediumPositionAK[],MATCH(Z106,MediumPositionA[],0),0),"")</f>
        <v/>
      </c>
      <c r="AD106" s="69" t="str">
        <f t="shared" ca="1" si="19"/>
        <v/>
      </c>
      <c r="AE106" s="18" t="str">
        <f t="shared" si="20"/>
        <v/>
      </c>
      <c r="AF106" s="18" t="str">
        <f>IFERROR(VLOOKUP(AE106,ISE_Medium[],3,FALSE),"")</f>
        <v/>
      </c>
      <c r="AI106" s="3" t="str">
        <f>IFERROR(INDEX(PositionK[],MATCH(AH106,PositionA[],0),0),"")</f>
        <v/>
      </c>
      <c r="AL106" s="3" t="str">
        <f>IFERROR(INDEX(PrimSekK[],MATCH(AK106,PrimSek[],0),0),"")</f>
        <v/>
      </c>
      <c r="AO106" s="40" t="str">
        <f t="shared" si="21"/>
        <v/>
      </c>
      <c r="AP106" s="40" t="str">
        <f>IFERROR(VLOOKUP(AO106,ISE_Position[],3,FALSE),"")</f>
        <v/>
      </c>
      <c r="AQ106" s="40" t="str">
        <f t="shared" si="22"/>
        <v>__</v>
      </c>
      <c r="AR106" s="18" t="str">
        <f t="shared" si="27"/>
        <v/>
      </c>
      <c r="AU106" s="7" t="str">
        <f>IFERROR(INDEX(DatapointK[],MATCH(AT106,DatapointA[],0),0),"")</f>
        <v/>
      </c>
      <c r="AX106" s="3" t="str">
        <f t="shared" ca="1" si="23"/>
        <v/>
      </c>
      <c r="BA106" s="3" t="str">
        <f>IFERROR(INDEX(DatapointAllgSpezK[],MATCH(AZ106,DatapointAllgSpez[],0),0),"")</f>
        <v/>
      </c>
      <c r="BB106" s="3" t="str">
        <f ca="1">IFERROR(VLOOKUP(AX106,ISE_Type[],3,FALSE),"STAT")</f>
        <v>STAT</v>
      </c>
      <c r="BC106" s="3" t="str">
        <f ca="1">IFERROR("_"&amp;VLOOKUP(AU106,ISE_Datapoint[],3,FALSE)&amp;IF(ISTEXT(BB106),"_"&amp;BB106,)&amp;IF(ISTEXT(AZ106),"."&amp;LOWER(BA106),),"")</f>
        <v/>
      </c>
      <c r="BD106" s="26" t="str">
        <f t="shared" si="24"/>
        <v>_</v>
      </c>
      <c r="BG106" t="str">
        <f>IFERROR(INDEX(FunktionsartK[],MATCH(BF106,FunktionsartA[],0),0),"")</f>
        <v/>
      </c>
      <c r="BH106" s="76" t="str">
        <f t="shared" si="14"/>
        <v>//__</v>
      </c>
    </row>
    <row r="107" spans="5:60" x14ac:dyDescent="0.25">
      <c r="E107" t="str">
        <f>IFERROR(INDEX(SystemK[],MATCH(D107,System,0),0),"")</f>
        <v/>
      </c>
      <c r="H107" s="15" t="str">
        <f t="shared" ca="1" si="15"/>
        <v/>
      </c>
      <c r="K107" s="27" t="str">
        <f t="shared" si="25"/>
        <v/>
      </c>
      <c r="L107" s="27" t="str">
        <f>IFERROR(VLOOKUP(K107,ISE_System[],3,FALSE)&amp;IF(ISTEXT(J107),"."&amp;LOWER(J107),),"")</f>
        <v/>
      </c>
      <c r="M107" s="18" t="str">
        <f t="shared" si="26"/>
        <v/>
      </c>
      <c r="P107" s="7" t="str">
        <f>IFERROR(INDEX(SubsystemAK[],MATCH(O107,SubsystemA[],0),0),"")</f>
        <v/>
      </c>
      <c r="S107" s="3" t="str">
        <f t="shared" ca="1" si="16"/>
        <v/>
      </c>
      <c r="V107" s="39" t="str">
        <f t="shared" si="17"/>
        <v/>
      </c>
      <c r="W107" s="39" t="str">
        <f>IFERROR("_"&amp;VLOOKUP(V107,ISE_Subsystem[],3,FALSE)&amp;IF(ISTEXT(U107),"."&amp;LOWER(U107),),"_")</f>
        <v>_</v>
      </c>
      <c r="X107" s="18" t="str">
        <f t="shared" si="18"/>
        <v/>
      </c>
      <c r="AA107" s="7" t="str">
        <f>IFERROR(INDEX(MediumPositionAK[],MATCH(Z107,MediumPositionA[],0),0),"")</f>
        <v/>
      </c>
      <c r="AD107" s="69" t="str">
        <f t="shared" ca="1" si="19"/>
        <v/>
      </c>
      <c r="AE107" s="18" t="str">
        <f t="shared" si="20"/>
        <v/>
      </c>
      <c r="AF107" s="18" t="str">
        <f>IFERROR(VLOOKUP(AE107,ISE_Medium[],3,FALSE),"")</f>
        <v/>
      </c>
      <c r="AI107" s="3" t="str">
        <f>IFERROR(INDEX(PositionK[],MATCH(AH107,PositionA[],0),0),"")</f>
        <v/>
      </c>
      <c r="AL107" s="3" t="str">
        <f>IFERROR(INDEX(PrimSekK[],MATCH(AK107,PrimSek[],0),0),"")</f>
        <v/>
      </c>
      <c r="AO107" s="40" t="str">
        <f t="shared" si="21"/>
        <v/>
      </c>
      <c r="AP107" s="40" t="str">
        <f>IFERROR(VLOOKUP(AO107,ISE_Position[],3,FALSE),"")</f>
        <v/>
      </c>
      <c r="AQ107" s="40" t="str">
        <f t="shared" si="22"/>
        <v>__</v>
      </c>
      <c r="AR107" s="18" t="str">
        <f t="shared" si="27"/>
        <v/>
      </c>
      <c r="AU107" s="7" t="str">
        <f>IFERROR(INDEX(DatapointK[],MATCH(AT107,DatapointA[],0),0),"")</f>
        <v/>
      </c>
      <c r="AX107" s="3" t="str">
        <f t="shared" ca="1" si="23"/>
        <v/>
      </c>
      <c r="BA107" s="3" t="str">
        <f>IFERROR(INDEX(DatapointAllgSpezK[],MATCH(AZ107,DatapointAllgSpez[],0),0),"")</f>
        <v/>
      </c>
      <c r="BB107" s="3" t="str">
        <f ca="1">IFERROR(VLOOKUP(AX107,ISE_Type[],3,FALSE),"STAT")</f>
        <v>STAT</v>
      </c>
      <c r="BC107" s="3" t="str">
        <f ca="1">IFERROR("_"&amp;VLOOKUP(AU107,ISE_Datapoint[],3,FALSE)&amp;IF(ISTEXT(BB107),"_"&amp;BB107,)&amp;IF(ISTEXT(AZ107),"."&amp;LOWER(BA107),),"")</f>
        <v/>
      </c>
      <c r="BD107" s="26" t="str">
        <f t="shared" si="24"/>
        <v>_</v>
      </c>
      <c r="BG107" t="str">
        <f>IFERROR(INDEX(FunktionsartK[],MATCH(BF107,FunktionsartA[],0),0),"")</f>
        <v/>
      </c>
      <c r="BH107" s="76" t="str">
        <f t="shared" si="14"/>
        <v>//__</v>
      </c>
    </row>
    <row r="108" spans="5:60" x14ac:dyDescent="0.25">
      <c r="E108" t="str">
        <f>IFERROR(INDEX(SystemK[],MATCH(D108,System,0),0),"")</f>
        <v/>
      </c>
      <c r="H108" s="15" t="str">
        <f t="shared" ca="1" si="15"/>
        <v/>
      </c>
      <c r="K108" s="27" t="str">
        <f t="shared" si="25"/>
        <v/>
      </c>
      <c r="L108" s="27" t="str">
        <f>IFERROR(VLOOKUP(K108,ISE_System[],3,FALSE)&amp;IF(ISTEXT(J108),"."&amp;LOWER(J108),),"")</f>
        <v/>
      </c>
      <c r="M108" s="18" t="str">
        <f t="shared" si="26"/>
        <v/>
      </c>
      <c r="P108" s="7" t="str">
        <f>IFERROR(INDEX(SubsystemAK[],MATCH(O108,SubsystemA[],0),0),"")</f>
        <v/>
      </c>
      <c r="S108" s="3" t="str">
        <f t="shared" ca="1" si="16"/>
        <v/>
      </c>
      <c r="V108" s="39" t="str">
        <f t="shared" si="17"/>
        <v/>
      </c>
      <c r="W108" s="39" t="str">
        <f>IFERROR("_"&amp;VLOOKUP(V108,ISE_Subsystem[],3,FALSE)&amp;IF(ISTEXT(U108),"."&amp;LOWER(U108),),"_")</f>
        <v>_</v>
      </c>
      <c r="X108" s="18" t="str">
        <f t="shared" si="18"/>
        <v/>
      </c>
      <c r="AA108" s="7" t="str">
        <f>IFERROR(INDEX(MediumPositionAK[],MATCH(Z108,MediumPositionA[],0),0),"")</f>
        <v/>
      </c>
      <c r="AD108" s="69" t="str">
        <f t="shared" ca="1" si="19"/>
        <v/>
      </c>
      <c r="AE108" s="18" t="str">
        <f t="shared" si="20"/>
        <v/>
      </c>
      <c r="AF108" s="18" t="str">
        <f>IFERROR(VLOOKUP(AE108,ISE_Medium[],3,FALSE),"")</f>
        <v/>
      </c>
      <c r="AI108" s="3" t="str">
        <f>IFERROR(INDEX(PositionK[],MATCH(AH108,PositionA[],0),0),"")</f>
        <v/>
      </c>
      <c r="AL108" s="3" t="str">
        <f>IFERROR(INDEX(PrimSekK[],MATCH(AK108,PrimSek[],0),0),"")</f>
        <v/>
      </c>
      <c r="AO108" s="40" t="str">
        <f t="shared" si="21"/>
        <v/>
      </c>
      <c r="AP108" s="40" t="str">
        <f>IFERROR(VLOOKUP(AO108,ISE_Position[],3,FALSE),"")</f>
        <v/>
      </c>
      <c r="AQ108" s="40" t="str">
        <f t="shared" si="22"/>
        <v>__</v>
      </c>
      <c r="AR108" s="18" t="str">
        <f t="shared" si="27"/>
        <v/>
      </c>
      <c r="AU108" s="7" t="str">
        <f>IFERROR(INDEX(DatapointK[],MATCH(AT108,DatapointA[],0),0),"")</f>
        <v/>
      </c>
      <c r="AX108" s="3" t="str">
        <f t="shared" ca="1" si="23"/>
        <v/>
      </c>
      <c r="BA108" s="3" t="str">
        <f>IFERROR(INDEX(DatapointAllgSpezK[],MATCH(AZ108,DatapointAllgSpez[],0),0),"")</f>
        <v/>
      </c>
      <c r="BB108" s="3" t="str">
        <f ca="1">IFERROR(VLOOKUP(AX108,ISE_Type[],3,FALSE),"STAT")</f>
        <v>STAT</v>
      </c>
      <c r="BC108" s="3" t="str">
        <f ca="1">IFERROR("_"&amp;VLOOKUP(AU108,ISE_Datapoint[],3,FALSE)&amp;IF(ISTEXT(BB108),"_"&amp;BB108,)&amp;IF(ISTEXT(AZ108),"."&amp;LOWER(BA108),),"")</f>
        <v/>
      </c>
      <c r="BD108" s="26" t="str">
        <f t="shared" si="24"/>
        <v>_</v>
      </c>
      <c r="BG108" t="str">
        <f>IFERROR(INDEX(FunktionsartK[],MATCH(BF108,FunktionsartA[],0),0),"")</f>
        <v/>
      </c>
      <c r="BH108" s="76" t="str">
        <f t="shared" si="14"/>
        <v>//__</v>
      </c>
    </row>
    <row r="109" spans="5:60" x14ac:dyDescent="0.25">
      <c r="E109" t="str">
        <f>IFERROR(INDEX(SystemK[],MATCH(D109,System,0),0),"")</f>
        <v/>
      </c>
      <c r="H109" s="15" t="str">
        <f t="shared" ca="1" si="15"/>
        <v/>
      </c>
      <c r="K109" s="27" t="str">
        <f t="shared" si="25"/>
        <v/>
      </c>
      <c r="L109" s="27" t="str">
        <f>IFERROR(VLOOKUP(K109,ISE_System[],3,FALSE)&amp;IF(ISTEXT(J109),"."&amp;LOWER(J109),),"")</f>
        <v/>
      </c>
      <c r="M109" s="18" t="str">
        <f t="shared" si="26"/>
        <v/>
      </c>
      <c r="P109" s="7" t="str">
        <f>IFERROR(INDEX(SubsystemAK[],MATCH(O109,SubsystemA[],0),0),"")</f>
        <v/>
      </c>
      <c r="S109" s="3" t="str">
        <f t="shared" ca="1" si="16"/>
        <v/>
      </c>
      <c r="V109" s="39" t="str">
        <f t="shared" si="17"/>
        <v/>
      </c>
      <c r="W109" s="39" t="str">
        <f>IFERROR("_"&amp;VLOOKUP(V109,ISE_Subsystem[],3,FALSE)&amp;IF(ISTEXT(U109),"."&amp;LOWER(U109),),"_")</f>
        <v>_</v>
      </c>
      <c r="X109" s="18" t="str">
        <f t="shared" si="18"/>
        <v/>
      </c>
      <c r="AA109" s="7" t="str">
        <f>IFERROR(INDEX(MediumPositionAK[],MATCH(Z109,MediumPositionA[],0),0),"")</f>
        <v/>
      </c>
      <c r="AD109" s="69" t="str">
        <f t="shared" ca="1" si="19"/>
        <v/>
      </c>
      <c r="AE109" s="18" t="str">
        <f t="shared" si="20"/>
        <v/>
      </c>
      <c r="AF109" s="18" t="str">
        <f>IFERROR(VLOOKUP(AE109,ISE_Medium[],3,FALSE),"")</f>
        <v/>
      </c>
      <c r="AI109" s="3" t="str">
        <f>IFERROR(INDEX(PositionK[],MATCH(AH109,PositionA[],0),0),"")</f>
        <v/>
      </c>
      <c r="AL109" s="3" t="str">
        <f>IFERROR(INDEX(PrimSekK[],MATCH(AK109,PrimSek[],0),0),"")</f>
        <v/>
      </c>
      <c r="AO109" s="40" t="str">
        <f t="shared" si="21"/>
        <v/>
      </c>
      <c r="AP109" s="40" t="str">
        <f>IFERROR(VLOOKUP(AO109,ISE_Position[],3,FALSE),"")</f>
        <v/>
      </c>
      <c r="AQ109" s="40" t="str">
        <f t="shared" si="22"/>
        <v>__</v>
      </c>
      <c r="AR109" s="18" t="str">
        <f t="shared" si="27"/>
        <v/>
      </c>
      <c r="AU109" s="7" t="str">
        <f>IFERROR(INDEX(DatapointK[],MATCH(AT109,DatapointA[],0),0),"")</f>
        <v/>
      </c>
      <c r="AX109" s="3" t="str">
        <f t="shared" ca="1" si="23"/>
        <v/>
      </c>
      <c r="BA109" s="3" t="str">
        <f>IFERROR(INDEX(DatapointAllgSpezK[],MATCH(AZ109,DatapointAllgSpez[],0),0),"")</f>
        <v/>
      </c>
      <c r="BB109" s="3" t="str">
        <f ca="1">IFERROR(VLOOKUP(AX109,ISE_Type[],3,FALSE),"STAT")</f>
        <v>STAT</v>
      </c>
      <c r="BC109" s="3" t="str">
        <f ca="1">IFERROR("_"&amp;VLOOKUP(AU109,ISE_Datapoint[],3,FALSE)&amp;IF(ISTEXT(BB109),"_"&amp;BB109,)&amp;IF(ISTEXT(AZ109),"."&amp;LOWER(BA109),),"")</f>
        <v/>
      </c>
      <c r="BD109" s="26" t="str">
        <f t="shared" si="24"/>
        <v>_</v>
      </c>
      <c r="BG109" t="str">
        <f>IFERROR(INDEX(FunktionsartK[],MATCH(BF109,FunktionsartA[],0),0),"")</f>
        <v/>
      </c>
      <c r="BH109" s="76" t="str">
        <f t="shared" si="14"/>
        <v>//__</v>
      </c>
    </row>
    <row r="110" spans="5:60" x14ac:dyDescent="0.25">
      <c r="E110" t="str">
        <f>IFERROR(INDEX(SystemK[],MATCH(D110,System,0),0),"")</f>
        <v/>
      </c>
      <c r="H110" s="15" t="str">
        <f t="shared" ca="1" si="15"/>
        <v/>
      </c>
      <c r="K110" s="27" t="str">
        <f t="shared" si="25"/>
        <v/>
      </c>
      <c r="L110" s="27" t="str">
        <f>IFERROR(VLOOKUP(K110,ISE_System[],3,FALSE)&amp;IF(ISTEXT(J110),"."&amp;LOWER(J110),),"")</f>
        <v/>
      </c>
      <c r="M110" s="18" t="str">
        <f t="shared" si="26"/>
        <v/>
      </c>
      <c r="P110" s="7" t="str">
        <f>IFERROR(INDEX(SubsystemAK[],MATCH(O110,SubsystemA[],0),0),"")</f>
        <v/>
      </c>
      <c r="S110" s="3" t="str">
        <f t="shared" ca="1" si="16"/>
        <v/>
      </c>
      <c r="V110" s="39" t="str">
        <f t="shared" si="17"/>
        <v/>
      </c>
      <c r="W110" s="39" t="str">
        <f>IFERROR("_"&amp;VLOOKUP(V110,ISE_Subsystem[],3,FALSE)&amp;IF(ISTEXT(U110),"."&amp;LOWER(U110),),"_")</f>
        <v>_</v>
      </c>
      <c r="X110" s="18" t="str">
        <f t="shared" si="18"/>
        <v/>
      </c>
      <c r="AA110" s="7" t="str">
        <f>IFERROR(INDEX(MediumPositionAK[],MATCH(Z110,MediumPositionA[],0),0),"")</f>
        <v/>
      </c>
      <c r="AD110" s="69" t="str">
        <f t="shared" ca="1" si="19"/>
        <v/>
      </c>
      <c r="AE110" s="18" t="str">
        <f t="shared" si="20"/>
        <v/>
      </c>
      <c r="AF110" s="18" t="str">
        <f>IFERROR(VLOOKUP(AE110,ISE_Medium[],3,FALSE),"")</f>
        <v/>
      </c>
      <c r="AI110" s="3" t="str">
        <f>IFERROR(INDEX(PositionK[],MATCH(AH110,PositionA[],0),0),"")</f>
        <v/>
      </c>
      <c r="AL110" s="3" t="str">
        <f>IFERROR(INDEX(PrimSekK[],MATCH(AK110,PrimSek[],0),0),"")</f>
        <v/>
      </c>
      <c r="AO110" s="40" t="str">
        <f t="shared" si="21"/>
        <v/>
      </c>
      <c r="AP110" s="40" t="str">
        <f>IFERROR(VLOOKUP(AO110,ISE_Position[],3,FALSE),"")</f>
        <v/>
      </c>
      <c r="AQ110" s="40" t="str">
        <f t="shared" si="22"/>
        <v>__</v>
      </c>
      <c r="AR110" s="18" t="str">
        <f t="shared" si="27"/>
        <v/>
      </c>
      <c r="AU110" s="7" t="str">
        <f>IFERROR(INDEX(DatapointK[],MATCH(AT110,DatapointA[],0),0),"")</f>
        <v/>
      </c>
      <c r="AX110" s="3" t="str">
        <f t="shared" ca="1" si="23"/>
        <v/>
      </c>
      <c r="BA110" s="3" t="str">
        <f>IFERROR(INDEX(DatapointAllgSpezK[],MATCH(AZ110,DatapointAllgSpez[],0),0),"")</f>
        <v/>
      </c>
      <c r="BB110" s="3" t="str">
        <f ca="1">IFERROR(VLOOKUP(AX110,ISE_Type[],3,FALSE),"STAT")</f>
        <v>STAT</v>
      </c>
      <c r="BC110" s="3" t="str">
        <f ca="1">IFERROR("_"&amp;VLOOKUP(AU110,ISE_Datapoint[],3,FALSE)&amp;IF(ISTEXT(BB110),"_"&amp;BB110,)&amp;IF(ISTEXT(AZ110),"."&amp;LOWER(BA110),),"")</f>
        <v/>
      </c>
      <c r="BD110" s="26" t="str">
        <f t="shared" si="24"/>
        <v>_</v>
      </c>
      <c r="BG110" t="str">
        <f>IFERROR(INDEX(FunktionsartK[],MATCH(BF110,FunktionsartA[],0),0),"")</f>
        <v/>
      </c>
      <c r="BH110" s="76" t="str">
        <f t="shared" si="14"/>
        <v>//__</v>
      </c>
    </row>
    <row r="111" spans="5:60" x14ac:dyDescent="0.25">
      <c r="E111" t="str">
        <f>IFERROR(INDEX(SystemK[],MATCH(D111,System,0),0),"")</f>
        <v/>
      </c>
      <c r="H111" s="15" t="str">
        <f t="shared" ca="1" si="15"/>
        <v/>
      </c>
      <c r="K111" s="27" t="str">
        <f t="shared" si="25"/>
        <v/>
      </c>
      <c r="L111" s="27" t="str">
        <f>IFERROR(VLOOKUP(K111,ISE_System[],3,FALSE)&amp;IF(ISTEXT(J111),"."&amp;LOWER(J111),),"")</f>
        <v/>
      </c>
      <c r="M111" s="18" t="str">
        <f t="shared" si="26"/>
        <v/>
      </c>
      <c r="P111" s="7" t="str">
        <f>IFERROR(INDEX(SubsystemAK[],MATCH(O111,SubsystemA[],0),0),"")</f>
        <v/>
      </c>
      <c r="S111" s="3" t="str">
        <f t="shared" ca="1" si="16"/>
        <v/>
      </c>
      <c r="V111" s="39" t="str">
        <f t="shared" si="17"/>
        <v/>
      </c>
      <c r="W111" s="39" t="str">
        <f>IFERROR("_"&amp;VLOOKUP(V111,ISE_Subsystem[],3,FALSE)&amp;IF(ISTEXT(U111),"."&amp;LOWER(U111),),"_")</f>
        <v>_</v>
      </c>
      <c r="X111" s="18" t="str">
        <f t="shared" si="18"/>
        <v/>
      </c>
      <c r="AA111" s="7" t="str">
        <f>IFERROR(INDEX(MediumPositionAK[],MATCH(Z111,MediumPositionA[],0),0),"")</f>
        <v/>
      </c>
      <c r="AD111" s="69" t="str">
        <f t="shared" ca="1" si="19"/>
        <v/>
      </c>
      <c r="AE111" s="18" t="str">
        <f t="shared" si="20"/>
        <v/>
      </c>
      <c r="AF111" s="18" t="str">
        <f>IFERROR(VLOOKUP(AE111,ISE_Medium[],3,FALSE),"")</f>
        <v/>
      </c>
      <c r="AI111" s="3" t="str">
        <f>IFERROR(INDEX(PositionK[],MATCH(AH111,PositionA[],0),0),"")</f>
        <v/>
      </c>
      <c r="AL111" s="3" t="str">
        <f>IFERROR(INDEX(PrimSekK[],MATCH(AK111,PrimSek[],0),0),"")</f>
        <v/>
      </c>
      <c r="AO111" s="40" t="str">
        <f t="shared" si="21"/>
        <v/>
      </c>
      <c r="AP111" s="40" t="str">
        <f>IFERROR(VLOOKUP(AO111,ISE_Position[],3,FALSE),"")</f>
        <v/>
      </c>
      <c r="AQ111" s="40" t="str">
        <f t="shared" si="22"/>
        <v>__</v>
      </c>
      <c r="AR111" s="18" t="str">
        <f t="shared" si="27"/>
        <v/>
      </c>
      <c r="AU111" s="7" t="str">
        <f>IFERROR(INDEX(DatapointK[],MATCH(AT111,DatapointA[],0),0),"")</f>
        <v/>
      </c>
      <c r="AX111" s="3" t="str">
        <f t="shared" ca="1" si="23"/>
        <v/>
      </c>
      <c r="BA111" s="3" t="str">
        <f>IFERROR(INDEX(DatapointAllgSpezK[],MATCH(AZ111,DatapointAllgSpez[],0),0),"")</f>
        <v/>
      </c>
      <c r="BB111" s="3" t="str">
        <f ca="1">IFERROR(VLOOKUP(AX111,ISE_Type[],3,FALSE),"STAT")</f>
        <v>STAT</v>
      </c>
      <c r="BC111" s="3" t="str">
        <f ca="1">IFERROR("_"&amp;VLOOKUP(AU111,ISE_Datapoint[],3,FALSE)&amp;IF(ISTEXT(BB111),"_"&amp;BB111,)&amp;IF(ISTEXT(AZ111),"."&amp;LOWER(BA111),),"")</f>
        <v/>
      </c>
      <c r="BD111" s="26" t="str">
        <f t="shared" si="24"/>
        <v>_</v>
      </c>
      <c r="BG111" t="str">
        <f>IFERROR(INDEX(FunktionsartK[],MATCH(BF111,FunktionsartA[],0),0),"")</f>
        <v/>
      </c>
      <c r="BH111" s="76" t="str">
        <f t="shared" si="14"/>
        <v>//__</v>
      </c>
    </row>
    <row r="112" spans="5:60" x14ac:dyDescent="0.25">
      <c r="E112" t="str">
        <f>IFERROR(INDEX(SystemK[],MATCH(D112,System,0),0),"")</f>
        <v/>
      </c>
      <c r="H112" s="15" t="str">
        <f t="shared" ca="1" si="15"/>
        <v/>
      </c>
      <c r="K112" s="27" t="str">
        <f t="shared" si="25"/>
        <v/>
      </c>
      <c r="L112" s="27" t="str">
        <f>IFERROR(VLOOKUP(K112,ISE_System[],3,FALSE)&amp;IF(ISTEXT(J112),"."&amp;LOWER(J112),),"")</f>
        <v/>
      </c>
      <c r="M112" s="18" t="str">
        <f t="shared" si="26"/>
        <v/>
      </c>
      <c r="P112" s="7" t="str">
        <f>IFERROR(INDEX(SubsystemAK[],MATCH(O112,SubsystemA[],0),0),"")</f>
        <v/>
      </c>
      <c r="S112" s="3" t="str">
        <f t="shared" ca="1" si="16"/>
        <v/>
      </c>
      <c r="V112" s="39" t="str">
        <f t="shared" si="17"/>
        <v/>
      </c>
      <c r="W112" s="39" t="str">
        <f>IFERROR("_"&amp;VLOOKUP(V112,ISE_Subsystem[],3,FALSE)&amp;IF(ISTEXT(U112),"."&amp;LOWER(U112),),"_")</f>
        <v>_</v>
      </c>
      <c r="X112" s="18" t="str">
        <f t="shared" si="18"/>
        <v/>
      </c>
      <c r="AA112" s="7" t="str">
        <f>IFERROR(INDEX(MediumPositionAK[],MATCH(Z112,MediumPositionA[],0),0),"")</f>
        <v/>
      </c>
      <c r="AD112" s="69" t="str">
        <f t="shared" ca="1" si="19"/>
        <v/>
      </c>
      <c r="AE112" s="18" t="str">
        <f t="shared" si="20"/>
        <v/>
      </c>
      <c r="AF112" s="18" t="str">
        <f>IFERROR(VLOOKUP(AE112,ISE_Medium[],3,FALSE),"")</f>
        <v/>
      </c>
      <c r="AI112" s="3" t="str">
        <f>IFERROR(INDEX(PositionK[],MATCH(AH112,PositionA[],0),0),"")</f>
        <v/>
      </c>
      <c r="AL112" s="3" t="str">
        <f>IFERROR(INDEX(PrimSekK[],MATCH(AK112,PrimSek[],0),0),"")</f>
        <v/>
      </c>
      <c r="AO112" s="40" t="str">
        <f t="shared" si="21"/>
        <v/>
      </c>
      <c r="AP112" s="40" t="str">
        <f>IFERROR(VLOOKUP(AO112,ISE_Position[],3,FALSE),"")</f>
        <v/>
      </c>
      <c r="AQ112" s="40" t="str">
        <f t="shared" si="22"/>
        <v>__</v>
      </c>
      <c r="AR112" s="18" t="str">
        <f t="shared" si="27"/>
        <v/>
      </c>
      <c r="AU112" s="7" t="str">
        <f>IFERROR(INDEX(DatapointK[],MATCH(AT112,DatapointA[],0),0),"")</f>
        <v/>
      </c>
      <c r="AX112" s="3" t="str">
        <f t="shared" ca="1" si="23"/>
        <v/>
      </c>
      <c r="BA112" s="3" t="str">
        <f>IFERROR(INDEX(DatapointAllgSpezK[],MATCH(AZ112,DatapointAllgSpez[],0),0),"")</f>
        <v/>
      </c>
      <c r="BB112" s="3" t="str">
        <f ca="1">IFERROR(VLOOKUP(AX112,ISE_Type[],3,FALSE),"STAT")</f>
        <v>STAT</v>
      </c>
      <c r="BC112" s="3" t="str">
        <f ca="1">IFERROR("_"&amp;VLOOKUP(AU112,ISE_Datapoint[],3,FALSE)&amp;IF(ISTEXT(BB112),"_"&amp;BB112,)&amp;IF(ISTEXT(AZ112),"."&amp;LOWER(BA112),),"")</f>
        <v/>
      </c>
      <c r="BD112" s="26" t="str">
        <f t="shared" si="24"/>
        <v>_</v>
      </c>
      <c r="BG112" t="str">
        <f>IFERROR(INDEX(FunktionsartK[],MATCH(BF112,FunktionsartA[],0),0),"")</f>
        <v/>
      </c>
      <c r="BH112" s="76" t="str">
        <f t="shared" si="14"/>
        <v>//__</v>
      </c>
    </row>
    <row r="113" spans="5:60" x14ac:dyDescent="0.25">
      <c r="E113" t="str">
        <f>IFERROR(INDEX(SystemK[],MATCH(D113,System,0),0),"")</f>
        <v/>
      </c>
      <c r="H113" s="15" t="str">
        <f t="shared" ca="1" si="15"/>
        <v/>
      </c>
      <c r="K113" s="27" t="str">
        <f t="shared" si="25"/>
        <v/>
      </c>
      <c r="L113" s="27" t="str">
        <f>IFERROR(VLOOKUP(K113,ISE_System[],3,FALSE)&amp;IF(ISTEXT(J113),"."&amp;LOWER(J113),),"")</f>
        <v/>
      </c>
      <c r="M113" s="18" t="str">
        <f t="shared" si="26"/>
        <v/>
      </c>
      <c r="P113" s="7" t="str">
        <f>IFERROR(INDEX(SubsystemAK[],MATCH(O113,SubsystemA[],0),0),"")</f>
        <v/>
      </c>
      <c r="S113" s="3" t="str">
        <f t="shared" ca="1" si="16"/>
        <v/>
      </c>
      <c r="V113" s="39" t="str">
        <f t="shared" si="17"/>
        <v/>
      </c>
      <c r="W113" s="39" t="str">
        <f>IFERROR("_"&amp;VLOOKUP(V113,ISE_Subsystem[],3,FALSE)&amp;IF(ISTEXT(U113),"."&amp;LOWER(U113),),"_")</f>
        <v>_</v>
      </c>
      <c r="X113" s="18" t="str">
        <f t="shared" si="18"/>
        <v/>
      </c>
      <c r="AA113" s="7" t="str">
        <f>IFERROR(INDEX(MediumPositionAK[],MATCH(Z113,MediumPositionA[],0),0),"")</f>
        <v/>
      </c>
      <c r="AD113" s="69" t="str">
        <f t="shared" ca="1" si="19"/>
        <v/>
      </c>
      <c r="AE113" s="18" t="str">
        <f t="shared" si="20"/>
        <v/>
      </c>
      <c r="AF113" s="18" t="str">
        <f>IFERROR(VLOOKUP(AE113,ISE_Medium[],3,FALSE),"")</f>
        <v/>
      </c>
      <c r="AI113" s="3" t="str">
        <f>IFERROR(INDEX(PositionK[],MATCH(AH113,PositionA[],0),0),"")</f>
        <v/>
      </c>
      <c r="AL113" s="3" t="str">
        <f>IFERROR(INDEX(PrimSekK[],MATCH(AK113,PrimSek[],0),0),"")</f>
        <v/>
      </c>
      <c r="AO113" s="40" t="str">
        <f t="shared" si="21"/>
        <v/>
      </c>
      <c r="AP113" s="40" t="str">
        <f>IFERROR(VLOOKUP(AO113,ISE_Position[],3,FALSE),"")</f>
        <v/>
      </c>
      <c r="AQ113" s="40" t="str">
        <f t="shared" si="22"/>
        <v>__</v>
      </c>
      <c r="AR113" s="18" t="str">
        <f t="shared" si="27"/>
        <v/>
      </c>
      <c r="AU113" s="7" t="str">
        <f>IFERROR(INDEX(DatapointK[],MATCH(AT113,DatapointA[],0),0),"")</f>
        <v/>
      </c>
      <c r="AX113" s="3" t="str">
        <f t="shared" ca="1" si="23"/>
        <v/>
      </c>
      <c r="BA113" s="3" t="str">
        <f>IFERROR(INDEX(DatapointAllgSpezK[],MATCH(AZ113,DatapointAllgSpez[],0),0),"")</f>
        <v/>
      </c>
      <c r="BB113" s="3" t="str">
        <f ca="1">IFERROR(VLOOKUP(AX113,ISE_Type[],3,FALSE),"STAT")</f>
        <v>STAT</v>
      </c>
      <c r="BC113" s="3" t="str">
        <f ca="1">IFERROR("_"&amp;VLOOKUP(AU113,ISE_Datapoint[],3,FALSE)&amp;IF(ISTEXT(BB113),"_"&amp;BB113,)&amp;IF(ISTEXT(AZ113),"."&amp;LOWER(BA113),),"")</f>
        <v/>
      </c>
      <c r="BD113" s="26" t="str">
        <f t="shared" si="24"/>
        <v>_</v>
      </c>
      <c r="BG113" t="str">
        <f>IFERROR(INDEX(FunktionsartK[],MATCH(BF113,FunktionsartA[],0),0),"")</f>
        <v/>
      </c>
      <c r="BH113" s="76" t="str">
        <f t="shared" si="14"/>
        <v>//__</v>
      </c>
    </row>
    <row r="114" spans="5:60" x14ac:dyDescent="0.25">
      <c r="E114" t="str">
        <f>IFERROR(INDEX(SystemK[],MATCH(D114,System,0),0),"")</f>
        <v/>
      </c>
      <c r="H114" s="15" t="str">
        <f t="shared" ca="1" si="15"/>
        <v/>
      </c>
      <c r="K114" s="27" t="str">
        <f t="shared" si="25"/>
        <v/>
      </c>
      <c r="L114" s="27" t="str">
        <f>IFERROR(VLOOKUP(K114,ISE_System[],3,FALSE)&amp;IF(ISTEXT(J114),"."&amp;LOWER(J114),),"")</f>
        <v/>
      </c>
      <c r="M114" s="18" t="str">
        <f t="shared" si="26"/>
        <v/>
      </c>
      <c r="P114" s="7" t="str">
        <f>IFERROR(INDEX(SubsystemAK[],MATCH(O114,SubsystemA[],0),0),"")</f>
        <v/>
      </c>
      <c r="S114" s="3" t="str">
        <f t="shared" ca="1" si="16"/>
        <v/>
      </c>
      <c r="V114" s="39" t="str">
        <f t="shared" si="17"/>
        <v/>
      </c>
      <c r="W114" s="39" t="str">
        <f>IFERROR("_"&amp;VLOOKUP(V114,ISE_Subsystem[],3,FALSE)&amp;IF(ISTEXT(U114),"."&amp;LOWER(U114),),"_")</f>
        <v>_</v>
      </c>
      <c r="X114" s="18" t="str">
        <f t="shared" si="18"/>
        <v/>
      </c>
      <c r="AA114" s="7" t="str">
        <f>IFERROR(INDEX(MediumPositionAK[],MATCH(Z114,MediumPositionA[],0),0),"")</f>
        <v/>
      </c>
      <c r="AD114" s="69" t="str">
        <f t="shared" ca="1" si="19"/>
        <v/>
      </c>
      <c r="AE114" s="18" t="str">
        <f t="shared" si="20"/>
        <v/>
      </c>
      <c r="AF114" s="18" t="str">
        <f>IFERROR(VLOOKUP(AE114,ISE_Medium[],3,FALSE),"")</f>
        <v/>
      </c>
      <c r="AI114" s="3" t="str">
        <f>IFERROR(INDEX(PositionK[],MATCH(AH114,PositionA[],0),0),"")</f>
        <v/>
      </c>
      <c r="AL114" s="3" t="str">
        <f>IFERROR(INDEX(PrimSekK[],MATCH(AK114,PrimSek[],0),0),"")</f>
        <v/>
      </c>
      <c r="AO114" s="40" t="str">
        <f t="shared" si="21"/>
        <v/>
      </c>
      <c r="AP114" s="40" t="str">
        <f>IFERROR(VLOOKUP(AO114,ISE_Position[],3,FALSE),"")</f>
        <v/>
      </c>
      <c r="AQ114" s="40" t="str">
        <f t="shared" si="22"/>
        <v>__</v>
      </c>
      <c r="AR114" s="18" t="str">
        <f t="shared" si="27"/>
        <v/>
      </c>
      <c r="AU114" s="7" t="str">
        <f>IFERROR(INDEX(DatapointK[],MATCH(AT114,DatapointA[],0),0),"")</f>
        <v/>
      </c>
      <c r="AX114" s="3" t="str">
        <f t="shared" ca="1" si="23"/>
        <v/>
      </c>
      <c r="BA114" s="3" t="str">
        <f>IFERROR(INDEX(DatapointAllgSpezK[],MATCH(AZ114,DatapointAllgSpez[],0),0),"")</f>
        <v/>
      </c>
      <c r="BB114" s="3" t="str">
        <f ca="1">IFERROR(VLOOKUP(AX114,ISE_Type[],3,FALSE),"STAT")</f>
        <v>STAT</v>
      </c>
      <c r="BC114" s="3" t="str">
        <f ca="1">IFERROR("_"&amp;VLOOKUP(AU114,ISE_Datapoint[],3,FALSE)&amp;IF(ISTEXT(BB114),"_"&amp;BB114,)&amp;IF(ISTEXT(AZ114),"."&amp;LOWER(BA114),),"")</f>
        <v/>
      </c>
      <c r="BD114" s="26" t="str">
        <f t="shared" si="24"/>
        <v>_</v>
      </c>
      <c r="BG114" t="str">
        <f>IFERROR(INDEX(FunktionsartK[],MATCH(BF114,FunktionsartA[],0),0),"")</f>
        <v/>
      </c>
      <c r="BH114" s="76" t="str">
        <f t="shared" si="14"/>
        <v>//__</v>
      </c>
    </row>
    <row r="115" spans="5:60" x14ac:dyDescent="0.25">
      <c r="E115" t="str">
        <f>IFERROR(INDEX(SystemK[],MATCH(D115,System,0),0),"")</f>
        <v/>
      </c>
      <c r="H115" s="15" t="str">
        <f t="shared" ca="1" si="15"/>
        <v/>
      </c>
      <c r="K115" s="27" t="str">
        <f t="shared" si="25"/>
        <v/>
      </c>
      <c r="L115" s="27" t="str">
        <f>IFERROR(VLOOKUP(K115,ISE_System[],3,FALSE)&amp;IF(ISTEXT(J115),"."&amp;LOWER(J115),),"")</f>
        <v/>
      </c>
      <c r="M115" s="18" t="str">
        <f t="shared" si="26"/>
        <v/>
      </c>
      <c r="P115" s="7" t="str">
        <f>IFERROR(INDEX(SubsystemAK[],MATCH(O115,SubsystemA[],0),0),"")</f>
        <v/>
      </c>
      <c r="S115" s="3" t="str">
        <f t="shared" ca="1" si="16"/>
        <v/>
      </c>
      <c r="V115" s="39" t="str">
        <f t="shared" si="17"/>
        <v/>
      </c>
      <c r="W115" s="39" t="str">
        <f>IFERROR("_"&amp;VLOOKUP(V115,ISE_Subsystem[],3,FALSE)&amp;IF(ISTEXT(U115),"."&amp;LOWER(U115),),"_")</f>
        <v>_</v>
      </c>
      <c r="X115" s="18" t="str">
        <f t="shared" si="18"/>
        <v/>
      </c>
      <c r="AA115" s="7" t="str">
        <f>IFERROR(INDEX(MediumPositionAK[],MATCH(Z115,MediumPositionA[],0),0),"")</f>
        <v/>
      </c>
      <c r="AD115" s="69" t="str">
        <f t="shared" ca="1" si="19"/>
        <v/>
      </c>
      <c r="AE115" s="18" t="str">
        <f t="shared" si="20"/>
        <v/>
      </c>
      <c r="AF115" s="18" t="str">
        <f>IFERROR(VLOOKUP(AE115,ISE_Medium[],3,FALSE),"")</f>
        <v/>
      </c>
      <c r="AI115" s="3" t="str">
        <f>IFERROR(INDEX(PositionK[],MATCH(AH115,PositionA[],0),0),"")</f>
        <v/>
      </c>
      <c r="AL115" s="3" t="str">
        <f>IFERROR(INDEX(PrimSekK[],MATCH(AK115,PrimSek[],0),0),"")</f>
        <v/>
      </c>
      <c r="AO115" s="40" t="str">
        <f t="shared" si="21"/>
        <v/>
      </c>
      <c r="AP115" s="40" t="str">
        <f>IFERROR(VLOOKUP(AO115,ISE_Position[],3,FALSE),"")</f>
        <v/>
      </c>
      <c r="AQ115" s="40" t="str">
        <f t="shared" si="22"/>
        <v>__</v>
      </c>
      <c r="AR115" s="18" t="str">
        <f t="shared" si="27"/>
        <v/>
      </c>
      <c r="AU115" s="7" t="str">
        <f>IFERROR(INDEX(DatapointK[],MATCH(AT115,DatapointA[],0),0),"")</f>
        <v/>
      </c>
      <c r="AX115" s="3" t="str">
        <f t="shared" ca="1" si="23"/>
        <v/>
      </c>
      <c r="BA115" s="3" t="str">
        <f>IFERROR(INDEX(DatapointAllgSpezK[],MATCH(AZ115,DatapointAllgSpez[],0),0),"")</f>
        <v/>
      </c>
      <c r="BB115" s="3" t="str">
        <f ca="1">IFERROR(VLOOKUP(AX115,ISE_Type[],3,FALSE),"STAT")</f>
        <v>STAT</v>
      </c>
      <c r="BC115" s="3" t="str">
        <f ca="1">IFERROR("_"&amp;VLOOKUP(AU115,ISE_Datapoint[],3,FALSE)&amp;IF(ISTEXT(BB115),"_"&amp;BB115,)&amp;IF(ISTEXT(AZ115),"."&amp;LOWER(BA115),),"")</f>
        <v/>
      </c>
      <c r="BD115" s="26" t="str">
        <f t="shared" si="24"/>
        <v>_</v>
      </c>
      <c r="BG115" t="str">
        <f>IFERROR(INDEX(FunktionsartK[],MATCH(BF115,FunktionsartA[],0),0),"")</f>
        <v/>
      </c>
      <c r="BH115" s="76" t="str">
        <f t="shared" si="14"/>
        <v>//__</v>
      </c>
    </row>
    <row r="116" spans="5:60" x14ac:dyDescent="0.25">
      <c r="E116" t="str">
        <f>IFERROR(INDEX(SystemK[],MATCH(D116,System,0),0),"")</f>
        <v/>
      </c>
      <c r="H116" s="15" t="str">
        <f t="shared" ca="1" si="15"/>
        <v/>
      </c>
      <c r="K116" s="27" t="str">
        <f t="shared" si="25"/>
        <v/>
      </c>
      <c r="L116" s="27" t="str">
        <f>IFERROR(VLOOKUP(K116,ISE_System[],3,FALSE)&amp;IF(ISTEXT(J116),"."&amp;LOWER(J116),),"")</f>
        <v/>
      </c>
      <c r="M116" s="18" t="str">
        <f t="shared" si="26"/>
        <v/>
      </c>
      <c r="P116" s="7" t="str">
        <f>IFERROR(INDEX(SubsystemAK[],MATCH(O116,SubsystemA[],0),0),"")</f>
        <v/>
      </c>
      <c r="S116" s="3" t="str">
        <f t="shared" ca="1" si="16"/>
        <v/>
      </c>
      <c r="V116" s="39" t="str">
        <f t="shared" si="17"/>
        <v/>
      </c>
      <c r="W116" s="39" t="str">
        <f>IFERROR("_"&amp;VLOOKUP(V116,ISE_Subsystem[],3,FALSE)&amp;IF(ISTEXT(U116),"."&amp;LOWER(U116),),"_")</f>
        <v>_</v>
      </c>
      <c r="X116" s="18" t="str">
        <f t="shared" si="18"/>
        <v/>
      </c>
      <c r="AA116" s="7" t="str">
        <f>IFERROR(INDEX(MediumPositionAK[],MATCH(Z116,MediumPositionA[],0),0),"")</f>
        <v/>
      </c>
      <c r="AD116" s="69" t="str">
        <f t="shared" ca="1" si="19"/>
        <v/>
      </c>
      <c r="AE116" s="18" t="str">
        <f t="shared" si="20"/>
        <v/>
      </c>
      <c r="AF116" s="18" t="str">
        <f>IFERROR(VLOOKUP(AE116,ISE_Medium[],3,FALSE),"")</f>
        <v/>
      </c>
      <c r="AI116" s="3" t="str">
        <f>IFERROR(INDEX(PositionK[],MATCH(AH116,PositionA[],0),0),"")</f>
        <v/>
      </c>
      <c r="AL116" s="3" t="str">
        <f>IFERROR(INDEX(PrimSekK[],MATCH(AK116,PrimSek[],0),0),"")</f>
        <v/>
      </c>
      <c r="AO116" s="40" t="str">
        <f t="shared" si="21"/>
        <v/>
      </c>
      <c r="AP116" s="40" t="str">
        <f>IFERROR(VLOOKUP(AO116,ISE_Position[],3,FALSE),"")</f>
        <v/>
      </c>
      <c r="AQ116" s="40" t="str">
        <f t="shared" si="22"/>
        <v>__</v>
      </c>
      <c r="AR116" s="18" t="str">
        <f t="shared" si="27"/>
        <v/>
      </c>
      <c r="AU116" s="7" t="str">
        <f>IFERROR(INDEX(DatapointK[],MATCH(AT116,DatapointA[],0),0),"")</f>
        <v/>
      </c>
      <c r="AX116" s="3" t="str">
        <f t="shared" ca="1" si="23"/>
        <v/>
      </c>
      <c r="BA116" s="3" t="str">
        <f>IFERROR(INDEX(DatapointAllgSpezK[],MATCH(AZ116,DatapointAllgSpez[],0),0),"")</f>
        <v/>
      </c>
      <c r="BB116" s="3" t="str">
        <f ca="1">IFERROR(VLOOKUP(AX116,ISE_Type[],3,FALSE),"STAT")</f>
        <v>STAT</v>
      </c>
      <c r="BC116" s="3" t="str">
        <f ca="1">IFERROR("_"&amp;VLOOKUP(AU116,ISE_Datapoint[],3,FALSE)&amp;IF(ISTEXT(BB116),"_"&amp;BB116,)&amp;IF(ISTEXT(AZ116),"."&amp;LOWER(BA116),),"")</f>
        <v/>
      </c>
      <c r="BD116" s="26" t="str">
        <f t="shared" si="24"/>
        <v>_</v>
      </c>
      <c r="BG116" t="str">
        <f>IFERROR(INDEX(FunktionsartK[],MATCH(BF116,FunktionsartA[],0),0),"")</f>
        <v/>
      </c>
      <c r="BH116" s="76" t="str">
        <f t="shared" si="14"/>
        <v>//__</v>
      </c>
    </row>
    <row r="117" spans="5:60" x14ac:dyDescent="0.25">
      <c r="E117" t="str">
        <f>IFERROR(INDEX(SystemK[],MATCH(D117,System,0),0),"")</f>
        <v/>
      </c>
      <c r="H117" s="15" t="str">
        <f t="shared" ca="1" si="15"/>
        <v/>
      </c>
      <c r="K117" s="27" t="str">
        <f t="shared" si="25"/>
        <v/>
      </c>
      <c r="L117" s="27" t="str">
        <f>IFERROR(VLOOKUP(K117,ISE_System[],3,FALSE)&amp;IF(ISTEXT(J117),"."&amp;LOWER(J117),),"")</f>
        <v/>
      </c>
      <c r="M117" s="18" t="str">
        <f t="shared" si="26"/>
        <v/>
      </c>
      <c r="P117" s="7" t="str">
        <f>IFERROR(INDEX(SubsystemAK[],MATCH(O117,SubsystemA[],0),0),"")</f>
        <v/>
      </c>
      <c r="S117" s="3" t="str">
        <f t="shared" ca="1" si="16"/>
        <v/>
      </c>
      <c r="V117" s="39" t="str">
        <f t="shared" si="17"/>
        <v/>
      </c>
      <c r="W117" s="39" t="str">
        <f>IFERROR("_"&amp;VLOOKUP(V117,ISE_Subsystem[],3,FALSE)&amp;IF(ISTEXT(U117),"."&amp;LOWER(U117),),"_")</f>
        <v>_</v>
      </c>
      <c r="X117" s="18" t="str">
        <f t="shared" si="18"/>
        <v/>
      </c>
      <c r="AA117" s="7" t="str">
        <f>IFERROR(INDEX(MediumPositionAK[],MATCH(Z117,MediumPositionA[],0),0),"")</f>
        <v/>
      </c>
      <c r="AD117" s="69" t="str">
        <f t="shared" ca="1" si="19"/>
        <v/>
      </c>
      <c r="AE117" s="18" t="str">
        <f t="shared" si="20"/>
        <v/>
      </c>
      <c r="AF117" s="18" t="str">
        <f>IFERROR(VLOOKUP(AE117,ISE_Medium[],3,FALSE),"")</f>
        <v/>
      </c>
      <c r="AI117" s="3" t="str">
        <f>IFERROR(INDEX(PositionK[],MATCH(AH117,PositionA[],0),0),"")</f>
        <v/>
      </c>
      <c r="AL117" s="3" t="str">
        <f>IFERROR(INDEX(PrimSekK[],MATCH(AK117,PrimSek[],0),0),"")</f>
        <v/>
      </c>
      <c r="AO117" s="40" t="str">
        <f t="shared" si="21"/>
        <v/>
      </c>
      <c r="AP117" s="40" t="str">
        <f>IFERROR(VLOOKUP(AO117,ISE_Position[],3,FALSE),"")</f>
        <v/>
      </c>
      <c r="AQ117" s="40" t="str">
        <f t="shared" si="22"/>
        <v>__</v>
      </c>
      <c r="AR117" s="18" t="str">
        <f t="shared" si="27"/>
        <v/>
      </c>
      <c r="AU117" s="7" t="str">
        <f>IFERROR(INDEX(DatapointK[],MATCH(AT117,DatapointA[],0),0),"")</f>
        <v/>
      </c>
      <c r="AX117" s="3" t="str">
        <f t="shared" ca="1" si="23"/>
        <v/>
      </c>
      <c r="BA117" s="3" t="str">
        <f>IFERROR(INDEX(DatapointAllgSpezK[],MATCH(AZ117,DatapointAllgSpez[],0),0),"")</f>
        <v/>
      </c>
      <c r="BB117" s="3" t="str">
        <f ca="1">IFERROR(VLOOKUP(AX117,ISE_Type[],3,FALSE),"STAT")</f>
        <v>STAT</v>
      </c>
      <c r="BC117" s="3" t="str">
        <f ca="1">IFERROR("_"&amp;VLOOKUP(AU117,ISE_Datapoint[],3,FALSE)&amp;IF(ISTEXT(BB117),"_"&amp;BB117,)&amp;IF(ISTEXT(AZ117),"."&amp;LOWER(BA117),),"")</f>
        <v/>
      </c>
      <c r="BD117" s="26" t="str">
        <f t="shared" si="24"/>
        <v>_</v>
      </c>
      <c r="BG117" t="str">
        <f>IFERROR(INDEX(FunktionsartK[],MATCH(BF117,FunktionsartA[],0),0),"")</f>
        <v/>
      </c>
      <c r="BH117" s="76" t="str">
        <f t="shared" si="14"/>
        <v>//__</v>
      </c>
    </row>
    <row r="118" spans="5:60" x14ac:dyDescent="0.25">
      <c r="E118" t="str">
        <f>IFERROR(INDEX(SystemK[],MATCH(D118,System,0),0),"")</f>
        <v/>
      </c>
      <c r="H118" s="15" t="str">
        <f t="shared" ca="1" si="15"/>
        <v/>
      </c>
      <c r="K118" s="27" t="str">
        <f t="shared" si="25"/>
        <v/>
      </c>
      <c r="L118" s="27" t="str">
        <f>IFERROR(VLOOKUP(K118,ISE_System[],3,FALSE)&amp;IF(ISTEXT(J118),"."&amp;LOWER(J118),),"")</f>
        <v/>
      </c>
      <c r="M118" s="18" t="str">
        <f t="shared" si="26"/>
        <v/>
      </c>
      <c r="P118" s="7" t="str">
        <f>IFERROR(INDEX(SubsystemAK[],MATCH(O118,SubsystemA[],0),0),"")</f>
        <v/>
      </c>
      <c r="S118" s="3" t="str">
        <f t="shared" ca="1" si="16"/>
        <v/>
      </c>
      <c r="V118" s="39" t="str">
        <f t="shared" si="17"/>
        <v/>
      </c>
      <c r="W118" s="39" t="str">
        <f>IFERROR("_"&amp;VLOOKUP(V118,ISE_Subsystem[],3,FALSE)&amp;IF(ISTEXT(U118),"."&amp;LOWER(U118),),"_")</f>
        <v>_</v>
      </c>
      <c r="X118" s="18" t="str">
        <f t="shared" si="18"/>
        <v/>
      </c>
      <c r="AA118" s="7" t="str">
        <f>IFERROR(INDEX(MediumPositionAK[],MATCH(Z118,MediumPositionA[],0),0),"")</f>
        <v/>
      </c>
      <c r="AD118" s="69" t="str">
        <f t="shared" ca="1" si="19"/>
        <v/>
      </c>
      <c r="AE118" s="18" t="str">
        <f t="shared" si="20"/>
        <v/>
      </c>
      <c r="AF118" s="18" t="str">
        <f>IFERROR(VLOOKUP(AE118,ISE_Medium[],3,FALSE),"")</f>
        <v/>
      </c>
      <c r="AI118" s="3" t="str">
        <f>IFERROR(INDEX(PositionK[],MATCH(AH118,PositionA[],0),0),"")</f>
        <v/>
      </c>
      <c r="AL118" s="3" t="str">
        <f>IFERROR(INDEX(PrimSekK[],MATCH(AK118,PrimSek[],0),0),"")</f>
        <v/>
      </c>
      <c r="AO118" s="40" t="str">
        <f t="shared" si="21"/>
        <v/>
      </c>
      <c r="AP118" s="40" t="str">
        <f>IFERROR(VLOOKUP(AO118,ISE_Position[],3,FALSE),"")</f>
        <v/>
      </c>
      <c r="AQ118" s="40" t="str">
        <f t="shared" si="22"/>
        <v>__</v>
      </c>
      <c r="AR118" s="18" t="str">
        <f t="shared" si="27"/>
        <v/>
      </c>
      <c r="AU118" s="7" t="str">
        <f>IFERROR(INDEX(DatapointK[],MATCH(AT118,DatapointA[],0),0),"")</f>
        <v/>
      </c>
      <c r="AX118" s="3" t="str">
        <f t="shared" ca="1" si="23"/>
        <v/>
      </c>
      <c r="BA118" s="3" t="str">
        <f>IFERROR(INDEX(DatapointAllgSpezK[],MATCH(AZ118,DatapointAllgSpez[],0),0),"")</f>
        <v/>
      </c>
      <c r="BB118" s="3" t="str">
        <f ca="1">IFERROR(VLOOKUP(AX118,ISE_Type[],3,FALSE),"STAT")</f>
        <v>STAT</v>
      </c>
      <c r="BC118" s="3" t="str">
        <f ca="1">IFERROR("_"&amp;VLOOKUP(AU118,ISE_Datapoint[],3,FALSE)&amp;IF(ISTEXT(BB118),"_"&amp;BB118,)&amp;IF(ISTEXT(AZ118),"."&amp;LOWER(BA118),),"")</f>
        <v/>
      </c>
      <c r="BD118" s="26" t="str">
        <f t="shared" si="24"/>
        <v>_</v>
      </c>
      <c r="BG118" t="str">
        <f>IFERROR(INDEX(FunktionsartK[],MATCH(BF118,FunktionsartA[],0),0),"")</f>
        <v/>
      </c>
      <c r="BH118" s="76" t="str">
        <f t="shared" si="14"/>
        <v>//__</v>
      </c>
    </row>
    <row r="119" spans="5:60" x14ac:dyDescent="0.25">
      <c r="E119" t="str">
        <f>IFERROR(INDEX(SystemK[],MATCH(D119,System,0),0),"")</f>
        <v/>
      </c>
      <c r="H119" s="15" t="str">
        <f t="shared" ca="1" si="15"/>
        <v/>
      </c>
      <c r="K119" s="27" t="str">
        <f t="shared" si="25"/>
        <v/>
      </c>
      <c r="L119" s="27" t="str">
        <f>IFERROR(VLOOKUP(K119,ISE_System[],3,FALSE)&amp;IF(ISTEXT(J119),"."&amp;LOWER(J119),),"")</f>
        <v/>
      </c>
      <c r="M119" s="18" t="str">
        <f t="shared" si="26"/>
        <v/>
      </c>
      <c r="P119" s="7" t="str">
        <f>IFERROR(INDEX(SubsystemAK[],MATCH(O119,SubsystemA[],0),0),"")</f>
        <v/>
      </c>
      <c r="S119" s="3" t="str">
        <f t="shared" ca="1" si="16"/>
        <v/>
      </c>
      <c r="V119" s="39" t="str">
        <f t="shared" si="17"/>
        <v/>
      </c>
      <c r="W119" s="39" t="str">
        <f>IFERROR("_"&amp;VLOOKUP(V119,ISE_Subsystem[],3,FALSE)&amp;IF(ISTEXT(U119),"."&amp;LOWER(U119),),"_")</f>
        <v>_</v>
      </c>
      <c r="X119" s="18" t="str">
        <f t="shared" si="18"/>
        <v/>
      </c>
      <c r="AA119" s="7" t="str">
        <f>IFERROR(INDEX(MediumPositionAK[],MATCH(Z119,MediumPositionA[],0),0),"")</f>
        <v/>
      </c>
      <c r="AD119" s="69" t="str">
        <f t="shared" ca="1" si="19"/>
        <v/>
      </c>
      <c r="AE119" s="18" t="str">
        <f t="shared" si="20"/>
        <v/>
      </c>
      <c r="AF119" s="18" t="str">
        <f>IFERROR(VLOOKUP(AE119,ISE_Medium[],3,FALSE),"")</f>
        <v/>
      </c>
      <c r="AI119" s="3" t="str">
        <f>IFERROR(INDEX(PositionK[],MATCH(AH119,PositionA[],0),0),"")</f>
        <v/>
      </c>
      <c r="AL119" s="3" t="str">
        <f>IFERROR(INDEX(PrimSekK[],MATCH(AK119,PrimSek[],0),0),"")</f>
        <v/>
      </c>
      <c r="AO119" s="40" t="str">
        <f t="shared" si="21"/>
        <v/>
      </c>
      <c r="AP119" s="40" t="str">
        <f>IFERROR(VLOOKUP(AO119,ISE_Position[],3,FALSE),"")</f>
        <v/>
      </c>
      <c r="AQ119" s="40" t="str">
        <f t="shared" si="22"/>
        <v>__</v>
      </c>
      <c r="AR119" s="18" t="str">
        <f t="shared" si="27"/>
        <v/>
      </c>
      <c r="AU119" s="7" t="str">
        <f>IFERROR(INDEX(DatapointK[],MATCH(AT119,DatapointA[],0),0),"")</f>
        <v/>
      </c>
      <c r="AX119" s="3" t="str">
        <f t="shared" ca="1" si="23"/>
        <v/>
      </c>
      <c r="BA119" s="3" t="str">
        <f>IFERROR(INDEX(DatapointAllgSpezK[],MATCH(AZ119,DatapointAllgSpez[],0),0),"")</f>
        <v/>
      </c>
      <c r="BB119" s="3" t="str">
        <f ca="1">IFERROR(VLOOKUP(AX119,ISE_Type[],3,FALSE),"STAT")</f>
        <v>STAT</v>
      </c>
      <c r="BC119" s="3" t="str">
        <f ca="1">IFERROR("_"&amp;VLOOKUP(AU119,ISE_Datapoint[],3,FALSE)&amp;IF(ISTEXT(BB119),"_"&amp;BB119,)&amp;IF(ISTEXT(AZ119),"."&amp;LOWER(BA119),),"")</f>
        <v/>
      </c>
      <c r="BD119" s="26" t="str">
        <f t="shared" si="24"/>
        <v>_</v>
      </c>
      <c r="BG119" t="str">
        <f>IFERROR(INDEX(FunktionsartK[],MATCH(BF119,FunktionsartA[],0),0),"")</f>
        <v/>
      </c>
      <c r="BH119" s="76" t="str">
        <f t="shared" si="14"/>
        <v>//__</v>
      </c>
    </row>
    <row r="120" spans="5:60" x14ac:dyDescent="0.25">
      <c r="E120" t="str">
        <f>IFERROR(INDEX(SystemK[],MATCH(D120,System,0),0),"")</f>
        <v/>
      </c>
      <c r="H120" s="15" t="str">
        <f t="shared" ca="1" si="15"/>
        <v/>
      </c>
      <c r="K120" s="27" t="str">
        <f t="shared" si="25"/>
        <v/>
      </c>
      <c r="L120" s="27" t="str">
        <f>IFERROR(VLOOKUP(K120,ISE_System[],3,FALSE)&amp;IF(ISTEXT(J120),"."&amp;LOWER(J120),),"")</f>
        <v/>
      </c>
      <c r="M120" s="18" t="str">
        <f t="shared" si="26"/>
        <v/>
      </c>
      <c r="P120" s="7" t="str">
        <f>IFERROR(INDEX(SubsystemAK[],MATCH(O120,SubsystemA[],0),0),"")</f>
        <v/>
      </c>
      <c r="S120" s="3" t="str">
        <f t="shared" ca="1" si="16"/>
        <v/>
      </c>
      <c r="V120" s="39" t="str">
        <f t="shared" si="17"/>
        <v/>
      </c>
      <c r="W120" s="39" t="str">
        <f>IFERROR("_"&amp;VLOOKUP(V120,ISE_Subsystem[],3,FALSE)&amp;IF(ISTEXT(U120),"."&amp;LOWER(U120),),"_")</f>
        <v>_</v>
      </c>
      <c r="X120" s="18" t="str">
        <f t="shared" si="18"/>
        <v/>
      </c>
      <c r="AA120" s="7" t="str">
        <f>IFERROR(INDEX(MediumPositionAK[],MATCH(Z120,MediumPositionA[],0),0),"")</f>
        <v/>
      </c>
      <c r="AD120" s="69" t="str">
        <f t="shared" ca="1" si="19"/>
        <v/>
      </c>
      <c r="AE120" s="18" t="str">
        <f t="shared" si="20"/>
        <v/>
      </c>
      <c r="AF120" s="18" t="str">
        <f>IFERROR(VLOOKUP(AE120,ISE_Medium[],3,FALSE),"")</f>
        <v/>
      </c>
      <c r="AI120" s="3" t="str">
        <f>IFERROR(INDEX(PositionK[],MATCH(AH120,PositionA[],0),0),"")</f>
        <v/>
      </c>
      <c r="AL120" s="3" t="str">
        <f>IFERROR(INDEX(PrimSekK[],MATCH(AK120,PrimSek[],0),0),"")</f>
        <v/>
      </c>
      <c r="AO120" s="40" t="str">
        <f t="shared" si="21"/>
        <v/>
      </c>
      <c r="AP120" s="40" t="str">
        <f>IFERROR(VLOOKUP(AO120,ISE_Position[],3,FALSE),"")</f>
        <v/>
      </c>
      <c r="AQ120" s="40" t="str">
        <f t="shared" si="22"/>
        <v>__</v>
      </c>
      <c r="AR120" s="18" t="str">
        <f t="shared" si="27"/>
        <v/>
      </c>
      <c r="AU120" s="7" t="str">
        <f>IFERROR(INDEX(DatapointK[],MATCH(AT120,DatapointA[],0),0),"")</f>
        <v/>
      </c>
      <c r="AX120" s="3" t="str">
        <f t="shared" ca="1" si="23"/>
        <v/>
      </c>
      <c r="BA120" s="3" t="str">
        <f>IFERROR(INDEX(DatapointAllgSpezK[],MATCH(AZ120,DatapointAllgSpez[],0),0),"")</f>
        <v/>
      </c>
      <c r="BB120" s="3" t="str">
        <f ca="1">IFERROR(VLOOKUP(AX120,ISE_Type[],3,FALSE),"STAT")</f>
        <v>STAT</v>
      </c>
      <c r="BC120" s="3" t="str">
        <f ca="1">IFERROR("_"&amp;VLOOKUP(AU120,ISE_Datapoint[],3,FALSE)&amp;IF(ISTEXT(BB120),"_"&amp;BB120,)&amp;IF(ISTEXT(AZ120),"."&amp;LOWER(BA120),),"")</f>
        <v/>
      </c>
      <c r="BD120" s="26" t="str">
        <f t="shared" si="24"/>
        <v>_</v>
      </c>
      <c r="BG120" t="str">
        <f>IFERROR(INDEX(FunktionsartK[],MATCH(BF120,FunktionsartA[],0),0),"")</f>
        <v/>
      </c>
      <c r="BH120" s="76" t="str">
        <f t="shared" si="14"/>
        <v>//__</v>
      </c>
    </row>
    <row r="121" spans="5:60" x14ac:dyDescent="0.25">
      <c r="E121" t="str">
        <f>IFERROR(INDEX(SystemK[],MATCH(D121,System,0),0),"")</f>
        <v/>
      </c>
      <c r="H121" s="15" t="str">
        <f t="shared" ca="1" si="15"/>
        <v/>
      </c>
      <c r="K121" s="27" t="str">
        <f t="shared" si="25"/>
        <v/>
      </c>
      <c r="L121" s="27" t="str">
        <f>IFERROR(VLOOKUP(K121,ISE_System[],3,FALSE)&amp;IF(ISTEXT(J121),"."&amp;LOWER(J121),),"")</f>
        <v/>
      </c>
      <c r="M121" s="18" t="str">
        <f t="shared" si="26"/>
        <v/>
      </c>
      <c r="P121" s="7" t="str">
        <f>IFERROR(INDEX(SubsystemAK[],MATCH(O121,SubsystemA[],0),0),"")</f>
        <v/>
      </c>
      <c r="S121" s="3" t="str">
        <f t="shared" ca="1" si="16"/>
        <v/>
      </c>
      <c r="V121" s="39" t="str">
        <f t="shared" si="17"/>
        <v/>
      </c>
      <c r="W121" s="39" t="str">
        <f>IFERROR("_"&amp;VLOOKUP(V121,ISE_Subsystem[],3,FALSE)&amp;IF(ISTEXT(U121),"."&amp;LOWER(U121),),"_")</f>
        <v>_</v>
      </c>
      <c r="X121" s="18" t="str">
        <f t="shared" si="18"/>
        <v/>
      </c>
      <c r="AA121" s="7" t="str">
        <f>IFERROR(INDEX(MediumPositionAK[],MATCH(Z121,MediumPositionA[],0),0),"")</f>
        <v/>
      </c>
      <c r="AD121" s="69" t="str">
        <f t="shared" ca="1" si="19"/>
        <v/>
      </c>
      <c r="AE121" s="18" t="str">
        <f t="shared" si="20"/>
        <v/>
      </c>
      <c r="AF121" s="18" t="str">
        <f>IFERROR(VLOOKUP(AE121,ISE_Medium[],3,FALSE),"")</f>
        <v/>
      </c>
      <c r="AI121" s="3" t="str">
        <f>IFERROR(INDEX(PositionK[],MATCH(AH121,PositionA[],0),0),"")</f>
        <v/>
      </c>
      <c r="AL121" s="3" t="str">
        <f>IFERROR(INDEX(PrimSekK[],MATCH(AK121,PrimSek[],0),0),"")</f>
        <v/>
      </c>
      <c r="AO121" s="40" t="str">
        <f t="shared" si="21"/>
        <v/>
      </c>
      <c r="AP121" s="40" t="str">
        <f>IFERROR(VLOOKUP(AO121,ISE_Position[],3,FALSE),"")</f>
        <v/>
      </c>
      <c r="AQ121" s="40" t="str">
        <f t="shared" si="22"/>
        <v>__</v>
      </c>
      <c r="AR121" s="18" t="str">
        <f t="shared" si="27"/>
        <v/>
      </c>
      <c r="AU121" s="7" t="str">
        <f>IFERROR(INDEX(DatapointK[],MATCH(AT121,DatapointA[],0),0),"")</f>
        <v/>
      </c>
      <c r="AX121" s="3" t="str">
        <f t="shared" ca="1" si="23"/>
        <v/>
      </c>
      <c r="BA121" s="3" t="str">
        <f>IFERROR(INDEX(DatapointAllgSpezK[],MATCH(AZ121,DatapointAllgSpez[],0),0),"")</f>
        <v/>
      </c>
      <c r="BB121" s="3" t="str">
        <f ca="1">IFERROR(VLOOKUP(AX121,ISE_Type[],3,FALSE),"STAT")</f>
        <v>STAT</v>
      </c>
      <c r="BC121" s="3" t="str">
        <f ca="1">IFERROR("_"&amp;VLOOKUP(AU121,ISE_Datapoint[],3,FALSE)&amp;IF(ISTEXT(BB121),"_"&amp;BB121,)&amp;IF(ISTEXT(AZ121),"."&amp;LOWER(BA121),),"")</f>
        <v/>
      </c>
      <c r="BD121" s="26" t="str">
        <f t="shared" si="24"/>
        <v>_</v>
      </c>
      <c r="BG121" t="str">
        <f>IFERROR(INDEX(FunktionsartK[],MATCH(BF121,FunktionsartA[],0),0),"")</f>
        <v/>
      </c>
      <c r="BH121" s="76" t="str">
        <f t="shared" si="14"/>
        <v>//__</v>
      </c>
    </row>
    <row r="122" spans="5:60" x14ac:dyDescent="0.25">
      <c r="E122" t="str">
        <f>IFERROR(INDEX(SystemK[],MATCH(D122,System,0),0),"")</f>
        <v/>
      </c>
      <c r="H122" s="15" t="str">
        <f t="shared" ca="1" si="15"/>
        <v/>
      </c>
      <c r="K122" s="27" t="str">
        <f t="shared" si="25"/>
        <v/>
      </c>
      <c r="L122" s="27" t="str">
        <f>IFERROR(VLOOKUP(K122,ISE_System[],3,FALSE)&amp;IF(ISTEXT(J122),"."&amp;LOWER(J122),),"")</f>
        <v/>
      </c>
      <c r="M122" s="18" t="str">
        <f t="shared" si="26"/>
        <v/>
      </c>
      <c r="P122" s="7" t="str">
        <f>IFERROR(INDEX(SubsystemAK[],MATCH(O122,SubsystemA[],0),0),"")</f>
        <v/>
      </c>
      <c r="S122" s="3" t="str">
        <f t="shared" ca="1" si="16"/>
        <v/>
      </c>
      <c r="V122" s="39" t="str">
        <f t="shared" si="17"/>
        <v/>
      </c>
      <c r="W122" s="39" t="str">
        <f>IFERROR("_"&amp;VLOOKUP(V122,ISE_Subsystem[],3,FALSE)&amp;IF(ISTEXT(U122),"."&amp;LOWER(U122),),"_")</f>
        <v>_</v>
      </c>
      <c r="X122" s="18" t="str">
        <f t="shared" si="18"/>
        <v/>
      </c>
      <c r="AA122" s="7" t="str">
        <f>IFERROR(INDEX(MediumPositionAK[],MATCH(Z122,MediumPositionA[],0),0),"")</f>
        <v/>
      </c>
      <c r="AD122" s="69" t="str">
        <f t="shared" ca="1" si="19"/>
        <v/>
      </c>
      <c r="AE122" s="18" t="str">
        <f t="shared" si="20"/>
        <v/>
      </c>
      <c r="AF122" s="18" t="str">
        <f>IFERROR(VLOOKUP(AE122,ISE_Medium[],3,FALSE),"")</f>
        <v/>
      </c>
      <c r="AI122" s="3" t="str">
        <f>IFERROR(INDEX(PositionK[],MATCH(AH122,PositionA[],0),0),"")</f>
        <v/>
      </c>
      <c r="AL122" s="3" t="str">
        <f>IFERROR(INDEX(PrimSekK[],MATCH(AK122,PrimSek[],0),0),"")</f>
        <v/>
      </c>
      <c r="AO122" s="40" t="str">
        <f t="shared" si="21"/>
        <v/>
      </c>
      <c r="AP122" s="40" t="str">
        <f>IFERROR(VLOOKUP(AO122,ISE_Position[],3,FALSE),"")</f>
        <v/>
      </c>
      <c r="AQ122" s="40" t="str">
        <f t="shared" si="22"/>
        <v>__</v>
      </c>
      <c r="AR122" s="18" t="str">
        <f t="shared" si="27"/>
        <v/>
      </c>
      <c r="AU122" s="7" t="str">
        <f>IFERROR(INDEX(DatapointK[],MATCH(AT122,DatapointA[],0),0),"")</f>
        <v/>
      </c>
      <c r="AX122" s="3" t="str">
        <f t="shared" ca="1" si="23"/>
        <v/>
      </c>
      <c r="BA122" s="3" t="str">
        <f>IFERROR(INDEX(DatapointAllgSpezK[],MATCH(AZ122,DatapointAllgSpez[],0),0),"")</f>
        <v/>
      </c>
      <c r="BB122" s="3" t="str">
        <f ca="1">IFERROR(VLOOKUP(AX122,ISE_Type[],3,FALSE),"STAT")</f>
        <v>STAT</v>
      </c>
      <c r="BC122" s="3" t="str">
        <f ca="1">IFERROR("_"&amp;VLOOKUP(AU122,ISE_Datapoint[],3,FALSE)&amp;IF(ISTEXT(BB122),"_"&amp;BB122,)&amp;IF(ISTEXT(AZ122),"."&amp;LOWER(BA122),),"")</f>
        <v/>
      </c>
      <c r="BD122" s="26" t="str">
        <f t="shared" si="24"/>
        <v>_</v>
      </c>
      <c r="BG122" t="str">
        <f>IFERROR(INDEX(FunktionsartK[],MATCH(BF122,FunktionsartA[],0),0),"")</f>
        <v/>
      </c>
      <c r="BH122" s="76" t="str">
        <f t="shared" si="14"/>
        <v>//__</v>
      </c>
    </row>
    <row r="123" spans="5:60" x14ac:dyDescent="0.25">
      <c r="E123" t="str">
        <f>IFERROR(INDEX(SystemK[],MATCH(D123,System,0),0),"")</f>
        <v/>
      </c>
      <c r="H123" s="15" t="str">
        <f t="shared" ca="1" si="15"/>
        <v/>
      </c>
      <c r="K123" s="27" t="str">
        <f t="shared" si="25"/>
        <v/>
      </c>
      <c r="L123" s="27" t="str">
        <f>IFERROR(VLOOKUP(K123,ISE_System[],3,FALSE)&amp;IF(ISTEXT(J123),"."&amp;LOWER(J123),),"")</f>
        <v/>
      </c>
      <c r="M123" s="18" t="str">
        <f t="shared" si="26"/>
        <v/>
      </c>
      <c r="P123" s="7" t="str">
        <f>IFERROR(INDEX(SubsystemAK[],MATCH(O123,SubsystemA[],0),0),"")</f>
        <v/>
      </c>
      <c r="S123" s="3" t="str">
        <f t="shared" ca="1" si="16"/>
        <v/>
      </c>
      <c r="V123" s="39" t="str">
        <f t="shared" si="17"/>
        <v/>
      </c>
      <c r="W123" s="39" t="str">
        <f>IFERROR("_"&amp;VLOOKUP(V123,ISE_Subsystem[],3,FALSE)&amp;IF(ISTEXT(U123),"."&amp;LOWER(U123),),"_")</f>
        <v>_</v>
      </c>
      <c r="X123" s="18" t="str">
        <f t="shared" si="18"/>
        <v/>
      </c>
      <c r="AA123" s="7" t="str">
        <f>IFERROR(INDEX(MediumPositionAK[],MATCH(Z123,MediumPositionA[],0),0),"")</f>
        <v/>
      </c>
      <c r="AD123" s="69" t="str">
        <f t="shared" ca="1" si="19"/>
        <v/>
      </c>
      <c r="AE123" s="18" t="str">
        <f t="shared" si="20"/>
        <v/>
      </c>
      <c r="AF123" s="18" t="str">
        <f>IFERROR(VLOOKUP(AE123,ISE_Medium[],3,FALSE),"")</f>
        <v/>
      </c>
      <c r="AI123" s="3" t="str">
        <f>IFERROR(INDEX(PositionK[],MATCH(AH123,PositionA[],0),0),"")</f>
        <v/>
      </c>
      <c r="AL123" s="3" t="str">
        <f>IFERROR(INDEX(PrimSekK[],MATCH(AK123,PrimSek[],0),0),"")</f>
        <v/>
      </c>
      <c r="AO123" s="40" t="str">
        <f t="shared" si="21"/>
        <v/>
      </c>
      <c r="AP123" s="40" t="str">
        <f>IFERROR(VLOOKUP(AO123,ISE_Position[],3,FALSE),"")</f>
        <v/>
      </c>
      <c r="AQ123" s="40" t="str">
        <f t="shared" si="22"/>
        <v>__</v>
      </c>
      <c r="AR123" s="18" t="str">
        <f t="shared" si="27"/>
        <v/>
      </c>
      <c r="AU123" s="7" t="str">
        <f>IFERROR(INDEX(DatapointK[],MATCH(AT123,DatapointA[],0),0),"")</f>
        <v/>
      </c>
      <c r="AX123" s="3" t="str">
        <f t="shared" ca="1" si="23"/>
        <v/>
      </c>
      <c r="BA123" s="3" t="str">
        <f>IFERROR(INDEX(DatapointAllgSpezK[],MATCH(AZ123,DatapointAllgSpez[],0),0),"")</f>
        <v/>
      </c>
      <c r="BB123" s="3" t="str">
        <f ca="1">IFERROR(VLOOKUP(AX123,ISE_Type[],3,FALSE),"STAT")</f>
        <v>STAT</v>
      </c>
      <c r="BC123" s="3" t="str">
        <f ca="1">IFERROR("_"&amp;VLOOKUP(AU123,ISE_Datapoint[],3,FALSE)&amp;IF(ISTEXT(BB123),"_"&amp;BB123,)&amp;IF(ISTEXT(AZ123),"."&amp;LOWER(BA123),),"")</f>
        <v/>
      </c>
      <c r="BD123" s="26" t="str">
        <f t="shared" si="24"/>
        <v>_</v>
      </c>
      <c r="BG123" t="str">
        <f>IFERROR(INDEX(FunktionsartK[],MATCH(BF123,FunktionsartA[],0),0),"")</f>
        <v/>
      </c>
      <c r="BH123" s="76" t="str">
        <f t="shared" si="14"/>
        <v>//__</v>
      </c>
    </row>
    <row r="124" spans="5:60" x14ac:dyDescent="0.25">
      <c r="E124" t="str">
        <f>IFERROR(INDEX(SystemK[],MATCH(D124,System,0),0),"")</f>
        <v/>
      </c>
      <c r="H124" s="15" t="str">
        <f t="shared" ca="1" si="15"/>
        <v/>
      </c>
      <c r="K124" s="27" t="str">
        <f t="shared" si="25"/>
        <v/>
      </c>
      <c r="L124" s="27" t="str">
        <f>IFERROR(VLOOKUP(K124,ISE_System[],3,FALSE)&amp;IF(ISTEXT(J124),"."&amp;LOWER(J124),),"")</f>
        <v/>
      </c>
      <c r="M124" s="18" t="str">
        <f t="shared" si="26"/>
        <v/>
      </c>
      <c r="P124" s="7" t="str">
        <f>IFERROR(INDEX(SubsystemAK[],MATCH(O124,SubsystemA[],0),0),"")</f>
        <v/>
      </c>
      <c r="S124" s="3" t="str">
        <f t="shared" ca="1" si="16"/>
        <v/>
      </c>
      <c r="V124" s="39" t="str">
        <f t="shared" si="17"/>
        <v/>
      </c>
      <c r="W124" s="39" t="str">
        <f>IFERROR("_"&amp;VLOOKUP(V124,ISE_Subsystem[],3,FALSE)&amp;IF(ISTEXT(U124),"."&amp;LOWER(U124),),"_")</f>
        <v>_</v>
      </c>
      <c r="X124" s="18" t="str">
        <f t="shared" si="18"/>
        <v/>
      </c>
      <c r="AA124" s="7" t="str">
        <f>IFERROR(INDEX(MediumPositionAK[],MATCH(Z124,MediumPositionA[],0),0),"")</f>
        <v/>
      </c>
      <c r="AD124" s="69" t="str">
        <f t="shared" ca="1" si="19"/>
        <v/>
      </c>
      <c r="AE124" s="18" t="str">
        <f t="shared" si="20"/>
        <v/>
      </c>
      <c r="AF124" s="18" t="str">
        <f>IFERROR(VLOOKUP(AE124,ISE_Medium[],3,FALSE),"")</f>
        <v/>
      </c>
      <c r="AI124" s="3" t="str">
        <f>IFERROR(INDEX(PositionK[],MATCH(AH124,PositionA[],0),0),"")</f>
        <v/>
      </c>
      <c r="AL124" s="3" t="str">
        <f>IFERROR(INDEX(PrimSekK[],MATCH(AK124,PrimSek[],0),0),"")</f>
        <v/>
      </c>
      <c r="AO124" s="40" t="str">
        <f t="shared" si="21"/>
        <v/>
      </c>
      <c r="AP124" s="40" t="str">
        <f>IFERROR(VLOOKUP(AO124,ISE_Position[],3,FALSE),"")</f>
        <v/>
      </c>
      <c r="AQ124" s="40" t="str">
        <f t="shared" si="22"/>
        <v>__</v>
      </c>
      <c r="AR124" s="18" t="str">
        <f t="shared" si="27"/>
        <v/>
      </c>
      <c r="AU124" s="7" t="str">
        <f>IFERROR(INDEX(DatapointK[],MATCH(AT124,DatapointA[],0),0),"")</f>
        <v/>
      </c>
      <c r="AX124" s="3" t="str">
        <f t="shared" ca="1" si="23"/>
        <v/>
      </c>
      <c r="BA124" s="3" t="str">
        <f>IFERROR(INDEX(DatapointAllgSpezK[],MATCH(AZ124,DatapointAllgSpez[],0),0),"")</f>
        <v/>
      </c>
      <c r="BB124" s="3" t="str">
        <f ca="1">IFERROR(VLOOKUP(AX124,ISE_Type[],3,FALSE),"STAT")</f>
        <v>STAT</v>
      </c>
      <c r="BC124" s="3" t="str">
        <f ca="1">IFERROR("_"&amp;VLOOKUP(AU124,ISE_Datapoint[],3,FALSE)&amp;IF(ISTEXT(BB124),"_"&amp;BB124,)&amp;IF(ISTEXT(AZ124),"."&amp;LOWER(BA124),),"")</f>
        <v/>
      </c>
      <c r="BD124" s="26" t="str">
        <f t="shared" si="24"/>
        <v>_</v>
      </c>
      <c r="BG124" t="str">
        <f>IFERROR(INDEX(FunktionsartK[],MATCH(BF124,FunktionsartA[],0),0),"")</f>
        <v/>
      </c>
      <c r="BH124" s="76" t="str">
        <f t="shared" si="14"/>
        <v>//__</v>
      </c>
    </row>
    <row r="125" spans="5:60" x14ac:dyDescent="0.25">
      <c r="E125" t="str">
        <f>IFERROR(INDEX(SystemK[],MATCH(D125,System,0),0),"")</f>
        <v/>
      </c>
      <c r="H125" s="15" t="str">
        <f t="shared" ca="1" si="15"/>
        <v/>
      </c>
      <c r="K125" s="27" t="str">
        <f t="shared" si="25"/>
        <v/>
      </c>
      <c r="L125" s="27" t="str">
        <f>IFERROR(VLOOKUP(K125,ISE_System[],3,FALSE)&amp;IF(ISTEXT(J125),"."&amp;LOWER(J125),),"")</f>
        <v/>
      </c>
      <c r="M125" s="18" t="str">
        <f t="shared" si="26"/>
        <v/>
      </c>
      <c r="P125" s="7" t="str">
        <f>IFERROR(INDEX(SubsystemAK[],MATCH(O125,SubsystemA[],0),0),"")</f>
        <v/>
      </c>
      <c r="S125" s="3" t="str">
        <f t="shared" ca="1" si="16"/>
        <v/>
      </c>
      <c r="V125" s="39" t="str">
        <f t="shared" si="17"/>
        <v/>
      </c>
      <c r="W125" s="39" t="str">
        <f>IFERROR("_"&amp;VLOOKUP(V125,ISE_Subsystem[],3,FALSE)&amp;IF(ISTEXT(U125),"."&amp;LOWER(U125),),"_")</f>
        <v>_</v>
      </c>
      <c r="X125" s="18" t="str">
        <f t="shared" si="18"/>
        <v/>
      </c>
      <c r="AA125" s="7" t="str">
        <f>IFERROR(INDEX(MediumPositionAK[],MATCH(Z125,MediumPositionA[],0),0),"")</f>
        <v/>
      </c>
      <c r="AD125" s="69" t="str">
        <f t="shared" ca="1" si="19"/>
        <v/>
      </c>
      <c r="AE125" s="18" t="str">
        <f t="shared" si="20"/>
        <v/>
      </c>
      <c r="AF125" s="18" t="str">
        <f>IFERROR(VLOOKUP(AE125,ISE_Medium[],3,FALSE),"")</f>
        <v/>
      </c>
      <c r="AI125" s="3" t="str">
        <f>IFERROR(INDEX(PositionK[],MATCH(AH125,PositionA[],0),0),"")</f>
        <v/>
      </c>
      <c r="AL125" s="3" t="str">
        <f>IFERROR(INDEX(PrimSekK[],MATCH(AK125,PrimSek[],0),0),"")</f>
        <v/>
      </c>
      <c r="AO125" s="40" t="str">
        <f t="shared" si="21"/>
        <v/>
      </c>
      <c r="AP125" s="40" t="str">
        <f>IFERROR(VLOOKUP(AO125,ISE_Position[],3,FALSE),"")</f>
        <v/>
      </c>
      <c r="AQ125" s="40" t="str">
        <f t="shared" si="22"/>
        <v>__</v>
      </c>
      <c r="AR125" s="18" t="str">
        <f t="shared" si="27"/>
        <v/>
      </c>
      <c r="AU125" s="7" t="str">
        <f>IFERROR(INDEX(DatapointK[],MATCH(AT125,DatapointA[],0),0),"")</f>
        <v/>
      </c>
      <c r="AX125" s="3" t="str">
        <f t="shared" ca="1" si="23"/>
        <v/>
      </c>
      <c r="BA125" s="3" t="str">
        <f>IFERROR(INDEX(DatapointAllgSpezK[],MATCH(AZ125,DatapointAllgSpez[],0),0),"")</f>
        <v/>
      </c>
      <c r="BB125" s="3" t="str">
        <f ca="1">IFERROR(VLOOKUP(AX125,ISE_Type[],3,FALSE),"STAT")</f>
        <v>STAT</v>
      </c>
      <c r="BC125" s="3" t="str">
        <f ca="1">IFERROR("_"&amp;VLOOKUP(AU125,ISE_Datapoint[],3,FALSE)&amp;IF(ISTEXT(BB125),"_"&amp;BB125,)&amp;IF(ISTEXT(AZ125),"."&amp;LOWER(BA125),),"")</f>
        <v/>
      </c>
      <c r="BD125" s="26" t="str">
        <f t="shared" si="24"/>
        <v>_</v>
      </c>
      <c r="BG125" t="str">
        <f>IFERROR(INDEX(FunktionsartK[],MATCH(BF125,FunktionsartA[],0),0),"")</f>
        <v/>
      </c>
      <c r="BH125" s="76" t="str">
        <f t="shared" si="14"/>
        <v>//__</v>
      </c>
    </row>
    <row r="126" spans="5:60" x14ac:dyDescent="0.25">
      <c r="E126" t="str">
        <f>IFERROR(INDEX(SystemK[],MATCH(D126,System,0),0),"")</f>
        <v/>
      </c>
      <c r="H126" s="15" t="str">
        <f t="shared" ca="1" si="15"/>
        <v/>
      </c>
      <c r="K126" s="27" t="str">
        <f t="shared" si="25"/>
        <v/>
      </c>
      <c r="L126" s="27" t="str">
        <f>IFERROR(VLOOKUP(K126,ISE_System[],3,FALSE)&amp;IF(ISTEXT(J126),"."&amp;LOWER(J126),),"")</f>
        <v/>
      </c>
      <c r="M126" s="18" t="str">
        <f t="shared" si="26"/>
        <v/>
      </c>
      <c r="P126" s="7" t="str">
        <f>IFERROR(INDEX(SubsystemAK[],MATCH(O126,SubsystemA[],0),0),"")</f>
        <v/>
      </c>
      <c r="S126" s="3" t="str">
        <f t="shared" ca="1" si="16"/>
        <v/>
      </c>
      <c r="V126" s="39" t="str">
        <f t="shared" si="17"/>
        <v/>
      </c>
      <c r="W126" s="39" t="str">
        <f>IFERROR("_"&amp;VLOOKUP(V126,ISE_Subsystem[],3,FALSE)&amp;IF(ISTEXT(U126),"."&amp;LOWER(U126),),"_")</f>
        <v>_</v>
      </c>
      <c r="X126" s="18" t="str">
        <f t="shared" si="18"/>
        <v/>
      </c>
      <c r="AA126" s="7" t="str">
        <f>IFERROR(INDEX(MediumPositionAK[],MATCH(Z126,MediumPositionA[],0),0),"")</f>
        <v/>
      </c>
      <c r="AD126" s="69" t="str">
        <f t="shared" ca="1" si="19"/>
        <v/>
      </c>
      <c r="AE126" s="18" t="str">
        <f t="shared" si="20"/>
        <v/>
      </c>
      <c r="AF126" s="18" t="str">
        <f>IFERROR(VLOOKUP(AE126,ISE_Medium[],3,FALSE),"")</f>
        <v/>
      </c>
      <c r="AI126" s="3" t="str">
        <f>IFERROR(INDEX(PositionK[],MATCH(AH126,PositionA[],0),0),"")</f>
        <v/>
      </c>
      <c r="AL126" s="3" t="str">
        <f>IFERROR(INDEX(PrimSekK[],MATCH(AK126,PrimSek[],0),0),"")</f>
        <v/>
      </c>
      <c r="AO126" s="40" t="str">
        <f t="shared" si="21"/>
        <v/>
      </c>
      <c r="AP126" s="40" t="str">
        <f>IFERROR(VLOOKUP(AO126,ISE_Position[],3,FALSE),"")</f>
        <v/>
      </c>
      <c r="AQ126" s="40" t="str">
        <f t="shared" si="22"/>
        <v>__</v>
      </c>
      <c r="AR126" s="18" t="str">
        <f t="shared" si="27"/>
        <v/>
      </c>
      <c r="AU126" s="7" t="str">
        <f>IFERROR(INDEX(DatapointK[],MATCH(AT126,DatapointA[],0),0),"")</f>
        <v/>
      </c>
      <c r="AX126" s="3" t="str">
        <f t="shared" ca="1" si="23"/>
        <v/>
      </c>
      <c r="BA126" s="3" t="str">
        <f>IFERROR(INDEX(DatapointAllgSpezK[],MATCH(AZ126,DatapointAllgSpez[],0),0),"")</f>
        <v/>
      </c>
      <c r="BB126" s="3" t="str">
        <f ca="1">IFERROR(VLOOKUP(AX126,ISE_Type[],3,FALSE),"STAT")</f>
        <v>STAT</v>
      </c>
      <c r="BC126" s="3" t="str">
        <f ca="1">IFERROR("_"&amp;VLOOKUP(AU126,ISE_Datapoint[],3,FALSE)&amp;IF(ISTEXT(BB126),"_"&amp;BB126,)&amp;IF(ISTEXT(AZ126),"."&amp;LOWER(BA126),),"")</f>
        <v/>
      </c>
      <c r="BD126" s="26" t="str">
        <f t="shared" si="24"/>
        <v>_</v>
      </c>
      <c r="BG126" t="str">
        <f>IFERROR(INDEX(FunktionsartK[],MATCH(BF126,FunktionsartA[],0),0),"")</f>
        <v/>
      </c>
      <c r="BH126" s="76" t="str">
        <f t="shared" si="14"/>
        <v>//__</v>
      </c>
    </row>
    <row r="127" spans="5:60" x14ac:dyDescent="0.25">
      <c r="E127" t="str">
        <f>IFERROR(INDEX(SystemK[],MATCH(D127,System,0),0),"")</f>
        <v/>
      </c>
      <c r="H127" s="15" t="str">
        <f t="shared" ca="1" si="15"/>
        <v/>
      </c>
      <c r="K127" s="27" t="str">
        <f t="shared" si="25"/>
        <v/>
      </c>
      <c r="L127" s="27" t="str">
        <f>IFERROR(VLOOKUP(K127,ISE_System[],3,FALSE)&amp;IF(ISTEXT(J127),"."&amp;LOWER(J127),),"")</f>
        <v/>
      </c>
      <c r="M127" s="18" t="str">
        <f t="shared" si="26"/>
        <v/>
      </c>
      <c r="P127" s="7" t="str">
        <f>IFERROR(INDEX(SubsystemAK[],MATCH(O127,SubsystemA[],0),0),"")</f>
        <v/>
      </c>
      <c r="S127" s="3" t="str">
        <f t="shared" ca="1" si="16"/>
        <v/>
      </c>
      <c r="V127" s="39" t="str">
        <f t="shared" si="17"/>
        <v/>
      </c>
      <c r="W127" s="39" t="str">
        <f>IFERROR("_"&amp;VLOOKUP(V127,ISE_Subsystem[],3,FALSE)&amp;IF(ISTEXT(U127),"."&amp;LOWER(U127),),"_")</f>
        <v>_</v>
      </c>
      <c r="X127" s="18" t="str">
        <f t="shared" si="18"/>
        <v/>
      </c>
      <c r="AA127" s="7" t="str">
        <f>IFERROR(INDEX(MediumPositionAK[],MATCH(Z127,MediumPositionA[],0),0),"")</f>
        <v/>
      </c>
      <c r="AD127" s="69" t="str">
        <f t="shared" ca="1" si="19"/>
        <v/>
      </c>
      <c r="AE127" s="18" t="str">
        <f t="shared" si="20"/>
        <v/>
      </c>
      <c r="AF127" s="18" t="str">
        <f>IFERROR(VLOOKUP(AE127,ISE_Medium[],3,FALSE),"")</f>
        <v/>
      </c>
      <c r="AI127" s="3" t="str">
        <f>IFERROR(INDEX(PositionK[],MATCH(AH127,PositionA[],0),0),"")</f>
        <v/>
      </c>
      <c r="AL127" s="3" t="str">
        <f>IFERROR(INDEX(PrimSekK[],MATCH(AK127,PrimSek[],0),0),"")</f>
        <v/>
      </c>
      <c r="AO127" s="40" t="str">
        <f t="shared" si="21"/>
        <v/>
      </c>
      <c r="AP127" s="40" t="str">
        <f>IFERROR(VLOOKUP(AO127,ISE_Position[],3,FALSE),"")</f>
        <v/>
      </c>
      <c r="AQ127" s="40" t="str">
        <f t="shared" si="22"/>
        <v>__</v>
      </c>
      <c r="AR127" s="18" t="str">
        <f t="shared" si="27"/>
        <v/>
      </c>
      <c r="AU127" s="7" t="str">
        <f>IFERROR(INDEX(DatapointK[],MATCH(AT127,DatapointA[],0),0),"")</f>
        <v/>
      </c>
      <c r="AX127" s="3" t="str">
        <f t="shared" ca="1" si="23"/>
        <v/>
      </c>
      <c r="BA127" s="3" t="str">
        <f>IFERROR(INDEX(DatapointAllgSpezK[],MATCH(AZ127,DatapointAllgSpez[],0),0),"")</f>
        <v/>
      </c>
      <c r="BB127" s="3" t="str">
        <f ca="1">IFERROR(VLOOKUP(AX127,ISE_Type[],3,FALSE),"STAT")</f>
        <v>STAT</v>
      </c>
      <c r="BC127" s="3" t="str">
        <f ca="1">IFERROR("_"&amp;VLOOKUP(AU127,ISE_Datapoint[],3,FALSE)&amp;IF(ISTEXT(BB127),"_"&amp;BB127,)&amp;IF(ISTEXT(AZ127),"."&amp;LOWER(BA127),),"")</f>
        <v/>
      </c>
      <c r="BD127" s="26" t="str">
        <f t="shared" si="24"/>
        <v>_</v>
      </c>
      <c r="BG127" t="str">
        <f>IFERROR(INDEX(FunktionsartK[],MATCH(BF127,FunktionsartA[],0),0),"")</f>
        <v/>
      </c>
      <c r="BH127" s="76" t="str">
        <f t="shared" si="14"/>
        <v>//__</v>
      </c>
    </row>
    <row r="128" spans="5:60" x14ac:dyDescent="0.25">
      <c r="E128" t="str">
        <f>IFERROR(INDEX(SystemK[],MATCH(D128,System,0),0),"")</f>
        <v/>
      </c>
      <c r="H128" s="15" t="str">
        <f t="shared" ca="1" si="15"/>
        <v/>
      </c>
      <c r="K128" s="27" t="str">
        <f t="shared" si="25"/>
        <v/>
      </c>
      <c r="L128" s="27" t="str">
        <f>IFERROR(VLOOKUP(K128,ISE_System[],3,FALSE)&amp;IF(ISTEXT(J128),"."&amp;LOWER(J128),),"")</f>
        <v/>
      </c>
      <c r="M128" s="18" t="str">
        <f t="shared" si="26"/>
        <v/>
      </c>
      <c r="P128" s="7" t="str">
        <f>IFERROR(INDEX(SubsystemAK[],MATCH(O128,SubsystemA[],0),0),"")</f>
        <v/>
      </c>
      <c r="S128" s="3" t="str">
        <f t="shared" ca="1" si="16"/>
        <v/>
      </c>
      <c r="V128" s="39" t="str">
        <f t="shared" si="17"/>
        <v/>
      </c>
      <c r="W128" s="39" t="str">
        <f>IFERROR("_"&amp;VLOOKUP(V128,ISE_Subsystem[],3,FALSE)&amp;IF(ISTEXT(U128),"."&amp;LOWER(U128),),"_")</f>
        <v>_</v>
      </c>
      <c r="X128" s="18" t="str">
        <f t="shared" si="18"/>
        <v/>
      </c>
      <c r="AA128" s="7" t="str">
        <f>IFERROR(INDEX(MediumPositionAK[],MATCH(Z128,MediumPositionA[],0),0),"")</f>
        <v/>
      </c>
      <c r="AD128" s="69" t="str">
        <f t="shared" ca="1" si="19"/>
        <v/>
      </c>
      <c r="AE128" s="18" t="str">
        <f t="shared" si="20"/>
        <v/>
      </c>
      <c r="AF128" s="18" t="str">
        <f>IFERROR(VLOOKUP(AE128,ISE_Medium[],3,FALSE),"")</f>
        <v/>
      </c>
      <c r="AI128" s="3" t="str">
        <f>IFERROR(INDEX(PositionK[],MATCH(AH128,PositionA[],0),0),"")</f>
        <v/>
      </c>
      <c r="AL128" s="3" t="str">
        <f>IFERROR(INDEX(PrimSekK[],MATCH(AK128,PrimSek[],0),0),"")</f>
        <v/>
      </c>
      <c r="AO128" s="40" t="str">
        <f t="shared" si="21"/>
        <v/>
      </c>
      <c r="AP128" s="40" t="str">
        <f>IFERROR(VLOOKUP(AO128,ISE_Position[],3,FALSE),"")</f>
        <v/>
      </c>
      <c r="AQ128" s="40" t="str">
        <f t="shared" si="22"/>
        <v>__</v>
      </c>
      <c r="AR128" s="18" t="str">
        <f t="shared" si="27"/>
        <v/>
      </c>
      <c r="AU128" s="7" t="str">
        <f>IFERROR(INDEX(DatapointK[],MATCH(AT128,DatapointA[],0),0),"")</f>
        <v/>
      </c>
      <c r="AX128" s="3" t="str">
        <f t="shared" ca="1" si="23"/>
        <v/>
      </c>
      <c r="BA128" s="3" t="str">
        <f>IFERROR(INDEX(DatapointAllgSpezK[],MATCH(AZ128,DatapointAllgSpez[],0),0),"")</f>
        <v/>
      </c>
      <c r="BB128" s="3" t="str">
        <f ca="1">IFERROR(VLOOKUP(AX128,ISE_Type[],3,FALSE),"STAT")</f>
        <v>STAT</v>
      </c>
      <c r="BC128" s="3" t="str">
        <f ca="1">IFERROR("_"&amp;VLOOKUP(AU128,ISE_Datapoint[],3,FALSE)&amp;IF(ISTEXT(BB128),"_"&amp;BB128,)&amp;IF(ISTEXT(AZ128),"."&amp;LOWER(BA128),),"")</f>
        <v/>
      </c>
      <c r="BD128" s="26" t="str">
        <f t="shared" si="24"/>
        <v>_</v>
      </c>
      <c r="BG128" t="str">
        <f>IFERROR(INDEX(FunktionsartK[],MATCH(BF128,FunktionsartA[],0),0),"")</f>
        <v/>
      </c>
      <c r="BH128" s="76" t="str">
        <f t="shared" si="14"/>
        <v>//__</v>
      </c>
    </row>
    <row r="129" spans="5:60" x14ac:dyDescent="0.25">
      <c r="E129" t="str">
        <f>IFERROR(INDEX(SystemK[],MATCH(D129,System,0),0),"")</f>
        <v/>
      </c>
      <c r="H129" s="15" t="str">
        <f t="shared" ca="1" si="15"/>
        <v/>
      </c>
      <c r="K129" s="27" t="str">
        <f t="shared" si="25"/>
        <v/>
      </c>
      <c r="L129" s="27" t="str">
        <f>IFERROR(VLOOKUP(K129,ISE_System[],3,FALSE)&amp;IF(ISTEXT(J129),"."&amp;LOWER(J129),),"")</f>
        <v/>
      </c>
      <c r="M129" s="18" t="str">
        <f t="shared" si="26"/>
        <v/>
      </c>
      <c r="P129" s="7" t="str">
        <f>IFERROR(INDEX(SubsystemAK[],MATCH(O129,SubsystemA[],0),0),"")</f>
        <v/>
      </c>
      <c r="S129" s="3" t="str">
        <f t="shared" ca="1" si="16"/>
        <v/>
      </c>
      <c r="V129" s="39" t="str">
        <f t="shared" si="17"/>
        <v/>
      </c>
      <c r="W129" s="39" t="str">
        <f>IFERROR("_"&amp;VLOOKUP(V129,ISE_Subsystem[],3,FALSE)&amp;IF(ISTEXT(U129),"."&amp;LOWER(U129),),"_")</f>
        <v>_</v>
      </c>
      <c r="X129" s="18" t="str">
        <f t="shared" si="18"/>
        <v/>
      </c>
      <c r="AA129" s="7" t="str">
        <f>IFERROR(INDEX(MediumPositionAK[],MATCH(Z129,MediumPositionA[],0),0),"")</f>
        <v/>
      </c>
      <c r="AD129" s="69" t="str">
        <f t="shared" ca="1" si="19"/>
        <v/>
      </c>
      <c r="AE129" s="18" t="str">
        <f t="shared" si="20"/>
        <v/>
      </c>
      <c r="AF129" s="18" t="str">
        <f>IFERROR(VLOOKUP(AE129,ISE_Medium[],3,FALSE),"")</f>
        <v/>
      </c>
      <c r="AI129" s="3" t="str">
        <f>IFERROR(INDEX(PositionK[],MATCH(AH129,PositionA[],0),0),"")</f>
        <v/>
      </c>
      <c r="AL129" s="3" t="str">
        <f>IFERROR(INDEX(PrimSekK[],MATCH(AK129,PrimSek[],0),0),"")</f>
        <v/>
      </c>
      <c r="AO129" s="40" t="str">
        <f t="shared" si="21"/>
        <v/>
      </c>
      <c r="AP129" s="40" t="str">
        <f>IFERROR(VLOOKUP(AO129,ISE_Position[],3,FALSE),"")</f>
        <v/>
      </c>
      <c r="AQ129" s="40" t="str">
        <f t="shared" si="22"/>
        <v>__</v>
      </c>
      <c r="AR129" s="18" t="str">
        <f t="shared" si="27"/>
        <v/>
      </c>
      <c r="AU129" s="7" t="str">
        <f>IFERROR(INDEX(DatapointK[],MATCH(AT129,DatapointA[],0),0),"")</f>
        <v/>
      </c>
      <c r="AX129" s="3" t="str">
        <f t="shared" ca="1" si="23"/>
        <v/>
      </c>
      <c r="BA129" s="3" t="str">
        <f>IFERROR(INDEX(DatapointAllgSpezK[],MATCH(AZ129,DatapointAllgSpez[],0),0),"")</f>
        <v/>
      </c>
      <c r="BB129" s="3" t="str">
        <f ca="1">IFERROR(VLOOKUP(AX129,ISE_Type[],3,FALSE),"STAT")</f>
        <v>STAT</v>
      </c>
      <c r="BC129" s="3" t="str">
        <f ca="1">IFERROR("_"&amp;VLOOKUP(AU129,ISE_Datapoint[],3,FALSE)&amp;IF(ISTEXT(BB129),"_"&amp;BB129,)&amp;IF(ISTEXT(AZ129),"."&amp;LOWER(BA129),),"")</f>
        <v/>
      </c>
      <c r="BD129" s="26" t="str">
        <f t="shared" si="24"/>
        <v>_</v>
      </c>
      <c r="BG129" t="str">
        <f>IFERROR(INDEX(FunktionsartK[],MATCH(BF129,FunktionsartA[],0),0),"")</f>
        <v/>
      </c>
      <c r="BH129" s="76" t="str">
        <f t="shared" si="14"/>
        <v>//__</v>
      </c>
    </row>
    <row r="130" spans="5:60" x14ac:dyDescent="0.25">
      <c r="E130" t="str">
        <f>IFERROR(INDEX(SystemK[],MATCH(D130,System,0),0),"")</f>
        <v/>
      </c>
      <c r="H130" s="15" t="str">
        <f t="shared" ca="1" si="15"/>
        <v/>
      </c>
      <c r="K130" s="27" t="str">
        <f t="shared" si="25"/>
        <v/>
      </c>
      <c r="L130" s="27" t="str">
        <f>IFERROR(VLOOKUP(K130,ISE_System[],3,FALSE)&amp;IF(ISTEXT(J130),"."&amp;LOWER(J130),),"")</f>
        <v/>
      </c>
      <c r="M130" s="18" t="str">
        <f t="shared" si="26"/>
        <v/>
      </c>
      <c r="P130" s="7" t="str">
        <f>IFERROR(INDEX(SubsystemAK[],MATCH(O130,SubsystemA[],0),0),"")</f>
        <v/>
      </c>
      <c r="S130" s="3" t="str">
        <f t="shared" ca="1" si="16"/>
        <v/>
      </c>
      <c r="V130" s="39" t="str">
        <f t="shared" si="17"/>
        <v/>
      </c>
      <c r="W130" s="39" t="str">
        <f>IFERROR("_"&amp;VLOOKUP(V130,ISE_Subsystem[],3,FALSE)&amp;IF(ISTEXT(U130),"."&amp;LOWER(U130),),"_")</f>
        <v>_</v>
      </c>
      <c r="X130" s="18" t="str">
        <f t="shared" si="18"/>
        <v/>
      </c>
      <c r="AA130" s="7" t="str">
        <f>IFERROR(INDEX(MediumPositionAK[],MATCH(Z130,MediumPositionA[],0),0),"")</f>
        <v/>
      </c>
      <c r="AD130" s="69" t="str">
        <f t="shared" ca="1" si="19"/>
        <v/>
      </c>
      <c r="AE130" s="18" t="str">
        <f t="shared" si="20"/>
        <v/>
      </c>
      <c r="AF130" s="18" t="str">
        <f>IFERROR(VLOOKUP(AE130,ISE_Medium[],3,FALSE),"")</f>
        <v/>
      </c>
      <c r="AI130" s="3" t="str">
        <f>IFERROR(INDEX(PositionK[],MATCH(AH130,PositionA[],0),0),"")</f>
        <v/>
      </c>
      <c r="AL130" s="3" t="str">
        <f>IFERROR(INDEX(PrimSekK[],MATCH(AK130,PrimSek[],0),0),"")</f>
        <v/>
      </c>
      <c r="AO130" s="40" t="str">
        <f t="shared" si="21"/>
        <v/>
      </c>
      <c r="AP130" s="40" t="str">
        <f>IFERROR(VLOOKUP(AO130,ISE_Position[],3,FALSE),"")</f>
        <v/>
      </c>
      <c r="AQ130" s="40" t="str">
        <f t="shared" si="22"/>
        <v>__</v>
      </c>
      <c r="AR130" s="18" t="str">
        <f t="shared" si="27"/>
        <v/>
      </c>
      <c r="AU130" s="7" t="str">
        <f>IFERROR(INDEX(DatapointK[],MATCH(AT130,DatapointA[],0),0),"")</f>
        <v/>
      </c>
      <c r="AX130" s="3" t="str">
        <f t="shared" ca="1" si="23"/>
        <v/>
      </c>
      <c r="BA130" s="3" t="str">
        <f>IFERROR(INDEX(DatapointAllgSpezK[],MATCH(AZ130,DatapointAllgSpez[],0),0),"")</f>
        <v/>
      </c>
      <c r="BB130" s="3" t="str">
        <f ca="1">IFERROR(VLOOKUP(AX130,ISE_Type[],3,FALSE),"STAT")</f>
        <v>STAT</v>
      </c>
      <c r="BC130" s="3" t="str">
        <f ca="1">IFERROR("_"&amp;VLOOKUP(AU130,ISE_Datapoint[],3,FALSE)&amp;IF(ISTEXT(BB130),"_"&amp;BB130,)&amp;IF(ISTEXT(AZ130),"."&amp;LOWER(BA130),),"")</f>
        <v/>
      </c>
      <c r="BD130" s="26" t="str">
        <f t="shared" si="24"/>
        <v>_</v>
      </c>
      <c r="BG130" t="str">
        <f>IFERROR(INDEX(FunktionsartK[],MATCH(BF130,FunktionsartA[],0),0),"")</f>
        <v/>
      </c>
      <c r="BH130" s="76" t="str">
        <f t="shared" si="14"/>
        <v>//__</v>
      </c>
    </row>
    <row r="131" spans="5:60" x14ac:dyDescent="0.25">
      <c r="E131" t="str">
        <f>IFERROR(INDEX(SystemK[],MATCH(D131,System,0),0),"")</f>
        <v/>
      </c>
      <c r="H131" s="15" t="str">
        <f t="shared" ca="1" si="15"/>
        <v/>
      </c>
      <c r="K131" s="27" t="str">
        <f t="shared" si="25"/>
        <v/>
      </c>
      <c r="L131" s="27" t="str">
        <f>IFERROR(VLOOKUP(K131,ISE_System[],3,FALSE)&amp;IF(ISTEXT(J131),"."&amp;LOWER(J131),),"")</f>
        <v/>
      </c>
      <c r="M131" s="18" t="str">
        <f t="shared" si="26"/>
        <v/>
      </c>
      <c r="P131" s="7" t="str">
        <f>IFERROR(INDEX(SubsystemAK[],MATCH(O131,SubsystemA[],0),0),"")</f>
        <v/>
      </c>
      <c r="S131" s="3" t="str">
        <f t="shared" ca="1" si="16"/>
        <v/>
      </c>
      <c r="V131" s="39" t="str">
        <f t="shared" si="17"/>
        <v/>
      </c>
      <c r="W131" s="39" t="str">
        <f>IFERROR("_"&amp;VLOOKUP(V131,ISE_Subsystem[],3,FALSE)&amp;IF(ISTEXT(U131),"."&amp;LOWER(U131),),"_")</f>
        <v>_</v>
      </c>
      <c r="X131" s="18" t="str">
        <f t="shared" si="18"/>
        <v/>
      </c>
      <c r="AA131" s="7" t="str">
        <f>IFERROR(INDEX(MediumPositionAK[],MATCH(Z131,MediumPositionA[],0),0),"")</f>
        <v/>
      </c>
      <c r="AD131" s="69" t="str">
        <f t="shared" ca="1" si="19"/>
        <v/>
      </c>
      <c r="AE131" s="18" t="str">
        <f t="shared" si="20"/>
        <v/>
      </c>
      <c r="AF131" s="18" t="str">
        <f>IFERROR(VLOOKUP(AE131,ISE_Medium[],3,FALSE),"")</f>
        <v/>
      </c>
      <c r="AI131" s="3" t="str">
        <f>IFERROR(INDEX(PositionK[],MATCH(AH131,PositionA[],0),0),"")</f>
        <v/>
      </c>
      <c r="AL131" s="3" t="str">
        <f>IFERROR(INDEX(PrimSekK[],MATCH(AK131,PrimSek[],0),0),"")</f>
        <v/>
      </c>
      <c r="AO131" s="40" t="str">
        <f t="shared" si="21"/>
        <v/>
      </c>
      <c r="AP131" s="40" t="str">
        <f>IFERROR(VLOOKUP(AO131,ISE_Position[],3,FALSE),"")</f>
        <v/>
      </c>
      <c r="AQ131" s="40" t="str">
        <f t="shared" si="22"/>
        <v>__</v>
      </c>
      <c r="AR131" s="18" t="str">
        <f t="shared" si="27"/>
        <v/>
      </c>
      <c r="AU131" s="7" t="str">
        <f>IFERROR(INDEX(DatapointK[],MATCH(AT131,DatapointA[],0),0),"")</f>
        <v/>
      </c>
      <c r="AX131" s="3" t="str">
        <f t="shared" ca="1" si="23"/>
        <v/>
      </c>
      <c r="BA131" s="3" t="str">
        <f>IFERROR(INDEX(DatapointAllgSpezK[],MATCH(AZ131,DatapointAllgSpez[],0),0),"")</f>
        <v/>
      </c>
      <c r="BB131" s="3" t="str">
        <f ca="1">IFERROR(VLOOKUP(AX131,ISE_Type[],3,FALSE),"STAT")</f>
        <v>STAT</v>
      </c>
      <c r="BC131" s="3" t="str">
        <f ca="1">IFERROR("_"&amp;VLOOKUP(AU131,ISE_Datapoint[],3,FALSE)&amp;IF(ISTEXT(BB131),"_"&amp;BB131,)&amp;IF(ISTEXT(AZ131),"."&amp;LOWER(BA131),),"")</f>
        <v/>
      </c>
      <c r="BD131" s="26" t="str">
        <f t="shared" si="24"/>
        <v>_</v>
      </c>
      <c r="BG131" t="str">
        <f>IFERROR(INDEX(FunktionsartK[],MATCH(BF131,FunktionsartA[],0),0),"")</f>
        <v/>
      </c>
      <c r="BH131" s="76" t="str">
        <f t="shared" si="14"/>
        <v>//__</v>
      </c>
    </row>
    <row r="132" spans="5:60" x14ac:dyDescent="0.25">
      <c r="E132" t="str">
        <f>IFERROR(INDEX(SystemK[],MATCH(D132,System,0),0),"")</f>
        <v/>
      </c>
      <c r="H132" s="15" t="str">
        <f t="shared" ca="1" si="15"/>
        <v/>
      </c>
      <c r="K132" s="27" t="str">
        <f t="shared" si="25"/>
        <v/>
      </c>
      <c r="L132" s="27" t="str">
        <f>IFERROR(VLOOKUP(K132,ISE_System[],3,FALSE)&amp;IF(ISTEXT(J132),"."&amp;LOWER(J132),),"")</f>
        <v/>
      </c>
      <c r="M132" s="18" t="str">
        <f t="shared" si="26"/>
        <v/>
      </c>
      <c r="P132" s="7" t="str">
        <f>IFERROR(INDEX(SubsystemAK[],MATCH(O132,SubsystemA[],0),0),"")</f>
        <v/>
      </c>
      <c r="S132" s="3" t="str">
        <f t="shared" ca="1" si="16"/>
        <v/>
      </c>
      <c r="V132" s="39" t="str">
        <f t="shared" si="17"/>
        <v/>
      </c>
      <c r="W132" s="39" t="str">
        <f>IFERROR("_"&amp;VLOOKUP(V132,ISE_Subsystem[],3,FALSE)&amp;IF(ISTEXT(U132),"."&amp;LOWER(U132),),"_")</f>
        <v>_</v>
      </c>
      <c r="X132" s="18" t="str">
        <f t="shared" si="18"/>
        <v/>
      </c>
      <c r="AA132" s="7" t="str">
        <f>IFERROR(INDEX(MediumPositionAK[],MATCH(Z132,MediumPositionA[],0),0),"")</f>
        <v/>
      </c>
      <c r="AD132" s="69" t="str">
        <f t="shared" ca="1" si="19"/>
        <v/>
      </c>
      <c r="AE132" s="18" t="str">
        <f t="shared" si="20"/>
        <v/>
      </c>
      <c r="AF132" s="18" t="str">
        <f>IFERROR(VLOOKUP(AE132,ISE_Medium[],3,FALSE),"")</f>
        <v/>
      </c>
      <c r="AI132" s="3" t="str">
        <f>IFERROR(INDEX(PositionK[],MATCH(AH132,PositionA[],0),0),"")</f>
        <v/>
      </c>
      <c r="AL132" s="3" t="str">
        <f>IFERROR(INDEX(PrimSekK[],MATCH(AK132,PrimSek[],0),0),"")</f>
        <v/>
      </c>
      <c r="AO132" s="40" t="str">
        <f t="shared" si="21"/>
        <v/>
      </c>
      <c r="AP132" s="40" t="str">
        <f>IFERROR(VLOOKUP(AO132,ISE_Position[],3,FALSE),"")</f>
        <v/>
      </c>
      <c r="AQ132" s="40" t="str">
        <f t="shared" si="22"/>
        <v>__</v>
      </c>
      <c r="AR132" s="18" t="str">
        <f t="shared" si="27"/>
        <v/>
      </c>
      <c r="AU132" s="7" t="str">
        <f>IFERROR(INDEX(DatapointK[],MATCH(AT132,DatapointA[],0),0),"")</f>
        <v/>
      </c>
      <c r="AX132" s="3" t="str">
        <f t="shared" ca="1" si="23"/>
        <v/>
      </c>
      <c r="BA132" s="3" t="str">
        <f>IFERROR(INDEX(DatapointAllgSpezK[],MATCH(AZ132,DatapointAllgSpez[],0),0),"")</f>
        <v/>
      </c>
      <c r="BB132" s="3" t="str">
        <f ca="1">IFERROR(VLOOKUP(AX132,ISE_Type[],3,FALSE),"STAT")</f>
        <v>STAT</v>
      </c>
      <c r="BC132" s="3" t="str">
        <f ca="1">IFERROR("_"&amp;VLOOKUP(AU132,ISE_Datapoint[],3,FALSE)&amp;IF(ISTEXT(BB132),"_"&amp;BB132,)&amp;IF(ISTEXT(AZ132),"."&amp;LOWER(BA132),),"")</f>
        <v/>
      </c>
      <c r="BD132" s="26" t="str">
        <f t="shared" si="24"/>
        <v>_</v>
      </c>
      <c r="BG132" t="str">
        <f>IFERROR(INDEX(FunktionsartK[],MATCH(BF132,FunktionsartA[],0),0),"")</f>
        <v/>
      </c>
      <c r="BH132" s="76" t="str">
        <f t="shared" ref="BH132:BH195" si="28">(B132&amp;"//"&amp;M132&amp;IF(ISTEXT(X132),X132,)&amp;IF(ISTEXT(AR132),AR132,)&amp;BD132&amp;"_"&amp;BG132)</f>
        <v>//__</v>
      </c>
    </row>
    <row r="133" spans="5:60" x14ac:dyDescent="0.25">
      <c r="E133" t="str">
        <f>IFERROR(INDEX(SystemK[],MATCH(D133,System,0),0),"")</f>
        <v/>
      </c>
      <c r="H133" s="15" t="str">
        <f t="shared" ref="H133:H196" ca="1" si="29">IFERROR(INDEX(INDIRECT(D133&amp;"K"),MATCH(G133,INDIRECT(D133),0),0),"")</f>
        <v/>
      </c>
      <c r="K133" s="27" t="str">
        <f t="shared" si="25"/>
        <v/>
      </c>
      <c r="L133" s="27" t="str">
        <f>IFERROR(VLOOKUP(K133,ISE_System[],3,FALSE)&amp;IF(ISTEXT(J133),"."&amp;LOWER(J133),),"")</f>
        <v/>
      </c>
      <c r="M133" s="18" t="str">
        <f t="shared" si="26"/>
        <v/>
      </c>
      <c r="P133" s="7" t="str">
        <f>IFERROR(INDEX(SubsystemAK[],MATCH(O133,SubsystemA[],0),0),"")</f>
        <v/>
      </c>
      <c r="S133" s="3" t="str">
        <f t="shared" ref="S133:S196" ca="1" si="30">IFERROR(INDEX(INDIRECT(O133&amp;"K"),MATCH(R133,INDIRECT(O133),0),0),"")</f>
        <v/>
      </c>
      <c r="V133" s="39" t="str">
        <f t="shared" ref="V133:V196" si="31">(IF(ISTEXT(P133),P133,)&amp;IF(ISTEXT(R133),"."&amp;S133,))</f>
        <v/>
      </c>
      <c r="W133" s="39" t="str">
        <f>IFERROR("_"&amp;VLOOKUP(V133,ISE_Subsystem[],3,FALSE)&amp;IF(ISTEXT(U133),"."&amp;LOWER(U133),),"_")</f>
        <v>_</v>
      </c>
      <c r="X133" s="18" t="str">
        <f t="shared" ref="X133:X196" si="32">(IF(ISTEXT(O133),"_"&amp;P133,)&amp;IF(ISTEXT(R133),"."&amp;S133,)&amp;IF(ISTEXT(U133),"-"&amp;U133,))</f>
        <v/>
      </c>
      <c r="AA133" s="7" t="str">
        <f>IFERROR(INDEX(MediumPositionAK[],MATCH(Z133,MediumPositionA[],0),0),"")</f>
        <v/>
      </c>
      <c r="AD133" s="69" t="str">
        <f t="shared" ref="AD133:AD196" ca="1" si="33">IFERROR(INDEX(INDIRECT(Z133&amp;"K"),MATCH(AC133,INDIRECT(Z133),0),0),"")</f>
        <v/>
      </c>
      <c r="AE133" s="18" t="str">
        <f t="shared" ref="AE133:AE196" si="34">IF(ISTEXT(Z133),AA133,)&amp;IF(ISTEXT(AC133),"."&amp;AD133,)</f>
        <v/>
      </c>
      <c r="AF133" s="18" t="str">
        <f>IFERROR(VLOOKUP(AE133,ISE_Medium[],3,FALSE),"")</f>
        <v/>
      </c>
      <c r="AI133" s="3" t="str">
        <f>IFERROR(INDEX(PositionK[],MATCH(AH133,PositionA[],0),0),"")</f>
        <v/>
      </c>
      <c r="AL133" s="3" t="str">
        <f>IFERROR(INDEX(PrimSekK[],MATCH(AK133,PrimSek[],0),0),"")</f>
        <v/>
      </c>
      <c r="AO133" s="40" t="str">
        <f t="shared" ref="AO133:AO196" si="35">IF(ISTEXT(AH133),AI133,)&amp;IF(ISTEXT(AK133),"."&amp;AL133,)</f>
        <v/>
      </c>
      <c r="AP133" s="40" t="str">
        <f>IFERROR(VLOOKUP(AO133,ISE_Position[],3,FALSE),"")</f>
        <v/>
      </c>
      <c r="AQ133" s="40" t="str">
        <f t="shared" ref="AQ133:AQ196" si="36">"_"&amp;IF(AND(ISTEXT(AF133),ISTEXT(AN133),NOT(ISTEXT(AP133))),AF133&amp;"."&amp;LOWER(AN133)&amp;"_",IF(ISTEXT(AF133),AF133,)&amp;"_"&amp;IF(ISTEXT(AP133),AP133,)&amp;IF(ISTEXT(AN133),"."&amp;LOWER(AN133),))</f>
        <v>__</v>
      </c>
      <c r="AR133" s="18" t="str">
        <f t="shared" si="27"/>
        <v/>
      </c>
      <c r="AU133" s="7" t="str">
        <f>IFERROR(INDEX(DatapointK[],MATCH(AT133,DatapointA[],0),0),"")</f>
        <v/>
      </c>
      <c r="AX133" s="3" t="str">
        <f t="shared" ref="AX133:AX196" ca="1" si="37">IFERROR(INDEX(INDIRECT(AT133&amp;"K"),MATCH(AW133,INDIRECT(AT133),0),0),"")</f>
        <v/>
      </c>
      <c r="BA133" s="3" t="str">
        <f>IFERROR(INDEX(DatapointAllgSpezK[],MATCH(AZ133,DatapointAllgSpez[],0),0),"")</f>
        <v/>
      </c>
      <c r="BB133" s="3" t="str">
        <f ca="1">IFERROR(VLOOKUP(AX133,ISE_Type[],3,FALSE),"STAT")</f>
        <v>STAT</v>
      </c>
      <c r="BC133" s="3" t="str">
        <f ca="1">IFERROR("_"&amp;VLOOKUP(AU133,ISE_Datapoint[],3,FALSE)&amp;IF(ISTEXT(BB133),"_"&amp;BB133,)&amp;IF(ISTEXT(AZ133),"."&amp;LOWER(BA133),),"")</f>
        <v/>
      </c>
      <c r="BD133" s="26" t="str">
        <f t="shared" ref="BD133:BD196" si="38">(IF(ISTEXT(AU133),"_"&amp;AU133,)&amp;IF(ISTEXT(AW133),"."&amp;AX133,)&amp;IF(ISTEXT(AZ133),"."&amp;BA133,))</f>
        <v>_</v>
      </c>
      <c r="BG133" t="str">
        <f>IFERROR(INDEX(FunktionsartK[],MATCH(BF133,FunktionsartA[],0),0),"")</f>
        <v/>
      </c>
      <c r="BH133" s="76" t="str">
        <f t="shared" si="28"/>
        <v>//__</v>
      </c>
    </row>
    <row r="134" spans="5:60" x14ac:dyDescent="0.25">
      <c r="E134" t="str">
        <f>IFERROR(INDEX(SystemK[],MATCH(D134,System,0),0),"")</f>
        <v/>
      </c>
      <c r="H134" s="15" t="str">
        <f t="shared" ca="1" si="29"/>
        <v/>
      </c>
      <c r="K134" s="27" t="str">
        <f t="shared" ref="K134:K197" si="39">(E134&amp;IF(ISTEXT(G134),"."&amp;H134,))</f>
        <v/>
      </c>
      <c r="L134" s="27" t="str">
        <f>IFERROR(VLOOKUP(K134,ISE_System[],3,FALSE)&amp;IF(ISTEXT(J134),"."&amp;LOWER(J134),),"")</f>
        <v/>
      </c>
      <c r="M134" s="18" t="str">
        <f t="shared" ref="M134:M197" si="40">(E134&amp;IF(ISTEXT(G134),"."&amp;H134,)&amp;IF(ISTEXT(J134),"-"&amp;J134,))</f>
        <v/>
      </c>
      <c r="P134" s="7" t="str">
        <f>IFERROR(INDEX(SubsystemAK[],MATCH(O134,SubsystemA[],0),0),"")</f>
        <v/>
      </c>
      <c r="S134" s="3" t="str">
        <f t="shared" ca="1" si="30"/>
        <v/>
      </c>
      <c r="V134" s="39" t="str">
        <f t="shared" si="31"/>
        <v/>
      </c>
      <c r="W134" s="39" t="str">
        <f>IFERROR("_"&amp;VLOOKUP(V134,ISE_Subsystem[],3,FALSE)&amp;IF(ISTEXT(U134),"."&amp;LOWER(U134),),"_")</f>
        <v>_</v>
      </c>
      <c r="X134" s="18" t="str">
        <f t="shared" si="32"/>
        <v/>
      </c>
      <c r="AD134" s="69" t="str">
        <f ca="1">IFERROR(INDEX(INDIRECT(#REF!&amp;"K"),MATCH(#REF!,INDIRECT(#REF!),0),0),"")</f>
        <v/>
      </c>
      <c r="AE134" s="18" t="str">
        <f>IF(ISTEXT(#REF!),#REF!,)&amp;IF(ISTEXT(#REF!),"."&amp;AD134,)</f>
        <v/>
      </c>
      <c r="AF134" s="18" t="str">
        <f>IFERROR(VLOOKUP(AE134,ISE_Medium[],3,FALSE),"")</f>
        <v/>
      </c>
      <c r="AI134" s="3" t="str">
        <f>IFERROR(INDEX(PositionK[],MATCH(AH134,PositionA[],0),0),"")</f>
        <v/>
      </c>
      <c r="AL134" s="3" t="str">
        <f>IFERROR(INDEX(PrimSekK[],MATCH(AK134,PrimSek[],0),0),"")</f>
        <v/>
      </c>
      <c r="AO134" s="40" t="str">
        <f t="shared" si="35"/>
        <v/>
      </c>
      <c r="AP134" s="40" t="str">
        <f>IFERROR(VLOOKUP(AO134,ISE_Position[],3,FALSE),"")</f>
        <v/>
      </c>
      <c r="AQ134" s="40" t="str">
        <f t="shared" si="36"/>
        <v>__</v>
      </c>
      <c r="AR134" s="18" t="str">
        <f>(IF(ISTEXT(#REF!),"_"&amp;#REF!,)&amp;IF(ISTEXT(#REF!),"."&amp;AD134,)&amp;IF(ISTEXT(AH134),"."&amp;AI134,)&amp;IF(ISTEXT(AK134),"."&amp;AL134,)&amp;IF(ISTEXT(AN134),"-"&amp;AN134,))</f>
        <v/>
      </c>
      <c r="AU134" s="7" t="str">
        <f>IFERROR(INDEX(DatapointK[],MATCH(AT134,DatapointA[],0),0),"")</f>
        <v/>
      </c>
      <c r="AX134" s="3" t="str">
        <f t="shared" ca="1" si="37"/>
        <v/>
      </c>
      <c r="BA134" s="3" t="str">
        <f>IFERROR(INDEX(DatapointAllgSpezK[],MATCH(AZ134,DatapointAllgSpez[],0),0),"")</f>
        <v/>
      </c>
      <c r="BB134" s="3" t="str">
        <f ca="1">IFERROR(VLOOKUP(AX134,ISE_Type[],3,FALSE),"STAT")</f>
        <v>STAT</v>
      </c>
      <c r="BC134" s="3" t="str">
        <f ca="1">IFERROR("_"&amp;VLOOKUP(AU134,ISE_Datapoint[],3,FALSE)&amp;IF(ISTEXT(BB134),"_"&amp;BB134,)&amp;IF(ISTEXT(AZ134),"."&amp;LOWER(BA134),),"")</f>
        <v/>
      </c>
      <c r="BD134" s="26" t="str">
        <f t="shared" si="38"/>
        <v>_</v>
      </c>
      <c r="BG134" t="str">
        <f>IFERROR(INDEX(FunktionsartK[],MATCH(BF134,FunktionsartA[],0),0),"")</f>
        <v/>
      </c>
      <c r="BH134" s="76" t="str">
        <f>(B134&amp;"//"&amp;M134&amp;IF(ISTEXT(X134),X134,)&amp;IF(ISTEXT(AR134),AR134,)&amp;BD134&amp;"_"&amp;BG134)</f>
        <v>//__</v>
      </c>
    </row>
    <row r="135" spans="5:60" x14ac:dyDescent="0.25">
      <c r="E135" t="str">
        <f>IFERROR(INDEX(SystemK[],MATCH(D135,System,0),0),"")</f>
        <v/>
      </c>
      <c r="H135" s="15" t="str">
        <f t="shared" ca="1" si="29"/>
        <v/>
      </c>
      <c r="K135" s="27" t="str">
        <f t="shared" si="39"/>
        <v/>
      </c>
      <c r="L135" s="27" t="str">
        <f>IFERROR(VLOOKUP(K135,ISE_System[],3,FALSE)&amp;IF(ISTEXT(J135),"."&amp;LOWER(J135),),"")</f>
        <v/>
      </c>
      <c r="M135" s="18" t="str">
        <f t="shared" si="40"/>
        <v/>
      </c>
      <c r="P135" s="7" t="str">
        <f>IFERROR(INDEX(SubsystemAK[],MATCH(O135,SubsystemA[],0),0),"")</f>
        <v/>
      </c>
      <c r="S135" s="3" t="str">
        <f t="shared" ca="1" si="30"/>
        <v/>
      </c>
      <c r="V135" s="39" t="str">
        <f t="shared" si="31"/>
        <v/>
      </c>
      <c r="W135" s="39" t="str">
        <f>IFERROR("_"&amp;VLOOKUP(V135,ISE_Subsystem[],3,FALSE)&amp;IF(ISTEXT(U135),"."&amp;LOWER(U135),),"_")</f>
        <v>_</v>
      </c>
      <c r="X135" s="18" t="str">
        <f t="shared" si="32"/>
        <v/>
      </c>
      <c r="AA135" s="7" t="str">
        <f>IFERROR(INDEX(MediumPositionAK[],MATCH(Z135,MediumPositionA[],0),0),"")</f>
        <v/>
      </c>
      <c r="AD135" s="69" t="str">
        <f t="shared" ref="AD135" ca="1" si="41">IFERROR(INDEX(INDIRECT(Z135&amp;"K"),MATCH(AC135,INDIRECT(Z135),0),0),"")</f>
        <v/>
      </c>
      <c r="AE135" s="18" t="str">
        <f t="shared" ref="AE135" si="42">IF(ISTEXT(Z135),AA135,)&amp;IF(ISTEXT(AC135),"."&amp;AD135,)</f>
        <v/>
      </c>
      <c r="AF135" s="18" t="str">
        <f>IFERROR(VLOOKUP(AE135,ISE_Medium[],3,FALSE),"")</f>
        <v/>
      </c>
      <c r="AI135" s="3" t="str">
        <f>IFERROR(INDEX(PositionK[],MATCH(AH135,PositionA[],0),0),"")</f>
        <v/>
      </c>
      <c r="AL135" s="3" t="str">
        <f>IFERROR(INDEX(PrimSekK[],MATCH(AK135,PrimSek[],0),0),"")</f>
        <v/>
      </c>
      <c r="AO135" s="40" t="str">
        <f t="shared" si="35"/>
        <v/>
      </c>
      <c r="AP135" s="40" t="str">
        <f>IFERROR(VLOOKUP(AO135,ISE_Position[],3,FALSE),"")</f>
        <v/>
      </c>
      <c r="AQ135" s="40" t="str">
        <f t="shared" si="36"/>
        <v>__</v>
      </c>
      <c r="AR135" s="18" t="str">
        <f t="shared" ref="AR135" si="43">(IF(ISTEXT(Z135),"_"&amp;AA135,)&amp;IF(ISTEXT(AC135),"."&amp;AD135,)&amp;IF(ISTEXT(AH135),"."&amp;AI135,)&amp;IF(ISTEXT(AK135),"."&amp;AL135,)&amp;IF(ISTEXT(AN135),"-"&amp;AN135,))</f>
        <v/>
      </c>
      <c r="AU135" s="7" t="str">
        <f>IFERROR(INDEX(DatapointK[],MATCH(AT135,DatapointA[],0),0),"")</f>
        <v/>
      </c>
      <c r="AX135" s="3" t="str">
        <f t="shared" ca="1" si="37"/>
        <v/>
      </c>
      <c r="BA135" s="3" t="str">
        <f>IFERROR(INDEX(DatapointAllgSpezK[],MATCH(AZ135,DatapointAllgSpez[],0),0),"")</f>
        <v/>
      </c>
      <c r="BB135" s="3" t="str">
        <f ca="1">IFERROR(VLOOKUP(AX135,ISE_Type[],3,FALSE),"STAT")</f>
        <v>STAT</v>
      </c>
      <c r="BC135" s="3" t="str">
        <f ca="1">IFERROR("_"&amp;VLOOKUP(AU135,ISE_Datapoint[],3,FALSE)&amp;IF(ISTEXT(BB135),"_"&amp;BB135,)&amp;IF(ISTEXT(AZ135),"."&amp;LOWER(BA135),),"")</f>
        <v/>
      </c>
      <c r="BD135" s="26" t="str">
        <f t="shared" si="38"/>
        <v>_</v>
      </c>
      <c r="BG135" t="str">
        <f>IFERROR(INDEX(FunktionsartK[],MATCH(BF135,FunktionsartA[],0),0),"")</f>
        <v/>
      </c>
      <c r="BH135" s="76" t="str">
        <f t="shared" ref="BH135" si="44">(B135&amp;"//"&amp;M135&amp;IF(ISTEXT(X135),X135,)&amp;IF(ISTEXT(AR135),AR135,)&amp;BD135&amp;"_"&amp;BG135)</f>
        <v>//__</v>
      </c>
    </row>
    <row r="136" spans="5:60" x14ac:dyDescent="0.25">
      <c r="E136" t="str">
        <f>IFERROR(INDEX(SystemK[],MATCH(D136,System,0),0),"")</f>
        <v/>
      </c>
      <c r="H136" s="15" t="str">
        <f t="shared" ca="1" si="29"/>
        <v/>
      </c>
      <c r="K136" s="27" t="str">
        <f t="shared" si="39"/>
        <v/>
      </c>
      <c r="L136" s="27" t="str">
        <f>IFERROR(VLOOKUP(K136,ISE_System[],3,FALSE)&amp;IF(ISTEXT(J136),"."&amp;LOWER(J136),),"")</f>
        <v/>
      </c>
      <c r="M136" s="18" t="str">
        <f t="shared" si="40"/>
        <v/>
      </c>
      <c r="P136" s="7" t="str">
        <f>IFERROR(INDEX(SubsystemAK[],MATCH(O136,SubsystemA[],0),0),"")</f>
        <v/>
      </c>
      <c r="S136" s="3" t="str">
        <f t="shared" ca="1" si="30"/>
        <v/>
      </c>
      <c r="V136" s="39" t="str">
        <f t="shared" si="31"/>
        <v/>
      </c>
      <c r="W136" s="39" t="str">
        <f>IFERROR("_"&amp;VLOOKUP(V136,ISE_Subsystem[],3,FALSE)&amp;IF(ISTEXT(U136),"."&amp;LOWER(U136),),"_")</f>
        <v>_</v>
      </c>
      <c r="X136" s="18" t="str">
        <f t="shared" si="32"/>
        <v/>
      </c>
      <c r="AA136" s="7" t="str">
        <f>IFERROR(INDEX(MediumPositionAK[],MATCH(Z136,MediumPositionA[],0),0),"")</f>
        <v/>
      </c>
      <c r="AD136" s="69" t="str">
        <f t="shared" ca="1" si="33"/>
        <v/>
      </c>
      <c r="AE136" s="18" t="str">
        <f t="shared" si="34"/>
        <v/>
      </c>
      <c r="AF136" s="18" t="str">
        <f>IFERROR(VLOOKUP(AE136,ISE_Medium[],3,FALSE),"")</f>
        <v/>
      </c>
      <c r="AI136" s="3" t="str">
        <f>IFERROR(INDEX(PositionK[],MATCH(AH136,PositionA[],0),0),"")</f>
        <v/>
      </c>
      <c r="AL136" s="3" t="str">
        <f>IFERROR(INDEX(PrimSekK[],MATCH(AK136,PrimSek[],0),0),"")</f>
        <v/>
      </c>
      <c r="AO136" s="40" t="str">
        <f t="shared" si="35"/>
        <v/>
      </c>
      <c r="AP136" s="40" t="str">
        <f>IFERROR(VLOOKUP(AO136,ISE_Position[],3,FALSE),"")</f>
        <v/>
      </c>
      <c r="AQ136" s="40" t="str">
        <f t="shared" si="36"/>
        <v>__</v>
      </c>
      <c r="AR136" s="18" t="str">
        <f t="shared" ref="AR136:AR197" si="45">(IF(ISTEXT(Z136),"_"&amp;AA136,)&amp;IF(ISTEXT(AC136),"."&amp;AD136,)&amp;IF(ISTEXT(AH136),"."&amp;AI136,)&amp;IF(ISTEXT(AK136),"."&amp;AL136,)&amp;IF(ISTEXT(AN136),"-"&amp;AN136,))</f>
        <v/>
      </c>
      <c r="AU136" s="7" t="str">
        <f>IFERROR(INDEX(DatapointK[],MATCH(AT136,DatapointA[],0),0),"")</f>
        <v/>
      </c>
      <c r="AX136" s="3" t="str">
        <f t="shared" ca="1" si="37"/>
        <v/>
      </c>
      <c r="BA136" s="3" t="str">
        <f>IFERROR(INDEX(DatapointAllgSpezK[],MATCH(AZ136,DatapointAllgSpez[],0),0),"")</f>
        <v/>
      </c>
      <c r="BB136" s="3" t="str">
        <f ca="1">IFERROR(VLOOKUP(AX136,ISE_Type[],3,FALSE),"STAT")</f>
        <v>STAT</v>
      </c>
      <c r="BC136" s="3" t="str">
        <f ca="1">IFERROR("_"&amp;VLOOKUP(AU136,ISE_Datapoint[],3,FALSE)&amp;IF(ISTEXT(BB136),"_"&amp;BB136,)&amp;IF(ISTEXT(AZ136),"."&amp;LOWER(BA136),),"")</f>
        <v/>
      </c>
      <c r="BD136" s="26" t="str">
        <f t="shared" si="38"/>
        <v>_</v>
      </c>
      <c r="BG136" t="str">
        <f>IFERROR(INDEX(FunktionsartK[],MATCH(BF136,FunktionsartA[],0),0),"")</f>
        <v/>
      </c>
      <c r="BH136" s="76" t="str">
        <f t="shared" si="28"/>
        <v>//__</v>
      </c>
    </row>
    <row r="137" spans="5:60" x14ac:dyDescent="0.25">
      <c r="E137" t="str">
        <f>IFERROR(INDEX(SystemK[],MATCH(D137,System,0),0),"")</f>
        <v/>
      </c>
      <c r="H137" s="15" t="str">
        <f t="shared" ca="1" si="29"/>
        <v/>
      </c>
      <c r="K137" s="27" t="str">
        <f t="shared" si="39"/>
        <v/>
      </c>
      <c r="L137" s="27" t="str">
        <f>IFERROR(VLOOKUP(K137,ISE_System[],3,FALSE)&amp;IF(ISTEXT(J137),"."&amp;LOWER(J137),),"")</f>
        <v/>
      </c>
      <c r="M137" s="18" t="str">
        <f t="shared" si="40"/>
        <v/>
      </c>
      <c r="P137" s="7" t="str">
        <f>IFERROR(INDEX(SubsystemAK[],MATCH(O137,SubsystemA[],0),0),"")</f>
        <v/>
      </c>
      <c r="S137" s="3" t="str">
        <f t="shared" ca="1" si="30"/>
        <v/>
      </c>
      <c r="V137" s="39" t="str">
        <f t="shared" si="31"/>
        <v/>
      </c>
      <c r="W137" s="39" t="str">
        <f>IFERROR("_"&amp;VLOOKUP(V137,ISE_Subsystem[],3,FALSE)&amp;IF(ISTEXT(U137),"."&amp;LOWER(U137),),"_")</f>
        <v>_</v>
      </c>
      <c r="X137" s="18" t="str">
        <f t="shared" si="32"/>
        <v/>
      </c>
      <c r="AA137" s="7" t="str">
        <f>IFERROR(INDEX(MediumPositionAK[],MATCH(Z137,MediumPositionA[],0),0),"")</f>
        <v/>
      </c>
      <c r="AD137" s="69" t="str">
        <f t="shared" ca="1" si="33"/>
        <v/>
      </c>
      <c r="AE137" s="18" t="str">
        <f t="shared" si="34"/>
        <v/>
      </c>
      <c r="AF137" s="18" t="str">
        <f>IFERROR(VLOOKUP(AE137,ISE_Medium[],3,FALSE),"")</f>
        <v/>
      </c>
      <c r="AI137" s="3" t="str">
        <f>IFERROR(INDEX(PositionK[],MATCH(AH137,PositionA[],0),0),"")</f>
        <v/>
      </c>
      <c r="AL137" s="3" t="str">
        <f>IFERROR(INDEX(PrimSekK[],MATCH(AK137,PrimSek[],0),0),"")</f>
        <v/>
      </c>
      <c r="AO137" s="40" t="str">
        <f t="shared" si="35"/>
        <v/>
      </c>
      <c r="AP137" s="40" t="str">
        <f>IFERROR(VLOOKUP(AO137,ISE_Position[],3,FALSE),"")</f>
        <v/>
      </c>
      <c r="AQ137" s="40" t="str">
        <f t="shared" si="36"/>
        <v>__</v>
      </c>
      <c r="AR137" s="18" t="str">
        <f t="shared" si="45"/>
        <v/>
      </c>
      <c r="AU137" s="7" t="str">
        <f>IFERROR(INDEX(DatapointK[],MATCH(AT137,DatapointA[],0),0),"")</f>
        <v/>
      </c>
      <c r="AX137" s="3" t="str">
        <f t="shared" ca="1" si="37"/>
        <v/>
      </c>
      <c r="BA137" s="3" t="str">
        <f>IFERROR(INDEX(DatapointAllgSpezK[],MATCH(AZ137,DatapointAllgSpez[],0),0),"")</f>
        <v/>
      </c>
      <c r="BB137" s="3" t="str">
        <f ca="1">IFERROR(VLOOKUP(AX137,ISE_Type[],3,FALSE),"STAT")</f>
        <v>STAT</v>
      </c>
      <c r="BC137" s="3" t="str">
        <f ca="1">IFERROR("_"&amp;VLOOKUP(AU137,ISE_Datapoint[],3,FALSE)&amp;IF(ISTEXT(BB137),"_"&amp;BB137,)&amp;IF(ISTEXT(AZ137),"."&amp;LOWER(BA137),),"")</f>
        <v/>
      </c>
      <c r="BD137" s="26" t="str">
        <f t="shared" si="38"/>
        <v>_</v>
      </c>
      <c r="BG137" t="str">
        <f>IFERROR(INDEX(FunktionsartK[],MATCH(BF137,FunktionsartA[],0),0),"")</f>
        <v/>
      </c>
      <c r="BH137" s="76" t="str">
        <f t="shared" si="28"/>
        <v>//__</v>
      </c>
    </row>
    <row r="138" spans="5:60" x14ac:dyDescent="0.25">
      <c r="E138" t="str">
        <f>IFERROR(INDEX(SystemK[],MATCH(D138,System,0),0),"")</f>
        <v/>
      </c>
      <c r="H138" s="15" t="str">
        <f t="shared" ca="1" si="29"/>
        <v/>
      </c>
      <c r="K138" s="27" t="str">
        <f t="shared" si="39"/>
        <v/>
      </c>
      <c r="L138" s="27" t="str">
        <f>IFERROR(VLOOKUP(K138,ISE_System[],3,FALSE)&amp;IF(ISTEXT(J138),"."&amp;LOWER(J138),),"")</f>
        <v/>
      </c>
      <c r="M138" s="18" t="str">
        <f t="shared" si="40"/>
        <v/>
      </c>
      <c r="P138" s="7" t="str">
        <f>IFERROR(INDEX(SubsystemAK[],MATCH(O138,SubsystemA[],0),0),"")</f>
        <v/>
      </c>
      <c r="S138" s="3" t="str">
        <f t="shared" ca="1" si="30"/>
        <v/>
      </c>
      <c r="V138" s="39" t="str">
        <f t="shared" si="31"/>
        <v/>
      </c>
      <c r="W138" s="39" t="str">
        <f>IFERROR("_"&amp;VLOOKUP(V138,ISE_Subsystem[],3,FALSE)&amp;IF(ISTEXT(U138),"."&amp;LOWER(U138),),"_")</f>
        <v>_</v>
      </c>
      <c r="X138" s="18" t="str">
        <f t="shared" si="32"/>
        <v/>
      </c>
      <c r="AA138" s="7" t="str">
        <f>IFERROR(INDEX(MediumPositionAK[],MATCH(Z138,MediumPositionA[],0),0),"")</f>
        <v/>
      </c>
      <c r="AD138" s="69" t="str">
        <f t="shared" ca="1" si="33"/>
        <v/>
      </c>
      <c r="AE138" s="18" t="str">
        <f t="shared" si="34"/>
        <v/>
      </c>
      <c r="AF138" s="18" t="str">
        <f>IFERROR(VLOOKUP(AE138,ISE_Medium[],3,FALSE),"")</f>
        <v/>
      </c>
      <c r="AI138" s="3" t="str">
        <f>IFERROR(INDEX(PositionK[],MATCH(AH138,PositionA[],0),0),"")</f>
        <v/>
      </c>
      <c r="AL138" s="3" t="str">
        <f>IFERROR(INDEX(PrimSekK[],MATCH(AK138,PrimSek[],0),0),"")</f>
        <v/>
      </c>
      <c r="AO138" s="40" t="str">
        <f t="shared" si="35"/>
        <v/>
      </c>
      <c r="AP138" s="40" t="str">
        <f>IFERROR(VLOOKUP(AO138,ISE_Position[],3,FALSE),"")</f>
        <v/>
      </c>
      <c r="AQ138" s="40" t="str">
        <f t="shared" si="36"/>
        <v>__</v>
      </c>
      <c r="AR138" s="18" t="str">
        <f t="shared" si="45"/>
        <v/>
      </c>
      <c r="AU138" s="7" t="str">
        <f>IFERROR(INDEX(DatapointK[],MATCH(AT138,DatapointA[],0),0),"")</f>
        <v/>
      </c>
      <c r="AX138" s="3" t="str">
        <f t="shared" ca="1" si="37"/>
        <v/>
      </c>
      <c r="BA138" s="3" t="str">
        <f>IFERROR(INDEX(DatapointAllgSpezK[],MATCH(AZ138,DatapointAllgSpez[],0),0),"")</f>
        <v/>
      </c>
      <c r="BB138" s="3" t="str">
        <f ca="1">IFERROR(VLOOKUP(AX138,ISE_Type[],3,FALSE),"STAT")</f>
        <v>STAT</v>
      </c>
      <c r="BC138" s="3" t="str">
        <f ca="1">IFERROR("_"&amp;VLOOKUP(AU138,ISE_Datapoint[],3,FALSE)&amp;IF(ISTEXT(BB138),"_"&amp;BB138,)&amp;IF(ISTEXT(AZ138),"."&amp;LOWER(BA138),),"")</f>
        <v/>
      </c>
      <c r="BD138" s="26" t="str">
        <f t="shared" si="38"/>
        <v>_</v>
      </c>
      <c r="BG138" t="str">
        <f>IFERROR(INDEX(FunktionsartK[],MATCH(BF138,FunktionsartA[],0),0),"")</f>
        <v/>
      </c>
      <c r="BH138" s="76" t="str">
        <f t="shared" si="28"/>
        <v>//__</v>
      </c>
    </row>
    <row r="139" spans="5:60" x14ac:dyDescent="0.25">
      <c r="E139" t="str">
        <f>IFERROR(INDEX(SystemK[],MATCH(D139,System,0),0),"")</f>
        <v/>
      </c>
      <c r="H139" s="15" t="str">
        <f t="shared" ca="1" si="29"/>
        <v/>
      </c>
      <c r="K139" s="27" t="str">
        <f t="shared" si="39"/>
        <v/>
      </c>
      <c r="L139" s="27" t="str">
        <f>IFERROR(VLOOKUP(K139,ISE_System[],3,FALSE)&amp;IF(ISTEXT(J139),"."&amp;LOWER(J139),),"")</f>
        <v/>
      </c>
      <c r="M139" s="18" t="str">
        <f t="shared" si="40"/>
        <v/>
      </c>
      <c r="P139" s="7" t="str">
        <f>IFERROR(INDEX(SubsystemAK[],MATCH(O139,SubsystemA[],0),0),"")</f>
        <v/>
      </c>
      <c r="S139" s="3" t="str">
        <f t="shared" ca="1" si="30"/>
        <v/>
      </c>
      <c r="V139" s="39" t="str">
        <f t="shared" si="31"/>
        <v/>
      </c>
      <c r="W139" s="39" t="str">
        <f>IFERROR("_"&amp;VLOOKUP(V139,ISE_Subsystem[],3,FALSE)&amp;IF(ISTEXT(U139),"."&amp;LOWER(U139),),"_")</f>
        <v>_</v>
      </c>
      <c r="X139" s="18" t="str">
        <f t="shared" si="32"/>
        <v/>
      </c>
      <c r="AA139" s="7" t="str">
        <f>IFERROR(INDEX(MediumPositionAK[],MATCH(Z139,MediumPositionA[],0),0),"")</f>
        <v/>
      </c>
      <c r="AD139" s="69" t="str">
        <f t="shared" ca="1" si="33"/>
        <v/>
      </c>
      <c r="AE139" s="18" t="str">
        <f t="shared" si="34"/>
        <v/>
      </c>
      <c r="AF139" s="18" t="str">
        <f>IFERROR(VLOOKUP(AE139,ISE_Medium[],3,FALSE),"")</f>
        <v/>
      </c>
      <c r="AI139" s="3" t="str">
        <f>IFERROR(INDEX(PositionK[],MATCH(AH139,PositionA[],0),0),"")</f>
        <v/>
      </c>
      <c r="AL139" s="3" t="str">
        <f>IFERROR(INDEX(PrimSekK[],MATCH(AK139,PrimSek[],0),0),"")</f>
        <v/>
      </c>
      <c r="AO139" s="40" t="str">
        <f t="shared" si="35"/>
        <v/>
      </c>
      <c r="AP139" s="40" t="str">
        <f>IFERROR(VLOOKUP(AO139,ISE_Position[],3,FALSE),"")</f>
        <v/>
      </c>
      <c r="AQ139" s="40" t="str">
        <f t="shared" si="36"/>
        <v>__</v>
      </c>
      <c r="AR139" s="18" t="str">
        <f t="shared" si="45"/>
        <v/>
      </c>
      <c r="AU139" s="7" t="str">
        <f>IFERROR(INDEX(DatapointK[],MATCH(AT139,DatapointA[],0),0),"")</f>
        <v/>
      </c>
      <c r="AX139" s="3" t="str">
        <f t="shared" ca="1" si="37"/>
        <v/>
      </c>
      <c r="BA139" s="3" t="str">
        <f>IFERROR(INDEX(DatapointAllgSpezK[],MATCH(AZ139,DatapointAllgSpez[],0),0),"")</f>
        <v/>
      </c>
      <c r="BB139" s="3" t="str">
        <f ca="1">IFERROR(VLOOKUP(AX139,ISE_Type[],3,FALSE),"STAT")</f>
        <v>STAT</v>
      </c>
      <c r="BC139" s="3" t="str">
        <f ca="1">IFERROR("_"&amp;VLOOKUP(AU139,ISE_Datapoint[],3,FALSE)&amp;IF(ISTEXT(BB139),"_"&amp;BB139,)&amp;IF(ISTEXT(AZ139),"."&amp;LOWER(BA139),),"")</f>
        <v/>
      </c>
      <c r="BD139" s="26" t="str">
        <f t="shared" si="38"/>
        <v>_</v>
      </c>
      <c r="BG139" t="str">
        <f>IFERROR(INDEX(FunktionsartK[],MATCH(BF139,FunktionsartA[],0),0),"")</f>
        <v/>
      </c>
      <c r="BH139" s="76" t="str">
        <f t="shared" si="28"/>
        <v>//__</v>
      </c>
    </row>
    <row r="140" spans="5:60" x14ac:dyDescent="0.25">
      <c r="E140" t="str">
        <f>IFERROR(INDEX(SystemK[],MATCH(D140,System,0),0),"")</f>
        <v/>
      </c>
      <c r="H140" s="15" t="str">
        <f t="shared" ca="1" si="29"/>
        <v/>
      </c>
      <c r="K140" s="27" t="str">
        <f t="shared" si="39"/>
        <v/>
      </c>
      <c r="L140" s="27" t="str">
        <f>IFERROR(VLOOKUP(K140,ISE_System[],3,FALSE)&amp;IF(ISTEXT(J140),"."&amp;LOWER(J140),),"")</f>
        <v/>
      </c>
      <c r="M140" s="18" t="str">
        <f t="shared" si="40"/>
        <v/>
      </c>
      <c r="P140" s="7" t="str">
        <f>IFERROR(INDEX(SubsystemAK[],MATCH(O140,SubsystemA[],0),0),"")</f>
        <v/>
      </c>
      <c r="S140" s="3" t="str">
        <f t="shared" ca="1" si="30"/>
        <v/>
      </c>
      <c r="V140" s="39" t="str">
        <f t="shared" si="31"/>
        <v/>
      </c>
      <c r="W140" s="39" t="str">
        <f>IFERROR("_"&amp;VLOOKUP(V140,ISE_Subsystem[],3,FALSE)&amp;IF(ISTEXT(U140),"."&amp;LOWER(U140),),"_")</f>
        <v>_</v>
      </c>
      <c r="X140" s="18" t="str">
        <f t="shared" si="32"/>
        <v/>
      </c>
      <c r="AA140" s="7" t="str">
        <f>IFERROR(INDEX(MediumPositionAK[],MATCH(Z140,MediumPositionA[],0),0),"")</f>
        <v/>
      </c>
      <c r="AD140" s="69" t="str">
        <f t="shared" ca="1" si="33"/>
        <v/>
      </c>
      <c r="AE140" s="18" t="str">
        <f t="shared" si="34"/>
        <v/>
      </c>
      <c r="AF140" s="18" t="str">
        <f>IFERROR(VLOOKUP(AE140,ISE_Medium[],3,FALSE),"")</f>
        <v/>
      </c>
      <c r="AI140" s="3" t="str">
        <f>IFERROR(INDEX(PositionK[],MATCH(AH140,PositionA[],0),0),"")</f>
        <v/>
      </c>
      <c r="AL140" s="3" t="str">
        <f>IFERROR(INDEX(PrimSekK[],MATCH(AK140,PrimSek[],0),0),"")</f>
        <v/>
      </c>
      <c r="AO140" s="40" t="str">
        <f t="shared" si="35"/>
        <v/>
      </c>
      <c r="AP140" s="40" t="str">
        <f>IFERROR(VLOOKUP(AO140,ISE_Position[],3,FALSE),"")</f>
        <v/>
      </c>
      <c r="AQ140" s="40" t="str">
        <f t="shared" si="36"/>
        <v>__</v>
      </c>
      <c r="AR140" s="18" t="str">
        <f t="shared" si="45"/>
        <v/>
      </c>
      <c r="AU140" s="7" t="str">
        <f>IFERROR(INDEX(DatapointK[],MATCH(AT140,DatapointA[],0),0),"")</f>
        <v/>
      </c>
      <c r="AX140" s="3" t="str">
        <f t="shared" ca="1" si="37"/>
        <v/>
      </c>
      <c r="BA140" s="3" t="str">
        <f>IFERROR(INDEX(DatapointAllgSpezK[],MATCH(AZ140,DatapointAllgSpez[],0),0),"")</f>
        <v/>
      </c>
      <c r="BB140" s="3" t="str">
        <f ca="1">IFERROR(VLOOKUP(AX140,ISE_Type[],3,FALSE),"STAT")</f>
        <v>STAT</v>
      </c>
      <c r="BC140" s="3" t="str">
        <f ca="1">IFERROR("_"&amp;VLOOKUP(AU140,ISE_Datapoint[],3,FALSE)&amp;IF(ISTEXT(BB140),"_"&amp;BB140,)&amp;IF(ISTEXT(AZ140),"."&amp;LOWER(BA140),),"")</f>
        <v/>
      </c>
      <c r="BD140" s="26" t="str">
        <f t="shared" si="38"/>
        <v>_</v>
      </c>
      <c r="BG140" t="str">
        <f>IFERROR(INDEX(FunktionsartK[],MATCH(BF140,FunktionsartA[],0),0),"")</f>
        <v/>
      </c>
      <c r="BH140" s="76" t="str">
        <f t="shared" si="28"/>
        <v>//__</v>
      </c>
    </row>
    <row r="141" spans="5:60" x14ac:dyDescent="0.25">
      <c r="E141" t="str">
        <f>IFERROR(INDEX(SystemK[],MATCH(D141,System,0),0),"")</f>
        <v/>
      </c>
      <c r="H141" s="15" t="str">
        <f t="shared" ca="1" si="29"/>
        <v/>
      </c>
      <c r="K141" s="27" t="str">
        <f t="shared" si="39"/>
        <v/>
      </c>
      <c r="L141" s="27" t="str">
        <f>IFERROR(VLOOKUP(K141,ISE_System[],3,FALSE)&amp;IF(ISTEXT(J141),"."&amp;LOWER(J141),),"")</f>
        <v/>
      </c>
      <c r="M141" s="18" t="str">
        <f t="shared" si="40"/>
        <v/>
      </c>
      <c r="P141" s="7" t="str">
        <f>IFERROR(INDEX(SubsystemAK[],MATCH(O141,SubsystemA[],0),0),"")</f>
        <v/>
      </c>
      <c r="S141" s="3" t="str">
        <f t="shared" ca="1" si="30"/>
        <v/>
      </c>
      <c r="V141" s="39" t="str">
        <f t="shared" si="31"/>
        <v/>
      </c>
      <c r="W141" s="39" t="str">
        <f>IFERROR("_"&amp;VLOOKUP(V141,ISE_Subsystem[],3,FALSE)&amp;IF(ISTEXT(U141),"."&amp;LOWER(U141),),"_")</f>
        <v>_</v>
      </c>
      <c r="X141" s="18" t="str">
        <f t="shared" si="32"/>
        <v/>
      </c>
      <c r="AA141" s="7" t="str">
        <f>IFERROR(INDEX(MediumPositionAK[],MATCH(Z141,MediumPositionA[],0),0),"")</f>
        <v/>
      </c>
      <c r="AD141" s="69" t="str">
        <f t="shared" ca="1" si="33"/>
        <v/>
      </c>
      <c r="AE141" s="18" t="str">
        <f t="shared" si="34"/>
        <v/>
      </c>
      <c r="AF141" s="18" t="str">
        <f>IFERROR(VLOOKUP(AE141,ISE_Medium[],3,FALSE),"")</f>
        <v/>
      </c>
      <c r="AI141" s="3" t="str">
        <f>IFERROR(INDEX(PositionK[],MATCH(AH141,PositionA[],0),0),"")</f>
        <v/>
      </c>
      <c r="AL141" s="3" t="str">
        <f>IFERROR(INDEX(PrimSekK[],MATCH(AK141,PrimSek[],0),0),"")</f>
        <v/>
      </c>
      <c r="AO141" s="40" t="str">
        <f t="shared" si="35"/>
        <v/>
      </c>
      <c r="AP141" s="40" t="str">
        <f>IFERROR(VLOOKUP(AO141,ISE_Position[],3,FALSE),"")</f>
        <v/>
      </c>
      <c r="AQ141" s="40" t="str">
        <f t="shared" si="36"/>
        <v>__</v>
      </c>
      <c r="AR141" s="18" t="str">
        <f t="shared" si="45"/>
        <v/>
      </c>
      <c r="AU141" s="7" t="str">
        <f>IFERROR(INDEX(DatapointK[],MATCH(AT141,DatapointA[],0),0),"")</f>
        <v/>
      </c>
      <c r="AX141" s="3" t="str">
        <f t="shared" ca="1" si="37"/>
        <v/>
      </c>
      <c r="BA141" s="3" t="str">
        <f>IFERROR(INDEX(DatapointAllgSpezK[],MATCH(AZ141,DatapointAllgSpez[],0),0),"")</f>
        <v/>
      </c>
      <c r="BB141" s="3" t="str">
        <f ca="1">IFERROR(VLOOKUP(AX141,ISE_Type[],3,FALSE),"STAT")</f>
        <v>STAT</v>
      </c>
      <c r="BC141" s="3" t="str">
        <f ca="1">IFERROR("_"&amp;VLOOKUP(AU141,ISE_Datapoint[],3,FALSE)&amp;IF(ISTEXT(BB141),"_"&amp;BB141,)&amp;IF(ISTEXT(AZ141),"."&amp;LOWER(BA141),),"")</f>
        <v/>
      </c>
      <c r="BD141" s="26" t="str">
        <f t="shared" si="38"/>
        <v>_</v>
      </c>
      <c r="BG141" t="str">
        <f>IFERROR(INDEX(FunktionsartK[],MATCH(BF141,FunktionsartA[],0),0),"")</f>
        <v/>
      </c>
      <c r="BH141" s="76" t="str">
        <f t="shared" si="28"/>
        <v>//__</v>
      </c>
    </row>
    <row r="142" spans="5:60" x14ac:dyDescent="0.25">
      <c r="E142" t="str">
        <f>IFERROR(INDEX(SystemK[],MATCH(D142,System,0),0),"")</f>
        <v/>
      </c>
      <c r="H142" s="15" t="str">
        <f t="shared" ca="1" si="29"/>
        <v/>
      </c>
      <c r="K142" s="27" t="str">
        <f t="shared" si="39"/>
        <v/>
      </c>
      <c r="L142" s="27" t="str">
        <f>IFERROR(VLOOKUP(K142,ISE_System[],3,FALSE)&amp;IF(ISTEXT(J142),"."&amp;LOWER(J142),),"")</f>
        <v/>
      </c>
      <c r="M142" s="18" t="str">
        <f t="shared" si="40"/>
        <v/>
      </c>
      <c r="P142" s="7" t="str">
        <f>IFERROR(INDEX(SubsystemAK[],MATCH(O142,SubsystemA[],0),0),"")</f>
        <v/>
      </c>
      <c r="S142" s="3" t="str">
        <f t="shared" ca="1" si="30"/>
        <v/>
      </c>
      <c r="V142" s="39" t="str">
        <f t="shared" si="31"/>
        <v/>
      </c>
      <c r="W142" s="39" t="str">
        <f>IFERROR("_"&amp;VLOOKUP(V142,ISE_Subsystem[],3,FALSE)&amp;IF(ISTEXT(U142),"."&amp;LOWER(U142),),"_")</f>
        <v>_</v>
      </c>
      <c r="X142" s="18" t="str">
        <f t="shared" si="32"/>
        <v/>
      </c>
      <c r="AA142" s="7" t="str">
        <f>IFERROR(INDEX(MediumPositionAK[],MATCH(Z142,MediumPositionA[],0),0),"")</f>
        <v/>
      </c>
      <c r="AD142" s="69" t="str">
        <f t="shared" ca="1" si="33"/>
        <v/>
      </c>
      <c r="AE142" s="18" t="str">
        <f t="shared" si="34"/>
        <v/>
      </c>
      <c r="AF142" s="18" t="str">
        <f>IFERROR(VLOOKUP(AE142,ISE_Medium[],3,FALSE),"")</f>
        <v/>
      </c>
      <c r="AI142" s="3" t="str">
        <f>IFERROR(INDEX(PositionK[],MATCH(AH142,PositionA[],0),0),"")</f>
        <v/>
      </c>
      <c r="AL142" s="3" t="str">
        <f>IFERROR(INDEX(PrimSekK[],MATCH(AK142,PrimSek[],0),0),"")</f>
        <v/>
      </c>
      <c r="AO142" s="40" t="str">
        <f t="shared" si="35"/>
        <v/>
      </c>
      <c r="AP142" s="40" t="str">
        <f>IFERROR(VLOOKUP(AO142,ISE_Position[],3,FALSE),"")</f>
        <v/>
      </c>
      <c r="AQ142" s="40" t="str">
        <f t="shared" si="36"/>
        <v>__</v>
      </c>
      <c r="AR142" s="18" t="str">
        <f t="shared" si="45"/>
        <v/>
      </c>
      <c r="AU142" s="7" t="str">
        <f>IFERROR(INDEX(DatapointK[],MATCH(AT142,DatapointA[],0),0),"")</f>
        <v/>
      </c>
      <c r="AX142" s="3" t="str">
        <f t="shared" ca="1" si="37"/>
        <v/>
      </c>
      <c r="BA142" s="3" t="str">
        <f>IFERROR(INDEX(DatapointAllgSpezK[],MATCH(AZ142,DatapointAllgSpez[],0),0),"")</f>
        <v/>
      </c>
      <c r="BB142" s="3" t="str">
        <f ca="1">IFERROR(VLOOKUP(AX142,ISE_Type[],3,FALSE),"STAT")</f>
        <v>STAT</v>
      </c>
      <c r="BC142" s="3" t="str">
        <f ca="1">IFERROR("_"&amp;VLOOKUP(AU142,ISE_Datapoint[],3,FALSE)&amp;IF(ISTEXT(BB142),"_"&amp;BB142,)&amp;IF(ISTEXT(AZ142),"."&amp;LOWER(BA142),),"")</f>
        <v/>
      </c>
      <c r="BD142" s="26" t="str">
        <f t="shared" si="38"/>
        <v>_</v>
      </c>
      <c r="BG142" t="str">
        <f>IFERROR(INDEX(FunktionsartK[],MATCH(BF142,FunktionsartA[],0),0),"")</f>
        <v/>
      </c>
      <c r="BH142" s="76" t="str">
        <f t="shared" si="28"/>
        <v>//__</v>
      </c>
    </row>
    <row r="143" spans="5:60" x14ac:dyDescent="0.25">
      <c r="E143" t="str">
        <f>IFERROR(INDEX(SystemK[],MATCH(D143,System,0),0),"")</f>
        <v/>
      </c>
      <c r="H143" s="15" t="str">
        <f t="shared" ca="1" si="29"/>
        <v/>
      </c>
      <c r="K143" s="27" t="str">
        <f t="shared" si="39"/>
        <v/>
      </c>
      <c r="L143" s="27" t="str">
        <f>IFERROR(VLOOKUP(K143,ISE_System[],3,FALSE)&amp;IF(ISTEXT(J143),"."&amp;LOWER(J143),),"")</f>
        <v/>
      </c>
      <c r="M143" s="18" t="str">
        <f t="shared" si="40"/>
        <v/>
      </c>
      <c r="P143" s="7" t="str">
        <f>IFERROR(INDEX(SubsystemAK[],MATCH(O143,SubsystemA[],0),0),"")</f>
        <v/>
      </c>
      <c r="S143" s="3" t="str">
        <f t="shared" ca="1" si="30"/>
        <v/>
      </c>
      <c r="V143" s="39" t="str">
        <f t="shared" si="31"/>
        <v/>
      </c>
      <c r="W143" s="39" t="str">
        <f>IFERROR("_"&amp;VLOOKUP(V143,ISE_Subsystem[],3,FALSE)&amp;IF(ISTEXT(U143),"."&amp;LOWER(U143),),"_")</f>
        <v>_</v>
      </c>
      <c r="X143" s="18" t="str">
        <f t="shared" si="32"/>
        <v/>
      </c>
      <c r="AA143" s="7" t="str">
        <f>IFERROR(INDEX(MediumPositionAK[],MATCH(Z143,MediumPositionA[],0),0),"")</f>
        <v/>
      </c>
      <c r="AD143" s="69" t="str">
        <f t="shared" ca="1" si="33"/>
        <v/>
      </c>
      <c r="AE143" s="18" t="str">
        <f t="shared" si="34"/>
        <v/>
      </c>
      <c r="AF143" s="18" t="str">
        <f>IFERROR(VLOOKUP(AE143,ISE_Medium[],3,FALSE),"")</f>
        <v/>
      </c>
      <c r="AI143" s="3" t="str">
        <f>IFERROR(INDEX(PositionK[],MATCH(AH143,PositionA[],0),0),"")</f>
        <v/>
      </c>
      <c r="AL143" s="3" t="str">
        <f>IFERROR(INDEX(PrimSekK[],MATCH(AK143,PrimSek[],0),0),"")</f>
        <v/>
      </c>
      <c r="AO143" s="40" t="str">
        <f t="shared" si="35"/>
        <v/>
      </c>
      <c r="AP143" s="40" t="str">
        <f>IFERROR(VLOOKUP(AO143,ISE_Position[],3,FALSE),"")</f>
        <v/>
      </c>
      <c r="AQ143" s="40" t="str">
        <f t="shared" si="36"/>
        <v>__</v>
      </c>
      <c r="AR143" s="18" t="str">
        <f t="shared" si="45"/>
        <v/>
      </c>
      <c r="AU143" s="7" t="str">
        <f>IFERROR(INDEX(DatapointK[],MATCH(AT143,DatapointA[],0),0),"")</f>
        <v/>
      </c>
      <c r="AX143" s="3" t="str">
        <f t="shared" ca="1" si="37"/>
        <v/>
      </c>
      <c r="BA143" s="3" t="str">
        <f>IFERROR(INDEX(DatapointAllgSpezK[],MATCH(AZ143,DatapointAllgSpez[],0),0),"")</f>
        <v/>
      </c>
      <c r="BB143" s="3" t="str">
        <f ca="1">IFERROR(VLOOKUP(AX143,ISE_Type[],3,FALSE),"STAT")</f>
        <v>STAT</v>
      </c>
      <c r="BC143" s="3" t="str">
        <f ca="1">IFERROR("_"&amp;VLOOKUP(AU143,ISE_Datapoint[],3,FALSE)&amp;IF(ISTEXT(BB143),"_"&amp;BB143,)&amp;IF(ISTEXT(AZ143),"."&amp;LOWER(BA143),),"")</f>
        <v/>
      </c>
      <c r="BD143" s="26" t="str">
        <f t="shared" si="38"/>
        <v>_</v>
      </c>
      <c r="BG143" t="str">
        <f>IFERROR(INDEX(FunktionsartK[],MATCH(BF143,FunktionsartA[],0),0),"")</f>
        <v/>
      </c>
      <c r="BH143" s="76" t="str">
        <f t="shared" si="28"/>
        <v>//__</v>
      </c>
    </row>
    <row r="144" spans="5:60" x14ac:dyDescent="0.25">
      <c r="E144" t="str">
        <f>IFERROR(INDEX(SystemK[],MATCH(D144,System,0),0),"")</f>
        <v/>
      </c>
      <c r="H144" s="15" t="str">
        <f t="shared" ca="1" si="29"/>
        <v/>
      </c>
      <c r="K144" s="27" t="str">
        <f t="shared" si="39"/>
        <v/>
      </c>
      <c r="L144" s="27" t="str">
        <f>IFERROR(VLOOKUP(K144,ISE_System[],3,FALSE)&amp;IF(ISTEXT(J144),"."&amp;LOWER(J144),),"")</f>
        <v/>
      </c>
      <c r="M144" s="18" t="str">
        <f t="shared" si="40"/>
        <v/>
      </c>
      <c r="P144" s="7" t="str">
        <f>IFERROR(INDEX(SubsystemAK[],MATCH(O144,SubsystemA[],0),0),"")</f>
        <v/>
      </c>
      <c r="S144" s="3" t="str">
        <f t="shared" ca="1" si="30"/>
        <v/>
      </c>
      <c r="V144" s="39" t="str">
        <f t="shared" si="31"/>
        <v/>
      </c>
      <c r="W144" s="39" t="str">
        <f>IFERROR("_"&amp;VLOOKUP(V144,ISE_Subsystem[],3,FALSE)&amp;IF(ISTEXT(U144),"."&amp;LOWER(U144),),"_")</f>
        <v>_</v>
      </c>
      <c r="X144" s="18" t="str">
        <f t="shared" si="32"/>
        <v/>
      </c>
      <c r="AA144" s="7" t="str">
        <f>IFERROR(INDEX(MediumPositionAK[],MATCH(Z144,MediumPositionA[],0),0),"")</f>
        <v/>
      </c>
      <c r="AD144" s="69" t="str">
        <f t="shared" ca="1" si="33"/>
        <v/>
      </c>
      <c r="AE144" s="18" t="str">
        <f t="shared" si="34"/>
        <v/>
      </c>
      <c r="AF144" s="18" t="str">
        <f>IFERROR(VLOOKUP(AE144,ISE_Medium[],3,FALSE),"")</f>
        <v/>
      </c>
      <c r="AI144" s="3" t="str">
        <f>IFERROR(INDEX(PositionK[],MATCH(AH144,PositionA[],0),0),"")</f>
        <v/>
      </c>
      <c r="AL144" s="3" t="str">
        <f>IFERROR(INDEX(PrimSekK[],MATCH(AK144,PrimSek[],0),0),"")</f>
        <v/>
      </c>
      <c r="AO144" s="40" t="str">
        <f t="shared" si="35"/>
        <v/>
      </c>
      <c r="AP144" s="40" t="str">
        <f>IFERROR(VLOOKUP(AO144,ISE_Position[],3,FALSE),"")</f>
        <v/>
      </c>
      <c r="AQ144" s="40" t="str">
        <f t="shared" si="36"/>
        <v>__</v>
      </c>
      <c r="AR144" s="18" t="str">
        <f t="shared" si="45"/>
        <v/>
      </c>
      <c r="AU144" s="7" t="str">
        <f>IFERROR(INDEX(DatapointK[],MATCH(AT144,DatapointA[],0),0),"")</f>
        <v/>
      </c>
      <c r="AX144" s="3" t="str">
        <f t="shared" ca="1" si="37"/>
        <v/>
      </c>
      <c r="BA144" s="3" t="str">
        <f>IFERROR(INDEX(DatapointAllgSpezK[],MATCH(AZ144,DatapointAllgSpez[],0),0),"")</f>
        <v/>
      </c>
      <c r="BB144" s="3" t="str">
        <f ca="1">IFERROR(VLOOKUP(AX144,ISE_Type[],3,FALSE),"STAT")</f>
        <v>STAT</v>
      </c>
      <c r="BC144" s="3" t="str">
        <f ca="1">IFERROR("_"&amp;VLOOKUP(AU144,ISE_Datapoint[],3,FALSE)&amp;IF(ISTEXT(BB144),"_"&amp;BB144,)&amp;IF(ISTEXT(AZ144),"."&amp;LOWER(BA144),),"")</f>
        <v/>
      </c>
      <c r="BD144" s="26" t="str">
        <f t="shared" si="38"/>
        <v>_</v>
      </c>
      <c r="BG144" t="str">
        <f>IFERROR(INDEX(FunktionsartK[],MATCH(BF144,FunktionsartA[],0),0),"")</f>
        <v/>
      </c>
      <c r="BH144" s="76" t="str">
        <f t="shared" si="28"/>
        <v>//__</v>
      </c>
    </row>
    <row r="145" spans="5:60" x14ac:dyDescent="0.25">
      <c r="E145" t="str">
        <f>IFERROR(INDEX(SystemK[],MATCH(D145,System,0),0),"")</f>
        <v/>
      </c>
      <c r="H145" s="15" t="str">
        <f t="shared" ca="1" si="29"/>
        <v/>
      </c>
      <c r="K145" s="27" t="str">
        <f t="shared" si="39"/>
        <v/>
      </c>
      <c r="L145" s="27" t="str">
        <f>IFERROR(VLOOKUP(K145,ISE_System[],3,FALSE)&amp;IF(ISTEXT(J145),"."&amp;LOWER(J145),),"")</f>
        <v/>
      </c>
      <c r="M145" s="18" t="str">
        <f t="shared" si="40"/>
        <v/>
      </c>
      <c r="P145" s="7" t="str">
        <f>IFERROR(INDEX(SubsystemAK[],MATCH(O145,SubsystemA[],0),0),"")</f>
        <v/>
      </c>
      <c r="S145" s="3" t="str">
        <f t="shared" ca="1" si="30"/>
        <v/>
      </c>
      <c r="V145" s="39" t="str">
        <f t="shared" si="31"/>
        <v/>
      </c>
      <c r="W145" s="39" t="str">
        <f>IFERROR("_"&amp;VLOOKUP(V145,ISE_Subsystem[],3,FALSE)&amp;IF(ISTEXT(U145),"."&amp;LOWER(U145),),"_")</f>
        <v>_</v>
      </c>
      <c r="X145" s="18" t="str">
        <f t="shared" si="32"/>
        <v/>
      </c>
      <c r="AA145" s="7" t="str">
        <f>IFERROR(INDEX(MediumPositionAK[],MATCH(Z145,MediumPositionA[],0),0),"")</f>
        <v/>
      </c>
      <c r="AD145" s="69" t="str">
        <f t="shared" ca="1" si="33"/>
        <v/>
      </c>
      <c r="AE145" s="18" t="str">
        <f t="shared" si="34"/>
        <v/>
      </c>
      <c r="AF145" s="18" t="str">
        <f>IFERROR(VLOOKUP(AE145,ISE_Medium[],3,FALSE),"")</f>
        <v/>
      </c>
      <c r="AI145" s="3" t="str">
        <f>IFERROR(INDEX(PositionK[],MATCH(AH145,PositionA[],0),0),"")</f>
        <v/>
      </c>
      <c r="AL145" s="3" t="str">
        <f>IFERROR(INDEX(PrimSekK[],MATCH(AK145,PrimSek[],0),0),"")</f>
        <v/>
      </c>
      <c r="AO145" s="40" t="str">
        <f t="shared" si="35"/>
        <v/>
      </c>
      <c r="AP145" s="40" t="str">
        <f>IFERROR(VLOOKUP(AO145,ISE_Position[],3,FALSE),"")</f>
        <v/>
      </c>
      <c r="AQ145" s="40" t="str">
        <f t="shared" si="36"/>
        <v>__</v>
      </c>
      <c r="AR145" s="18" t="str">
        <f t="shared" si="45"/>
        <v/>
      </c>
      <c r="AU145" s="7" t="str">
        <f>IFERROR(INDEX(DatapointK[],MATCH(AT145,DatapointA[],0),0),"")</f>
        <v/>
      </c>
      <c r="AX145" s="3" t="str">
        <f t="shared" ca="1" si="37"/>
        <v/>
      </c>
      <c r="BA145" s="3" t="str">
        <f>IFERROR(INDEX(DatapointAllgSpezK[],MATCH(AZ145,DatapointAllgSpez[],0),0),"")</f>
        <v/>
      </c>
      <c r="BB145" s="3" t="str">
        <f ca="1">IFERROR(VLOOKUP(AX145,ISE_Type[],3,FALSE),"STAT")</f>
        <v>STAT</v>
      </c>
      <c r="BC145" s="3" t="str">
        <f ca="1">IFERROR("_"&amp;VLOOKUP(AU145,ISE_Datapoint[],3,FALSE)&amp;IF(ISTEXT(BB145),"_"&amp;BB145,)&amp;IF(ISTEXT(AZ145),"."&amp;LOWER(BA145),),"")</f>
        <v/>
      </c>
      <c r="BD145" s="26" t="str">
        <f t="shared" si="38"/>
        <v>_</v>
      </c>
      <c r="BG145" t="str">
        <f>IFERROR(INDEX(FunktionsartK[],MATCH(BF145,FunktionsartA[],0),0),"")</f>
        <v/>
      </c>
      <c r="BH145" s="76" t="str">
        <f t="shared" si="28"/>
        <v>//__</v>
      </c>
    </row>
    <row r="146" spans="5:60" x14ac:dyDescent="0.25">
      <c r="E146" t="str">
        <f>IFERROR(INDEX(SystemK[],MATCH(D146,System,0),0),"")</f>
        <v/>
      </c>
      <c r="H146" s="15" t="str">
        <f t="shared" ca="1" si="29"/>
        <v/>
      </c>
      <c r="K146" s="27" t="str">
        <f t="shared" si="39"/>
        <v/>
      </c>
      <c r="L146" s="27" t="str">
        <f>IFERROR(VLOOKUP(K146,ISE_System[],3,FALSE)&amp;IF(ISTEXT(J146),"."&amp;LOWER(J146),),"")</f>
        <v/>
      </c>
      <c r="M146" s="18" t="str">
        <f t="shared" si="40"/>
        <v/>
      </c>
      <c r="P146" s="7" t="str">
        <f>IFERROR(INDEX(SubsystemAK[],MATCH(O146,SubsystemA[],0),0),"")</f>
        <v/>
      </c>
      <c r="S146" s="3" t="str">
        <f t="shared" ca="1" si="30"/>
        <v/>
      </c>
      <c r="V146" s="39" t="str">
        <f t="shared" si="31"/>
        <v/>
      </c>
      <c r="W146" s="39" t="str">
        <f>IFERROR("_"&amp;VLOOKUP(V146,ISE_Subsystem[],3,FALSE)&amp;IF(ISTEXT(U146),"."&amp;LOWER(U146),),"_")</f>
        <v>_</v>
      </c>
      <c r="X146" s="18" t="str">
        <f t="shared" si="32"/>
        <v/>
      </c>
      <c r="AA146" s="7" t="str">
        <f>IFERROR(INDEX(MediumPositionAK[],MATCH(Z146,MediumPositionA[],0),0),"")</f>
        <v/>
      </c>
      <c r="AD146" s="69" t="str">
        <f t="shared" ca="1" si="33"/>
        <v/>
      </c>
      <c r="AE146" s="18" t="str">
        <f t="shared" si="34"/>
        <v/>
      </c>
      <c r="AF146" s="18" t="str">
        <f>IFERROR(VLOOKUP(AE146,ISE_Medium[],3,FALSE),"")</f>
        <v/>
      </c>
      <c r="AI146" s="3" t="str">
        <f>IFERROR(INDEX(PositionK[],MATCH(AH146,PositionA[],0),0),"")</f>
        <v/>
      </c>
      <c r="AL146" s="3" t="str">
        <f>IFERROR(INDEX(PrimSekK[],MATCH(AK146,PrimSek[],0),0),"")</f>
        <v/>
      </c>
      <c r="AO146" s="40" t="str">
        <f t="shared" si="35"/>
        <v/>
      </c>
      <c r="AP146" s="40" t="str">
        <f>IFERROR(VLOOKUP(AO146,ISE_Position[],3,FALSE),"")</f>
        <v/>
      </c>
      <c r="AQ146" s="40" t="str">
        <f t="shared" si="36"/>
        <v>__</v>
      </c>
      <c r="AR146" s="18" t="str">
        <f t="shared" si="45"/>
        <v/>
      </c>
      <c r="AU146" s="7" t="str">
        <f>IFERROR(INDEX(DatapointK[],MATCH(AT146,DatapointA[],0),0),"")</f>
        <v/>
      </c>
      <c r="AX146" s="3" t="str">
        <f t="shared" ca="1" si="37"/>
        <v/>
      </c>
      <c r="BA146" s="3" t="str">
        <f>IFERROR(INDEX(DatapointAllgSpezK[],MATCH(AZ146,DatapointAllgSpez[],0),0),"")</f>
        <v/>
      </c>
      <c r="BB146" s="3" t="str">
        <f ca="1">IFERROR(VLOOKUP(AX146,ISE_Type[],3,FALSE),"STAT")</f>
        <v>STAT</v>
      </c>
      <c r="BC146" s="3" t="str">
        <f ca="1">IFERROR("_"&amp;VLOOKUP(AU146,ISE_Datapoint[],3,FALSE)&amp;IF(ISTEXT(BB146),"_"&amp;BB146,)&amp;IF(ISTEXT(AZ146),"."&amp;LOWER(BA146),),"")</f>
        <v/>
      </c>
      <c r="BD146" s="26" t="str">
        <f t="shared" si="38"/>
        <v>_</v>
      </c>
      <c r="BG146" t="str">
        <f>IFERROR(INDEX(FunktionsartK[],MATCH(BF146,FunktionsartA[],0),0),"")</f>
        <v/>
      </c>
      <c r="BH146" s="76" t="str">
        <f t="shared" si="28"/>
        <v>//__</v>
      </c>
    </row>
    <row r="147" spans="5:60" x14ac:dyDescent="0.25">
      <c r="E147" t="str">
        <f>IFERROR(INDEX(SystemK[],MATCH(D147,System,0),0),"")</f>
        <v/>
      </c>
      <c r="H147" s="15" t="str">
        <f t="shared" ca="1" si="29"/>
        <v/>
      </c>
      <c r="K147" s="27" t="str">
        <f t="shared" si="39"/>
        <v/>
      </c>
      <c r="L147" s="27" t="str">
        <f>IFERROR(VLOOKUP(K147,ISE_System[],3,FALSE)&amp;IF(ISTEXT(J147),"."&amp;LOWER(J147),),"")</f>
        <v/>
      </c>
      <c r="M147" s="18" t="str">
        <f t="shared" si="40"/>
        <v/>
      </c>
      <c r="P147" s="7" t="str">
        <f>IFERROR(INDEX(SubsystemAK[],MATCH(O147,SubsystemA[],0),0),"")</f>
        <v/>
      </c>
      <c r="S147" s="3" t="str">
        <f t="shared" ca="1" si="30"/>
        <v/>
      </c>
      <c r="V147" s="39" t="str">
        <f t="shared" si="31"/>
        <v/>
      </c>
      <c r="W147" s="39" t="str">
        <f>IFERROR("_"&amp;VLOOKUP(V147,ISE_Subsystem[],3,FALSE)&amp;IF(ISTEXT(U147),"."&amp;LOWER(U147),),"_")</f>
        <v>_</v>
      </c>
      <c r="X147" s="18" t="str">
        <f t="shared" si="32"/>
        <v/>
      </c>
      <c r="AA147" s="7" t="str">
        <f>IFERROR(INDEX(MediumPositionAK[],MATCH(Z147,MediumPositionA[],0),0),"")</f>
        <v/>
      </c>
      <c r="AD147" s="69" t="str">
        <f t="shared" ca="1" si="33"/>
        <v/>
      </c>
      <c r="AE147" s="18" t="str">
        <f t="shared" si="34"/>
        <v/>
      </c>
      <c r="AF147" s="18" t="str">
        <f>IFERROR(VLOOKUP(AE147,ISE_Medium[],3,FALSE),"")</f>
        <v/>
      </c>
      <c r="AI147" s="3" t="str">
        <f>IFERROR(INDEX(PositionK[],MATCH(AH147,PositionA[],0),0),"")</f>
        <v/>
      </c>
      <c r="AL147" s="3" t="str">
        <f>IFERROR(INDEX(PrimSekK[],MATCH(AK147,PrimSek[],0),0),"")</f>
        <v/>
      </c>
      <c r="AO147" s="40" t="str">
        <f t="shared" si="35"/>
        <v/>
      </c>
      <c r="AP147" s="40" t="str">
        <f>IFERROR(VLOOKUP(AO147,ISE_Position[],3,FALSE),"")</f>
        <v/>
      </c>
      <c r="AQ147" s="40" t="str">
        <f t="shared" si="36"/>
        <v>__</v>
      </c>
      <c r="AR147" s="18" t="str">
        <f t="shared" si="45"/>
        <v/>
      </c>
      <c r="AU147" s="7" t="str">
        <f>IFERROR(INDEX(DatapointK[],MATCH(AT147,DatapointA[],0),0),"")</f>
        <v/>
      </c>
      <c r="AX147" s="3" t="str">
        <f t="shared" ca="1" si="37"/>
        <v/>
      </c>
      <c r="BA147" s="3" t="str">
        <f>IFERROR(INDEX(DatapointAllgSpezK[],MATCH(AZ147,DatapointAllgSpez[],0),0),"")</f>
        <v/>
      </c>
      <c r="BB147" s="3" t="str">
        <f ca="1">IFERROR(VLOOKUP(AX147,ISE_Type[],3,FALSE),"STAT")</f>
        <v>STAT</v>
      </c>
      <c r="BC147" s="3" t="str">
        <f ca="1">IFERROR("_"&amp;VLOOKUP(AU147,ISE_Datapoint[],3,FALSE)&amp;IF(ISTEXT(BB147),"_"&amp;BB147,)&amp;IF(ISTEXT(AZ147),"."&amp;LOWER(BA147),),"")</f>
        <v/>
      </c>
      <c r="BD147" s="26" t="str">
        <f t="shared" si="38"/>
        <v>_</v>
      </c>
      <c r="BG147" t="str">
        <f>IFERROR(INDEX(FunktionsartK[],MATCH(BF147,FunktionsartA[],0),0),"")</f>
        <v/>
      </c>
      <c r="BH147" s="76" t="str">
        <f t="shared" si="28"/>
        <v>//__</v>
      </c>
    </row>
    <row r="148" spans="5:60" x14ac:dyDescent="0.25">
      <c r="E148" t="str">
        <f>IFERROR(INDEX(SystemK[],MATCH(D148,System,0),0),"")</f>
        <v/>
      </c>
      <c r="H148" s="15" t="str">
        <f t="shared" ca="1" si="29"/>
        <v/>
      </c>
      <c r="K148" s="27" t="str">
        <f t="shared" si="39"/>
        <v/>
      </c>
      <c r="L148" s="27" t="str">
        <f>IFERROR(VLOOKUP(K148,ISE_System[],3,FALSE)&amp;IF(ISTEXT(J148),"."&amp;LOWER(J148),),"")</f>
        <v/>
      </c>
      <c r="M148" s="18" t="str">
        <f t="shared" si="40"/>
        <v/>
      </c>
      <c r="P148" s="7" t="str">
        <f>IFERROR(INDEX(SubsystemAK[],MATCH(O148,SubsystemA[],0),0),"")</f>
        <v/>
      </c>
      <c r="S148" s="3" t="str">
        <f t="shared" ca="1" si="30"/>
        <v/>
      </c>
      <c r="V148" s="39" t="str">
        <f t="shared" si="31"/>
        <v/>
      </c>
      <c r="W148" s="39" t="str">
        <f>IFERROR("_"&amp;VLOOKUP(V148,ISE_Subsystem[],3,FALSE)&amp;IF(ISTEXT(U148),"."&amp;LOWER(U148),),"_")</f>
        <v>_</v>
      </c>
      <c r="X148" s="18" t="str">
        <f t="shared" si="32"/>
        <v/>
      </c>
      <c r="AA148" s="7" t="str">
        <f>IFERROR(INDEX(MediumPositionAK[],MATCH(Z148,MediumPositionA[],0),0),"")</f>
        <v/>
      </c>
      <c r="AD148" s="69" t="str">
        <f t="shared" ca="1" si="33"/>
        <v/>
      </c>
      <c r="AE148" s="18" t="str">
        <f t="shared" si="34"/>
        <v/>
      </c>
      <c r="AF148" s="18" t="str">
        <f>IFERROR(VLOOKUP(AE148,ISE_Medium[],3,FALSE),"")</f>
        <v/>
      </c>
      <c r="AI148" s="3" t="str">
        <f>IFERROR(INDEX(PositionK[],MATCH(AH148,PositionA[],0),0),"")</f>
        <v/>
      </c>
      <c r="AL148" s="3" t="str">
        <f>IFERROR(INDEX(PrimSekK[],MATCH(AK148,PrimSek[],0),0),"")</f>
        <v/>
      </c>
      <c r="AO148" s="40" t="str">
        <f t="shared" si="35"/>
        <v/>
      </c>
      <c r="AP148" s="40" t="str">
        <f>IFERROR(VLOOKUP(AO148,ISE_Position[],3,FALSE),"")</f>
        <v/>
      </c>
      <c r="AQ148" s="40" t="str">
        <f t="shared" si="36"/>
        <v>__</v>
      </c>
      <c r="AR148" s="18" t="str">
        <f t="shared" si="45"/>
        <v/>
      </c>
      <c r="AU148" s="7" t="str">
        <f>IFERROR(INDEX(DatapointK[],MATCH(AT148,DatapointA[],0),0),"")</f>
        <v/>
      </c>
      <c r="AX148" s="3" t="str">
        <f t="shared" ca="1" si="37"/>
        <v/>
      </c>
      <c r="BA148" s="3" t="str">
        <f>IFERROR(INDEX(DatapointAllgSpezK[],MATCH(AZ148,DatapointAllgSpez[],0),0),"")</f>
        <v/>
      </c>
      <c r="BB148" s="3" t="str">
        <f ca="1">IFERROR(VLOOKUP(AX148,ISE_Type[],3,FALSE),"STAT")</f>
        <v>STAT</v>
      </c>
      <c r="BC148" s="3" t="str">
        <f ca="1">IFERROR("_"&amp;VLOOKUP(AU148,ISE_Datapoint[],3,FALSE)&amp;IF(ISTEXT(BB148),"_"&amp;BB148,)&amp;IF(ISTEXT(AZ148),"."&amp;LOWER(BA148),),"")</f>
        <v/>
      </c>
      <c r="BD148" s="26" t="str">
        <f t="shared" si="38"/>
        <v>_</v>
      </c>
      <c r="BG148" t="str">
        <f>IFERROR(INDEX(FunktionsartK[],MATCH(BF148,FunktionsartA[],0),0),"")</f>
        <v/>
      </c>
      <c r="BH148" s="76" t="str">
        <f t="shared" si="28"/>
        <v>//__</v>
      </c>
    </row>
    <row r="149" spans="5:60" x14ac:dyDescent="0.25">
      <c r="E149" t="str">
        <f>IFERROR(INDEX(SystemK[],MATCH(D149,System,0),0),"")</f>
        <v/>
      </c>
      <c r="H149" s="15" t="str">
        <f t="shared" ca="1" si="29"/>
        <v/>
      </c>
      <c r="K149" s="27" t="str">
        <f t="shared" si="39"/>
        <v/>
      </c>
      <c r="L149" s="27" t="str">
        <f>IFERROR(VLOOKUP(K149,ISE_System[],3,FALSE)&amp;IF(ISTEXT(J149),"."&amp;LOWER(J149),),"")</f>
        <v/>
      </c>
      <c r="M149" s="18" t="str">
        <f t="shared" si="40"/>
        <v/>
      </c>
      <c r="P149" s="7" t="str">
        <f>IFERROR(INDEX(SubsystemAK[],MATCH(O149,SubsystemA[],0),0),"")</f>
        <v/>
      </c>
      <c r="S149" s="3" t="str">
        <f t="shared" ca="1" si="30"/>
        <v/>
      </c>
      <c r="V149" s="39" t="str">
        <f t="shared" si="31"/>
        <v/>
      </c>
      <c r="W149" s="39" t="str">
        <f>IFERROR("_"&amp;VLOOKUP(V149,ISE_Subsystem[],3,FALSE)&amp;IF(ISTEXT(U149),"."&amp;LOWER(U149),),"_")</f>
        <v>_</v>
      </c>
      <c r="X149" s="18" t="str">
        <f t="shared" si="32"/>
        <v/>
      </c>
      <c r="AA149" s="7" t="str">
        <f>IFERROR(INDEX(MediumPositionAK[],MATCH(Z149,MediumPositionA[],0),0),"")</f>
        <v/>
      </c>
      <c r="AD149" s="69" t="str">
        <f t="shared" ca="1" si="33"/>
        <v/>
      </c>
      <c r="AE149" s="18" t="str">
        <f t="shared" si="34"/>
        <v/>
      </c>
      <c r="AF149" s="18" t="str">
        <f>IFERROR(VLOOKUP(AE149,ISE_Medium[],3,FALSE),"")</f>
        <v/>
      </c>
      <c r="AI149" s="3" t="str">
        <f>IFERROR(INDEX(PositionK[],MATCH(AH149,PositionA[],0),0),"")</f>
        <v/>
      </c>
      <c r="AL149" s="3" t="str">
        <f>IFERROR(INDEX(PrimSekK[],MATCH(AK149,PrimSek[],0),0),"")</f>
        <v/>
      </c>
      <c r="AO149" s="40" t="str">
        <f t="shared" si="35"/>
        <v/>
      </c>
      <c r="AP149" s="40" t="str">
        <f>IFERROR(VLOOKUP(AO149,ISE_Position[],3,FALSE),"")</f>
        <v/>
      </c>
      <c r="AQ149" s="40" t="str">
        <f t="shared" si="36"/>
        <v>__</v>
      </c>
      <c r="AR149" s="18" t="str">
        <f t="shared" si="45"/>
        <v/>
      </c>
      <c r="AU149" s="7" t="str">
        <f>IFERROR(INDEX(DatapointK[],MATCH(AT149,DatapointA[],0),0),"")</f>
        <v/>
      </c>
      <c r="AX149" s="3" t="str">
        <f t="shared" ca="1" si="37"/>
        <v/>
      </c>
      <c r="BA149" s="3" t="str">
        <f>IFERROR(INDEX(DatapointAllgSpezK[],MATCH(AZ149,DatapointAllgSpez[],0),0),"")</f>
        <v/>
      </c>
      <c r="BB149" s="3" t="str">
        <f ca="1">IFERROR(VLOOKUP(AX149,ISE_Type[],3,FALSE),"STAT")</f>
        <v>STAT</v>
      </c>
      <c r="BC149" s="3" t="str">
        <f ca="1">IFERROR("_"&amp;VLOOKUP(AU149,ISE_Datapoint[],3,FALSE)&amp;IF(ISTEXT(BB149),"_"&amp;BB149,)&amp;IF(ISTEXT(AZ149),"."&amp;LOWER(BA149),),"")</f>
        <v/>
      </c>
      <c r="BD149" s="26" t="str">
        <f t="shared" si="38"/>
        <v>_</v>
      </c>
      <c r="BG149" t="str">
        <f>IFERROR(INDEX(FunktionsartK[],MATCH(BF149,FunktionsartA[],0),0),"")</f>
        <v/>
      </c>
      <c r="BH149" s="76" t="str">
        <f t="shared" si="28"/>
        <v>//__</v>
      </c>
    </row>
    <row r="150" spans="5:60" x14ac:dyDescent="0.25">
      <c r="E150" t="str">
        <f>IFERROR(INDEX(SystemK[],MATCH(D150,System,0),0),"")</f>
        <v/>
      </c>
      <c r="H150" s="15" t="str">
        <f t="shared" ca="1" si="29"/>
        <v/>
      </c>
      <c r="K150" s="27" t="str">
        <f t="shared" si="39"/>
        <v/>
      </c>
      <c r="L150" s="27" t="str">
        <f>IFERROR(VLOOKUP(K150,ISE_System[],3,FALSE)&amp;IF(ISTEXT(J150),"."&amp;LOWER(J150),),"")</f>
        <v/>
      </c>
      <c r="M150" s="18" t="str">
        <f t="shared" si="40"/>
        <v/>
      </c>
      <c r="P150" s="7" t="str">
        <f>IFERROR(INDEX(SubsystemAK[],MATCH(O150,SubsystemA[],0),0),"")</f>
        <v/>
      </c>
      <c r="S150" s="3" t="str">
        <f t="shared" ca="1" si="30"/>
        <v/>
      </c>
      <c r="V150" s="39" t="str">
        <f t="shared" si="31"/>
        <v/>
      </c>
      <c r="W150" s="39" t="str">
        <f>IFERROR("_"&amp;VLOOKUP(V150,ISE_Subsystem[],3,FALSE)&amp;IF(ISTEXT(U150),"."&amp;LOWER(U150),),"_")</f>
        <v>_</v>
      </c>
      <c r="X150" s="18" t="str">
        <f t="shared" si="32"/>
        <v/>
      </c>
      <c r="AA150" s="7" t="str">
        <f>IFERROR(INDEX(MediumPositionAK[],MATCH(Z150,MediumPositionA[],0),0),"")</f>
        <v/>
      </c>
      <c r="AD150" s="69" t="str">
        <f t="shared" ca="1" si="33"/>
        <v/>
      </c>
      <c r="AE150" s="18" t="str">
        <f t="shared" si="34"/>
        <v/>
      </c>
      <c r="AF150" s="18" t="str">
        <f>IFERROR(VLOOKUP(AE150,ISE_Medium[],3,FALSE),"")</f>
        <v/>
      </c>
      <c r="AI150" s="3" t="str">
        <f>IFERROR(INDEX(PositionK[],MATCH(AH150,PositionA[],0),0),"")</f>
        <v/>
      </c>
      <c r="AL150" s="3" t="str">
        <f>IFERROR(INDEX(PrimSekK[],MATCH(AK150,PrimSek[],0),0),"")</f>
        <v/>
      </c>
      <c r="AO150" s="40" t="str">
        <f t="shared" si="35"/>
        <v/>
      </c>
      <c r="AP150" s="40" t="str">
        <f>IFERROR(VLOOKUP(AO150,ISE_Position[],3,FALSE),"")</f>
        <v/>
      </c>
      <c r="AQ150" s="40" t="str">
        <f t="shared" si="36"/>
        <v>__</v>
      </c>
      <c r="AR150" s="18" t="str">
        <f t="shared" si="45"/>
        <v/>
      </c>
      <c r="AU150" s="7" t="str">
        <f>IFERROR(INDEX(DatapointK[],MATCH(AT150,DatapointA[],0),0),"")</f>
        <v/>
      </c>
      <c r="AX150" s="3" t="str">
        <f t="shared" ca="1" si="37"/>
        <v/>
      </c>
      <c r="BA150" s="3" t="str">
        <f>IFERROR(INDEX(DatapointAllgSpezK[],MATCH(AZ150,DatapointAllgSpez[],0),0),"")</f>
        <v/>
      </c>
      <c r="BB150" s="3" t="str">
        <f ca="1">IFERROR(VLOOKUP(AX150,ISE_Type[],3,FALSE),"STAT")</f>
        <v>STAT</v>
      </c>
      <c r="BC150" s="3" t="str">
        <f ca="1">IFERROR("_"&amp;VLOOKUP(AU150,ISE_Datapoint[],3,FALSE)&amp;IF(ISTEXT(BB150),"_"&amp;BB150,)&amp;IF(ISTEXT(AZ150),"."&amp;LOWER(BA150),),"")</f>
        <v/>
      </c>
      <c r="BD150" s="26" t="str">
        <f t="shared" si="38"/>
        <v>_</v>
      </c>
      <c r="BG150" t="str">
        <f>IFERROR(INDEX(FunktionsartK[],MATCH(BF150,FunktionsartA[],0),0),"")</f>
        <v/>
      </c>
      <c r="BH150" s="76" t="str">
        <f t="shared" si="28"/>
        <v>//__</v>
      </c>
    </row>
    <row r="151" spans="5:60" x14ac:dyDescent="0.25">
      <c r="E151" t="str">
        <f>IFERROR(INDEX(SystemK[],MATCH(D151,System,0),0),"")</f>
        <v/>
      </c>
      <c r="H151" s="15" t="str">
        <f t="shared" ca="1" si="29"/>
        <v/>
      </c>
      <c r="K151" s="27" t="str">
        <f t="shared" si="39"/>
        <v/>
      </c>
      <c r="L151" s="27" t="str">
        <f>IFERROR(VLOOKUP(K151,ISE_System[],3,FALSE)&amp;IF(ISTEXT(J151),"."&amp;LOWER(J151),),"")</f>
        <v/>
      </c>
      <c r="M151" s="18" t="str">
        <f t="shared" si="40"/>
        <v/>
      </c>
      <c r="P151" s="7" t="str">
        <f>IFERROR(INDEX(SubsystemAK[],MATCH(O151,SubsystemA[],0),0),"")</f>
        <v/>
      </c>
      <c r="S151" s="3" t="str">
        <f t="shared" ca="1" si="30"/>
        <v/>
      </c>
      <c r="V151" s="39" t="str">
        <f t="shared" si="31"/>
        <v/>
      </c>
      <c r="W151" s="39" t="str">
        <f>IFERROR("_"&amp;VLOOKUP(V151,ISE_Subsystem[],3,FALSE)&amp;IF(ISTEXT(U151),"."&amp;LOWER(U151),),"_")</f>
        <v>_</v>
      </c>
      <c r="X151" s="18" t="str">
        <f t="shared" si="32"/>
        <v/>
      </c>
      <c r="AA151" s="7" t="str">
        <f>IFERROR(INDEX(MediumPositionAK[],MATCH(Z151,MediumPositionA[],0),0),"")</f>
        <v/>
      </c>
      <c r="AD151" s="69" t="str">
        <f t="shared" ca="1" si="33"/>
        <v/>
      </c>
      <c r="AE151" s="18" t="str">
        <f t="shared" si="34"/>
        <v/>
      </c>
      <c r="AF151" s="18" t="str">
        <f>IFERROR(VLOOKUP(AE151,ISE_Medium[],3,FALSE),"")</f>
        <v/>
      </c>
      <c r="AI151" s="3" t="str">
        <f>IFERROR(INDEX(PositionK[],MATCH(AH151,PositionA[],0),0),"")</f>
        <v/>
      </c>
      <c r="AL151" s="3" t="str">
        <f>IFERROR(INDEX(PrimSekK[],MATCH(AK151,PrimSek[],0),0),"")</f>
        <v/>
      </c>
      <c r="AO151" s="40" t="str">
        <f t="shared" si="35"/>
        <v/>
      </c>
      <c r="AP151" s="40" t="str">
        <f>IFERROR(VLOOKUP(AO151,ISE_Position[],3,FALSE),"")</f>
        <v/>
      </c>
      <c r="AQ151" s="40" t="str">
        <f t="shared" si="36"/>
        <v>__</v>
      </c>
      <c r="AR151" s="18" t="str">
        <f t="shared" si="45"/>
        <v/>
      </c>
      <c r="AU151" s="7" t="str">
        <f>IFERROR(INDEX(DatapointK[],MATCH(AT151,DatapointA[],0),0),"")</f>
        <v/>
      </c>
      <c r="AX151" s="3" t="str">
        <f t="shared" ca="1" si="37"/>
        <v/>
      </c>
      <c r="BA151" s="3" t="str">
        <f>IFERROR(INDEX(DatapointAllgSpezK[],MATCH(AZ151,DatapointAllgSpez[],0),0),"")</f>
        <v/>
      </c>
      <c r="BB151" s="3" t="str">
        <f ca="1">IFERROR(VLOOKUP(AX151,ISE_Type[],3,FALSE),"STAT")</f>
        <v>STAT</v>
      </c>
      <c r="BC151" s="3" t="str">
        <f ca="1">IFERROR("_"&amp;VLOOKUP(AU151,ISE_Datapoint[],3,FALSE)&amp;IF(ISTEXT(BB151),"_"&amp;BB151,)&amp;IF(ISTEXT(AZ151),"."&amp;LOWER(BA151),),"")</f>
        <v/>
      </c>
      <c r="BD151" s="26" t="str">
        <f t="shared" si="38"/>
        <v>_</v>
      </c>
      <c r="BG151" t="str">
        <f>IFERROR(INDEX(FunktionsartK[],MATCH(BF151,FunktionsartA[],0),0),"")</f>
        <v/>
      </c>
      <c r="BH151" s="76" t="str">
        <f t="shared" si="28"/>
        <v>//__</v>
      </c>
    </row>
    <row r="152" spans="5:60" x14ac:dyDescent="0.25">
      <c r="E152" t="str">
        <f>IFERROR(INDEX(SystemK[],MATCH(D152,System,0),0),"")</f>
        <v/>
      </c>
      <c r="H152" s="15" t="str">
        <f t="shared" ca="1" si="29"/>
        <v/>
      </c>
      <c r="K152" s="27" t="str">
        <f t="shared" si="39"/>
        <v/>
      </c>
      <c r="L152" s="27" t="str">
        <f>IFERROR(VLOOKUP(K152,ISE_System[],3,FALSE)&amp;IF(ISTEXT(J152),"."&amp;LOWER(J152),),"")</f>
        <v/>
      </c>
      <c r="M152" s="18" t="str">
        <f t="shared" si="40"/>
        <v/>
      </c>
      <c r="P152" s="7" t="str">
        <f>IFERROR(INDEX(SubsystemAK[],MATCH(O152,SubsystemA[],0),0),"")</f>
        <v/>
      </c>
      <c r="S152" s="3" t="str">
        <f t="shared" ca="1" si="30"/>
        <v/>
      </c>
      <c r="V152" s="39" t="str">
        <f t="shared" si="31"/>
        <v/>
      </c>
      <c r="W152" s="39" t="str">
        <f>IFERROR("_"&amp;VLOOKUP(V152,ISE_Subsystem[],3,FALSE)&amp;IF(ISTEXT(U152),"."&amp;LOWER(U152),),"_")</f>
        <v>_</v>
      </c>
      <c r="X152" s="18" t="str">
        <f t="shared" si="32"/>
        <v/>
      </c>
      <c r="AA152" s="7" t="str">
        <f>IFERROR(INDEX(MediumPositionAK[],MATCH(Z152,MediumPositionA[],0),0),"")</f>
        <v/>
      </c>
      <c r="AD152" s="69" t="str">
        <f t="shared" ca="1" si="33"/>
        <v/>
      </c>
      <c r="AE152" s="18" t="str">
        <f t="shared" si="34"/>
        <v/>
      </c>
      <c r="AF152" s="18" t="str">
        <f>IFERROR(VLOOKUP(AE152,ISE_Medium[],3,FALSE),"")</f>
        <v/>
      </c>
      <c r="AI152" s="3" t="str">
        <f>IFERROR(INDEX(PositionK[],MATCH(AH152,PositionA[],0),0),"")</f>
        <v/>
      </c>
      <c r="AL152" s="3" t="str">
        <f>IFERROR(INDEX(PrimSekK[],MATCH(AK152,PrimSek[],0),0),"")</f>
        <v/>
      </c>
      <c r="AO152" s="40" t="str">
        <f t="shared" si="35"/>
        <v/>
      </c>
      <c r="AP152" s="40" t="str">
        <f>IFERROR(VLOOKUP(AO152,ISE_Position[],3,FALSE),"")</f>
        <v/>
      </c>
      <c r="AQ152" s="40" t="str">
        <f t="shared" si="36"/>
        <v>__</v>
      </c>
      <c r="AR152" s="18" t="str">
        <f t="shared" si="45"/>
        <v/>
      </c>
      <c r="AU152" s="7" t="str">
        <f>IFERROR(INDEX(DatapointK[],MATCH(AT152,DatapointA[],0),0),"")</f>
        <v/>
      </c>
      <c r="AX152" s="3" t="str">
        <f t="shared" ca="1" si="37"/>
        <v/>
      </c>
      <c r="BA152" s="3" t="str">
        <f>IFERROR(INDEX(DatapointAllgSpezK[],MATCH(AZ152,DatapointAllgSpez[],0),0),"")</f>
        <v/>
      </c>
      <c r="BB152" s="3" t="str">
        <f ca="1">IFERROR(VLOOKUP(AX152,ISE_Type[],3,FALSE),"STAT")</f>
        <v>STAT</v>
      </c>
      <c r="BC152" s="3" t="str">
        <f ca="1">IFERROR("_"&amp;VLOOKUP(AU152,ISE_Datapoint[],3,FALSE)&amp;IF(ISTEXT(BB152),"_"&amp;BB152,)&amp;IF(ISTEXT(AZ152),"."&amp;LOWER(BA152),),"")</f>
        <v/>
      </c>
      <c r="BD152" s="26" t="str">
        <f t="shared" si="38"/>
        <v>_</v>
      </c>
      <c r="BG152" t="str">
        <f>IFERROR(INDEX(FunktionsartK[],MATCH(BF152,FunktionsartA[],0),0),"")</f>
        <v/>
      </c>
      <c r="BH152" s="76" t="str">
        <f t="shared" si="28"/>
        <v>//__</v>
      </c>
    </row>
    <row r="153" spans="5:60" x14ac:dyDescent="0.25">
      <c r="E153" t="str">
        <f>IFERROR(INDEX(SystemK[],MATCH(D153,System,0),0),"")</f>
        <v/>
      </c>
      <c r="H153" s="15" t="str">
        <f t="shared" ca="1" si="29"/>
        <v/>
      </c>
      <c r="K153" s="27" t="str">
        <f t="shared" si="39"/>
        <v/>
      </c>
      <c r="L153" s="27" t="str">
        <f>IFERROR(VLOOKUP(K153,ISE_System[],3,FALSE)&amp;IF(ISTEXT(J153),"."&amp;LOWER(J153),),"")</f>
        <v/>
      </c>
      <c r="M153" s="18" t="str">
        <f t="shared" si="40"/>
        <v/>
      </c>
      <c r="P153" s="7" t="str">
        <f>IFERROR(INDEX(SubsystemAK[],MATCH(O153,SubsystemA[],0),0),"")</f>
        <v/>
      </c>
      <c r="S153" s="3" t="str">
        <f t="shared" ca="1" si="30"/>
        <v/>
      </c>
      <c r="V153" s="39" t="str">
        <f t="shared" si="31"/>
        <v/>
      </c>
      <c r="W153" s="39" t="str">
        <f>IFERROR("_"&amp;VLOOKUP(V153,ISE_Subsystem[],3,FALSE)&amp;IF(ISTEXT(U153),"."&amp;LOWER(U153),),"_")</f>
        <v>_</v>
      </c>
      <c r="X153" s="18" t="str">
        <f t="shared" si="32"/>
        <v/>
      </c>
      <c r="AA153" s="7" t="str">
        <f>IFERROR(INDEX(MediumPositionAK[],MATCH(Z153,MediumPositionA[],0),0),"")</f>
        <v/>
      </c>
      <c r="AD153" s="69" t="str">
        <f t="shared" ca="1" si="33"/>
        <v/>
      </c>
      <c r="AE153" s="18" t="str">
        <f t="shared" si="34"/>
        <v/>
      </c>
      <c r="AF153" s="18" t="str">
        <f>IFERROR(VLOOKUP(AE153,ISE_Medium[],3,FALSE),"")</f>
        <v/>
      </c>
      <c r="AI153" s="3" t="str">
        <f>IFERROR(INDEX(PositionK[],MATCH(AH153,PositionA[],0),0),"")</f>
        <v/>
      </c>
      <c r="AL153" s="3" t="str">
        <f>IFERROR(INDEX(PrimSekK[],MATCH(AK153,PrimSek[],0),0),"")</f>
        <v/>
      </c>
      <c r="AO153" s="40" t="str">
        <f t="shared" si="35"/>
        <v/>
      </c>
      <c r="AP153" s="40" t="str">
        <f>IFERROR(VLOOKUP(AO153,ISE_Position[],3,FALSE),"")</f>
        <v/>
      </c>
      <c r="AQ153" s="40" t="str">
        <f t="shared" si="36"/>
        <v>__</v>
      </c>
      <c r="AR153" s="18" t="str">
        <f t="shared" si="45"/>
        <v/>
      </c>
      <c r="AU153" s="7" t="str">
        <f>IFERROR(INDEX(DatapointK[],MATCH(AT153,DatapointA[],0),0),"")</f>
        <v/>
      </c>
      <c r="AX153" s="3" t="str">
        <f t="shared" ca="1" si="37"/>
        <v/>
      </c>
      <c r="BA153" s="3" t="str">
        <f>IFERROR(INDEX(DatapointAllgSpezK[],MATCH(AZ153,DatapointAllgSpez[],0),0),"")</f>
        <v/>
      </c>
      <c r="BB153" s="3" t="str">
        <f ca="1">IFERROR(VLOOKUP(AX153,ISE_Type[],3,FALSE),"STAT")</f>
        <v>STAT</v>
      </c>
      <c r="BC153" s="3" t="str">
        <f ca="1">IFERROR("_"&amp;VLOOKUP(AU153,ISE_Datapoint[],3,FALSE)&amp;IF(ISTEXT(BB153),"_"&amp;BB153,)&amp;IF(ISTEXT(AZ153),"."&amp;LOWER(BA153),),"")</f>
        <v/>
      </c>
      <c r="BD153" s="26" t="str">
        <f t="shared" si="38"/>
        <v>_</v>
      </c>
      <c r="BG153" t="str">
        <f>IFERROR(INDEX(FunktionsartK[],MATCH(BF153,FunktionsartA[],0),0),"")</f>
        <v/>
      </c>
      <c r="BH153" s="76" t="str">
        <f t="shared" si="28"/>
        <v>//__</v>
      </c>
    </row>
    <row r="154" spans="5:60" x14ac:dyDescent="0.25">
      <c r="E154" t="str">
        <f>IFERROR(INDEX(SystemK[],MATCH(D154,System,0),0),"")</f>
        <v/>
      </c>
      <c r="H154" s="15" t="str">
        <f t="shared" ca="1" si="29"/>
        <v/>
      </c>
      <c r="K154" s="27" t="str">
        <f t="shared" si="39"/>
        <v/>
      </c>
      <c r="L154" s="27" t="str">
        <f>IFERROR(VLOOKUP(K154,ISE_System[],3,FALSE)&amp;IF(ISTEXT(J154),"."&amp;LOWER(J154),),"")</f>
        <v/>
      </c>
      <c r="M154" s="18" t="str">
        <f t="shared" si="40"/>
        <v/>
      </c>
      <c r="P154" s="7" t="str">
        <f>IFERROR(INDEX(SubsystemAK[],MATCH(O154,SubsystemA[],0),0),"")</f>
        <v/>
      </c>
      <c r="S154" s="3" t="str">
        <f t="shared" ca="1" si="30"/>
        <v/>
      </c>
      <c r="V154" s="39" t="str">
        <f t="shared" si="31"/>
        <v/>
      </c>
      <c r="W154" s="39" t="str">
        <f>IFERROR("_"&amp;VLOOKUP(V154,ISE_Subsystem[],3,FALSE)&amp;IF(ISTEXT(U154),"."&amp;LOWER(U154),),"_")</f>
        <v>_</v>
      </c>
      <c r="X154" s="18" t="str">
        <f t="shared" si="32"/>
        <v/>
      </c>
      <c r="AA154" s="7" t="str">
        <f>IFERROR(INDEX(MediumPositionAK[],MATCH(Z154,MediumPositionA[],0),0),"")</f>
        <v/>
      </c>
      <c r="AD154" s="69" t="str">
        <f t="shared" ca="1" si="33"/>
        <v/>
      </c>
      <c r="AE154" s="18" t="str">
        <f t="shared" si="34"/>
        <v/>
      </c>
      <c r="AF154" s="18" t="str">
        <f>IFERROR(VLOOKUP(AE154,ISE_Medium[],3,FALSE),"")</f>
        <v/>
      </c>
      <c r="AI154" s="3" t="str">
        <f>IFERROR(INDEX(PositionK[],MATCH(AH154,PositionA[],0),0),"")</f>
        <v/>
      </c>
      <c r="AL154" s="3" t="str">
        <f>IFERROR(INDEX(PrimSekK[],MATCH(AK154,PrimSek[],0),0),"")</f>
        <v/>
      </c>
      <c r="AO154" s="40" t="str">
        <f t="shared" si="35"/>
        <v/>
      </c>
      <c r="AP154" s="40" t="str">
        <f>IFERROR(VLOOKUP(AO154,ISE_Position[],3,FALSE),"")</f>
        <v/>
      </c>
      <c r="AQ154" s="40" t="str">
        <f t="shared" si="36"/>
        <v>__</v>
      </c>
      <c r="AR154" s="18" t="str">
        <f t="shared" si="45"/>
        <v/>
      </c>
      <c r="AU154" s="7" t="str">
        <f>IFERROR(INDEX(DatapointK[],MATCH(AT154,DatapointA[],0),0),"")</f>
        <v/>
      </c>
      <c r="AX154" s="3" t="str">
        <f t="shared" ca="1" si="37"/>
        <v/>
      </c>
      <c r="BA154" s="3" t="str">
        <f>IFERROR(INDEX(DatapointAllgSpezK[],MATCH(AZ154,DatapointAllgSpez[],0),0),"")</f>
        <v/>
      </c>
      <c r="BB154" s="3" t="str">
        <f ca="1">IFERROR(VLOOKUP(AX154,ISE_Type[],3,FALSE),"STAT")</f>
        <v>STAT</v>
      </c>
      <c r="BC154" s="3" t="str">
        <f ca="1">IFERROR("_"&amp;VLOOKUP(AU154,ISE_Datapoint[],3,FALSE)&amp;IF(ISTEXT(BB154),"_"&amp;BB154,)&amp;IF(ISTEXT(AZ154),"."&amp;LOWER(BA154),),"")</f>
        <v/>
      </c>
      <c r="BD154" s="26" t="str">
        <f t="shared" si="38"/>
        <v>_</v>
      </c>
      <c r="BG154" t="str">
        <f>IFERROR(INDEX(FunktionsartK[],MATCH(BF154,FunktionsartA[],0),0),"")</f>
        <v/>
      </c>
      <c r="BH154" s="76" t="str">
        <f t="shared" si="28"/>
        <v>//__</v>
      </c>
    </row>
    <row r="155" spans="5:60" x14ac:dyDescent="0.25">
      <c r="E155" t="str">
        <f>IFERROR(INDEX(SystemK[],MATCH(D155,System,0),0),"")</f>
        <v/>
      </c>
      <c r="H155" s="15" t="str">
        <f t="shared" ca="1" si="29"/>
        <v/>
      </c>
      <c r="K155" s="27" t="str">
        <f t="shared" si="39"/>
        <v/>
      </c>
      <c r="L155" s="27" t="str">
        <f>IFERROR(VLOOKUP(K155,ISE_System[],3,FALSE)&amp;IF(ISTEXT(J155),"."&amp;LOWER(J155),),"")</f>
        <v/>
      </c>
      <c r="M155" s="18" t="str">
        <f t="shared" si="40"/>
        <v/>
      </c>
      <c r="P155" s="7" t="str">
        <f>IFERROR(INDEX(SubsystemAK[],MATCH(O155,SubsystemA[],0),0),"")</f>
        <v/>
      </c>
      <c r="S155" s="3" t="str">
        <f t="shared" ca="1" si="30"/>
        <v/>
      </c>
      <c r="V155" s="39" t="str">
        <f t="shared" si="31"/>
        <v/>
      </c>
      <c r="W155" s="39" t="str">
        <f>IFERROR("_"&amp;VLOOKUP(V155,ISE_Subsystem[],3,FALSE)&amp;IF(ISTEXT(U155),"."&amp;LOWER(U155),),"_")</f>
        <v>_</v>
      </c>
      <c r="X155" s="18" t="str">
        <f t="shared" si="32"/>
        <v/>
      </c>
      <c r="AA155" s="7" t="str">
        <f>IFERROR(INDEX(MediumPositionAK[],MATCH(Z155,MediumPositionA[],0),0),"")</f>
        <v/>
      </c>
      <c r="AD155" s="69" t="str">
        <f t="shared" ca="1" si="33"/>
        <v/>
      </c>
      <c r="AE155" s="18" t="str">
        <f t="shared" si="34"/>
        <v/>
      </c>
      <c r="AF155" s="18" t="str">
        <f>IFERROR(VLOOKUP(AE155,ISE_Medium[],3,FALSE),"")</f>
        <v/>
      </c>
      <c r="AI155" s="3" t="str">
        <f>IFERROR(INDEX(PositionK[],MATCH(AH155,PositionA[],0),0),"")</f>
        <v/>
      </c>
      <c r="AL155" s="3" t="str">
        <f>IFERROR(INDEX(PrimSekK[],MATCH(AK155,PrimSek[],0),0),"")</f>
        <v/>
      </c>
      <c r="AO155" s="40" t="str">
        <f t="shared" si="35"/>
        <v/>
      </c>
      <c r="AP155" s="40" t="str">
        <f>IFERROR(VLOOKUP(AO155,ISE_Position[],3,FALSE),"")</f>
        <v/>
      </c>
      <c r="AQ155" s="40" t="str">
        <f t="shared" si="36"/>
        <v>__</v>
      </c>
      <c r="AR155" s="18" t="str">
        <f t="shared" si="45"/>
        <v/>
      </c>
      <c r="AU155" s="7" t="str">
        <f>IFERROR(INDEX(DatapointK[],MATCH(AT155,DatapointA[],0),0),"")</f>
        <v/>
      </c>
      <c r="AX155" s="3" t="str">
        <f t="shared" ca="1" si="37"/>
        <v/>
      </c>
      <c r="BA155" s="3" t="str">
        <f>IFERROR(INDEX(DatapointAllgSpezK[],MATCH(AZ155,DatapointAllgSpez[],0),0),"")</f>
        <v/>
      </c>
      <c r="BB155" s="3" t="str">
        <f ca="1">IFERROR(VLOOKUP(AX155,ISE_Type[],3,FALSE),"STAT")</f>
        <v>STAT</v>
      </c>
      <c r="BC155" s="3" t="str">
        <f ca="1">IFERROR("_"&amp;VLOOKUP(AU155,ISE_Datapoint[],3,FALSE)&amp;IF(ISTEXT(BB155),"_"&amp;BB155,)&amp;IF(ISTEXT(AZ155),"."&amp;LOWER(BA155),),"")</f>
        <v/>
      </c>
      <c r="BD155" s="26" t="str">
        <f t="shared" si="38"/>
        <v>_</v>
      </c>
      <c r="BG155" t="str">
        <f>IFERROR(INDEX(FunktionsartK[],MATCH(BF155,FunktionsartA[],0),0),"")</f>
        <v/>
      </c>
      <c r="BH155" s="76" t="str">
        <f t="shared" si="28"/>
        <v>//__</v>
      </c>
    </row>
    <row r="156" spans="5:60" x14ac:dyDescent="0.25">
      <c r="E156" t="str">
        <f>IFERROR(INDEX(SystemK[],MATCH(D156,System,0),0),"")</f>
        <v/>
      </c>
      <c r="H156" s="15" t="str">
        <f t="shared" ca="1" si="29"/>
        <v/>
      </c>
      <c r="K156" s="27" t="str">
        <f t="shared" si="39"/>
        <v/>
      </c>
      <c r="L156" s="27" t="str">
        <f>IFERROR(VLOOKUP(K156,ISE_System[],3,FALSE)&amp;IF(ISTEXT(J156),"."&amp;LOWER(J156),),"")</f>
        <v/>
      </c>
      <c r="M156" s="18" t="str">
        <f t="shared" si="40"/>
        <v/>
      </c>
      <c r="P156" s="7" t="str">
        <f>IFERROR(INDEX(SubsystemAK[],MATCH(O156,SubsystemA[],0),0),"")</f>
        <v/>
      </c>
      <c r="S156" s="3" t="str">
        <f t="shared" ca="1" si="30"/>
        <v/>
      </c>
      <c r="V156" s="39" t="str">
        <f t="shared" si="31"/>
        <v/>
      </c>
      <c r="W156" s="39" t="str">
        <f>IFERROR("_"&amp;VLOOKUP(V156,ISE_Subsystem[],3,FALSE)&amp;IF(ISTEXT(U156),"."&amp;LOWER(U156),),"_")</f>
        <v>_</v>
      </c>
      <c r="X156" s="18" t="str">
        <f t="shared" si="32"/>
        <v/>
      </c>
      <c r="AA156" s="7" t="str">
        <f>IFERROR(INDEX(MediumPositionAK[],MATCH(Z156,MediumPositionA[],0),0),"")</f>
        <v/>
      </c>
      <c r="AD156" s="69" t="str">
        <f t="shared" ca="1" si="33"/>
        <v/>
      </c>
      <c r="AE156" s="18" t="str">
        <f t="shared" si="34"/>
        <v/>
      </c>
      <c r="AF156" s="18" t="str">
        <f>IFERROR(VLOOKUP(AE156,ISE_Medium[],3,FALSE),"")</f>
        <v/>
      </c>
      <c r="AI156" s="3" t="str">
        <f>IFERROR(INDEX(PositionK[],MATCH(AH156,PositionA[],0),0),"")</f>
        <v/>
      </c>
      <c r="AL156" s="3" t="str">
        <f>IFERROR(INDEX(PrimSekK[],MATCH(AK156,PrimSek[],0),0),"")</f>
        <v/>
      </c>
      <c r="AO156" s="40" t="str">
        <f t="shared" si="35"/>
        <v/>
      </c>
      <c r="AP156" s="40" t="str">
        <f>IFERROR(VLOOKUP(AO156,ISE_Position[],3,FALSE),"")</f>
        <v/>
      </c>
      <c r="AQ156" s="40" t="str">
        <f t="shared" si="36"/>
        <v>__</v>
      </c>
      <c r="AR156" s="18" t="str">
        <f t="shared" si="45"/>
        <v/>
      </c>
      <c r="AU156" s="7" t="str">
        <f>IFERROR(INDEX(DatapointK[],MATCH(AT156,DatapointA[],0),0),"")</f>
        <v/>
      </c>
      <c r="AX156" s="3" t="str">
        <f t="shared" ca="1" si="37"/>
        <v/>
      </c>
      <c r="BA156" s="3" t="str">
        <f>IFERROR(INDEX(DatapointAllgSpezK[],MATCH(AZ156,DatapointAllgSpez[],0),0),"")</f>
        <v/>
      </c>
      <c r="BB156" s="3" t="str">
        <f ca="1">IFERROR(VLOOKUP(AX156,ISE_Type[],3,FALSE),"STAT")</f>
        <v>STAT</v>
      </c>
      <c r="BC156" s="3" t="str">
        <f ca="1">IFERROR("_"&amp;VLOOKUP(AU156,ISE_Datapoint[],3,FALSE)&amp;IF(ISTEXT(BB156),"_"&amp;BB156,)&amp;IF(ISTEXT(AZ156),"."&amp;LOWER(BA156),),"")</f>
        <v/>
      </c>
      <c r="BD156" s="26" t="str">
        <f t="shared" si="38"/>
        <v>_</v>
      </c>
      <c r="BG156" t="str">
        <f>IFERROR(INDEX(FunktionsartK[],MATCH(BF156,FunktionsartA[],0),0),"")</f>
        <v/>
      </c>
      <c r="BH156" s="76" t="str">
        <f t="shared" si="28"/>
        <v>//__</v>
      </c>
    </row>
    <row r="157" spans="5:60" x14ac:dyDescent="0.25">
      <c r="E157" t="str">
        <f>IFERROR(INDEX(SystemK[],MATCH(D157,System,0),0),"")</f>
        <v/>
      </c>
      <c r="H157" s="15" t="str">
        <f t="shared" ca="1" si="29"/>
        <v/>
      </c>
      <c r="K157" s="27" t="str">
        <f t="shared" si="39"/>
        <v/>
      </c>
      <c r="L157" s="27" t="str">
        <f>IFERROR(VLOOKUP(K157,ISE_System[],3,FALSE)&amp;IF(ISTEXT(J157),"."&amp;LOWER(J157),),"")</f>
        <v/>
      </c>
      <c r="M157" s="18" t="str">
        <f t="shared" si="40"/>
        <v/>
      </c>
      <c r="P157" s="7" t="str">
        <f>IFERROR(INDEX(SubsystemAK[],MATCH(O157,SubsystemA[],0),0),"")</f>
        <v/>
      </c>
      <c r="S157" s="3" t="str">
        <f t="shared" ca="1" si="30"/>
        <v/>
      </c>
      <c r="V157" s="39" t="str">
        <f t="shared" si="31"/>
        <v/>
      </c>
      <c r="W157" s="39" t="str">
        <f>IFERROR("_"&amp;VLOOKUP(V157,ISE_Subsystem[],3,FALSE)&amp;IF(ISTEXT(U157),"."&amp;LOWER(U157),),"_")</f>
        <v>_</v>
      </c>
      <c r="X157" s="18" t="str">
        <f t="shared" si="32"/>
        <v/>
      </c>
      <c r="AA157" s="7" t="str">
        <f>IFERROR(INDEX(MediumPositionAK[],MATCH(Z157,MediumPositionA[],0),0),"")</f>
        <v/>
      </c>
      <c r="AD157" s="69" t="str">
        <f t="shared" ca="1" si="33"/>
        <v/>
      </c>
      <c r="AE157" s="18" t="str">
        <f t="shared" si="34"/>
        <v/>
      </c>
      <c r="AF157" s="18" t="str">
        <f>IFERROR(VLOOKUP(AE157,ISE_Medium[],3,FALSE),"")</f>
        <v/>
      </c>
      <c r="AI157" s="3" t="str">
        <f>IFERROR(INDEX(PositionK[],MATCH(AH157,PositionA[],0),0),"")</f>
        <v/>
      </c>
      <c r="AL157" s="3" t="str">
        <f>IFERROR(INDEX(PrimSekK[],MATCH(AK157,PrimSek[],0),0),"")</f>
        <v/>
      </c>
      <c r="AO157" s="40" t="str">
        <f t="shared" si="35"/>
        <v/>
      </c>
      <c r="AP157" s="40" t="str">
        <f>IFERROR(VLOOKUP(AO157,ISE_Position[],3,FALSE),"")</f>
        <v/>
      </c>
      <c r="AQ157" s="40" t="str">
        <f t="shared" si="36"/>
        <v>__</v>
      </c>
      <c r="AR157" s="18" t="str">
        <f t="shared" si="45"/>
        <v/>
      </c>
      <c r="AU157" s="7" t="str">
        <f>IFERROR(INDEX(DatapointK[],MATCH(AT157,DatapointA[],0),0),"")</f>
        <v/>
      </c>
      <c r="AX157" s="3" t="str">
        <f t="shared" ca="1" si="37"/>
        <v/>
      </c>
      <c r="BA157" s="3" t="str">
        <f>IFERROR(INDEX(DatapointAllgSpezK[],MATCH(AZ157,DatapointAllgSpez[],0),0),"")</f>
        <v/>
      </c>
      <c r="BB157" s="3" t="str">
        <f ca="1">IFERROR(VLOOKUP(AX157,ISE_Type[],3,FALSE),"STAT")</f>
        <v>STAT</v>
      </c>
      <c r="BC157" s="3" t="str">
        <f ca="1">IFERROR("_"&amp;VLOOKUP(AU157,ISE_Datapoint[],3,FALSE)&amp;IF(ISTEXT(BB157),"_"&amp;BB157,)&amp;IF(ISTEXT(AZ157),"."&amp;LOWER(BA157),),"")</f>
        <v/>
      </c>
      <c r="BD157" s="26" t="str">
        <f t="shared" si="38"/>
        <v>_</v>
      </c>
      <c r="BG157" t="str">
        <f>IFERROR(INDEX(FunktionsartK[],MATCH(BF157,FunktionsartA[],0),0),"")</f>
        <v/>
      </c>
      <c r="BH157" s="76" t="str">
        <f t="shared" si="28"/>
        <v>//__</v>
      </c>
    </row>
    <row r="158" spans="5:60" x14ac:dyDescent="0.25">
      <c r="E158" t="str">
        <f>IFERROR(INDEX(SystemK[],MATCH(D158,System,0),0),"")</f>
        <v/>
      </c>
      <c r="H158" s="15" t="str">
        <f t="shared" ca="1" si="29"/>
        <v/>
      </c>
      <c r="K158" s="27" t="str">
        <f t="shared" si="39"/>
        <v/>
      </c>
      <c r="L158" s="27" t="str">
        <f>IFERROR(VLOOKUP(K158,ISE_System[],3,FALSE)&amp;IF(ISTEXT(J158),"."&amp;LOWER(J158),),"")</f>
        <v/>
      </c>
      <c r="M158" s="18" t="str">
        <f t="shared" si="40"/>
        <v/>
      </c>
      <c r="P158" s="7" t="str">
        <f>IFERROR(INDEX(SubsystemAK[],MATCH(O158,SubsystemA[],0),0),"")</f>
        <v/>
      </c>
      <c r="S158" s="3" t="str">
        <f t="shared" ca="1" si="30"/>
        <v/>
      </c>
      <c r="V158" s="39" t="str">
        <f t="shared" si="31"/>
        <v/>
      </c>
      <c r="W158" s="39" t="str">
        <f>IFERROR("_"&amp;VLOOKUP(V158,ISE_Subsystem[],3,FALSE)&amp;IF(ISTEXT(U158),"."&amp;LOWER(U158),),"_")</f>
        <v>_</v>
      </c>
      <c r="X158" s="18" t="str">
        <f t="shared" si="32"/>
        <v/>
      </c>
      <c r="AA158" s="7" t="str">
        <f>IFERROR(INDEX(MediumPositionAK[],MATCH(Z158,MediumPositionA[],0),0),"")</f>
        <v/>
      </c>
      <c r="AD158" s="69" t="str">
        <f t="shared" ca="1" si="33"/>
        <v/>
      </c>
      <c r="AE158" s="18" t="str">
        <f t="shared" si="34"/>
        <v/>
      </c>
      <c r="AF158" s="18" t="str">
        <f>IFERROR(VLOOKUP(AE158,ISE_Medium[],3,FALSE),"")</f>
        <v/>
      </c>
      <c r="AI158" s="3" t="str">
        <f>IFERROR(INDEX(PositionK[],MATCH(AH158,PositionA[],0),0),"")</f>
        <v/>
      </c>
      <c r="AL158" s="3" t="str">
        <f>IFERROR(INDEX(PrimSekK[],MATCH(AK158,PrimSek[],0),0),"")</f>
        <v/>
      </c>
      <c r="AO158" s="40" t="str">
        <f t="shared" si="35"/>
        <v/>
      </c>
      <c r="AP158" s="40" t="str">
        <f>IFERROR(VLOOKUP(AO158,ISE_Position[],3,FALSE),"")</f>
        <v/>
      </c>
      <c r="AQ158" s="40" t="str">
        <f t="shared" si="36"/>
        <v>__</v>
      </c>
      <c r="AR158" s="18" t="str">
        <f t="shared" si="45"/>
        <v/>
      </c>
      <c r="AU158" s="7" t="str">
        <f>IFERROR(INDEX(DatapointK[],MATCH(AT158,DatapointA[],0),0),"")</f>
        <v/>
      </c>
      <c r="AX158" s="3" t="str">
        <f t="shared" ca="1" si="37"/>
        <v/>
      </c>
      <c r="BA158" s="3" t="str">
        <f>IFERROR(INDEX(DatapointAllgSpezK[],MATCH(AZ158,DatapointAllgSpez[],0),0),"")</f>
        <v/>
      </c>
      <c r="BB158" s="3" t="str">
        <f ca="1">IFERROR(VLOOKUP(AX158,ISE_Type[],3,FALSE),"STAT")</f>
        <v>STAT</v>
      </c>
      <c r="BC158" s="3" t="str">
        <f ca="1">IFERROR("_"&amp;VLOOKUP(AU158,ISE_Datapoint[],3,FALSE)&amp;IF(ISTEXT(BB158),"_"&amp;BB158,)&amp;IF(ISTEXT(AZ158),"."&amp;LOWER(BA158),),"")</f>
        <v/>
      </c>
      <c r="BD158" s="26" t="str">
        <f t="shared" si="38"/>
        <v>_</v>
      </c>
      <c r="BG158" t="str">
        <f>IFERROR(INDEX(FunktionsartK[],MATCH(BF158,FunktionsartA[],0),0),"")</f>
        <v/>
      </c>
      <c r="BH158" s="76" t="str">
        <f t="shared" si="28"/>
        <v>//__</v>
      </c>
    </row>
    <row r="159" spans="5:60" x14ac:dyDescent="0.25">
      <c r="E159" t="str">
        <f>IFERROR(INDEX(SystemK[],MATCH(D159,System,0),0),"")</f>
        <v/>
      </c>
      <c r="H159" s="15" t="str">
        <f t="shared" ca="1" si="29"/>
        <v/>
      </c>
      <c r="K159" s="27" t="str">
        <f t="shared" si="39"/>
        <v/>
      </c>
      <c r="L159" s="27" t="str">
        <f>IFERROR(VLOOKUP(K159,ISE_System[],3,FALSE)&amp;IF(ISTEXT(J159),"."&amp;LOWER(J159),),"")</f>
        <v/>
      </c>
      <c r="M159" s="18" t="str">
        <f t="shared" si="40"/>
        <v/>
      </c>
      <c r="P159" s="7" t="str">
        <f>IFERROR(INDEX(SubsystemAK[],MATCH(O159,SubsystemA[],0),0),"")</f>
        <v/>
      </c>
      <c r="S159" s="3" t="str">
        <f t="shared" ca="1" si="30"/>
        <v/>
      </c>
      <c r="V159" s="39" t="str">
        <f t="shared" si="31"/>
        <v/>
      </c>
      <c r="W159" s="39" t="str">
        <f>IFERROR("_"&amp;VLOOKUP(V159,ISE_Subsystem[],3,FALSE)&amp;IF(ISTEXT(U159),"."&amp;LOWER(U159),),"_")</f>
        <v>_</v>
      </c>
      <c r="X159" s="18" t="str">
        <f t="shared" si="32"/>
        <v/>
      </c>
      <c r="AA159" s="7" t="str">
        <f>IFERROR(INDEX(MediumPositionAK[],MATCH(Z159,MediumPositionA[],0),0),"")</f>
        <v/>
      </c>
      <c r="AD159" s="69" t="str">
        <f t="shared" ca="1" si="33"/>
        <v/>
      </c>
      <c r="AE159" s="18" t="str">
        <f t="shared" si="34"/>
        <v/>
      </c>
      <c r="AF159" s="18" t="str">
        <f>IFERROR(VLOOKUP(AE159,ISE_Medium[],3,FALSE),"")</f>
        <v/>
      </c>
      <c r="AI159" s="3" t="str">
        <f>IFERROR(INDEX(PositionK[],MATCH(AH159,PositionA[],0),0),"")</f>
        <v/>
      </c>
      <c r="AL159" s="3" t="str">
        <f>IFERROR(INDEX(PrimSekK[],MATCH(AK159,PrimSek[],0),0),"")</f>
        <v/>
      </c>
      <c r="AO159" s="40" t="str">
        <f t="shared" si="35"/>
        <v/>
      </c>
      <c r="AP159" s="40" t="str">
        <f>IFERROR(VLOOKUP(AO159,ISE_Position[],3,FALSE),"")</f>
        <v/>
      </c>
      <c r="AQ159" s="40" t="str">
        <f t="shared" si="36"/>
        <v>__</v>
      </c>
      <c r="AR159" s="18" t="str">
        <f t="shared" si="45"/>
        <v/>
      </c>
      <c r="AU159" s="7" t="str">
        <f>IFERROR(INDEX(DatapointK[],MATCH(AT159,DatapointA[],0),0),"")</f>
        <v/>
      </c>
      <c r="AX159" s="3" t="str">
        <f t="shared" ca="1" si="37"/>
        <v/>
      </c>
      <c r="BA159" s="3" t="str">
        <f>IFERROR(INDEX(DatapointAllgSpezK[],MATCH(AZ159,DatapointAllgSpez[],0),0),"")</f>
        <v/>
      </c>
      <c r="BB159" s="3" t="str">
        <f ca="1">IFERROR(VLOOKUP(AX159,ISE_Type[],3,FALSE),"STAT")</f>
        <v>STAT</v>
      </c>
      <c r="BC159" s="3" t="str">
        <f ca="1">IFERROR("_"&amp;VLOOKUP(AU159,ISE_Datapoint[],3,FALSE)&amp;IF(ISTEXT(BB159),"_"&amp;BB159,)&amp;IF(ISTEXT(AZ159),"."&amp;LOWER(BA159),),"")</f>
        <v/>
      </c>
      <c r="BD159" s="26" t="str">
        <f t="shared" si="38"/>
        <v>_</v>
      </c>
      <c r="BG159" t="str">
        <f>IFERROR(INDEX(FunktionsartK[],MATCH(BF159,FunktionsartA[],0),0),"")</f>
        <v/>
      </c>
      <c r="BH159" s="76" t="str">
        <f t="shared" si="28"/>
        <v>//__</v>
      </c>
    </row>
    <row r="160" spans="5:60" x14ac:dyDescent="0.25">
      <c r="E160" t="str">
        <f>IFERROR(INDEX(SystemK[],MATCH(D160,System,0),0),"")</f>
        <v/>
      </c>
      <c r="H160" s="15" t="str">
        <f t="shared" ca="1" si="29"/>
        <v/>
      </c>
      <c r="K160" s="27" t="str">
        <f t="shared" si="39"/>
        <v/>
      </c>
      <c r="L160" s="27" t="str">
        <f>IFERROR(VLOOKUP(K160,ISE_System[],3,FALSE)&amp;IF(ISTEXT(J160),"."&amp;LOWER(J160),),"")</f>
        <v/>
      </c>
      <c r="M160" s="18" t="str">
        <f t="shared" si="40"/>
        <v/>
      </c>
      <c r="P160" s="7" t="str">
        <f>IFERROR(INDEX(SubsystemAK[],MATCH(O160,SubsystemA[],0),0),"")</f>
        <v/>
      </c>
      <c r="S160" s="3" t="str">
        <f t="shared" ca="1" si="30"/>
        <v/>
      </c>
      <c r="V160" s="39" t="str">
        <f t="shared" si="31"/>
        <v/>
      </c>
      <c r="W160" s="39" t="str">
        <f>IFERROR("_"&amp;VLOOKUP(V160,ISE_Subsystem[],3,FALSE)&amp;IF(ISTEXT(U160),"."&amp;LOWER(U160),),"_")</f>
        <v>_</v>
      </c>
      <c r="X160" s="18" t="str">
        <f t="shared" si="32"/>
        <v/>
      </c>
      <c r="AA160" s="7" t="str">
        <f>IFERROR(INDEX(MediumPositionAK[],MATCH(Z160,MediumPositionA[],0),0),"")</f>
        <v/>
      </c>
      <c r="AD160" s="69" t="str">
        <f t="shared" ca="1" si="33"/>
        <v/>
      </c>
      <c r="AE160" s="18" t="str">
        <f t="shared" si="34"/>
        <v/>
      </c>
      <c r="AF160" s="18" t="str">
        <f>IFERROR(VLOOKUP(AE160,ISE_Medium[],3,FALSE),"")</f>
        <v/>
      </c>
      <c r="AI160" s="3" t="str">
        <f>IFERROR(INDEX(PositionK[],MATCH(AH160,PositionA[],0),0),"")</f>
        <v/>
      </c>
      <c r="AL160" s="3" t="str">
        <f>IFERROR(INDEX(PrimSekK[],MATCH(AK160,PrimSek[],0),0),"")</f>
        <v/>
      </c>
      <c r="AO160" s="40" t="str">
        <f t="shared" si="35"/>
        <v/>
      </c>
      <c r="AP160" s="40" t="str">
        <f>IFERROR(VLOOKUP(AO160,ISE_Position[],3,FALSE),"")</f>
        <v/>
      </c>
      <c r="AQ160" s="40" t="str">
        <f t="shared" si="36"/>
        <v>__</v>
      </c>
      <c r="AR160" s="18" t="str">
        <f t="shared" si="45"/>
        <v/>
      </c>
      <c r="AU160" s="7" t="str">
        <f>IFERROR(INDEX(DatapointK[],MATCH(AT160,DatapointA[],0),0),"")</f>
        <v/>
      </c>
      <c r="AX160" s="3" t="str">
        <f t="shared" ca="1" si="37"/>
        <v/>
      </c>
      <c r="BA160" s="3" t="str">
        <f>IFERROR(INDEX(DatapointAllgSpezK[],MATCH(AZ160,DatapointAllgSpez[],0),0),"")</f>
        <v/>
      </c>
      <c r="BB160" s="3" t="str">
        <f ca="1">IFERROR(VLOOKUP(AX160,ISE_Type[],3,FALSE),"STAT")</f>
        <v>STAT</v>
      </c>
      <c r="BC160" s="3" t="str">
        <f ca="1">IFERROR("_"&amp;VLOOKUP(AU160,ISE_Datapoint[],3,FALSE)&amp;IF(ISTEXT(BB160),"_"&amp;BB160,)&amp;IF(ISTEXT(AZ160),"."&amp;LOWER(BA160),),"")</f>
        <v/>
      </c>
      <c r="BD160" s="26" t="str">
        <f t="shared" si="38"/>
        <v>_</v>
      </c>
      <c r="BG160" t="str">
        <f>IFERROR(INDEX(FunktionsartK[],MATCH(BF160,FunktionsartA[],0),0),"")</f>
        <v/>
      </c>
      <c r="BH160" s="76" t="str">
        <f t="shared" si="28"/>
        <v>//__</v>
      </c>
    </row>
    <row r="161" spans="5:60" x14ac:dyDescent="0.25">
      <c r="E161" t="str">
        <f>IFERROR(INDEX(SystemK[],MATCH(D161,System,0),0),"")</f>
        <v/>
      </c>
      <c r="H161" s="15" t="str">
        <f t="shared" ca="1" si="29"/>
        <v/>
      </c>
      <c r="K161" s="27" t="str">
        <f t="shared" si="39"/>
        <v/>
      </c>
      <c r="L161" s="27" t="str">
        <f>IFERROR(VLOOKUP(K161,ISE_System[],3,FALSE)&amp;IF(ISTEXT(J161),"."&amp;LOWER(J161),),"")</f>
        <v/>
      </c>
      <c r="M161" s="18" t="str">
        <f t="shared" si="40"/>
        <v/>
      </c>
      <c r="P161" s="7" t="str">
        <f>IFERROR(INDEX(SubsystemAK[],MATCH(O161,SubsystemA[],0),0),"")</f>
        <v/>
      </c>
      <c r="S161" s="3" t="str">
        <f t="shared" ca="1" si="30"/>
        <v/>
      </c>
      <c r="V161" s="39" t="str">
        <f t="shared" si="31"/>
        <v/>
      </c>
      <c r="W161" s="39" t="str">
        <f>IFERROR("_"&amp;VLOOKUP(V161,ISE_Subsystem[],3,FALSE)&amp;IF(ISTEXT(U161),"."&amp;LOWER(U161),),"_")</f>
        <v>_</v>
      </c>
      <c r="X161" s="18" t="str">
        <f t="shared" si="32"/>
        <v/>
      </c>
      <c r="AA161" s="7" t="str">
        <f>IFERROR(INDEX(MediumPositionAK[],MATCH(Z161,MediumPositionA[],0),0),"")</f>
        <v/>
      </c>
      <c r="AD161" s="69" t="str">
        <f t="shared" ca="1" si="33"/>
        <v/>
      </c>
      <c r="AE161" s="18" t="str">
        <f t="shared" si="34"/>
        <v/>
      </c>
      <c r="AF161" s="18" t="str">
        <f>IFERROR(VLOOKUP(AE161,ISE_Medium[],3,FALSE),"")</f>
        <v/>
      </c>
      <c r="AI161" s="3" t="str">
        <f>IFERROR(INDEX(PositionK[],MATCH(AH161,PositionA[],0),0),"")</f>
        <v/>
      </c>
      <c r="AL161" s="3" t="str">
        <f>IFERROR(INDEX(PrimSekK[],MATCH(AK161,PrimSek[],0),0),"")</f>
        <v/>
      </c>
      <c r="AO161" s="40" t="str">
        <f t="shared" si="35"/>
        <v/>
      </c>
      <c r="AP161" s="40" t="str">
        <f>IFERROR(VLOOKUP(AO161,ISE_Position[],3,FALSE),"")</f>
        <v/>
      </c>
      <c r="AQ161" s="40" t="str">
        <f t="shared" si="36"/>
        <v>__</v>
      </c>
      <c r="AR161" s="18" t="str">
        <f t="shared" si="45"/>
        <v/>
      </c>
      <c r="AU161" s="7" t="str">
        <f>IFERROR(INDEX(DatapointK[],MATCH(AT161,DatapointA[],0),0),"")</f>
        <v/>
      </c>
      <c r="AX161" s="3" t="str">
        <f t="shared" ca="1" si="37"/>
        <v/>
      </c>
      <c r="BA161" s="3" t="str">
        <f>IFERROR(INDEX(DatapointAllgSpezK[],MATCH(AZ161,DatapointAllgSpez[],0),0),"")</f>
        <v/>
      </c>
      <c r="BB161" s="3" t="str">
        <f ca="1">IFERROR(VLOOKUP(AX161,ISE_Type[],3,FALSE),"STAT")</f>
        <v>STAT</v>
      </c>
      <c r="BC161" s="3" t="str">
        <f ca="1">IFERROR("_"&amp;VLOOKUP(AU161,ISE_Datapoint[],3,FALSE)&amp;IF(ISTEXT(BB161),"_"&amp;BB161,)&amp;IF(ISTEXT(AZ161),"."&amp;LOWER(BA161),),"")</f>
        <v/>
      </c>
      <c r="BD161" s="26" t="str">
        <f t="shared" si="38"/>
        <v>_</v>
      </c>
      <c r="BG161" t="str">
        <f>IFERROR(INDEX(FunktionsartK[],MATCH(BF161,FunktionsartA[],0),0),"")</f>
        <v/>
      </c>
      <c r="BH161" s="76" t="str">
        <f t="shared" si="28"/>
        <v>//__</v>
      </c>
    </row>
    <row r="162" spans="5:60" x14ac:dyDescent="0.25">
      <c r="E162" t="str">
        <f>IFERROR(INDEX(SystemK[],MATCH(D162,System,0),0),"")</f>
        <v/>
      </c>
      <c r="H162" s="15" t="str">
        <f t="shared" ca="1" si="29"/>
        <v/>
      </c>
      <c r="K162" s="27" t="str">
        <f t="shared" si="39"/>
        <v/>
      </c>
      <c r="L162" s="27" t="str">
        <f>IFERROR(VLOOKUP(K162,ISE_System[],3,FALSE)&amp;IF(ISTEXT(J162),"."&amp;LOWER(J162),),"")</f>
        <v/>
      </c>
      <c r="M162" s="18" t="str">
        <f t="shared" si="40"/>
        <v/>
      </c>
      <c r="P162" s="7" t="str">
        <f>IFERROR(INDEX(SubsystemAK[],MATCH(O162,SubsystemA[],0),0),"")</f>
        <v/>
      </c>
      <c r="S162" s="3" t="str">
        <f t="shared" ca="1" si="30"/>
        <v/>
      </c>
      <c r="V162" s="39" t="str">
        <f t="shared" si="31"/>
        <v/>
      </c>
      <c r="W162" s="39" t="str">
        <f>IFERROR("_"&amp;VLOOKUP(V162,ISE_Subsystem[],3,FALSE)&amp;IF(ISTEXT(U162),"."&amp;LOWER(U162),),"_")</f>
        <v>_</v>
      </c>
      <c r="X162" s="18" t="str">
        <f t="shared" si="32"/>
        <v/>
      </c>
      <c r="AA162" s="7" t="str">
        <f>IFERROR(INDEX(MediumPositionAK[],MATCH(Z162,MediumPositionA[],0),0),"")</f>
        <v/>
      </c>
      <c r="AD162" s="69" t="str">
        <f t="shared" ca="1" si="33"/>
        <v/>
      </c>
      <c r="AE162" s="18" t="str">
        <f t="shared" si="34"/>
        <v/>
      </c>
      <c r="AF162" s="18" t="str">
        <f>IFERROR(VLOOKUP(AE162,ISE_Medium[],3,FALSE),"")</f>
        <v/>
      </c>
      <c r="AI162" s="3" t="str">
        <f>IFERROR(INDEX(PositionK[],MATCH(AH162,PositionA[],0),0),"")</f>
        <v/>
      </c>
      <c r="AL162" s="3" t="str">
        <f>IFERROR(INDEX(PrimSekK[],MATCH(AK162,PrimSek[],0),0),"")</f>
        <v/>
      </c>
      <c r="AO162" s="40" t="str">
        <f t="shared" si="35"/>
        <v/>
      </c>
      <c r="AP162" s="40" t="str">
        <f>IFERROR(VLOOKUP(AO162,ISE_Position[],3,FALSE),"")</f>
        <v/>
      </c>
      <c r="AQ162" s="40" t="str">
        <f t="shared" si="36"/>
        <v>__</v>
      </c>
      <c r="AR162" s="18" t="str">
        <f t="shared" si="45"/>
        <v/>
      </c>
      <c r="AU162" s="7" t="str">
        <f>IFERROR(INDEX(DatapointK[],MATCH(AT162,DatapointA[],0),0),"")</f>
        <v/>
      </c>
      <c r="AX162" s="3" t="str">
        <f t="shared" ca="1" si="37"/>
        <v/>
      </c>
      <c r="BA162" s="3" t="str">
        <f>IFERROR(INDEX(DatapointAllgSpezK[],MATCH(AZ162,DatapointAllgSpez[],0),0),"")</f>
        <v/>
      </c>
      <c r="BB162" s="3" t="str">
        <f ca="1">IFERROR(VLOOKUP(AX162,ISE_Type[],3,FALSE),"STAT")</f>
        <v>STAT</v>
      </c>
      <c r="BC162" s="3" t="str">
        <f ca="1">IFERROR("_"&amp;VLOOKUP(AU162,ISE_Datapoint[],3,FALSE)&amp;IF(ISTEXT(BB162),"_"&amp;BB162,)&amp;IF(ISTEXT(AZ162),"."&amp;LOWER(BA162),),"")</f>
        <v/>
      </c>
      <c r="BD162" s="26" t="str">
        <f t="shared" si="38"/>
        <v>_</v>
      </c>
      <c r="BG162" t="str">
        <f>IFERROR(INDEX(FunktionsartK[],MATCH(BF162,FunktionsartA[],0),0),"")</f>
        <v/>
      </c>
      <c r="BH162" s="76" t="str">
        <f t="shared" si="28"/>
        <v>//__</v>
      </c>
    </row>
    <row r="163" spans="5:60" x14ac:dyDescent="0.25">
      <c r="E163" t="str">
        <f>IFERROR(INDEX(SystemK[],MATCH(D163,System,0),0),"")</f>
        <v/>
      </c>
      <c r="H163" s="15" t="str">
        <f t="shared" ca="1" si="29"/>
        <v/>
      </c>
      <c r="K163" s="27" t="str">
        <f t="shared" si="39"/>
        <v/>
      </c>
      <c r="L163" s="27" t="str">
        <f>IFERROR(VLOOKUP(K163,ISE_System[],3,FALSE)&amp;IF(ISTEXT(J163),"."&amp;LOWER(J163),),"")</f>
        <v/>
      </c>
      <c r="M163" s="18" t="str">
        <f t="shared" si="40"/>
        <v/>
      </c>
      <c r="P163" s="7" t="str">
        <f>IFERROR(INDEX(SubsystemAK[],MATCH(O163,SubsystemA[],0),0),"")</f>
        <v/>
      </c>
      <c r="S163" s="3" t="str">
        <f t="shared" ca="1" si="30"/>
        <v/>
      </c>
      <c r="V163" s="39" t="str">
        <f t="shared" si="31"/>
        <v/>
      </c>
      <c r="W163" s="39" t="str">
        <f>IFERROR("_"&amp;VLOOKUP(V163,ISE_Subsystem[],3,FALSE)&amp;IF(ISTEXT(U163),"."&amp;LOWER(U163),),"_")</f>
        <v>_</v>
      </c>
      <c r="X163" s="18" t="str">
        <f t="shared" si="32"/>
        <v/>
      </c>
      <c r="AA163" s="7" t="str">
        <f>IFERROR(INDEX(MediumPositionAK[],MATCH(Z163,MediumPositionA[],0),0),"")</f>
        <v/>
      </c>
      <c r="AD163" s="69" t="str">
        <f t="shared" ca="1" si="33"/>
        <v/>
      </c>
      <c r="AE163" s="18" t="str">
        <f t="shared" si="34"/>
        <v/>
      </c>
      <c r="AF163" s="18" t="str">
        <f>IFERROR(VLOOKUP(AE163,ISE_Medium[],3,FALSE),"")</f>
        <v/>
      </c>
      <c r="AI163" s="3" t="str">
        <f>IFERROR(INDEX(PositionK[],MATCH(AH163,PositionA[],0),0),"")</f>
        <v/>
      </c>
      <c r="AL163" s="3" t="str">
        <f>IFERROR(INDEX(PrimSekK[],MATCH(AK163,PrimSek[],0),0),"")</f>
        <v/>
      </c>
      <c r="AO163" s="40" t="str">
        <f t="shared" si="35"/>
        <v/>
      </c>
      <c r="AP163" s="40" t="str">
        <f>IFERROR(VLOOKUP(AO163,ISE_Position[],3,FALSE),"")</f>
        <v/>
      </c>
      <c r="AQ163" s="40" t="str">
        <f t="shared" si="36"/>
        <v>__</v>
      </c>
      <c r="AR163" s="18" t="str">
        <f t="shared" si="45"/>
        <v/>
      </c>
      <c r="AU163" s="7" t="str">
        <f>IFERROR(INDEX(DatapointK[],MATCH(AT163,DatapointA[],0),0),"")</f>
        <v/>
      </c>
      <c r="AX163" s="3" t="str">
        <f t="shared" ca="1" si="37"/>
        <v/>
      </c>
      <c r="BA163" s="3" t="str">
        <f>IFERROR(INDEX(DatapointAllgSpezK[],MATCH(AZ163,DatapointAllgSpez[],0),0),"")</f>
        <v/>
      </c>
      <c r="BB163" s="3" t="str">
        <f ca="1">IFERROR(VLOOKUP(AX163,ISE_Type[],3,FALSE),"STAT")</f>
        <v>STAT</v>
      </c>
      <c r="BC163" s="3" t="str">
        <f ca="1">IFERROR("_"&amp;VLOOKUP(AU163,ISE_Datapoint[],3,FALSE)&amp;IF(ISTEXT(BB163),"_"&amp;BB163,)&amp;IF(ISTEXT(AZ163),"."&amp;LOWER(BA163),),"")</f>
        <v/>
      </c>
      <c r="BD163" s="26" t="str">
        <f t="shared" si="38"/>
        <v>_</v>
      </c>
      <c r="BG163" t="str">
        <f>IFERROR(INDEX(FunktionsartK[],MATCH(BF163,FunktionsartA[],0),0),"")</f>
        <v/>
      </c>
      <c r="BH163" s="76" t="str">
        <f t="shared" si="28"/>
        <v>//__</v>
      </c>
    </row>
    <row r="164" spans="5:60" x14ac:dyDescent="0.25">
      <c r="E164" t="str">
        <f>IFERROR(INDEX(SystemK[],MATCH(D164,System,0),0),"")</f>
        <v/>
      </c>
      <c r="H164" s="15" t="str">
        <f t="shared" ca="1" si="29"/>
        <v/>
      </c>
      <c r="K164" s="27" t="str">
        <f t="shared" si="39"/>
        <v/>
      </c>
      <c r="L164" s="27" t="str">
        <f>IFERROR(VLOOKUP(K164,ISE_System[],3,FALSE)&amp;IF(ISTEXT(J164),"."&amp;LOWER(J164),),"")</f>
        <v/>
      </c>
      <c r="M164" s="18" t="str">
        <f t="shared" si="40"/>
        <v/>
      </c>
      <c r="P164" s="7" t="str">
        <f>IFERROR(INDEX(SubsystemAK[],MATCH(O164,SubsystemA[],0),0),"")</f>
        <v/>
      </c>
      <c r="S164" s="3" t="str">
        <f t="shared" ca="1" si="30"/>
        <v/>
      </c>
      <c r="V164" s="39" t="str">
        <f t="shared" si="31"/>
        <v/>
      </c>
      <c r="W164" s="39" t="str">
        <f>IFERROR("_"&amp;VLOOKUP(V164,ISE_Subsystem[],3,FALSE)&amp;IF(ISTEXT(U164),"."&amp;LOWER(U164),),"_")</f>
        <v>_</v>
      </c>
      <c r="X164" s="18" t="str">
        <f t="shared" si="32"/>
        <v/>
      </c>
      <c r="AA164" s="7" t="str">
        <f>IFERROR(INDEX(MediumPositionAK[],MATCH(Z164,MediumPositionA[],0),0),"")</f>
        <v/>
      </c>
      <c r="AD164" s="69" t="str">
        <f t="shared" ca="1" si="33"/>
        <v/>
      </c>
      <c r="AE164" s="18" t="str">
        <f t="shared" si="34"/>
        <v/>
      </c>
      <c r="AF164" s="18" t="str">
        <f>IFERROR(VLOOKUP(AE164,ISE_Medium[],3,FALSE),"")</f>
        <v/>
      </c>
      <c r="AI164" s="3" t="str">
        <f>IFERROR(INDEX(PositionK[],MATCH(AH164,PositionA[],0),0),"")</f>
        <v/>
      </c>
      <c r="AL164" s="3" t="str">
        <f>IFERROR(INDEX(PrimSekK[],MATCH(AK164,PrimSek[],0),0),"")</f>
        <v/>
      </c>
      <c r="AO164" s="40" t="str">
        <f t="shared" si="35"/>
        <v/>
      </c>
      <c r="AP164" s="40" t="str">
        <f>IFERROR(VLOOKUP(AO164,ISE_Position[],3,FALSE),"")</f>
        <v/>
      </c>
      <c r="AQ164" s="40" t="str">
        <f t="shared" si="36"/>
        <v>__</v>
      </c>
      <c r="AR164" s="18" t="str">
        <f t="shared" si="45"/>
        <v/>
      </c>
      <c r="AU164" s="7" t="str">
        <f>IFERROR(INDEX(DatapointK[],MATCH(AT164,DatapointA[],0),0),"")</f>
        <v/>
      </c>
      <c r="AX164" s="3" t="str">
        <f t="shared" ca="1" si="37"/>
        <v/>
      </c>
      <c r="BA164" s="3" t="str">
        <f>IFERROR(INDEX(DatapointAllgSpezK[],MATCH(AZ164,DatapointAllgSpez[],0),0),"")</f>
        <v/>
      </c>
      <c r="BB164" s="3" t="str">
        <f ca="1">IFERROR(VLOOKUP(AX164,ISE_Type[],3,FALSE),"STAT")</f>
        <v>STAT</v>
      </c>
      <c r="BC164" s="3" t="str">
        <f ca="1">IFERROR("_"&amp;VLOOKUP(AU164,ISE_Datapoint[],3,FALSE)&amp;IF(ISTEXT(BB164),"_"&amp;BB164,)&amp;IF(ISTEXT(AZ164),"."&amp;LOWER(BA164),),"")</f>
        <v/>
      </c>
      <c r="BD164" s="26" t="str">
        <f t="shared" si="38"/>
        <v>_</v>
      </c>
      <c r="BG164" t="str">
        <f>IFERROR(INDEX(FunktionsartK[],MATCH(BF164,FunktionsartA[],0),0),"")</f>
        <v/>
      </c>
      <c r="BH164" s="76" t="str">
        <f t="shared" si="28"/>
        <v>//__</v>
      </c>
    </row>
    <row r="165" spans="5:60" x14ac:dyDescent="0.25">
      <c r="E165" t="str">
        <f>IFERROR(INDEX(SystemK[],MATCH(D165,System,0),0),"")</f>
        <v/>
      </c>
      <c r="H165" s="15" t="str">
        <f t="shared" ca="1" si="29"/>
        <v/>
      </c>
      <c r="K165" s="27" t="str">
        <f t="shared" si="39"/>
        <v/>
      </c>
      <c r="L165" s="27" t="str">
        <f>IFERROR(VLOOKUP(K165,ISE_System[],3,FALSE)&amp;IF(ISTEXT(J165),"."&amp;LOWER(J165),),"")</f>
        <v/>
      </c>
      <c r="M165" s="18" t="str">
        <f t="shared" si="40"/>
        <v/>
      </c>
      <c r="P165" s="7" t="str">
        <f>IFERROR(INDEX(SubsystemAK[],MATCH(O165,SubsystemA[],0),0),"")</f>
        <v/>
      </c>
      <c r="S165" s="3" t="str">
        <f t="shared" ca="1" si="30"/>
        <v/>
      </c>
      <c r="V165" s="39" t="str">
        <f t="shared" si="31"/>
        <v/>
      </c>
      <c r="W165" s="39" t="str">
        <f>IFERROR("_"&amp;VLOOKUP(V165,ISE_Subsystem[],3,FALSE)&amp;IF(ISTEXT(U165),"."&amp;LOWER(U165),),"_")</f>
        <v>_</v>
      </c>
      <c r="X165" s="18" t="str">
        <f t="shared" si="32"/>
        <v/>
      </c>
      <c r="AA165" s="7" t="str">
        <f>IFERROR(INDEX(MediumPositionAK[],MATCH(Z165,MediumPositionA[],0),0),"")</f>
        <v/>
      </c>
      <c r="AD165" s="69" t="str">
        <f t="shared" ca="1" si="33"/>
        <v/>
      </c>
      <c r="AE165" s="18" t="str">
        <f t="shared" si="34"/>
        <v/>
      </c>
      <c r="AF165" s="18" t="str">
        <f>IFERROR(VLOOKUP(AE165,ISE_Medium[],3,FALSE),"")</f>
        <v/>
      </c>
      <c r="AI165" s="3" t="str">
        <f>IFERROR(INDEX(PositionK[],MATCH(AH165,PositionA[],0),0),"")</f>
        <v/>
      </c>
      <c r="AL165" s="3" t="str">
        <f>IFERROR(INDEX(PrimSekK[],MATCH(AK165,PrimSek[],0),0),"")</f>
        <v/>
      </c>
      <c r="AO165" s="40" t="str">
        <f t="shared" si="35"/>
        <v/>
      </c>
      <c r="AP165" s="40" t="str">
        <f>IFERROR(VLOOKUP(AO165,ISE_Position[],3,FALSE),"")</f>
        <v/>
      </c>
      <c r="AQ165" s="40" t="str">
        <f t="shared" si="36"/>
        <v>__</v>
      </c>
      <c r="AR165" s="18" t="str">
        <f t="shared" si="45"/>
        <v/>
      </c>
      <c r="AU165" s="7" t="str">
        <f>IFERROR(INDEX(DatapointK[],MATCH(AT165,DatapointA[],0),0),"")</f>
        <v/>
      </c>
      <c r="AX165" s="3" t="str">
        <f t="shared" ca="1" si="37"/>
        <v/>
      </c>
      <c r="BA165" s="3" t="str">
        <f>IFERROR(INDEX(DatapointAllgSpezK[],MATCH(AZ165,DatapointAllgSpez[],0),0),"")</f>
        <v/>
      </c>
      <c r="BB165" s="3" t="str">
        <f ca="1">IFERROR(VLOOKUP(AX165,ISE_Type[],3,FALSE),"STAT")</f>
        <v>STAT</v>
      </c>
      <c r="BC165" s="3" t="str">
        <f ca="1">IFERROR("_"&amp;VLOOKUP(AU165,ISE_Datapoint[],3,FALSE)&amp;IF(ISTEXT(BB165),"_"&amp;BB165,)&amp;IF(ISTEXT(AZ165),"."&amp;LOWER(BA165),),"")</f>
        <v/>
      </c>
      <c r="BD165" s="26" t="str">
        <f t="shared" si="38"/>
        <v>_</v>
      </c>
      <c r="BG165" t="str">
        <f>IFERROR(INDEX(FunktionsartK[],MATCH(BF165,FunktionsartA[],0),0),"")</f>
        <v/>
      </c>
      <c r="BH165" s="76" t="str">
        <f t="shared" si="28"/>
        <v>//__</v>
      </c>
    </row>
    <row r="166" spans="5:60" x14ac:dyDescent="0.25">
      <c r="E166" t="str">
        <f>IFERROR(INDEX(SystemK[],MATCH(D166,System,0),0),"")</f>
        <v/>
      </c>
      <c r="H166" s="15" t="str">
        <f t="shared" ca="1" si="29"/>
        <v/>
      </c>
      <c r="K166" s="27" t="str">
        <f t="shared" si="39"/>
        <v/>
      </c>
      <c r="L166" s="27" t="str">
        <f>IFERROR(VLOOKUP(K166,ISE_System[],3,FALSE)&amp;IF(ISTEXT(J166),"."&amp;LOWER(J166),),"")</f>
        <v/>
      </c>
      <c r="M166" s="18" t="str">
        <f t="shared" si="40"/>
        <v/>
      </c>
      <c r="P166" s="7" t="str">
        <f>IFERROR(INDEX(SubsystemAK[],MATCH(O166,SubsystemA[],0),0),"")</f>
        <v/>
      </c>
      <c r="S166" s="3" t="str">
        <f t="shared" ca="1" si="30"/>
        <v/>
      </c>
      <c r="V166" s="39" t="str">
        <f t="shared" si="31"/>
        <v/>
      </c>
      <c r="W166" s="39" t="str">
        <f>IFERROR("_"&amp;VLOOKUP(V166,ISE_Subsystem[],3,FALSE)&amp;IF(ISTEXT(U166),"."&amp;LOWER(U166),),"_")</f>
        <v>_</v>
      </c>
      <c r="X166" s="18" t="str">
        <f t="shared" si="32"/>
        <v/>
      </c>
      <c r="AA166" s="7" t="str">
        <f>IFERROR(INDEX(MediumPositionAK[],MATCH(Z166,MediumPositionA[],0),0),"")</f>
        <v/>
      </c>
      <c r="AD166" s="69" t="str">
        <f t="shared" ca="1" si="33"/>
        <v/>
      </c>
      <c r="AE166" s="18" t="str">
        <f t="shared" si="34"/>
        <v/>
      </c>
      <c r="AF166" s="18" t="str">
        <f>IFERROR(VLOOKUP(AE166,ISE_Medium[],3,FALSE),"")</f>
        <v/>
      </c>
      <c r="AI166" s="3" t="str">
        <f>IFERROR(INDEX(PositionK[],MATCH(AH166,PositionA[],0),0),"")</f>
        <v/>
      </c>
      <c r="AL166" s="3" t="str">
        <f>IFERROR(INDEX(PrimSekK[],MATCH(AK166,PrimSek[],0),0),"")</f>
        <v/>
      </c>
      <c r="AO166" s="40" t="str">
        <f t="shared" si="35"/>
        <v/>
      </c>
      <c r="AP166" s="40" t="str">
        <f>IFERROR(VLOOKUP(AO166,ISE_Position[],3,FALSE),"")</f>
        <v/>
      </c>
      <c r="AQ166" s="40" t="str">
        <f t="shared" si="36"/>
        <v>__</v>
      </c>
      <c r="AR166" s="18" t="str">
        <f t="shared" si="45"/>
        <v/>
      </c>
      <c r="AU166" s="7" t="str">
        <f>IFERROR(INDEX(DatapointK[],MATCH(AT166,DatapointA[],0),0),"")</f>
        <v/>
      </c>
      <c r="AX166" s="3" t="str">
        <f t="shared" ca="1" si="37"/>
        <v/>
      </c>
      <c r="BA166" s="3" t="str">
        <f>IFERROR(INDEX(DatapointAllgSpezK[],MATCH(AZ166,DatapointAllgSpez[],0),0),"")</f>
        <v/>
      </c>
      <c r="BB166" s="3" t="str">
        <f ca="1">IFERROR(VLOOKUP(AX166,ISE_Type[],3,FALSE),"STAT")</f>
        <v>STAT</v>
      </c>
      <c r="BC166" s="3" t="str">
        <f ca="1">IFERROR("_"&amp;VLOOKUP(AU166,ISE_Datapoint[],3,FALSE)&amp;IF(ISTEXT(BB166),"_"&amp;BB166,)&amp;IF(ISTEXT(AZ166),"."&amp;LOWER(BA166),),"")</f>
        <v/>
      </c>
      <c r="BD166" s="26" t="str">
        <f t="shared" si="38"/>
        <v>_</v>
      </c>
      <c r="BG166" t="str">
        <f>IFERROR(INDEX(FunktionsartK[],MATCH(BF166,FunktionsartA[],0),0),"")</f>
        <v/>
      </c>
      <c r="BH166" s="76" t="str">
        <f t="shared" si="28"/>
        <v>//__</v>
      </c>
    </row>
    <row r="167" spans="5:60" x14ac:dyDescent="0.25">
      <c r="E167" t="str">
        <f>IFERROR(INDEX(SystemK[],MATCH(D167,System,0),0),"")</f>
        <v/>
      </c>
      <c r="H167" s="15" t="str">
        <f t="shared" ca="1" si="29"/>
        <v/>
      </c>
      <c r="K167" s="27" t="str">
        <f t="shared" si="39"/>
        <v/>
      </c>
      <c r="L167" s="27" t="str">
        <f>IFERROR(VLOOKUP(K167,ISE_System[],3,FALSE)&amp;IF(ISTEXT(J167),"."&amp;LOWER(J167),),"")</f>
        <v/>
      </c>
      <c r="M167" s="18" t="str">
        <f t="shared" si="40"/>
        <v/>
      </c>
      <c r="P167" s="7" t="str">
        <f>IFERROR(INDEX(SubsystemAK[],MATCH(O167,SubsystemA[],0),0),"")</f>
        <v/>
      </c>
      <c r="S167" s="3" t="str">
        <f t="shared" ca="1" si="30"/>
        <v/>
      </c>
      <c r="V167" s="39" t="str">
        <f t="shared" si="31"/>
        <v/>
      </c>
      <c r="W167" s="39" t="str">
        <f>IFERROR("_"&amp;VLOOKUP(V167,ISE_Subsystem[],3,FALSE)&amp;IF(ISTEXT(U167),"."&amp;LOWER(U167),),"_")</f>
        <v>_</v>
      </c>
      <c r="X167" s="18" t="str">
        <f t="shared" si="32"/>
        <v/>
      </c>
      <c r="AA167" s="7" t="str">
        <f>IFERROR(INDEX(MediumPositionAK[],MATCH(Z167,MediumPositionA[],0),0),"")</f>
        <v/>
      </c>
      <c r="AD167" s="69" t="str">
        <f t="shared" ca="1" si="33"/>
        <v/>
      </c>
      <c r="AE167" s="18" t="str">
        <f t="shared" si="34"/>
        <v/>
      </c>
      <c r="AF167" s="18" t="str">
        <f>IFERROR(VLOOKUP(AE167,ISE_Medium[],3,FALSE),"")</f>
        <v/>
      </c>
      <c r="AI167" s="3" t="str">
        <f>IFERROR(INDEX(PositionK[],MATCH(AH167,PositionA[],0),0),"")</f>
        <v/>
      </c>
      <c r="AL167" s="3" t="str">
        <f>IFERROR(INDEX(PrimSekK[],MATCH(AK167,PrimSek[],0),0),"")</f>
        <v/>
      </c>
      <c r="AO167" s="40" t="str">
        <f t="shared" si="35"/>
        <v/>
      </c>
      <c r="AP167" s="40" t="str">
        <f>IFERROR(VLOOKUP(AO167,ISE_Position[],3,FALSE),"")</f>
        <v/>
      </c>
      <c r="AQ167" s="40" t="str">
        <f t="shared" si="36"/>
        <v>__</v>
      </c>
      <c r="AR167" s="18" t="str">
        <f t="shared" si="45"/>
        <v/>
      </c>
      <c r="AU167" s="7" t="str">
        <f>IFERROR(INDEX(DatapointK[],MATCH(AT167,DatapointA[],0),0),"")</f>
        <v/>
      </c>
      <c r="AX167" s="3" t="str">
        <f t="shared" ca="1" si="37"/>
        <v/>
      </c>
      <c r="BA167" s="3" t="str">
        <f>IFERROR(INDEX(DatapointAllgSpezK[],MATCH(AZ167,DatapointAllgSpez[],0),0),"")</f>
        <v/>
      </c>
      <c r="BB167" s="3" t="str">
        <f ca="1">IFERROR(VLOOKUP(AX167,ISE_Type[],3,FALSE),"STAT")</f>
        <v>STAT</v>
      </c>
      <c r="BC167" s="3" t="str">
        <f ca="1">IFERROR("_"&amp;VLOOKUP(AU167,ISE_Datapoint[],3,FALSE)&amp;IF(ISTEXT(BB167),"_"&amp;BB167,)&amp;IF(ISTEXT(AZ167),"."&amp;LOWER(BA167),),"")</f>
        <v/>
      </c>
      <c r="BD167" s="26" t="str">
        <f t="shared" si="38"/>
        <v>_</v>
      </c>
      <c r="BG167" t="str">
        <f>IFERROR(INDEX(FunktionsartK[],MATCH(BF167,FunktionsartA[],0),0),"")</f>
        <v/>
      </c>
      <c r="BH167" s="76" t="str">
        <f t="shared" si="28"/>
        <v>//__</v>
      </c>
    </row>
    <row r="168" spans="5:60" x14ac:dyDescent="0.25">
      <c r="E168" t="str">
        <f>IFERROR(INDEX(SystemK[],MATCH(D168,System,0),0),"")</f>
        <v/>
      </c>
      <c r="H168" s="15" t="str">
        <f t="shared" ca="1" si="29"/>
        <v/>
      </c>
      <c r="K168" s="27" t="str">
        <f t="shared" si="39"/>
        <v/>
      </c>
      <c r="L168" s="27" t="str">
        <f>IFERROR(VLOOKUP(K168,ISE_System[],3,FALSE)&amp;IF(ISTEXT(J168),"."&amp;LOWER(J168),),"")</f>
        <v/>
      </c>
      <c r="M168" s="18" t="str">
        <f t="shared" si="40"/>
        <v/>
      </c>
      <c r="P168" s="7" t="str">
        <f>IFERROR(INDEX(SubsystemAK[],MATCH(O168,SubsystemA[],0),0),"")</f>
        <v/>
      </c>
      <c r="S168" s="3" t="str">
        <f t="shared" ca="1" si="30"/>
        <v/>
      </c>
      <c r="V168" s="39" t="str">
        <f t="shared" si="31"/>
        <v/>
      </c>
      <c r="W168" s="39" t="str">
        <f>IFERROR("_"&amp;VLOOKUP(V168,ISE_Subsystem[],3,FALSE)&amp;IF(ISTEXT(U168),"."&amp;LOWER(U168),),"_")</f>
        <v>_</v>
      </c>
      <c r="X168" s="18" t="str">
        <f t="shared" si="32"/>
        <v/>
      </c>
      <c r="AA168" s="7" t="str">
        <f>IFERROR(INDEX(MediumPositionAK[],MATCH(Z168,MediumPositionA[],0),0),"")</f>
        <v/>
      </c>
      <c r="AD168" s="69" t="str">
        <f t="shared" ca="1" si="33"/>
        <v/>
      </c>
      <c r="AE168" s="18" t="str">
        <f t="shared" si="34"/>
        <v/>
      </c>
      <c r="AF168" s="18" t="str">
        <f>IFERROR(VLOOKUP(AE168,ISE_Medium[],3,FALSE),"")</f>
        <v/>
      </c>
      <c r="AI168" s="3" t="str">
        <f>IFERROR(INDEX(PositionK[],MATCH(AH168,PositionA[],0),0),"")</f>
        <v/>
      </c>
      <c r="AL168" s="3" t="str">
        <f>IFERROR(INDEX(PrimSekK[],MATCH(AK168,PrimSek[],0),0),"")</f>
        <v/>
      </c>
      <c r="AO168" s="40" t="str">
        <f t="shared" si="35"/>
        <v/>
      </c>
      <c r="AP168" s="40" t="str">
        <f>IFERROR(VLOOKUP(AO168,ISE_Position[],3,FALSE),"")</f>
        <v/>
      </c>
      <c r="AQ168" s="40" t="str">
        <f t="shared" si="36"/>
        <v>__</v>
      </c>
      <c r="AR168" s="18" t="str">
        <f t="shared" si="45"/>
        <v/>
      </c>
      <c r="AU168" s="7" t="str">
        <f>IFERROR(INDEX(DatapointK[],MATCH(AT168,DatapointA[],0),0),"")</f>
        <v/>
      </c>
      <c r="AX168" s="3" t="str">
        <f t="shared" ca="1" si="37"/>
        <v/>
      </c>
      <c r="BA168" s="3" t="str">
        <f>IFERROR(INDEX(DatapointAllgSpezK[],MATCH(AZ168,DatapointAllgSpez[],0),0),"")</f>
        <v/>
      </c>
      <c r="BB168" s="3" t="str">
        <f ca="1">IFERROR(VLOOKUP(AX168,ISE_Type[],3,FALSE),"STAT")</f>
        <v>STAT</v>
      </c>
      <c r="BC168" s="3" t="str">
        <f ca="1">IFERROR("_"&amp;VLOOKUP(AU168,ISE_Datapoint[],3,FALSE)&amp;IF(ISTEXT(BB168),"_"&amp;BB168,)&amp;IF(ISTEXT(AZ168),"."&amp;LOWER(BA168),),"")</f>
        <v/>
      </c>
      <c r="BD168" s="26" t="str">
        <f t="shared" si="38"/>
        <v>_</v>
      </c>
      <c r="BG168" t="str">
        <f>IFERROR(INDEX(FunktionsartK[],MATCH(BF168,FunktionsartA[],0),0),"")</f>
        <v/>
      </c>
      <c r="BH168" s="76" t="str">
        <f t="shared" si="28"/>
        <v>//__</v>
      </c>
    </row>
    <row r="169" spans="5:60" x14ac:dyDescent="0.25">
      <c r="E169" t="str">
        <f>IFERROR(INDEX(SystemK[],MATCH(D169,System,0),0),"")</f>
        <v/>
      </c>
      <c r="H169" s="15" t="str">
        <f t="shared" ca="1" si="29"/>
        <v/>
      </c>
      <c r="K169" s="27" t="str">
        <f t="shared" si="39"/>
        <v/>
      </c>
      <c r="L169" s="27" t="str">
        <f>IFERROR(VLOOKUP(K169,ISE_System[],3,FALSE)&amp;IF(ISTEXT(J169),"."&amp;LOWER(J169),),"")</f>
        <v/>
      </c>
      <c r="M169" s="18" t="str">
        <f t="shared" si="40"/>
        <v/>
      </c>
      <c r="P169" s="7" t="str">
        <f>IFERROR(INDEX(SubsystemAK[],MATCH(O169,SubsystemA[],0),0),"")</f>
        <v/>
      </c>
      <c r="S169" s="3" t="str">
        <f t="shared" ca="1" si="30"/>
        <v/>
      </c>
      <c r="V169" s="39" t="str">
        <f t="shared" si="31"/>
        <v/>
      </c>
      <c r="W169" s="39" t="str">
        <f>IFERROR("_"&amp;VLOOKUP(V169,ISE_Subsystem[],3,FALSE)&amp;IF(ISTEXT(U169),"."&amp;LOWER(U169),),"_")</f>
        <v>_</v>
      </c>
      <c r="X169" s="18" t="str">
        <f t="shared" si="32"/>
        <v/>
      </c>
      <c r="AA169" s="7" t="str">
        <f>IFERROR(INDEX(MediumPositionAK[],MATCH(Z169,MediumPositionA[],0),0),"")</f>
        <v/>
      </c>
      <c r="AD169" s="69" t="str">
        <f t="shared" ca="1" si="33"/>
        <v/>
      </c>
      <c r="AE169" s="18" t="str">
        <f t="shared" si="34"/>
        <v/>
      </c>
      <c r="AF169" s="18" t="str">
        <f>IFERROR(VLOOKUP(AE169,ISE_Medium[],3,FALSE),"")</f>
        <v/>
      </c>
      <c r="AI169" s="3" t="str">
        <f>IFERROR(INDEX(PositionK[],MATCH(AH169,PositionA[],0),0),"")</f>
        <v/>
      </c>
      <c r="AL169" s="3" t="str">
        <f>IFERROR(INDEX(PrimSekK[],MATCH(AK169,PrimSek[],0),0),"")</f>
        <v/>
      </c>
      <c r="AO169" s="40" t="str">
        <f t="shared" si="35"/>
        <v/>
      </c>
      <c r="AP169" s="40" t="str">
        <f>IFERROR(VLOOKUP(AO169,ISE_Position[],3,FALSE),"")</f>
        <v/>
      </c>
      <c r="AQ169" s="40" t="str">
        <f t="shared" si="36"/>
        <v>__</v>
      </c>
      <c r="AR169" s="18" t="str">
        <f t="shared" si="45"/>
        <v/>
      </c>
      <c r="AU169" s="7" t="str">
        <f>IFERROR(INDEX(DatapointK[],MATCH(AT169,DatapointA[],0),0),"")</f>
        <v/>
      </c>
      <c r="AX169" s="3" t="str">
        <f t="shared" ca="1" si="37"/>
        <v/>
      </c>
      <c r="BA169" s="3" t="str">
        <f>IFERROR(INDEX(DatapointAllgSpezK[],MATCH(AZ169,DatapointAllgSpez[],0),0),"")</f>
        <v/>
      </c>
      <c r="BB169" s="3" t="str">
        <f ca="1">IFERROR(VLOOKUP(AX169,ISE_Type[],3,FALSE),"STAT")</f>
        <v>STAT</v>
      </c>
      <c r="BC169" s="3" t="str">
        <f ca="1">IFERROR("_"&amp;VLOOKUP(AU169,ISE_Datapoint[],3,FALSE)&amp;IF(ISTEXT(BB169),"_"&amp;BB169,)&amp;IF(ISTEXT(AZ169),"."&amp;LOWER(BA169),),"")</f>
        <v/>
      </c>
      <c r="BD169" s="26" t="str">
        <f t="shared" si="38"/>
        <v>_</v>
      </c>
      <c r="BG169" t="str">
        <f>IFERROR(INDEX(FunktionsartK[],MATCH(BF169,FunktionsartA[],0),0),"")</f>
        <v/>
      </c>
      <c r="BH169" s="76" t="str">
        <f t="shared" si="28"/>
        <v>//__</v>
      </c>
    </row>
    <row r="170" spans="5:60" x14ac:dyDescent="0.25">
      <c r="E170" t="str">
        <f>IFERROR(INDEX(SystemK[],MATCH(D170,System,0),0),"")</f>
        <v/>
      </c>
      <c r="H170" s="15" t="str">
        <f t="shared" ca="1" si="29"/>
        <v/>
      </c>
      <c r="K170" s="27" t="str">
        <f t="shared" si="39"/>
        <v/>
      </c>
      <c r="L170" s="27" t="str">
        <f>IFERROR(VLOOKUP(K170,ISE_System[],3,FALSE)&amp;IF(ISTEXT(J170),"."&amp;LOWER(J170),),"")</f>
        <v/>
      </c>
      <c r="M170" s="18" t="str">
        <f t="shared" si="40"/>
        <v/>
      </c>
      <c r="P170" s="7" t="str">
        <f>IFERROR(INDEX(SubsystemAK[],MATCH(O170,SubsystemA[],0),0),"")</f>
        <v/>
      </c>
      <c r="S170" s="3" t="str">
        <f t="shared" ca="1" si="30"/>
        <v/>
      </c>
      <c r="V170" s="39" t="str">
        <f t="shared" si="31"/>
        <v/>
      </c>
      <c r="W170" s="39" t="str">
        <f>IFERROR("_"&amp;VLOOKUP(V170,ISE_Subsystem[],3,FALSE)&amp;IF(ISTEXT(U170),"."&amp;LOWER(U170),),"_")</f>
        <v>_</v>
      </c>
      <c r="X170" s="18" t="str">
        <f t="shared" si="32"/>
        <v/>
      </c>
      <c r="AA170" s="7" t="str">
        <f>IFERROR(INDEX(MediumPositionAK[],MATCH(Z170,MediumPositionA[],0),0),"")</f>
        <v/>
      </c>
      <c r="AD170" s="69" t="str">
        <f t="shared" ca="1" si="33"/>
        <v/>
      </c>
      <c r="AE170" s="18" t="str">
        <f t="shared" si="34"/>
        <v/>
      </c>
      <c r="AF170" s="18" t="str">
        <f>IFERROR(VLOOKUP(AE170,ISE_Medium[],3,FALSE),"")</f>
        <v/>
      </c>
      <c r="AI170" s="3" t="str">
        <f>IFERROR(INDEX(PositionK[],MATCH(AH170,PositionA[],0),0),"")</f>
        <v/>
      </c>
      <c r="AL170" s="3" t="str">
        <f>IFERROR(INDEX(PrimSekK[],MATCH(AK170,PrimSek[],0),0),"")</f>
        <v/>
      </c>
      <c r="AO170" s="40" t="str">
        <f t="shared" si="35"/>
        <v/>
      </c>
      <c r="AP170" s="40" t="str">
        <f>IFERROR(VLOOKUP(AO170,ISE_Position[],3,FALSE),"")</f>
        <v/>
      </c>
      <c r="AQ170" s="40" t="str">
        <f t="shared" si="36"/>
        <v>__</v>
      </c>
      <c r="AR170" s="18" t="str">
        <f t="shared" si="45"/>
        <v/>
      </c>
      <c r="AU170" s="7" t="str">
        <f>IFERROR(INDEX(DatapointK[],MATCH(AT170,DatapointA[],0),0),"")</f>
        <v/>
      </c>
      <c r="AX170" s="3" t="str">
        <f t="shared" ca="1" si="37"/>
        <v/>
      </c>
      <c r="BA170" s="3" t="str">
        <f>IFERROR(INDEX(DatapointAllgSpezK[],MATCH(AZ170,DatapointAllgSpez[],0),0),"")</f>
        <v/>
      </c>
      <c r="BB170" s="3" t="str">
        <f ca="1">IFERROR(VLOOKUP(AX170,ISE_Type[],3,FALSE),"STAT")</f>
        <v>STAT</v>
      </c>
      <c r="BC170" s="3" t="str">
        <f ca="1">IFERROR("_"&amp;VLOOKUP(AU170,ISE_Datapoint[],3,FALSE)&amp;IF(ISTEXT(BB170),"_"&amp;BB170,)&amp;IF(ISTEXT(AZ170),"."&amp;LOWER(BA170),),"")</f>
        <v/>
      </c>
      <c r="BD170" s="26" t="str">
        <f t="shared" si="38"/>
        <v>_</v>
      </c>
      <c r="BG170" t="str">
        <f>IFERROR(INDEX(FunktionsartK[],MATCH(BF170,FunktionsartA[],0),0),"")</f>
        <v/>
      </c>
      <c r="BH170" s="76" t="str">
        <f t="shared" si="28"/>
        <v>//__</v>
      </c>
    </row>
    <row r="171" spans="5:60" x14ac:dyDescent="0.25">
      <c r="E171" t="str">
        <f>IFERROR(INDEX(SystemK[],MATCH(D171,System,0),0),"")</f>
        <v/>
      </c>
      <c r="H171" s="15" t="str">
        <f t="shared" ca="1" si="29"/>
        <v/>
      </c>
      <c r="K171" s="27" t="str">
        <f t="shared" si="39"/>
        <v/>
      </c>
      <c r="L171" s="27" t="str">
        <f>IFERROR(VLOOKUP(K171,ISE_System[],3,FALSE)&amp;IF(ISTEXT(J171),"."&amp;LOWER(J171),),"")</f>
        <v/>
      </c>
      <c r="M171" s="18" t="str">
        <f t="shared" si="40"/>
        <v/>
      </c>
      <c r="P171" s="7" t="str">
        <f>IFERROR(INDEX(SubsystemAK[],MATCH(O171,SubsystemA[],0),0),"")</f>
        <v/>
      </c>
      <c r="S171" s="3" t="str">
        <f t="shared" ca="1" si="30"/>
        <v/>
      </c>
      <c r="V171" s="39" t="str">
        <f t="shared" si="31"/>
        <v/>
      </c>
      <c r="W171" s="39" t="str">
        <f>IFERROR("_"&amp;VLOOKUP(V171,ISE_Subsystem[],3,FALSE)&amp;IF(ISTEXT(U171),"."&amp;LOWER(U171),),"_")</f>
        <v>_</v>
      </c>
      <c r="X171" s="18" t="str">
        <f t="shared" si="32"/>
        <v/>
      </c>
      <c r="AA171" s="7" t="str">
        <f>IFERROR(INDEX(MediumPositionAK[],MATCH(Z171,MediumPositionA[],0),0),"")</f>
        <v/>
      </c>
      <c r="AD171" s="69" t="str">
        <f t="shared" ca="1" si="33"/>
        <v/>
      </c>
      <c r="AE171" s="18" t="str">
        <f t="shared" si="34"/>
        <v/>
      </c>
      <c r="AF171" s="18" t="str">
        <f>IFERROR(VLOOKUP(AE171,ISE_Medium[],3,FALSE),"")</f>
        <v/>
      </c>
      <c r="AI171" s="3" t="str">
        <f>IFERROR(INDEX(PositionK[],MATCH(AH171,PositionA[],0),0),"")</f>
        <v/>
      </c>
      <c r="AL171" s="3" t="str">
        <f>IFERROR(INDEX(PrimSekK[],MATCH(AK171,PrimSek[],0),0),"")</f>
        <v/>
      </c>
      <c r="AO171" s="40" t="str">
        <f t="shared" si="35"/>
        <v/>
      </c>
      <c r="AP171" s="40" t="str">
        <f>IFERROR(VLOOKUP(AO171,ISE_Position[],3,FALSE),"")</f>
        <v/>
      </c>
      <c r="AQ171" s="40" t="str">
        <f t="shared" si="36"/>
        <v>__</v>
      </c>
      <c r="AR171" s="18" t="str">
        <f t="shared" si="45"/>
        <v/>
      </c>
      <c r="AU171" s="7" t="str">
        <f>IFERROR(INDEX(DatapointK[],MATCH(AT171,DatapointA[],0),0),"")</f>
        <v/>
      </c>
      <c r="AX171" s="3" t="str">
        <f t="shared" ca="1" si="37"/>
        <v/>
      </c>
      <c r="BA171" s="3" t="str">
        <f>IFERROR(INDEX(DatapointAllgSpezK[],MATCH(AZ171,DatapointAllgSpez[],0),0),"")</f>
        <v/>
      </c>
      <c r="BB171" s="3" t="str">
        <f ca="1">IFERROR(VLOOKUP(AX171,ISE_Type[],3,FALSE),"STAT")</f>
        <v>STAT</v>
      </c>
      <c r="BC171" s="3" t="str">
        <f ca="1">IFERROR("_"&amp;VLOOKUP(AU171,ISE_Datapoint[],3,FALSE)&amp;IF(ISTEXT(BB171),"_"&amp;BB171,)&amp;IF(ISTEXT(AZ171),"."&amp;LOWER(BA171),),"")</f>
        <v/>
      </c>
      <c r="BD171" s="26" t="str">
        <f t="shared" si="38"/>
        <v>_</v>
      </c>
      <c r="BG171" t="str">
        <f>IFERROR(INDEX(FunktionsartK[],MATCH(BF171,FunktionsartA[],0),0),"")</f>
        <v/>
      </c>
      <c r="BH171" s="76" t="str">
        <f t="shared" si="28"/>
        <v>//__</v>
      </c>
    </row>
    <row r="172" spans="5:60" x14ac:dyDescent="0.25">
      <c r="E172" t="str">
        <f>IFERROR(INDEX(SystemK[],MATCH(D172,System,0),0),"")</f>
        <v/>
      </c>
      <c r="H172" s="15" t="str">
        <f t="shared" ca="1" si="29"/>
        <v/>
      </c>
      <c r="K172" s="27" t="str">
        <f t="shared" si="39"/>
        <v/>
      </c>
      <c r="L172" s="27" t="str">
        <f>IFERROR(VLOOKUP(K172,ISE_System[],3,FALSE)&amp;IF(ISTEXT(J172),"."&amp;LOWER(J172),),"")</f>
        <v/>
      </c>
      <c r="M172" s="18" t="str">
        <f t="shared" si="40"/>
        <v/>
      </c>
      <c r="P172" s="7" t="str">
        <f>IFERROR(INDEX(SubsystemAK[],MATCH(O172,SubsystemA[],0),0),"")</f>
        <v/>
      </c>
      <c r="S172" s="3" t="str">
        <f t="shared" ca="1" si="30"/>
        <v/>
      </c>
      <c r="V172" s="39" t="str">
        <f t="shared" si="31"/>
        <v/>
      </c>
      <c r="W172" s="39" t="str">
        <f>IFERROR("_"&amp;VLOOKUP(V172,ISE_Subsystem[],3,FALSE)&amp;IF(ISTEXT(U172),"."&amp;LOWER(U172),),"_")</f>
        <v>_</v>
      </c>
      <c r="X172" s="18" t="str">
        <f t="shared" si="32"/>
        <v/>
      </c>
      <c r="AA172" s="7" t="str">
        <f>IFERROR(INDEX(MediumPositionAK[],MATCH(Z172,MediumPositionA[],0),0),"")</f>
        <v/>
      </c>
      <c r="AD172" s="69" t="str">
        <f t="shared" ca="1" si="33"/>
        <v/>
      </c>
      <c r="AE172" s="18" t="str">
        <f t="shared" si="34"/>
        <v/>
      </c>
      <c r="AF172" s="18" t="str">
        <f>IFERROR(VLOOKUP(AE172,ISE_Medium[],3,FALSE),"")</f>
        <v/>
      </c>
      <c r="AI172" s="3" t="str">
        <f>IFERROR(INDEX(PositionK[],MATCH(AH172,PositionA[],0),0),"")</f>
        <v/>
      </c>
      <c r="AL172" s="3" t="str">
        <f>IFERROR(INDEX(PrimSekK[],MATCH(AK172,PrimSek[],0),0),"")</f>
        <v/>
      </c>
      <c r="AO172" s="40" t="str">
        <f t="shared" si="35"/>
        <v/>
      </c>
      <c r="AP172" s="40" t="str">
        <f>IFERROR(VLOOKUP(AO172,ISE_Position[],3,FALSE),"")</f>
        <v/>
      </c>
      <c r="AQ172" s="40" t="str">
        <f t="shared" si="36"/>
        <v>__</v>
      </c>
      <c r="AR172" s="18" t="str">
        <f t="shared" si="45"/>
        <v/>
      </c>
      <c r="AU172" s="7" t="str">
        <f>IFERROR(INDEX(DatapointK[],MATCH(AT172,DatapointA[],0),0),"")</f>
        <v/>
      </c>
      <c r="AX172" s="3" t="str">
        <f t="shared" ca="1" si="37"/>
        <v/>
      </c>
      <c r="BA172" s="3" t="str">
        <f>IFERROR(INDEX(DatapointAllgSpezK[],MATCH(AZ172,DatapointAllgSpez[],0),0),"")</f>
        <v/>
      </c>
      <c r="BB172" s="3" t="str">
        <f ca="1">IFERROR(VLOOKUP(AX172,ISE_Type[],3,FALSE),"STAT")</f>
        <v>STAT</v>
      </c>
      <c r="BC172" s="3" t="str">
        <f ca="1">IFERROR("_"&amp;VLOOKUP(AU172,ISE_Datapoint[],3,FALSE)&amp;IF(ISTEXT(BB172),"_"&amp;BB172,)&amp;IF(ISTEXT(AZ172),"."&amp;LOWER(BA172),),"")</f>
        <v/>
      </c>
      <c r="BD172" s="26" t="str">
        <f t="shared" si="38"/>
        <v>_</v>
      </c>
      <c r="BG172" t="str">
        <f>IFERROR(INDEX(FunktionsartK[],MATCH(BF172,FunktionsartA[],0),0),"")</f>
        <v/>
      </c>
      <c r="BH172" s="76" t="str">
        <f t="shared" si="28"/>
        <v>//__</v>
      </c>
    </row>
    <row r="173" spans="5:60" x14ac:dyDescent="0.25">
      <c r="E173" t="str">
        <f>IFERROR(INDEX(SystemK[],MATCH(D173,System,0),0),"")</f>
        <v/>
      </c>
      <c r="H173" s="15" t="str">
        <f t="shared" ca="1" si="29"/>
        <v/>
      </c>
      <c r="K173" s="27" t="str">
        <f t="shared" si="39"/>
        <v/>
      </c>
      <c r="L173" s="27" t="str">
        <f>IFERROR(VLOOKUP(K173,ISE_System[],3,FALSE)&amp;IF(ISTEXT(J173),"."&amp;LOWER(J173),),"")</f>
        <v/>
      </c>
      <c r="M173" s="18" t="str">
        <f t="shared" si="40"/>
        <v/>
      </c>
      <c r="P173" s="7" t="str">
        <f>IFERROR(INDEX(SubsystemAK[],MATCH(O173,SubsystemA[],0),0),"")</f>
        <v/>
      </c>
      <c r="S173" s="3" t="str">
        <f t="shared" ca="1" si="30"/>
        <v/>
      </c>
      <c r="V173" s="39" t="str">
        <f t="shared" si="31"/>
        <v/>
      </c>
      <c r="W173" s="39" t="str">
        <f>IFERROR("_"&amp;VLOOKUP(V173,ISE_Subsystem[],3,FALSE)&amp;IF(ISTEXT(U173),"."&amp;LOWER(U173),),"_")</f>
        <v>_</v>
      </c>
      <c r="X173" s="18" t="str">
        <f t="shared" si="32"/>
        <v/>
      </c>
      <c r="AA173" s="7" t="str">
        <f>IFERROR(INDEX(MediumPositionAK[],MATCH(Z173,MediumPositionA[],0),0),"")</f>
        <v/>
      </c>
      <c r="AD173" s="69" t="str">
        <f t="shared" ca="1" si="33"/>
        <v/>
      </c>
      <c r="AE173" s="18" t="str">
        <f t="shared" si="34"/>
        <v/>
      </c>
      <c r="AF173" s="18" t="str">
        <f>IFERROR(VLOOKUP(AE173,ISE_Medium[],3,FALSE),"")</f>
        <v/>
      </c>
      <c r="AI173" s="3" t="str">
        <f>IFERROR(INDEX(PositionK[],MATCH(AH173,PositionA[],0),0),"")</f>
        <v/>
      </c>
      <c r="AL173" s="3" t="str">
        <f>IFERROR(INDEX(PrimSekK[],MATCH(AK173,PrimSek[],0),0),"")</f>
        <v/>
      </c>
      <c r="AO173" s="40" t="str">
        <f t="shared" si="35"/>
        <v/>
      </c>
      <c r="AP173" s="40" t="str">
        <f>IFERROR(VLOOKUP(AO173,ISE_Position[],3,FALSE),"")</f>
        <v/>
      </c>
      <c r="AQ173" s="40" t="str">
        <f t="shared" si="36"/>
        <v>__</v>
      </c>
      <c r="AR173" s="18" t="str">
        <f t="shared" si="45"/>
        <v/>
      </c>
      <c r="AU173" s="7" t="str">
        <f>IFERROR(INDEX(DatapointK[],MATCH(AT173,DatapointA[],0),0),"")</f>
        <v/>
      </c>
      <c r="AX173" s="3" t="str">
        <f t="shared" ca="1" si="37"/>
        <v/>
      </c>
      <c r="BA173" s="3" t="str">
        <f>IFERROR(INDEX(DatapointAllgSpezK[],MATCH(AZ173,DatapointAllgSpez[],0),0),"")</f>
        <v/>
      </c>
      <c r="BB173" s="3" t="str">
        <f ca="1">IFERROR(VLOOKUP(AX173,ISE_Type[],3,FALSE),"STAT")</f>
        <v>STAT</v>
      </c>
      <c r="BC173" s="3" t="str">
        <f ca="1">IFERROR("_"&amp;VLOOKUP(AU173,ISE_Datapoint[],3,FALSE)&amp;IF(ISTEXT(BB173),"_"&amp;BB173,)&amp;IF(ISTEXT(AZ173),"."&amp;LOWER(BA173),),"")</f>
        <v/>
      </c>
      <c r="BD173" s="26" t="str">
        <f t="shared" si="38"/>
        <v>_</v>
      </c>
      <c r="BG173" t="str">
        <f>IFERROR(INDEX(FunktionsartK[],MATCH(BF173,FunktionsartA[],0),0),"")</f>
        <v/>
      </c>
      <c r="BH173" s="76" t="str">
        <f t="shared" si="28"/>
        <v>//__</v>
      </c>
    </row>
    <row r="174" spans="5:60" x14ac:dyDescent="0.25">
      <c r="E174" t="str">
        <f>IFERROR(INDEX(SystemK[],MATCH(D174,System,0),0),"")</f>
        <v/>
      </c>
      <c r="H174" s="15" t="str">
        <f t="shared" ca="1" si="29"/>
        <v/>
      </c>
      <c r="K174" s="27" t="str">
        <f t="shared" si="39"/>
        <v/>
      </c>
      <c r="L174" s="27" t="str">
        <f>IFERROR(VLOOKUP(K174,ISE_System[],3,FALSE)&amp;IF(ISTEXT(J174),"."&amp;LOWER(J174),),"")</f>
        <v/>
      </c>
      <c r="M174" s="18" t="str">
        <f t="shared" si="40"/>
        <v/>
      </c>
      <c r="P174" s="7" t="str">
        <f>IFERROR(INDEX(SubsystemAK[],MATCH(O174,SubsystemA[],0),0),"")</f>
        <v/>
      </c>
      <c r="S174" s="3" t="str">
        <f t="shared" ca="1" si="30"/>
        <v/>
      </c>
      <c r="V174" s="39" t="str">
        <f t="shared" si="31"/>
        <v/>
      </c>
      <c r="W174" s="39" t="str">
        <f>IFERROR("_"&amp;VLOOKUP(V174,ISE_Subsystem[],3,FALSE)&amp;IF(ISTEXT(U174),"."&amp;LOWER(U174),),"_")</f>
        <v>_</v>
      </c>
      <c r="X174" s="18" t="str">
        <f t="shared" si="32"/>
        <v/>
      </c>
      <c r="AA174" s="7" t="str">
        <f>IFERROR(INDEX(MediumPositionAK[],MATCH(Z174,MediumPositionA[],0),0),"")</f>
        <v/>
      </c>
      <c r="AD174" s="69" t="str">
        <f t="shared" ca="1" si="33"/>
        <v/>
      </c>
      <c r="AE174" s="18" t="str">
        <f t="shared" si="34"/>
        <v/>
      </c>
      <c r="AF174" s="18" t="str">
        <f>IFERROR(VLOOKUP(AE174,ISE_Medium[],3,FALSE),"")</f>
        <v/>
      </c>
      <c r="AI174" s="3" t="str">
        <f>IFERROR(INDEX(PositionK[],MATCH(AH174,PositionA[],0),0),"")</f>
        <v/>
      </c>
      <c r="AL174" s="3" t="str">
        <f>IFERROR(INDEX(PrimSekK[],MATCH(AK174,PrimSek[],0),0),"")</f>
        <v/>
      </c>
      <c r="AO174" s="40" t="str">
        <f t="shared" si="35"/>
        <v/>
      </c>
      <c r="AP174" s="40" t="str">
        <f>IFERROR(VLOOKUP(AO174,ISE_Position[],3,FALSE),"")</f>
        <v/>
      </c>
      <c r="AQ174" s="40" t="str">
        <f t="shared" si="36"/>
        <v>__</v>
      </c>
      <c r="AR174" s="18" t="str">
        <f t="shared" si="45"/>
        <v/>
      </c>
      <c r="AU174" s="7" t="str">
        <f>IFERROR(INDEX(DatapointK[],MATCH(AT174,DatapointA[],0),0),"")</f>
        <v/>
      </c>
      <c r="AX174" s="3" t="str">
        <f t="shared" ca="1" si="37"/>
        <v/>
      </c>
      <c r="BA174" s="3" t="str">
        <f>IFERROR(INDEX(DatapointAllgSpezK[],MATCH(AZ174,DatapointAllgSpez[],0),0),"")</f>
        <v/>
      </c>
      <c r="BB174" s="3" t="str">
        <f ca="1">IFERROR(VLOOKUP(AX174,ISE_Type[],3,FALSE),"STAT")</f>
        <v>STAT</v>
      </c>
      <c r="BC174" s="3" t="str">
        <f ca="1">IFERROR("_"&amp;VLOOKUP(AU174,ISE_Datapoint[],3,FALSE)&amp;IF(ISTEXT(BB174),"_"&amp;BB174,)&amp;IF(ISTEXT(AZ174),"."&amp;LOWER(BA174),),"")</f>
        <v/>
      </c>
      <c r="BD174" s="26" t="str">
        <f t="shared" si="38"/>
        <v>_</v>
      </c>
      <c r="BG174" t="str">
        <f>IFERROR(INDEX(FunktionsartK[],MATCH(BF174,FunktionsartA[],0),0),"")</f>
        <v/>
      </c>
      <c r="BH174" s="76" t="str">
        <f t="shared" si="28"/>
        <v>//__</v>
      </c>
    </row>
    <row r="175" spans="5:60" x14ac:dyDescent="0.25">
      <c r="E175" t="str">
        <f>IFERROR(INDEX(SystemK[],MATCH(D175,System,0),0),"")</f>
        <v/>
      </c>
      <c r="H175" s="15" t="str">
        <f t="shared" ca="1" si="29"/>
        <v/>
      </c>
      <c r="K175" s="27" t="str">
        <f t="shared" si="39"/>
        <v/>
      </c>
      <c r="L175" s="27" t="str">
        <f>IFERROR(VLOOKUP(K175,ISE_System[],3,FALSE)&amp;IF(ISTEXT(J175),"."&amp;LOWER(J175),),"")</f>
        <v/>
      </c>
      <c r="M175" s="18" t="str">
        <f t="shared" si="40"/>
        <v/>
      </c>
      <c r="P175" s="7" t="str">
        <f>IFERROR(INDEX(SubsystemAK[],MATCH(O175,SubsystemA[],0),0),"")</f>
        <v/>
      </c>
      <c r="S175" s="3" t="str">
        <f t="shared" ca="1" si="30"/>
        <v/>
      </c>
      <c r="V175" s="39" t="str">
        <f t="shared" si="31"/>
        <v/>
      </c>
      <c r="W175" s="39" t="str">
        <f>IFERROR("_"&amp;VLOOKUP(V175,ISE_Subsystem[],3,FALSE)&amp;IF(ISTEXT(U175),"."&amp;LOWER(U175),),"_")</f>
        <v>_</v>
      </c>
      <c r="X175" s="18" t="str">
        <f t="shared" si="32"/>
        <v/>
      </c>
      <c r="AA175" s="7" t="str">
        <f>IFERROR(INDEX(MediumPositionAK[],MATCH(Z175,MediumPositionA[],0),0),"")</f>
        <v/>
      </c>
      <c r="AD175" s="69" t="str">
        <f t="shared" ca="1" si="33"/>
        <v/>
      </c>
      <c r="AE175" s="18" t="str">
        <f t="shared" si="34"/>
        <v/>
      </c>
      <c r="AF175" s="18" t="str">
        <f>IFERROR(VLOOKUP(AE175,ISE_Medium[],3,FALSE),"")</f>
        <v/>
      </c>
      <c r="AI175" s="3" t="str">
        <f>IFERROR(INDEX(PositionK[],MATCH(AH175,PositionA[],0),0),"")</f>
        <v/>
      </c>
      <c r="AL175" s="3" t="str">
        <f>IFERROR(INDEX(PrimSekK[],MATCH(AK175,PrimSek[],0),0),"")</f>
        <v/>
      </c>
      <c r="AO175" s="40" t="str">
        <f t="shared" si="35"/>
        <v/>
      </c>
      <c r="AP175" s="40" t="str">
        <f>IFERROR(VLOOKUP(AO175,ISE_Position[],3,FALSE),"")</f>
        <v/>
      </c>
      <c r="AQ175" s="40" t="str">
        <f t="shared" si="36"/>
        <v>__</v>
      </c>
      <c r="AR175" s="18" t="str">
        <f t="shared" si="45"/>
        <v/>
      </c>
      <c r="AU175" s="7" t="str">
        <f>IFERROR(INDEX(DatapointK[],MATCH(AT175,DatapointA[],0),0),"")</f>
        <v/>
      </c>
      <c r="AX175" s="3" t="str">
        <f t="shared" ca="1" si="37"/>
        <v/>
      </c>
      <c r="BA175" s="3" t="str">
        <f>IFERROR(INDEX(DatapointAllgSpezK[],MATCH(AZ175,DatapointAllgSpez[],0),0),"")</f>
        <v/>
      </c>
      <c r="BB175" s="3" t="str">
        <f ca="1">IFERROR(VLOOKUP(AX175,ISE_Type[],3,FALSE),"STAT")</f>
        <v>STAT</v>
      </c>
      <c r="BC175" s="3" t="str">
        <f ca="1">IFERROR("_"&amp;VLOOKUP(AU175,ISE_Datapoint[],3,FALSE)&amp;IF(ISTEXT(BB175),"_"&amp;BB175,)&amp;IF(ISTEXT(AZ175),"."&amp;LOWER(BA175),),"")</f>
        <v/>
      </c>
      <c r="BD175" s="26" t="str">
        <f t="shared" si="38"/>
        <v>_</v>
      </c>
      <c r="BG175" t="str">
        <f>IFERROR(INDEX(FunktionsartK[],MATCH(BF175,FunktionsartA[],0),0),"")</f>
        <v/>
      </c>
      <c r="BH175" s="76" t="str">
        <f t="shared" si="28"/>
        <v>//__</v>
      </c>
    </row>
    <row r="176" spans="5:60" x14ac:dyDescent="0.25">
      <c r="E176" t="str">
        <f>IFERROR(INDEX(SystemK[],MATCH(D176,System,0),0),"")</f>
        <v/>
      </c>
      <c r="H176" s="15" t="str">
        <f t="shared" ca="1" si="29"/>
        <v/>
      </c>
      <c r="K176" s="27" t="str">
        <f t="shared" si="39"/>
        <v/>
      </c>
      <c r="L176" s="27" t="str">
        <f>IFERROR(VLOOKUP(K176,ISE_System[],3,FALSE)&amp;IF(ISTEXT(J176),"."&amp;LOWER(J176),),"")</f>
        <v/>
      </c>
      <c r="M176" s="18" t="str">
        <f t="shared" si="40"/>
        <v/>
      </c>
      <c r="P176" s="7" t="str">
        <f>IFERROR(INDEX(SubsystemAK[],MATCH(O176,SubsystemA[],0),0),"")</f>
        <v/>
      </c>
      <c r="S176" s="3" t="str">
        <f t="shared" ca="1" si="30"/>
        <v/>
      </c>
      <c r="V176" s="39" t="str">
        <f t="shared" si="31"/>
        <v/>
      </c>
      <c r="W176" s="39" t="str">
        <f>IFERROR("_"&amp;VLOOKUP(V176,ISE_Subsystem[],3,FALSE)&amp;IF(ISTEXT(U176),"."&amp;LOWER(U176),),"_")</f>
        <v>_</v>
      </c>
      <c r="X176" s="18" t="str">
        <f t="shared" si="32"/>
        <v/>
      </c>
      <c r="AA176" s="7" t="str">
        <f>IFERROR(INDEX(MediumPositionAK[],MATCH(Z176,MediumPositionA[],0),0),"")</f>
        <v/>
      </c>
      <c r="AD176" s="69" t="str">
        <f t="shared" ca="1" si="33"/>
        <v/>
      </c>
      <c r="AE176" s="18" t="str">
        <f t="shared" si="34"/>
        <v/>
      </c>
      <c r="AF176" s="18" t="str">
        <f>IFERROR(VLOOKUP(AE176,ISE_Medium[],3,FALSE),"")</f>
        <v/>
      </c>
      <c r="AI176" s="3" t="str">
        <f>IFERROR(INDEX(PositionK[],MATCH(AH176,PositionA[],0),0),"")</f>
        <v/>
      </c>
      <c r="AL176" s="3" t="str">
        <f>IFERROR(INDEX(PrimSekK[],MATCH(AK176,PrimSek[],0),0),"")</f>
        <v/>
      </c>
      <c r="AO176" s="40" t="str">
        <f t="shared" si="35"/>
        <v/>
      </c>
      <c r="AP176" s="40" t="str">
        <f>IFERROR(VLOOKUP(AO176,ISE_Position[],3,FALSE),"")</f>
        <v/>
      </c>
      <c r="AQ176" s="40" t="str">
        <f t="shared" si="36"/>
        <v>__</v>
      </c>
      <c r="AR176" s="18" t="str">
        <f t="shared" si="45"/>
        <v/>
      </c>
      <c r="AU176" s="7" t="str">
        <f>IFERROR(INDEX(DatapointK[],MATCH(AT176,DatapointA[],0),0),"")</f>
        <v/>
      </c>
      <c r="AX176" s="3" t="str">
        <f t="shared" ca="1" si="37"/>
        <v/>
      </c>
      <c r="BA176" s="3" t="str">
        <f>IFERROR(INDEX(DatapointAllgSpezK[],MATCH(AZ176,DatapointAllgSpez[],0),0),"")</f>
        <v/>
      </c>
      <c r="BB176" s="3" t="str">
        <f ca="1">IFERROR(VLOOKUP(AX176,ISE_Type[],3,FALSE),"STAT")</f>
        <v>STAT</v>
      </c>
      <c r="BC176" s="3" t="str">
        <f ca="1">IFERROR("_"&amp;VLOOKUP(AU176,ISE_Datapoint[],3,FALSE)&amp;IF(ISTEXT(BB176),"_"&amp;BB176,)&amp;IF(ISTEXT(AZ176),"."&amp;LOWER(BA176),),"")</f>
        <v/>
      </c>
      <c r="BD176" s="26" t="str">
        <f t="shared" si="38"/>
        <v>_</v>
      </c>
      <c r="BG176" t="str">
        <f>IFERROR(INDEX(FunktionsartK[],MATCH(BF176,FunktionsartA[],0),0),"")</f>
        <v/>
      </c>
      <c r="BH176" s="76" t="str">
        <f t="shared" si="28"/>
        <v>//__</v>
      </c>
    </row>
    <row r="177" spans="5:60" x14ac:dyDescent="0.25">
      <c r="E177" t="str">
        <f>IFERROR(INDEX(SystemK[],MATCH(D177,System,0),0),"")</f>
        <v/>
      </c>
      <c r="H177" s="15" t="str">
        <f t="shared" ca="1" si="29"/>
        <v/>
      </c>
      <c r="K177" s="27" t="str">
        <f t="shared" si="39"/>
        <v/>
      </c>
      <c r="L177" s="27" t="str">
        <f>IFERROR(VLOOKUP(K177,ISE_System[],3,FALSE)&amp;IF(ISTEXT(J177),"."&amp;LOWER(J177),),"")</f>
        <v/>
      </c>
      <c r="M177" s="18" t="str">
        <f t="shared" si="40"/>
        <v/>
      </c>
      <c r="P177" s="7" t="str">
        <f>IFERROR(INDEX(SubsystemAK[],MATCH(O177,SubsystemA[],0),0),"")</f>
        <v/>
      </c>
      <c r="S177" s="3" t="str">
        <f t="shared" ca="1" si="30"/>
        <v/>
      </c>
      <c r="V177" s="39" t="str">
        <f t="shared" si="31"/>
        <v/>
      </c>
      <c r="W177" s="39" t="str">
        <f>IFERROR("_"&amp;VLOOKUP(V177,ISE_Subsystem[],3,FALSE)&amp;IF(ISTEXT(U177),"."&amp;LOWER(U177),),"_")</f>
        <v>_</v>
      </c>
      <c r="X177" s="18" t="str">
        <f t="shared" si="32"/>
        <v/>
      </c>
      <c r="AA177" s="7" t="str">
        <f>IFERROR(INDEX(MediumPositionAK[],MATCH(Z177,MediumPositionA[],0),0),"")</f>
        <v/>
      </c>
      <c r="AD177" s="69" t="str">
        <f t="shared" ca="1" si="33"/>
        <v/>
      </c>
      <c r="AE177" s="18" t="str">
        <f t="shared" si="34"/>
        <v/>
      </c>
      <c r="AF177" s="18" t="str">
        <f>IFERROR(VLOOKUP(AE177,ISE_Medium[],3,FALSE),"")</f>
        <v/>
      </c>
      <c r="AI177" s="3" t="str">
        <f>IFERROR(INDEX(PositionK[],MATCH(AH177,PositionA[],0),0),"")</f>
        <v/>
      </c>
      <c r="AL177" s="3" t="str">
        <f>IFERROR(INDEX(PrimSekK[],MATCH(AK177,PrimSek[],0),0),"")</f>
        <v/>
      </c>
      <c r="AO177" s="40" t="str">
        <f t="shared" si="35"/>
        <v/>
      </c>
      <c r="AP177" s="40" t="str">
        <f>IFERROR(VLOOKUP(AO177,ISE_Position[],3,FALSE),"")</f>
        <v/>
      </c>
      <c r="AQ177" s="40" t="str">
        <f t="shared" si="36"/>
        <v>__</v>
      </c>
      <c r="AR177" s="18" t="str">
        <f t="shared" si="45"/>
        <v/>
      </c>
      <c r="AU177" s="7" t="str">
        <f>IFERROR(INDEX(DatapointK[],MATCH(AT177,DatapointA[],0),0),"")</f>
        <v/>
      </c>
      <c r="AX177" s="3" t="str">
        <f t="shared" ca="1" si="37"/>
        <v/>
      </c>
      <c r="BA177" s="3" t="str">
        <f>IFERROR(INDEX(DatapointAllgSpezK[],MATCH(AZ177,DatapointAllgSpez[],0),0),"")</f>
        <v/>
      </c>
      <c r="BB177" s="3" t="str">
        <f ca="1">IFERROR(VLOOKUP(AX177,ISE_Type[],3,FALSE),"STAT")</f>
        <v>STAT</v>
      </c>
      <c r="BC177" s="3" t="str">
        <f ca="1">IFERROR("_"&amp;VLOOKUP(AU177,ISE_Datapoint[],3,FALSE)&amp;IF(ISTEXT(BB177),"_"&amp;BB177,)&amp;IF(ISTEXT(AZ177),"."&amp;LOWER(BA177),),"")</f>
        <v/>
      </c>
      <c r="BD177" s="26" t="str">
        <f t="shared" si="38"/>
        <v>_</v>
      </c>
      <c r="BG177" t="str">
        <f>IFERROR(INDEX(FunktionsartK[],MATCH(BF177,FunktionsartA[],0),0),"")</f>
        <v/>
      </c>
      <c r="BH177" s="76" t="str">
        <f t="shared" si="28"/>
        <v>//__</v>
      </c>
    </row>
    <row r="178" spans="5:60" x14ac:dyDescent="0.25">
      <c r="E178" t="str">
        <f>IFERROR(INDEX(SystemK[],MATCH(D178,System,0),0),"")</f>
        <v/>
      </c>
      <c r="H178" s="15" t="str">
        <f t="shared" ca="1" si="29"/>
        <v/>
      </c>
      <c r="K178" s="27" t="str">
        <f t="shared" si="39"/>
        <v/>
      </c>
      <c r="L178" s="27" t="str">
        <f>IFERROR(VLOOKUP(K178,ISE_System[],3,FALSE)&amp;IF(ISTEXT(J178),"."&amp;LOWER(J178),),"")</f>
        <v/>
      </c>
      <c r="M178" s="18" t="str">
        <f t="shared" si="40"/>
        <v/>
      </c>
      <c r="P178" s="7" t="str">
        <f>IFERROR(INDEX(SubsystemAK[],MATCH(O178,SubsystemA[],0),0),"")</f>
        <v/>
      </c>
      <c r="S178" s="3" t="str">
        <f t="shared" ca="1" si="30"/>
        <v/>
      </c>
      <c r="V178" s="39" t="str">
        <f t="shared" si="31"/>
        <v/>
      </c>
      <c r="W178" s="39" t="str">
        <f>IFERROR("_"&amp;VLOOKUP(V178,ISE_Subsystem[],3,FALSE)&amp;IF(ISTEXT(U178),"."&amp;LOWER(U178),),"_")</f>
        <v>_</v>
      </c>
      <c r="X178" s="18" t="str">
        <f t="shared" si="32"/>
        <v/>
      </c>
      <c r="AA178" s="7" t="str">
        <f>IFERROR(INDEX(MediumPositionAK[],MATCH(Z178,MediumPositionA[],0),0),"")</f>
        <v/>
      </c>
      <c r="AD178" s="69" t="str">
        <f t="shared" ca="1" si="33"/>
        <v/>
      </c>
      <c r="AE178" s="18" t="str">
        <f t="shared" si="34"/>
        <v/>
      </c>
      <c r="AF178" s="18" t="str">
        <f>IFERROR(VLOOKUP(AE178,ISE_Medium[],3,FALSE),"")</f>
        <v/>
      </c>
      <c r="AI178" s="3" t="str">
        <f>IFERROR(INDEX(PositionK[],MATCH(AH178,PositionA[],0),0),"")</f>
        <v/>
      </c>
      <c r="AL178" s="3" t="str">
        <f>IFERROR(INDEX(PrimSekK[],MATCH(AK178,PrimSek[],0),0),"")</f>
        <v/>
      </c>
      <c r="AO178" s="40" t="str">
        <f t="shared" si="35"/>
        <v/>
      </c>
      <c r="AP178" s="40" t="str">
        <f>IFERROR(VLOOKUP(AO178,ISE_Position[],3,FALSE),"")</f>
        <v/>
      </c>
      <c r="AQ178" s="40" t="str">
        <f t="shared" si="36"/>
        <v>__</v>
      </c>
      <c r="AR178" s="18" t="str">
        <f t="shared" si="45"/>
        <v/>
      </c>
      <c r="AU178" s="7" t="str">
        <f>IFERROR(INDEX(DatapointK[],MATCH(AT178,DatapointA[],0),0),"")</f>
        <v/>
      </c>
      <c r="AX178" s="3" t="str">
        <f t="shared" ca="1" si="37"/>
        <v/>
      </c>
      <c r="BA178" s="3" t="str">
        <f>IFERROR(INDEX(DatapointAllgSpezK[],MATCH(AZ178,DatapointAllgSpez[],0),0),"")</f>
        <v/>
      </c>
      <c r="BB178" s="3" t="str">
        <f ca="1">IFERROR(VLOOKUP(AX178,ISE_Type[],3,FALSE),"STAT")</f>
        <v>STAT</v>
      </c>
      <c r="BC178" s="3" t="str">
        <f ca="1">IFERROR("_"&amp;VLOOKUP(AU178,ISE_Datapoint[],3,FALSE)&amp;IF(ISTEXT(BB178),"_"&amp;BB178,)&amp;IF(ISTEXT(AZ178),"."&amp;LOWER(BA178),),"")</f>
        <v/>
      </c>
      <c r="BD178" s="26" t="str">
        <f t="shared" si="38"/>
        <v>_</v>
      </c>
      <c r="BG178" t="str">
        <f>IFERROR(INDEX(FunktionsartK[],MATCH(BF178,FunktionsartA[],0),0),"")</f>
        <v/>
      </c>
      <c r="BH178" s="76" t="str">
        <f t="shared" si="28"/>
        <v>//__</v>
      </c>
    </row>
    <row r="179" spans="5:60" x14ac:dyDescent="0.25">
      <c r="E179" t="str">
        <f>IFERROR(INDEX(SystemK[],MATCH(D179,System,0),0),"")</f>
        <v/>
      </c>
      <c r="H179" s="15" t="str">
        <f t="shared" ca="1" si="29"/>
        <v/>
      </c>
      <c r="K179" s="27" t="str">
        <f t="shared" si="39"/>
        <v/>
      </c>
      <c r="L179" s="27" t="str">
        <f>IFERROR(VLOOKUP(K179,ISE_System[],3,FALSE)&amp;IF(ISTEXT(J179),"."&amp;LOWER(J179),),"")</f>
        <v/>
      </c>
      <c r="M179" s="18" t="str">
        <f t="shared" si="40"/>
        <v/>
      </c>
      <c r="P179" s="7" t="str">
        <f>IFERROR(INDEX(SubsystemAK[],MATCH(O179,SubsystemA[],0),0),"")</f>
        <v/>
      </c>
      <c r="S179" s="3" t="str">
        <f t="shared" ca="1" si="30"/>
        <v/>
      </c>
      <c r="V179" s="39" t="str">
        <f t="shared" si="31"/>
        <v/>
      </c>
      <c r="W179" s="39" t="str">
        <f>IFERROR("_"&amp;VLOOKUP(V179,ISE_Subsystem[],3,FALSE)&amp;IF(ISTEXT(U179),"."&amp;LOWER(U179),),"_")</f>
        <v>_</v>
      </c>
      <c r="X179" s="18" t="str">
        <f t="shared" si="32"/>
        <v/>
      </c>
      <c r="AA179" s="7" t="str">
        <f>IFERROR(INDEX(MediumPositionAK[],MATCH(Z179,MediumPositionA[],0),0),"")</f>
        <v/>
      </c>
      <c r="AD179" s="69" t="str">
        <f t="shared" ca="1" si="33"/>
        <v/>
      </c>
      <c r="AE179" s="18" t="str">
        <f t="shared" si="34"/>
        <v/>
      </c>
      <c r="AF179" s="18" t="str">
        <f>IFERROR(VLOOKUP(AE179,ISE_Medium[],3,FALSE),"")</f>
        <v/>
      </c>
      <c r="AI179" s="3" t="str">
        <f>IFERROR(INDEX(PositionK[],MATCH(AH179,PositionA[],0),0),"")</f>
        <v/>
      </c>
      <c r="AL179" s="3" t="str">
        <f>IFERROR(INDEX(PrimSekK[],MATCH(AK179,PrimSek[],0),0),"")</f>
        <v/>
      </c>
      <c r="AO179" s="40" t="str">
        <f t="shared" si="35"/>
        <v/>
      </c>
      <c r="AP179" s="40" t="str">
        <f>IFERROR(VLOOKUP(AO179,ISE_Position[],3,FALSE),"")</f>
        <v/>
      </c>
      <c r="AQ179" s="40" t="str">
        <f t="shared" si="36"/>
        <v>__</v>
      </c>
      <c r="AR179" s="18" t="str">
        <f t="shared" si="45"/>
        <v/>
      </c>
      <c r="AU179" s="7" t="str">
        <f>IFERROR(INDEX(DatapointK[],MATCH(AT179,DatapointA[],0),0),"")</f>
        <v/>
      </c>
      <c r="AX179" s="3" t="str">
        <f t="shared" ca="1" si="37"/>
        <v/>
      </c>
      <c r="BA179" s="3" t="str">
        <f>IFERROR(INDEX(DatapointAllgSpezK[],MATCH(AZ179,DatapointAllgSpez[],0),0),"")</f>
        <v/>
      </c>
      <c r="BB179" s="3" t="str">
        <f ca="1">IFERROR(VLOOKUP(AX179,ISE_Type[],3,FALSE),"STAT")</f>
        <v>STAT</v>
      </c>
      <c r="BC179" s="3" t="str">
        <f ca="1">IFERROR("_"&amp;VLOOKUP(AU179,ISE_Datapoint[],3,FALSE)&amp;IF(ISTEXT(BB179),"_"&amp;BB179,)&amp;IF(ISTEXT(AZ179),"."&amp;LOWER(BA179),),"")</f>
        <v/>
      </c>
      <c r="BD179" s="26" t="str">
        <f t="shared" si="38"/>
        <v>_</v>
      </c>
      <c r="BG179" t="str">
        <f>IFERROR(INDEX(FunktionsartK[],MATCH(BF179,FunktionsartA[],0),0),"")</f>
        <v/>
      </c>
      <c r="BH179" s="76" t="str">
        <f t="shared" si="28"/>
        <v>//__</v>
      </c>
    </row>
    <row r="180" spans="5:60" x14ac:dyDescent="0.25">
      <c r="E180" t="str">
        <f>IFERROR(INDEX(SystemK[],MATCH(D180,System,0),0),"")</f>
        <v/>
      </c>
      <c r="H180" s="15" t="str">
        <f t="shared" ca="1" si="29"/>
        <v/>
      </c>
      <c r="K180" s="27" t="str">
        <f t="shared" si="39"/>
        <v/>
      </c>
      <c r="L180" s="27" t="str">
        <f>IFERROR(VLOOKUP(K180,ISE_System[],3,FALSE)&amp;IF(ISTEXT(J180),"."&amp;LOWER(J180),),"")</f>
        <v/>
      </c>
      <c r="M180" s="18" t="str">
        <f t="shared" si="40"/>
        <v/>
      </c>
      <c r="P180" s="7" t="str">
        <f>IFERROR(INDEX(SubsystemAK[],MATCH(O180,SubsystemA[],0),0),"")</f>
        <v/>
      </c>
      <c r="S180" s="3" t="str">
        <f t="shared" ca="1" si="30"/>
        <v/>
      </c>
      <c r="V180" s="39" t="str">
        <f t="shared" si="31"/>
        <v/>
      </c>
      <c r="W180" s="39" t="str">
        <f>IFERROR("_"&amp;VLOOKUP(V180,ISE_Subsystem[],3,FALSE)&amp;IF(ISTEXT(U180),"."&amp;LOWER(U180),),"_")</f>
        <v>_</v>
      </c>
      <c r="X180" s="18" t="str">
        <f t="shared" si="32"/>
        <v/>
      </c>
      <c r="AA180" s="7" t="str">
        <f>IFERROR(INDEX(MediumPositionAK[],MATCH(Z180,MediumPositionA[],0),0),"")</f>
        <v/>
      </c>
      <c r="AD180" s="69" t="str">
        <f t="shared" ca="1" si="33"/>
        <v/>
      </c>
      <c r="AE180" s="18" t="str">
        <f t="shared" si="34"/>
        <v/>
      </c>
      <c r="AF180" s="18" t="str">
        <f>IFERROR(VLOOKUP(AE180,ISE_Medium[],3,FALSE),"")</f>
        <v/>
      </c>
      <c r="AI180" s="3" t="str">
        <f>IFERROR(INDEX(PositionK[],MATCH(AH180,PositionA[],0),0),"")</f>
        <v/>
      </c>
      <c r="AL180" s="3" t="str">
        <f>IFERROR(INDEX(PrimSekK[],MATCH(AK180,PrimSek[],0),0),"")</f>
        <v/>
      </c>
      <c r="AO180" s="40" t="str">
        <f t="shared" si="35"/>
        <v/>
      </c>
      <c r="AP180" s="40" t="str">
        <f>IFERROR(VLOOKUP(AO180,ISE_Position[],3,FALSE),"")</f>
        <v/>
      </c>
      <c r="AQ180" s="40" t="str">
        <f t="shared" si="36"/>
        <v>__</v>
      </c>
      <c r="AR180" s="18" t="str">
        <f t="shared" si="45"/>
        <v/>
      </c>
      <c r="AU180" s="7" t="str">
        <f>IFERROR(INDEX(DatapointK[],MATCH(AT180,DatapointA[],0),0),"")</f>
        <v/>
      </c>
      <c r="AX180" s="3" t="str">
        <f t="shared" ca="1" si="37"/>
        <v/>
      </c>
      <c r="BA180" s="3" t="str">
        <f>IFERROR(INDEX(DatapointAllgSpezK[],MATCH(AZ180,DatapointAllgSpez[],0),0),"")</f>
        <v/>
      </c>
      <c r="BB180" s="3" t="str">
        <f ca="1">IFERROR(VLOOKUP(AX180,ISE_Type[],3,FALSE),"STAT")</f>
        <v>STAT</v>
      </c>
      <c r="BC180" s="3" t="str">
        <f ca="1">IFERROR("_"&amp;VLOOKUP(AU180,ISE_Datapoint[],3,FALSE)&amp;IF(ISTEXT(BB180),"_"&amp;BB180,)&amp;IF(ISTEXT(AZ180),"."&amp;LOWER(BA180),),"")</f>
        <v/>
      </c>
      <c r="BD180" s="26" t="str">
        <f t="shared" si="38"/>
        <v>_</v>
      </c>
      <c r="BG180" t="str">
        <f>IFERROR(INDEX(FunktionsartK[],MATCH(BF180,FunktionsartA[],0),0),"")</f>
        <v/>
      </c>
      <c r="BH180" s="76" t="str">
        <f t="shared" si="28"/>
        <v>//__</v>
      </c>
    </row>
    <row r="181" spans="5:60" x14ac:dyDescent="0.25">
      <c r="E181" t="str">
        <f>IFERROR(INDEX(SystemK[],MATCH(D181,System,0),0),"")</f>
        <v/>
      </c>
      <c r="H181" s="15" t="str">
        <f t="shared" ca="1" si="29"/>
        <v/>
      </c>
      <c r="K181" s="27" t="str">
        <f t="shared" si="39"/>
        <v/>
      </c>
      <c r="L181" s="27" t="str">
        <f>IFERROR(VLOOKUP(K181,ISE_System[],3,FALSE)&amp;IF(ISTEXT(J181),"."&amp;LOWER(J181),),"")</f>
        <v/>
      </c>
      <c r="M181" s="18" t="str">
        <f t="shared" si="40"/>
        <v/>
      </c>
      <c r="P181" s="7" t="str">
        <f>IFERROR(INDEX(SubsystemAK[],MATCH(O181,SubsystemA[],0),0),"")</f>
        <v/>
      </c>
      <c r="S181" s="3" t="str">
        <f t="shared" ca="1" si="30"/>
        <v/>
      </c>
      <c r="V181" s="39" t="str">
        <f t="shared" si="31"/>
        <v/>
      </c>
      <c r="W181" s="39" t="str">
        <f>IFERROR("_"&amp;VLOOKUP(V181,ISE_Subsystem[],3,FALSE)&amp;IF(ISTEXT(U181),"."&amp;LOWER(U181),),"_")</f>
        <v>_</v>
      </c>
      <c r="X181" s="18" t="str">
        <f t="shared" si="32"/>
        <v/>
      </c>
      <c r="AA181" s="7" t="str">
        <f>IFERROR(INDEX(MediumPositionAK[],MATCH(Z181,MediumPositionA[],0),0),"")</f>
        <v/>
      </c>
      <c r="AD181" s="69" t="str">
        <f t="shared" ca="1" si="33"/>
        <v/>
      </c>
      <c r="AE181" s="18" t="str">
        <f t="shared" si="34"/>
        <v/>
      </c>
      <c r="AF181" s="18" t="str">
        <f>IFERROR(VLOOKUP(AE181,ISE_Medium[],3,FALSE),"")</f>
        <v/>
      </c>
      <c r="AI181" s="3" t="str">
        <f>IFERROR(INDEX(PositionK[],MATCH(AH181,PositionA[],0),0),"")</f>
        <v/>
      </c>
      <c r="AL181" s="3" t="str">
        <f>IFERROR(INDEX(PrimSekK[],MATCH(AK181,PrimSek[],0),0),"")</f>
        <v/>
      </c>
      <c r="AO181" s="40" t="str">
        <f t="shared" si="35"/>
        <v/>
      </c>
      <c r="AP181" s="40" t="str">
        <f>IFERROR(VLOOKUP(AO181,ISE_Position[],3,FALSE),"")</f>
        <v/>
      </c>
      <c r="AQ181" s="40" t="str">
        <f t="shared" si="36"/>
        <v>__</v>
      </c>
      <c r="AR181" s="18" t="str">
        <f t="shared" si="45"/>
        <v/>
      </c>
      <c r="AU181" s="7" t="str">
        <f>IFERROR(INDEX(DatapointK[],MATCH(AT181,DatapointA[],0),0),"")</f>
        <v/>
      </c>
      <c r="AX181" s="3" t="str">
        <f t="shared" ca="1" si="37"/>
        <v/>
      </c>
      <c r="BA181" s="3" t="str">
        <f>IFERROR(INDEX(DatapointAllgSpezK[],MATCH(AZ181,DatapointAllgSpez[],0),0),"")</f>
        <v/>
      </c>
      <c r="BB181" s="3" t="str">
        <f ca="1">IFERROR(VLOOKUP(AX181,ISE_Type[],3,FALSE),"STAT")</f>
        <v>STAT</v>
      </c>
      <c r="BC181" s="3" t="str">
        <f ca="1">IFERROR("_"&amp;VLOOKUP(AU181,ISE_Datapoint[],3,FALSE)&amp;IF(ISTEXT(BB181),"_"&amp;BB181,)&amp;IF(ISTEXT(AZ181),"."&amp;LOWER(BA181),),"")</f>
        <v/>
      </c>
      <c r="BD181" s="26" t="str">
        <f t="shared" si="38"/>
        <v>_</v>
      </c>
      <c r="BG181" t="str">
        <f>IFERROR(INDEX(FunktionsartK[],MATCH(BF181,FunktionsartA[],0),0),"")</f>
        <v/>
      </c>
      <c r="BH181" s="76" t="str">
        <f t="shared" si="28"/>
        <v>//__</v>
      </c>
    </row>
    <row r="182" spans="5:60" x14ac:dyDescent="0.25">
      <c r="E182" t="str">
        <f>IFERROR(INDEX(SystemK[],MATCH(D182,System,0),0),"")</f>
        <v/>
      </c>
      <c r="H182" s="15" t="str">
        <f t="shared" ca="1" si="29"/>
        <v/>
      </c>
      <c r="K182" s="27" t="str">
        <f t="shared" si="39"/>
        <v/>
      </c>
      <c r="L182" s="27" t="str">
        <f>IFERROR(VLOOKUP(K182,ISE_System[],3,FALSE)&amp;IF(ISTEXT(J182),"."&amp;LOWER(J182),),"")</f>
        <v/>
      </c>
      <c r="M182" s="18" t="str">
        <f t="shared" si="40"/>
        <v/>
      </c>
      <c r="P182" s="7" t="str">
        <f>IFERROR(INDEX(SubsystemAK[],MATCH(O182,SubsystemA[],0),0),"")</f>
        <v/>
      </c>
      <c r="S182" s="3" t="str">
        <f t="shared" ca="1" si="30"/>
        <v/>
      </c>
      <c r="V182" s="39" t="str">
        <f t="shared" si="31"/>
        <v/>
      </c>
      <c r="W182" s="39" t="str">
        <f>IFERROR("_"&amp;VLOOKUP(V182,ISE_Subsystem[],3,FALSE)&amp;IF(ISTEXT(U182),"."&amp;LOWER(U182),),"_")</f>
        <v>_</v>
      </c>
      <c r="X182" s="18" t="str">
        <f t="shared" si="32"/>
        <v/>
      </c>
      <c r="AA182" s="7" t="str">
        <f>IFERROR(INDEX(MediumPositionAK[],MATCH(Z182,MediumPositionA[],0),0),"")</f>
        <v/>
      </c>
      <c r="AD182" s="69" t="str">
        <f t="shared" ca="1" si="33"/>
        <v/>
      </c>
      <c r="AE182" s="18" t="str">
        <f t="shared" si="34"/>
        <v/>
      </c>
      <c r="AF182" s="18" t="str">
        <f>IFERROR(VLOOKUP(AE182,ISE_Medium[],3,FALSE),"")</f>
        <v/>
      </c>
      <c r="AI182" s="3" t="str">
        <f>IFERROR(INDEX(PositionK[],MATCH(AH182,PositionA[],0),0),"")</f>
        <v/>
      </c>
      <c r="AL182" s="3" t="str">
        <f>IFERROR(INDEX(PrimSekK[],MATCH(AK182,PrimSek[],0),0),"")</f>
        <v/>
      </c>
      <c r="AO182" s="40" t="str">
        <f t="shared" si="35"/>
        <v/>
      </c>
      <c r="AP182" s="40" t="str">
        <f>IFERROR(VLOOKUP(AO182,ISE_Position[],3,FALSE),"")</f>
        <v/>
      </c>
      <c r="AQ182" s="40" t="str">
        <f t="shared" si="36"/>
        <v>__</v>
      </c>
      <c r="AR182" s="18" t="str">
        <f t="shared" si="45"/>
        <v/>
      </c>
      <c r="AU182" s="7" t="str">
        <f>IFERROR(INDEX(DatapointK[],MATCH(AT182,DatapointA[],0),0),"")</f>
        <v/>
      </c>
      <c r="AX182" s="3" t="str">
        <f t="shared" ca="1" si="37"/>
        <v/>
      </c>
      <c r="BA182" s="3" t="str">
        <f>IFERROR(INDEX(DatapointAllgSpezK[],MATCH(AZ182,DatapointAllgSpez[],0),0),"")</f>
        <v/>
      </c>
      <c r="BB182" s="3" t="str">
        <f ca="1">IFERROR(VLOOKUP(AX182,ISE_Type[],3,FALSE),"STAT")</f>
        <v>STAT</v>
      </c>
      <c r="BC182" s="3" t="str">
        <f ca="1">IFERROR("_"&amp;VLOOKUP(AU182,ISE_Datapoint[],3,FALSE)&amp;IF(ISTEXT(BB182),"_"&amp;BB182,)&amp;IF(ISTEXT(AZ182),"."&amp;LOWER(BA182),),"")</f>
        <v/>
      </c>
      <c r="BD182" s="26" t="str">
        <f t="shared" si="38"/>
        <v>_</v>
      </c>
      <c r="BG182" t="str">
        <f>IFERROR(INDEX(FunktionsartK[],MATCH(BF182,FunktionsartA[],0),0),"")</f>
        <v/>
      </c>
      <c r="BH182" s="76" t="str">
        <f t="shared" si="28"/>
        <v>//__</v>
      </c>
    </row>
    <row r="183" spans="5:60" x14ac:dyDescent="0.25">
      <c r="E183" t="str">
        <f>IFERROR(INDEX(SystemK[],MATCH(D183,System,0),0),"")</f>
        <v/>
      </c>
      <c r="H183" s="15" t="str">
        <f t="shared" ca="1" si="29"/>
        <v/>
      </c>
      <c r="K183" s="27" t="str">
        <f t="shared" si="39"/>
        <v/>
      </c>
      <c r="L183" s="27" t="str">
        <f>IFERROR(VLOOKUP(K183,ISE_System[],3,FALSE)&amp;IF(ISTEXT(J183),"."&amp;LOWER(J183),),"")</f>
        <v/>
      </c>
      <c r="M183" s="18" t="str">
        <f t="shared" si="40"/>
        <v/>
      </c>
      <c r="P183" s="7" t="str">
        <f>IFERROR(INDEX(SubsystemAK[],MATCH(O183,SubsystemA[],0),0),"")</f>
        <v/>
      </c>
      <c r="S183" s="3" t="str">
        <f t="shared" ca="1" si="30"/>
        <v/>
      </c>
      <c r="V183" s="39" t="str">
        <f t="shared" si="31"/>
        <v/>
      </c>
      <c r="W183" s="39" t="str">
        <f>IFERROR("_"&amp;VLOOKUP(V183,ISE_Subsystem[],3,FALSE)&amp;IF(ISTEXT(U183),"."&amp;LOWER(U183),),"_")</f>
        <v>_</v>
      </c>
      <c r="X183" s="18" t="str">
        <f t="shared" si="32"/>
        <v/>
      </c>
      <c r="AA183" s="7" t="str">
        <f>IFERROR(INDEX(MediumPositionAK[],MATCH(Z183,MediumPositionA[],0),0),"")</f>
        <v/>
      </c>
      <c r="AD183" s="69" t="str">
        <f t="shared" ca="1" si="33"/>
        <v/>
      </c>
      <c r="AE183" s="18" t="str">
        <f t="shared" si="34"/>
        <v/>
      </c>
      <c r="AF183" s="18" t="str">
        <f>IFERROR(VLOOKUP(AE183,ISE_Medium[],3,FALSE),"")</f>
        <v/>
      </c>
      <c r="AI183" s="3" t="str">
        <f>IFERROR(INDEX(PositionK[],MATCH(AH183,PositionA[],0),0),"")</f>
        <v/>
      </c>
      <c r="AL183" s="3" t="str">
        <f>IFERROR(INDEX(PrimSekK[],MATCH(AK183,PrimSek[],0),0),"")</f>
        <v/>
      </c>
      <c r="AO183" s="40" t="str">
        <f t="shared" si="35"/>
        <v/>
      </c>
      <c r="AP183" s="40" t="str">
        <f>IFERROR(VLOOKUP(AO183,ISE_Position[],3,FALSE),"")</f>
        <v/>
      </c>
      <c r="AQ183" s="40" t="str">
        <f t="shared" si="36"/>
        <v>__</v>
      </c>
      <c r="AR183" s="18" t="str">
        <f t="shared" si="45"/>
        <v/>
      </c>
      <c r="AU183" s="7" t="str">
        <f>IFERROR(INDEX(DatapointK[],MATCH(AT183,DatapointA[],0),0),"")</f>
        <v/>
      </c>
      <c r="AX183" s="3" t="str">
        <f t="shared" ca="1" si="37"/>
        <v/>
      </c>
      <c r="BA183" s="3" t="str">
        <f>IFERROR(INDEX(DatapointAllgSpezK[],MATCH(AZ183,DatapointAllgSpez[],0),0),"")</f>
        <v/>
      </c>
      <c r="BB183" s="3" t="str">
        <f ca="1">IFERROR(VLOOKUP(AX183,ISE_Type[],3,FALSE),"STAT")</f>
        <v>STAT</v>
      </c>
      <c r="BC183" s="3" t="str">
        <f ca="1">IFERROR("_"&amp;VLOOKUP(AU183,ISE_Datapoint[],3,FALSE)&amp;IF(ISTEXT(BB183),"_"&amp;BB183,)&amp;IF(ISTEXT(AZ183),"."&amp;LOWER(BA183),),"")</f>
        <v/>
      </c>
      <c r="BD183" s="26" t="str">
        <f t="shared" si="38"/>
        <v>_</v>
      </c>
      <c r="BG183" t="str">
        <f>IFERROR(INDEX(FunktionsartK[],MATCH(BF183,FunktionsartA[],0),0),"")</f>
        <v/>
      </c>
      <c r="BH183" s="76" t="str">
        <f t="shared" si="28"/>
        <v>//__</v>
      </c>
    </row>
    <row r="184" spans="5:60" x14ac:dyDescent="0.25">
      <c r="E184" t="str">
        <f>IFERROR(INDEX(SystemK[],MATCH(D184,System,0),0),"")</f>
        <v/>
      </c>
      <c r="H184" s="15" t="str">
        <f t="shared" ca="1" si="29"/>
        <v/>
      </c>
      <c r="K184" s="27" t="str">
        <f t="shared" si="39"/>
        <v/>
      </c>
      <c r="L184" s="27" t="str">
        <f>IFERROR(VLOOKUP(K184,ISE_System[],3,FALSE)&amp;IF(ISTEXT(J184),"."&amp;LOWER(J184),),"")</f>
        <v/>
      </c>
      <c r="M184" s="18" t="str">
        <f t="shared" si="40"/>
        <v/>
      </c>
      <c r="P184" s="7" t="str">
        <f>IFERROR(INDEX(SubsystemAK[],MATCH(O184,SubsystemA[],0),0),"")</f>
        <v/>
      </c>
      <c r="S184" s="3" t="str">
        <f t="shared" ca="1" si="30"/>
        <v/>
      </c>
      <c r="V184" s="39" t="str">
        <f t="shared" si="31"/>
        <v/>
      </c>
      <c r="W184" s="39" t="str">
        <f>IFERROR("_"&amp;VLOOKUP(V184,ISE_Subsystem[],3,FALSE)&amp;IF(ISTEXT(U184),"."&amp;LOWER(U184),),"_")</f>
        <v>_</v>
      </c>
      <c r="X184" s="18" t="str">
        <f t="shared" si="32"/>
        <v/>
      </c>
      <c r="AA184" s="7" t="str">
        <f>IFERROR(INDEX(MediumPositionAK[],MATCH(Z184,MediumPositionA[],0),0),"")</f>
        <v/>
      </c>
      <c r="AD184" s="69" t="str">
        <f t="shared" ca="1" si="33"/>
        <v/>
      </c>
      <c r="AE184" s="18" t="str">
        <f t="shared" si="34"/>
        <v/>
      </c>
      <c r="AF184" s="18" t="str">
        <f>IFERROR(VLOOKUP(AE184,ISE_Medium[],3,FALSE),"")</f>
        <v/>
      </c>
      <c r="AI184" s="3" t="str">
        <f>IFERROR(INDEX(PositionK[],MATCH(AH184,PositionA[],0),0),"")</f>
        <v/>
      </c>
      <c r="AL184" s="3" t="str">
        <f>IFERROR(INDEX(PrimSekK[],MATCH(AK184,PrimSek[],0),0),"")</f>
        <v/>
      </c>
      <c r="AO184" s="40" t="str">
        <f t="shared" si="35"/>
        <v/>
      </c>
      <c r="AP184" s="40" t="str">
        <f>IFERROR(VLOOKUP(AO184,ISE_Position[],3,FALSE),"")</f>
        <v/>
      </c>
      <c r="AQ184" s="40" t="str">
        <f t="shared" si="36"/>
        <v>__</v>
      </c>
      <c r="AR184" s="18" t="str">
        <f t="shared" si="45"/>
        <v/>
      </c>
      <c r="AU184" s="7" t="str">
        <f>IFERROR(INDEX(DatapointK[],MATCH(AT184,DatapointA[],0),0),"")</f>
        <v/>
      </c>
      <c r="AX184" s="3" t="str">
        <f t="shared" ca="1" si="37"/>
        <v/>
      </c>
      <c r="BA184" s="3" t="str">
        <f>IFERROR(INDEX(DatapointAllgSpezK[],MATCH(AZ184,DatapointAllgSpez[],0),0),"")</f>
        <v/>
      </c>
      <c r="BB184" s="3" t="str">
        <f ca="1">IFERROR(VLOOKUP(AX184,ISE_Type[],3,FALSE),"STAT")</f>
        <v>STAT</v>
      </c>
      <c r="BC184" s="3" t="str">
        <f ca="1">IFERROR("_"&amp;VLOOKUP(AU184,ISE_Datapoint[],3,FALSE)&amp;IF(ISTEXT(BB184),"_"&amp;BB184,)&amp;IF(ISTEXT(AZ184),"."&amp;LOWER(BA184),),"")</f>
        <v/>
      </c>
      <c r="BD184" s="26" t="str">
        <f t="shared" si="38"/>
        <v>_</v>
      </c>
      <c r="BG184" t="str">
        <f>IFERROR(INDEX(FunktionsartK[],MATCH(BF184,FunktionsartA[],0),0),"")</f>
        <v/>
      </c>
      <c r="BH184" s="76" t="str">
        <f t="shared" si="28"/>
        <v>//__</v>
      </c>
    </row>
    <row r="185" spans="5:60" x14ac:dyDescent="0.25">
      <c r="E185" t="str">
        <f>IFERROR(INDEX(SystemK[],MATCH(D185,System,0),0),"")</f>
        <v/>
      </c>
      <c r="H185" s="15" t="str">
        <f t="shared" ca="1" si="29"/>
        <v/>
      </c>
      <c r="K185" s="27" t="str">
        <f t="shared" si="39"/>
        <v/>
      </c>
      <c r="L185" s="27" t="str">
        <f>IFERROR(VLOOKUP(K185,ISE_System[],3,FALSE)&amp;IF(ISTEXT(J185),"."&amp;LOWER(J185),),"")</f>
        <v/>
      </c>
      <c r="M185" s="18" t="str">
        <f t="shared" si="40"/>
        <v/>
      </c>
      <c r="P185" s="7" t="str">
        <f>IFERROR(INDEX(SubsystemAK[],MATCH(O185,SubsystemA[],0),0),"")</f>
        <v/>
      </c>
      <c r="S185" s="3" t="str">
        <f t="shared" ca="1" si="30"/>
        <v/>
      </c>
      <c r="V185" s="39" t="str">
        <f t="shared" si="31"/>
        <v/>
      </c>
      <c r="W185" s="39" t="str">
        <f>IFERROR("_"&amp;VLOOKUP(V185,ISE_Subsystem[],3,FALSE)&amp;IF(ISTEXT(U185),"."&amp;LOWER(U185),),"_")</f>
        <v>_</v>
      </c>
      <c r="X185" s="18" t="str">
        <f t="shared" si="32"/>
        <v/>
      </c>
      <c r="AA185" s="7" t="str">
        <f>IFERROR(INDEX(MediumPositionAK[],MATCH(Z185,MediumPositionA[],0),0),"")</f>
        <v/>
      </c>
      <c r="AD185" s="69" t="str">
        <f t="shared" ca="1" si="33"/>
        <v/>
      </c>
      <c r="AE185" s="18" t="str">
        <f t="shared" si="34"/>
        <v/>
      </c>
      <c r="AF185" s="18" t="str">
        <f>IFERROR(VLOOKUP(AE185,ISE_Medium[],3,FALSE),"")</f>
        <v/>
      </c>
      <c r="AI185" s="3" t="str">
        <f>IFERROR(INDEX(PositionK[],MATCH(AH185,PositionA[],0),0),"")</f>
        <v/>
      </c>
      <c r="AL185" s="3" t="str">
        <f>IFERROR(INDEX(PrimSekK[],MATCH(AK185,PrimSek[],0),0),"")</f>
        <v/>
      </c>
      <c r="AO185" s="40" t="str">
        <f t="shared" si="35"/>
        <v/>
      </c>
      <c r="AP185" s="40" t="str">
        <f>IFERROR(VLOOKUP(AO185,ISE_Position[],3,FALSE),"")</f>
        <v/>
      </c>
      <c r="AQ185" s="40" t="str">
        <f t="shared" si="36"/>
        <v>__</v>
      </c>
      <c r="AR185" s="18" t="str">
        <f t="shared" si="45"/>
        <v/>
      </c>
      <c r="AU185" s="7" t="str">
        <f>IFERROR(INDEX(DatapointK[],MATCH(AT185,DatapointA[],0),0),"")</f>
        <v/>
      </c>
      <c r="AX185" s="3" t="str">
        <f t="shared" ca="1" si="37"/>
        <v/>
      </c>
      <c r="BA185" s="3" t="str">
        <f>IFERROR(INDEX(DatapointAllgSpezK[],MATCH(AZ185,DatapointAllgSpez[],0),0),"")</f>
        <v/>
      </c>
      <c r="BB185" s="3" t="str">
        <f ca="1">IFERROR(VLOOKUP(AX185,ISE_Type[],3,FALSE),"STAT")</f>
        <v>STAT</v>
      </c>
      <c r="BC185" s="3" t="str">
        <f ca="1">IFERROR("_"&amp;VLOOKUP(AU185,ISE_Datapoint[],3,FALSE)&amp;IF(ISTEXT(BB185),"_"&amp;BB185,)&amp;IF(ISTEXT(AZ185),"."&amp;LOWER(BA185),),"")</f>
        <v/>
      </c>
      <c r="BD185" s="26" t="str">
        <f t="shared" si="38"/>
        <v>_</v>
      </c>
      <c r="BG185" t="str">
        <f>IFERROR(INDEX(FunktionsartK[],MATCH(BF185,FunktionsartA[],0),0),"")</f>
        <v/>
      </c>
      <c r="BH185" s="76" t="str">
        <f t="shared" si="28"/>
        <v>//__</v>
      </c>
    </row>
    <row r="186" spans="5:60" x14ac:dyDescent="0.25">
      <c r="E186" t="str">
        <f>IFERROR(INDEX(SystemK[],MATCH(D186,System,0),0),"")</f>
        <v/>
      </c>
      <c r="H186" s="15" t="str">
        <f t="shared" ca="1" si="29"/>
        <v/>
      </c>
      <c r="K186" s="27" t="str">
        <f t="shared" si="39"/>
        <v/>
      </c>
      <c r="L186" s="27" t="str">
        <f>IFERROR(VLOOKUP(K186,ISE_System[],3,FALSE)&amp;IF(ISTEXT(J186),"."&amp;LOWER(J186),),"")</f>
        <v/>
      </c>
      <c r="M186" s="18" t="str">
        <f t="shared" si="40"/>
        <v/>
      </c>
      <c r="P186" s="7" t="str">
        <f>IFERROR(INDEX(SubsystemAK[],MATCH(O186,SubsystemA[],0),0),"")</f>
        <v/>
      </c>
      <c r="S186" s="3" t="str">
        <f t="shared" ca="1" si="30"/>
        <v/>
      </c>
      <c r="V186" s="39" t="str">
        <f t="shared" si="31"/>
        <v/>
      </c>
      <c r="W186" s="39" t="str">
        <f>IFERROR("_"&amp;VLOOKUP(V186,ISE_Subsystem[],3,FALSE)&amp;IF(ISTEXT(U186),"."&amp;LOWER(U186),),"_")</f>
        <v>_</v>
      </c>
      <c r="X186" s="18" t="str">
        <f t="shared" si="32"/>
        <v/>
      </c>
      <c r="AA186" s="7" t="str">
        <f>IFERROR(INDEX(MediumPositionAK[],MATCH(Z186,MediumPositionA[],0),0),"")</f>
        <v/>
      </c>
      <c r="AD186" s="69" t="str">
        <f t="shared" ca="1" si="33"/>
        <v/>
      </c>
      <c r="AE186" s="18" t="str">
        <f t="shared" si="34"/>
        <v/>
      </c>
      <c r="AF186" s="18" t="str">
        <f>IFERROR(VLOOKUP(AE186,ISE_Medium[],3,FALSE),"")</f>
        <v/>
      </c>
      <c r="AI186" s="3" t="str">
        <f>IFERROR(INDEX(PositionK[],MATCH(AH186,PositionA[],0),0),"")</f>
        <v/>
      </c>
      <c r="AL186" s="3" t="str">
        <f>IFERROR(INDEX(PrimSekK[],MATCH(AK186,PrimSek[],0),0),"")</f>
        <v/>
      </c>
      <c r="AO186" s="40" t="str">
        <f t="shared" si="35"/>
        <v/>
      </c>
      <c r="AP186" s="40" t="str">
        <f>IFERROR(VLOOKUP(AO186,ISE_Position[],3,FALSE),"")</f>
        <v/>
      </c>
      <c r="AQ186" s="40" t="str">
        <f t="shared" si="36"/>
        <v>__</v>
      </c>
      <c r="AR186" s="18" t="str">
        <f t="shared" si="45"/>
        <v/>
      </c>
      <c r="AU186" s="7" t="str">
        <f>IFERROR(INDEX(DatapointK[],MATCH(AT186,DatapointA[],0),0),"")</f>
        <v/>
      </c>
      <c r="AX186" s="3" t="str">
        <f t="shared" ca="1" si="37"/>
        <v/>
      </c>
      <c r="BA186" s="3" t="str">
        <f>IFERROR(INDEX(DatapointAllgSpezK[],MATCH(AZ186,DatapointAllgSpez[],0),0),"")</f>
        <v/>
      </c>
      <c r="BB186" s="3" t="str">
        <f ca="1">IFERROR(VLOOKUP(AX186,ISE_Type[],3,FALSE),"STAT")</f>
        <v>STAT</v>
      </c>
      <c r="BC186" s="3" t="str">
        <f ca="1">IFERROR("_"&amp;VLOOKUP(AU186,ISE_Datapoint[],3,FALSE)&amp;IF(ISTEXT(BB186),"_"&amp;BB186,)&amp;IF(ISTEXT(AZ186),"."&amp;LOWER(BA186),),"")</f>
        <v/>
      </c>
      <c r="BD186" s="26" t="str">
        <f t="shared" si="38"/>
        <v>_</v>
      </c>
      <c r="BG186" t="str">
        <f>IFERROR(INDEX(FunktionsartK[],MATCH(BF186,FunktionsartA[],0),0),"")</f>
        <v/>
      </c>
      <c r="BH186" s="76" t="str">
        <f t="shared" si="28"/>
        <v>//__</v>
      </c>
    </row>
    <row r="187" spans="5:60" x14ac:dyDescent="0.25">
      <c r="E187" t="str">
        <f>IFERROR(INDEX(SystemK[],MATCH(D187,System,0),0),"")</f>
        <v/>
      </c>
      <c r="H187" s="15" t="str">
        <f t="shared" ca="1" si="29"/>
        <v/>
      </c>
      <c r="K187" s="27" t="str">
        <f t="shared" si="39"/>
        <v/>
      </c>
      <c r="L187" s="27" t="str">
        <f>IFERROR(VLOOKUP(K187,ISE_System[],3,FALSE)&amp;IF(ISTEXT(J187),"."&amp;LOWER(J187),),"")</f>
        <v/>
      </c>
      <c r="M187" s="18" t="str">
        <f t="shared" si="40"/>
        <v/>
      </c>
      <c r="P187" s="7" t="str">
        <f>IFERROR(INDEX(SubsystemAK[],MATCH(O187,SubsystemA[],0),0),"")</f>
        <v/>
      </c>
      <c r="S187" s="3" t="str">
        <f t="shared" ca="1" si="30"/>
        <v/>
      </c>
      <c r="V187" s="39" t="str">
        <f t="shared" si="31"/>
        <v/>
      </c>
      <c r="W187" s="39" t="str">
        <f>IFERROR("_"&amp;VLOOKUP(V187,ISE_Subsystem[],3,FALSE)&amp;IF(ISTEXT(U187),"."&amp;LOWER(U187),),"_")</f>
        <v>_</v>
      </c>
      <c r="X187" s="18" t="str">
        <f t="shared" si="32"/>
        <v/>
      </c>
      <c r="AA187" s="7" t="str">
        <f>IFERROR(INDEX(MediumPositionAK[],MATCH(Z187,MediumPositionA[],0),0),"")</f>
        <v/>
      </c>
      <c r="AD187" s="69" t="str">
        <f t="shared" ca="1" si="33"/>
        <v/>
      </c>
      <c r="AE187" s="18" t="str">
        <f t="shared" si="34"/>
        <v/>
      </c>
      <c r="AF187" s="18" t="str">
        <f>IFERROR(VLOOKUP(AE187,ISE_Medium[],3,FALSE),"")</f>
        <v/>
      </c>
      <c r="AI187" s="3" t="str">
        <f>IFERROR(INDEX(PositionK[],MATCH(AH187,PositionA[],0),0),"")</f>
        <v/>
      </c>
      <c r="AL187" s="3" t="str">
        <f>IFERROR(INDEX(PrimSekK[],MATCH(AK187,PrimSek[],0),0),"")</f>
        <v/>
      </c>
      <c r="AO187" s="40" t="str">
        <f t="shared" si="35"/>
        <v/>
      </c>
      <c r="AP187" s="40" t="str">
        <f>IFERROR(VLOOKUP(AO187,ISE_Position[],3,FALSE),"")</f>
        <v/>
      </c>
      <c r="AQ187" s="40" t="str">
        <f t="shared" si="36"/>
        <v>__</v>
      </c>
      <c r="AR187" s="18" t="str">
        <f t="shared" si="45"/>
        <v/>
      </c>
      <c r="AU187" s="7" t="str">
        <f>IFERROR(INDEX(DatapointK[],MATCH(AT187,DatapointA[],0),0),"")</f>
        <v/>
      </c>
      <c r="AX187" s="3" t="str">
        <f t="shared" ca="1" si="37"/>
        <v/>
      </c>
      <c r="BA187" s="3" t="str">
        <f>IFERROR(INDEX(DatapointAllgSpezK[],MATCH(AZ187,DatapointAllgSpez[],0),0),"")</f>
        <v/>
      </c>
      <c r="BB187" s="3" t="str">
        <f ca="1">IFERROR(VLOOKUP(AX187,ISE_Type[],3,FALSE),"STAT")</f>
        <v>STAT</v>
      </c>
      <c r="BC187" s="3" t="str">
        <f ca="1">IFERROR("_"&amp;VLOOKUP(AU187,ISE_Datapoint[],3,FALSE)&amp;IF(ISTEXT(BB187),"_"&amp;BB187,)&amp;IF(ISTEXT(AZ187),"."&amp;LOWER(BA187),),"")</f>
        <v/>
      </c>
      <c r="BD187" s="26" t="str">
        <f t="shared" si="38"/>
        <v>_</v>
      </c>
      <c r="BG187" t="str">
        <f>IFERROR(INDEX(FunktionsartK[],MATCH(BF187,FunktionsartA[],0),0),"")</f>
        <v/>
      </c>
      <c r="BH187" s="76" t="str">
        <f t="shared" si="28"/>
        <v>//__</v>
      </c>
    </row>
    <row r="188" spans="5:60" x14ac:dyDescent="0.25">
      <c r="E188" t="str">
        <f>IFERROR(INDEX(SystemK[],MATCH(D188,System,0),0),"")</f>
        <v/>
      </c>
      <c r="H188" s="15" t="str">
        <f t="shared" ca="1" si="29"/>
        <v/>
      </c>
      <c r="K188" s="27" t="str">
        <f t="shared" si="39"/>
        <v/>
      </c>
      <c r="L188" s="27" t="str">
        <f>IFERROR(VLOOKUP(K188,ISE_System[],3,FALSE)&amp;IF(ISTEXT(J188),"."&amp;LOWER(J188),),"")</f>
        <v/>
      </c>
      <c r="M188" s="18" t="str">
        <f t="shared" si="40"/>
        <v/>
      </c>
      <c r="P188" s="7" t="str">
        <f>IFERROR(INDEX(SubsystemAK[],MATCH(O188,SubsystemA[],0),0),"")</f>
        <v/>
      </c>
      <c r="S188" s="3" t="str">
        <f t="shared" ca="1" si="30"/>
        <v/>
      </c>
      <c r="V188" s="39" t="str">
        <f t="shared" si="31"/>
        <v/>
      </c>
      <c r="W188" s="39" t="str">
        <f>IFERROR("_"&amp;VLOOKUP(V188,ISE_Subsystem[],3,FALSE)&amp;IF(ISTEXT(U188),"."&amp;LOWER(U188),),"_")</f>
        <v>_</v>
      </c>
      <c r="X188" s="18" t="str">
        <f t="shared" si="32"/>
        <v/>
      </c>
      <c r="AA188" s="7" t="str">
        <f>IFERROR(INDEX(MediumPositionAK[],MATCH(Z188,MediumPositionA[],0),0),"")</f>
        <v/>
      </c>
      <c r="AD188" s="69" t="str">
        <f t="shared" ca="1" si="33"/>
        <v/>
      </c>
      <c r="AE188" s="18" t="str">
        <f t="shared" si="34"/>
        <v/>
      </c>
      <c r="AF188" s="18" t="str">
        <f>IFERROR(VLOOKUP(AE188,ISE_Medium[],3,FALSE),"")</f>
        <v/>
      </c>
      <c r="AI188" s="3" t="str">
        <f>IFERROR(INDEX(PositionK[],MATCH(AH188,PositionA[],0),0),"")</f>
        <v/>
      </c>
      <c r="AL188" s="3" t="str">
        <f>IFERROR(INDEX(PrimSekK[],MATCH(AK188,PrimSek[],0),0),"")</f>
        <v/>
      </c>
      <c r="AO188" s="40" t="str">
        <f t="shared" si="35"/>
        <v/>
      </c>
      <c r="AP188" s="40" t="str">
        <f>IFERROR(VLOOKUP(AO188,ISE_Position[],3,FALSE),"")</f>
        <v/>
      </c>
      <c r="AQ188" s="40" t="str">
        <f t="shared" si="36"/>
        <v>__</v>
      </c>
      <c r="AR188" s="18" t="str">
        <f t="shared" si="45"/>
        <v/>
      </c>
      <c r="AU188" s="7" t="str">
        <f>IFERROR(INDEX(DatapointK[],MATCH(AT188,DatapointA[],0),0),"")</f>
        <v/>
      </c>
      <c r="AX188" s="3" t="str">
        <f t="shared" ca="1" si="37"/>
        <v/>
      </c>
      <c r="BA188" s="3" t="str">
        <f>IFERROR(INDEX(DatapointAllgSpezK[],MATCH(AZ188,DatapointAllgSpez[],0),0),"")</f>
        <v/>
      </c>
      <c r="BB188" s="3" t="str">
        <f ca="1">IFERROR(VLOOKUP(AX188,ISE_Type[],3,FALSE),"STAT")</f>
        <v>STAT</v>
      </c>
      <c r="BC188" s="3" t="str">
        <f ca="1">IFERROR("_"&amp;VLOOKUP(AU188,ISE_Datapoint[],3,FALSE)&amp;IF(ISTEXT(BB188),"_"&amp;BB188,)&amp;IF(ISTEXT(AZ188),"."&amp;LOWER(BA188),),"")</f>
        <v/>
      </c>
      <c r="BD188" s="26" t="str">
        <f t="shared" si="38"/>
        <v>_</v>
      </c>
      <c r="BG188" t="str">
        <f>IFERROR(INDEX(FunktionsartK[],MATCH(BF188,FunktionsartA[],0),0),"")</f>
        <v/>
      </c>
      <c r="BH188" s="76" t="str">
        <f t="shared" si="28"/>
        <v>//__</v>
      </c>
    </row>
    <row r="189" spans="5:60" x14ac:dyDescent="0.25">
      <c r="E189" t="str">
        <f>IFERROR(INDEX(SystemK[],MATCH(D189,System,0),0),"")</f>
        <v/>
      </c>
      <c r="H189" s="15" t="str">
        <f t="shared" ca="1" si="29"/>
        <v/>
      </c>
      <c r="K189" s="27" t="str">
        <f t="shared" si="39"/>
        <v/>
      </c>
      <c r="L189" s="27" t="str">
        <f>IFERROR(VLOOKUP(K189,ISE_System[],3,FALSE)&amp;IF(ISTEXT(J189),"."&amp;LOWER(J189),),"")</f>
        <v/>
      </c>
      <c r="M189" s="18" t="str">
        <f t="shared" si="40"/>
        <v/>
      </c>
      <c r="P189" s="7" t="str">
        <f>IFERROR(INDEX(SubsystemAK[],MATCH(O189,SubsystemA[],0),0),"")</f>
        <v/>
      </c>
      <c r="S189" s="3" t="str">
        <f t="shared" ca="1" si="30"/>
        <v/>
      </c>
      <c r="V189" s="39" t="str">
        <f t="shared" si="31"/>
        <v/>
      </c>
      <c r="W189" s="39" t="str">
        <f>IFERROR("_"&amp;VLOOKUP(V189,ISE_Subsystem[],3,FALSE)&amp;IF(ISTEXT(U189),"."&amp;LOWER(U189),),"_")</f>
        <v>_</v>
      </c>
      <c r="X189" s="18" t="str">
        <f t="shared" si="32"/>
        <v/>
      </c>
      <c r="AA189" s="7" t="str">
        <f>IFERROR(INDEX(MediumPositionAK[],MATCH(Z189,MediumPositionA[],0),0),"")</f>
        <v/>
      </c>
      <c r="AD189" s="69" t="str">
        <f t="shared" ca="1" si="33"/>
        <v/>
      </c>
      <c r="AE189" s="18" t="str">
        <f t="shared" si="34"/>
        <v/>
      </c>
      <c r="AF189" s="18" t="str">
        <f>IFERROR(VLOOKUP(AE189,ISE_Medium[],3,FALSE),"")</f>
        <v/>
      </c>
      <c r="AI189" s="3" t="str">
        <f>IFERROR(INDEX(PositionK[],MATCH(AH189,PositionA[],0),0),"")</f>
        <v/>
      </c>
      <c r="AL189" s="3" t="str">
        <f>IFERROR(INDEX(PrimSekK[],MATCH(AK189,PrimSek[],0),0),"")</f>
        <v/>
      </c>
      <c r="AO189" s="40" t="str">
        <f t="shared" si="35"/>
        <v/>
      </c>
      <c r="AP189" s="40" t="str">
        <f>IFERROR(VLOOKUP(AO189,ISE_Position[],3,FALSE),"")</f>
        <v/>
      </c>
      <c r="AQ189" s="40" t="str">
        <f t="shared" si="36"/>
        <v>__</v>
      </c>
      <c r="AR189" s="18" t="str">
        <f t="shared" si="45"/>
        <v/>
      </c>
      <c r="AU189" s="7" t="str">
        <f>IFERROR(INDEX(DatapointK[],MATCH(AT189,DatapointA[],0),0),"")</f>
        <v/>
      </c>
      <c r="AX189" s="3" t="str">
        <f t="shared" ca="1" si="37"/>
        <v/>
      </c>
      <c r="BA189" s="3" t="str">
        <f>IFERROR(INDEX(DatapointAllgSpezK[],MATCH(AZ189,DatapointAllgSpez[],0),0),"")</f>
        <v/>
      </c>
      <c r="BB189" s="3" t="str">
        <f ca="1">IFERROR(VLOOKUP(AX189,ISE_Type[],3,FALSE),"STAT")</f>
        <v>STAT</v>
      </c>
      <c r="BC189" s="3" t="str">
        <f ca="1">IFERROR("_"&amp;VLOOKUP(AU189,ISE_Datapoint[],3,FALSE)&amp;IF(ISTEXT(BB189),"_"&amp;BB189,)&amp;IF(ISTEXT(AZ189),"."&amp;LOWER(BA189),),"")</f>
        <v/>
      </c>
      <c r="BD189" s="26" t="str">
        <f t="shared" si="38"/>
        <v>_</v>
      </c>
      <c r="BG189" t="str">
        <f>IFERROR(INDEX(FunktionsartK[],MATCH(BF189,FunktionsartA[],0),0),"")</f>
        <v/>
      </c>
      <c r="BH189" s="76" t="str">
        <f t="shared" si="28"/>
        <v>//__</v>
      </c>
    </row>
    <row r="190" spans="5:60" x14ac:dyDescent="0.25">
      <c r="E190" t="str">
        <f>IFERROR(INDEX(SystemK[],MATCH(D190,System,0),0),"")</f>
        <v/>
      </c>
      <c r="H190" s="15" t="str">
        <f t="shared" ca="1" si="29"/>
        <v/>
      </c>
      <c r="K190" s="27" t="str">
        <f t="shared" si="39"/>
        <v/>
      </c>
      <c r="L190" s="27" t="str">
        <f>IFERROR(VLOOKUP(K190,ISE_System[],3,FALSE)&amp;IF(ISTEXT(J190),"."&amp;LOWER(J190),),"")</f>
        <v/>
      </c>
      <c r="M190" s="18" t="str">
        <f t="shared" si="40"/>
        <v/>
      </c>
      <c r="P190" s="7" t="str">
        <f>IFERROR(INDEX(SubsystemAK[],MATCH(O190,SubsystemA[],0),0),"")</f>
        <v/>
      </c>
      <c r="S190" s="3" t="str">
        <f t="shared" ca="1" si="30"/>
        <v/>
      </c>
      <c r="V190" s="39" t="str">
        <f t="shared" si="31"/>
        <v/>
      </c>
      <c r="W190" s="39" t="str">
        <f>IFERROR("_"&amp;VLOOKUP(V190,ISE_Subsystem[],3,FALSE)&amp;IF(ISTEXT(U190),"."&amp;LOWER(U190),),"_")</f>
        <v>_</v>
      </c>
      <c r="X190" s="18" t="str">
        <f t="shared" si="32"/>
        <v/>
      </c>
      <c r="AA190" s="7" t="str">
        <f>IFERROR(INDEX(MediumPositionAK[],MATCH(Z190,MediumPositionA[],0),0),"")</f>
        <v/>
      </c>
      <c r="AD190" s="69" t="str">
        <f t="shared" ca="1" si="33"/>
        <v/>
      </c>
      <c r="AE190" s="18" t="str">
        <f t="shared" si="34"/>
        <v/>
      </c>
      <c r="AF190" s="18" t="str">
        <f>IFERROR(VLOOKUP(AE190,ISE_Medium[],3,FALSE),"")</f>
        <v/>
      </c>
      <c r="AI190" s="3" t="str">
        <f>IFERROR(INDEX(PositionK[],MATCH(AH190,PositionA[],0),0),"")</f>
        <v/>
      </c>
      <c r="AL190" s="3" t="str">
        <f>IFERROR(INDEX(PrimSekK[],MATCH(AK190,PrimSek[],0),0),"")</f>
        <v/>
      </c>
      <c r="AO190" s="40" t="str">
        <f t="shared" si="35"/>
        <v/>
      </c>
      <c r="AP190" s="40" t="str">
        <f>IFERROR(VLOOKUP(AO190,ISE_Position[],3,FALSE),"")</f>
        <v/>
      </c>
      <c r="AQ190" s="40" t="str">
        <f t="shared" si="36"/>
        <v>__</v>
      </c>
      <c r="AR190" s="18" t="str">
        <f t="shared" si="45"/>
        <v/>
      </c>
      <c r="AU190" s="7" t="str">
        <f>IFERROR(INDEX(DatapointK[],MATCH(AT190,DatapointA[],0),0),"")</f>
        <v/>
      </c>
      <c r="AX190" s="3" t="str">
        <f t="shared" ca="1" si="37"/>
        <v/>
      </c>
      <c r="BA190" s="3" t="str">
        <f>IFERROR(INDEX(DatapointAllgSpezK[],MATCH(AZ190,DatapointAllgSpez[],0),0),"")</f>
        <v/>
      </c>
      <c r="BB190" s="3" t="str">
        <f ca="1">IFERROR(VLOOKUP(AX190,ISE_Type[],3,FALSE),"STAT")</f>
        <v>STAT</v>
      </c>
      <c r="BC190" s="3" t="str">
        <f ca="1">IFERROR("_"&amp;VLOOKUP(AU190,ISE_Datapoint[],3,FALSE)&amp;IF(ISTEXT(BB190),"_"&amp;BB190,)&amp;IF(ISTEXT(AZ190),"."&amp;LOWER(BA190),),"")</f>
        <v/>
      </c>
      <c r="BD190" s="26" t="str">
        <f t="shared" si="38"/>
        <v>_</v>
      </c>
      <c r="BG190" t="str">
        <f>IFERROR(INDEX(FunktionsartK[],MATCH(BF190,FunktionsartA[],0),0),"")</f>
        <v/>
      </c>
      <c r="BH190" s="76" t="str">
        <f t="shared" si="28"/>
        <v>//__</v>
      </c>
    </row>
    <row r="191" spans="5:60" x14ac:dyDescent="0.25">
      <c r="E191" t="str">
        <f>IFERROR(INDEX(SystemK[],MATCH(D191,System,0),0),"")</f>
        <v/>
      </c>
      <c r="H191" s="15" t="str">
        <f t="shared" ca="1" si="29"/>
        <v/>
      </c>
      <c r="K191" s="27" t="str">
        <f t="shared" si="39"/>
        <v/>
      </c>
      <c r="L191" s="27" t="str">
        <f>IFERROR(VLOOKUP(K191,ISE_System[],3,FALSE)&amp;IF(ISTEXT(J191),"."&amp;LOWER(J191),),"")</f>
        <v/>
      </c>
      <c r="M191" s="18" t="str">
        <f t="shared" si="40"/>
        <v/>
      </c>
      <c r="P191" s="7" t="str">
        <f>IFERROR(INDEX(SubsystemAK[],MATCH(O191,SubsystemA[],0),0),"")</f>
        <v/>
      </c>
      <c r="S191" s="3" t="str">
        <f t="shared" ca="1" si="30"/>
        <v/>
      </c>
      <c r="V191" s="39" t="str">
        <f t="shared" si="31"/>
        <v/>
      </c>
      <c r="W191" s="39" t="str">
        <f>IFERROR("_"&amp;VLOOKUP(V191,ISE_Subsystem[],3,FALSE)&amp;IF(ISTEXT(U191),"."&amp;LOWER(U191),),"_")</f>
        <v>_</v>
      </c>
      <c r="X191" s="18" t="str">
        <f t="shared" si="32"/>
        <v/>
      </c>
      <c r="AA191" s="7" t="str">
        <f>IFERROR(INDEX(MediumPositionAK[],MATCH(Z191,MediumPositionA[],0),0),"")</f>
        <v/>
      </c>
      <c r="AD191" s="69" t="str">
        <f t="shared" ca="1" si="33"/>
        <v/>
      </c>
      <c r="AE191" s="18" t="str">
        <f t="shared" si="34"/>
        <v/>
      </c>
      <c r="AF191" s="18" t="str">
        <f>IFERROR(VLOOKUP(AE191,ISE_Medium[],3,FALSE),"")</f>
        <v/>
      </c>
      <c r="AI191" s="3" t="str">
        <f>IFERROR(INDEX(PositionK[],MATCH(AH191,PositionA[],0),0),"")</f>
        <v/>
      </c>
      <c r="AL191" s="3" t="str">
        <f>IFERROR(INDEX(PrimSekK[],MATCH(AK191,PrimSek[],0),0),"")</f>
        <v/>
      </c>
      <c r="AO191" s="40" t="str">
        <f t="shared" si="35"/>
        <v/>
      </c>
      <c r="AP191" s="40" t="str">
        <f>IFERROR(VLOOKUP(AO191,ISE_Position[],3,FALSE),"")</f>
        <v/>
      </c>
      <c r="AQ191" s="40" t="str">
        <f t="shared" si="36"/>
        <v>__</v>
      </c>
      <c r="AR191" s="18" t="str">
        <f t="shared" si="45"/>
        <v/>
      </c>
      <c r="AU191" s="7" t="str">
        <f>IFERROR(INDEX(DatapointK[],MATCH(AT191,DatapointA[],0),0),"")</f>
        <v/>
      </c>
      <c r="AX191" s="3" t="str">
        <f t="shared" ca="1" si="37"/>
        <v/>
      </c>
      <c r="BA191" s="3" t="str">
        <f>IFERROR(INDEX(DatapointAllgSpezK[],MATCH(AZ191,DatapointAllgSpez[],0),0),"")</f>
        <v/>
      </c>
      <c r="BB191" s="3" t="str">
        <f ca="1">IFERROR(VLOOKUP(AX191,ISE_Type[],3,FALSE),"STAT")</f>
        <v>STAT</v>
      </c>
      <c r="BC191" s="3" t="str">
        <f ca="1">IFERROR("_"&amp;VLOOKUP(AU191,ISE_Datapoint[],3,FALSE)&amp;IF(ISTEXT(BB191),"_"&amp;BB191,)&amp;IF(ISTEXT(AZ191),"."&amp;LOWER(BA191),),"")</f>
        <v/>
      </c>
      <c r="BD191" s="26" t="str">
        <f t="shared" si="38"/>
        <v>_</v>
      </c>
      <c r="BG191" t="str">
        <f>IFERROR(INDEX(FunktionsartK[],MATCH(BF191,FunktionsartA[],0),0),"")</f>
        <v/>
      </c>
      <c r="BH191" s="76" t="str">
        <f t="shared" si="28"/>
        <v>//__</v>
      </c>
    </row>
    <row r="192" spans="5:60" x14ac:dyDescent="0.25">
      <c r="E192" t="str">
        <f>IFERROR(INDEX(SystemK[],MATCH(D192,System,0),0),"")</f>
        <v/>
      </c>
      <c r="H192" s="15" t="str">
        <f t="shared" ca="1" si="29"/>
        <v/>
      </c>
      <c r="K192" s="27" t="str">
        <f t="shared" si="39"/>
        <v/>
      </c>
      <c r="L192" s="27" t="str">
        <f>IFERROR(VLOOKUP(K192,ISE_System[],3,FALSE)&amp;IF(ISTEXT(J192),"."&amp;LOWER(J192),),"")</f>
        <v/>
      </c>
      <c r="M192" s="18" t="str">
        <f t="shared" si="40"/>
        <v/>
      </c>
      <c r="P192" s="7" t="str">
        <f>IFERROR(INDEX(SubsystemAK[],MATCH(O192,SubsystemA[],0),0),"")</f>
        <v/>
      </c>
      <c r="S192" s="3" t="str">
        <f t="shared" ca="1" si="30"/>
        <v/>
      </c>
      <c r="V192" s="39" t="str">
        <f t="shared" si="31"/>
        <v/>
      </c>
      <c r="W192" s="39" t="str">
        <f>IFERROR("_"&amp;VLOOKUP(V192,ISE_Subsystem[],3,FALSE)&amp;IF(ISTEXT(U192),"."&amp;LOWER(U192),),"_")</f>
        <v>_</v>
      </c>
      <c r="X192" s="18" t="str">
        <f t="shared" si="32"/>
        <v/>
      </c>
      <c r="AA192" s="7" t="str">
        <f>IFERROR(INDEX(MediumPositionAK[],MATCH(Z192,MediumPositionA[],0),0),"")</f>
        <v/>
      </c>
      <c r="AD192" s="69" t="str">
        <f t="shared" ca="1" si="33"/>
        <v/>
      </c>
      <c r="AE192" s="18" t="str">
        <f t="shared" si="34"/>
        <v/>
      </c>
      <c r="AF192" s="18" t="str">
        <f>IFERROR(VLOOKUP(AE192,ISE_Medium[],3,FALSE),"")</f>
        <v/>
      </c>
      <c r="AI192" s="3" t="str">
        <f>IFERROR(INDEX(PositionK[],MATCH(AH192,PositionA[],0),0),"")</f>
        <v/>
      </c>
      <c r="AL192" s="3" t="str">
        <f>IFERROR(INDEX(PrimSekK[],MATCH(AK192,PrimSek[],0),0),"")</f>
        <v/>
      </c>
      <c r="AO192" s="40" t="str">
        <f t="shared" si="35"/>
        <v/>
      </c>
      <c r="AP192" s="40" t="str">
        <f>IFERROR(VLOOKUP(AO192,ISE_Position[],3,FALSE),"")</f>
        <v/>
      </c>
      <c r="AQ192" s="40" t="str">
        <f t="shared" si="36"/>
        <v>__</v>
      </c>
      <c r="AR192" s="18" t="str">
        <f t="shared" si="45"/>
        <v/>
      </c>
      <c r="AU192" s="7" t="str">
        <f>IFERROR(INDEX(DatapointK[],MATCH(AT192,DatapointA[],0),0),"")</f>
        <v/>
      </c>
      <c r="AX192" s="3" t="str">
        <f t="shared" ca="1" si="37"/>
        <v/>
      </c>
      <c r="BA192" s="3" t="str">
        <f>IFERROR(INDEX(DatapointAllgSpezK[],MATCH(AZ192,DatapointAllgSpez[],0),0),"")</f>
        <v/>
      </c>
      <c r="BB192" s="3" t="str">
        <f ca="1">IFERROR(VLOOKUP(AX192,ISE_Type[],3,FALSE),"STAT")</f>
        <v>STAT</v>
      </c>
      <c r="BC192" s="3" t="str">
        <f ca="1">IFERROR("_"&amp;VLOOKUP(AU192,ISE_Datapoint[],3,FALSE)&amp;IF(ISTEXT(BB192),"_"&amp;BB192,)&amp;IF(ISTEXT(AZ192),"."&amp;LOWER(BA192),),"")</f>
        <v/>
      </c>
      <c r="BD192" s="26" t="str">
        <f t="shared" si="38"/>
        <v>_</v>
      </c>
      <c r="BG192" t="str">
        <f>IFERROR(INDEX(FunktionsartK[],MATCH(BF192,FunktionsartA[],0),0),"")</f>
        <v/>
      </c>
      <c r="BH192" s="76" t="str">
        <f t="shared" si="28"/>
        <v>//__</v>
      </c>
    </row>
    <row r="193" spans="5:60" x14ac:dyDescent="0.25">
      <c r="E193" t="str">
        <f>IFERROR(INDEX(SystemK[],MATCH(D193,System,0),0),"")</f>
        <v/>
      </c>
      <c r="H193" s="15" t="str">
        <f t="shared" ca="1" si="29"/>
        <v/>
      </c>
      <c r="K193" s="27" t="str">
        <f t="shared" si="39"/>
        <v/>
      </c>
      <c r="L193" s="27" t="str">
        <f>IFERROR(VLOOKUP(K193,ISE_System[],3,FALSE)&amp;IF(ISTEXT(J193),"."&amp;LOWER(J193),),"")</f>
        <v/>
      </c>
      <c r="M193" s="18" t="str">
        <f t="shared" si="40"/>
        <v/>
      </c>
      <c r="P193" s="7" t="str">
        <f>IFERROR(INDEX(SubsystemAK[],MATCH(O193,SubsystemA[],0),0),"")</f>
        <v/>
      </c>
      <c r="S193" s="3" t="str">
        <f t="shared" ca="1" si="30"/>
        <v/>
      </c>
      <c r="V193" s="39" t="str">
        <f t="shared" si="31"/>
        <v/>
      </c>
      <c r="W193" s="39" t="str">
        <f>IFERROR("_"&amp;VLOOKUP(V193,ISE_Subsystem[],3,FALSE)&amp;IF(ISTEXT(U193),"."&amp;LOWER(U193),),"_")</f>
        <v>_</v>
      </c>
      <c r="X193" s="18" t="str">
        <f t="shared" si="32"/>
        <v/>
      </c>
      <c r="AA193" s="7" t="str">
        <f>IFERROR(INDEX(MediumPositionAK[],MATCH(Z193,MediumPositionA[],0),0),"")</f>
        <v/>
      </c>
      <c r="AD193" s="69" t="str">
        <f t="shared" ca="1" si="33"/>
        <v/>
      </c>
      <c r="AE193" s="18" t="str">
        <f t="shared" si="34"/>
        <v/>
      </c>
      <c r="AF193" s="18" t="str">
        <f>IFERROR(VLOOKUP(AE193,ISE_Medium[],3,FALSE),"")</f>
        <v/>
      </c>
      <c r="AI193" s="3" t="str">
        <f>IFERROR(INDEX(PositionK[],MATCH(AH193,PositionA[],0),0),"")</f>
        <v/>
      </c>
      <c r="AL193" s="3" t="str">
        <f>IFERROR(INDEX(PrimSekK[],MATCH(AK193,PrimSek[],0),0),"")</f>
        <v/>
      </c>
      <c r="AO193" s="40" t="str">
        <f t="shared" si="35"/>
        <v/>
      </c>
      <c r="AP193" s="40" t="str">
        <f>IFERROR(VLOOKUP(AO193,ISE_Position[],3,FALSE),"")</f>
        <v/>
      </c>
      <c r="AQ193" s="40" t="str">
        <f t="shared" si="36"/>
        <v>__</v>
      </c>
      <c r="AR193" s="18" t="str">
        <f t="shared" si="45"/>
        <v/>
      </c>
      <c r="AU193" s="7" t="str">
        <f>IFERROR(INDEX(DatapointK[],MATCH(AT193,DatapointA[],0),0),"")</f>
        <v/>
      </c>
      <c r="AX193" s="3" t="str">
        <f t="shared" ca="1" si="37"/>
        <v/>
      </c>
      <c r="BA193" s="3" t="str">
        <f>IFERROR(INDEX(DatapointAllgSpezK[],MATCH(AZ193,DatapointAllgSpez[],0),0),"")</f>
        <v/>
      </c>
      <c r="BB193" s="3" t="str">
        <f ca="1">IFERROR(VLOOKUP(AX193,ISE_Type[],3,FALSE),"STAT")</f>
        <v>STAT</v>
      </c>
      <c r="BC193" s="3" t="str">
        <f ca="1">IFERROR("_"&amp;VLOOKUP(AU193,ISE_Datapoint[],3,FALSE)&amp;IF(ISTEXT(BB193),"_"&amp;BB193,)&amp;IF(ISTEXT(AZ193),"."&amp;LOWER(BA193),),"")</f>
        <v/>
      </c>
      <c r="BD193" s="26" t="str">
        <f t="shared" si="38"/>
        <v>_</v>
      </c>
      <c r="BG193" t="str">
        <f>IFERROR(INDEX(FunktionsartK[],MATCH(BF193,FunktionsartA[],0),0),"")</f>
        <v/>
      </c>
      <c r="BH193" s="76" t="str">
        <f t="shared" si="28"/>
        <v>//__</v>
      </c>
    </row>
    <row r="194" spans="5:60" x14ac:dyDescent="0.25">
      <c r="E194" t="str">
        <f>IFERROR(INDEX(SystemK[],MATCH(D194,System,0),0),"")</f>
        <v/>
      </c>
      <c r="H194" s="15" t="str">
        <f t="shared" ca="1" si="29"/>
        <v/>
      </c>
      <c r="K194" s="27" t="str">
        <f t="shared" si="39"/>
        <v/>
      </c>
      <c r="L194" s="27" t="str">
        <f>IFERROR(VLOOKUP(K194,ISE_System[],3,FALSE)&amp;IF(ISTEXT(J194),"."&amp;LOWER(J194),),"")</f>
        <v/>
      </c>
      <c r="M194" s="18" t="str">
        <f t="shared" si="40"/>
        <v/>
      </c>
      <c r="P194" s="7" t="str">
        <f>IFERROR(INDEX(SubsystemAK[],MATCH(O194,SubsystemA[],0),0),"")</f>
        <v/>
      </c>
      <c r="S194" s="3" t="str">
        <f t="shared" ca="1" si="30"/>
        <v/>
      </c>
      <c r="V194" s="39" t="str">
        <f t="shared" si="31"/>
        <v/>
      </c>
      <c r="W194" s="39" t="str">
        <f>IFERROR("_"&amp;VLOOKUP(V194,ISE_Subsystem[],3,FALSE)&amp;IF(ISTEXT(U194),"."&amp;LOWER(U194),),"_")</f>
        <v>_</v>
      </c>
      <c r="X194" s="18" t="str">
        <f t="shared" si="32"/>
        <v/>
      </c>
      <c r="AA194" s="7" t="str">
        <f>IFERROR(INDEX(MediumPositionAK[],MATCH(Z194,MediumPositionA[],0),0),"")</f>
        <v/>
      </c>
      <c r="AD194" s="69" t="str">
        <f t="shared" ca="1" si="33"/>
        <v/>
      </c>
      <c r="AE194" s="18" t="str">
        <f t="shared" si="34"/>
        <v/>
      </c>
      <c r="AF194" s="18" t="str">
        <f>IFERROR(VLOOKUP(AE194,ISE_Medium[],3,FALSE),"")</f>
        <v/>
      </c>
      <c r="AI194" s="3" t="str">
        <f>IFERROR(INDEX(PositionK[],MATCH(AH194,PositionA[],0),0),"")</f>
        <v/>
      </c>
      <c r="AL194" s="3" t="str">
        <f>IFERROR(INDEX(PrimSekK[],MATCH(AK194,PrimSek[],0),0),"")</f>
        <v/>
      </c>
      <c r="AO194" s="40" t="str">
        <f t="shared" si="35"/>
        <v/>
      </c>
      <c r="AP194" s="40" t="str">
        <f>IFERROR(VLOOKUP(AO194,ISE_Position[],3,FALSE),"")</f>
        <v/>
      </c>
      <c r="AQ194" s="40" t="str">
        <f t="shared" si="36"/>
        <v>__</v>
      </c>
      <c r="AR194" s="18" t="str">
        <f t="shared" si="45"/>
        <v/>
      </c>
      <c r="AU194" s="7" t="str">
        <f>IFERROR(INDEX(DatapointK[],MATCH(AT194,DatapointA[],0),0),"")</f>
        <v/>
      </c>
      <c r="AX194" s="3" t="str">
        <f t="shared" ca="1" si="37"/>
        <v/>
      </c>
      <c r="BA194" s="3" t="str">
        <f>IFERROR(INDEX(DatapointAllgSpezK[],MATCH(AZ194,DatapointAllgSpez[],0),0),"")</f>
        <v/>
      </c>
      <c r="BB194" s="3" t="str">
        <f ca="1">IFERROR(VLOOKUP(AX194,ISE_Type[],3,FALSE),"STAT")</f>
        <v>STAT</v>
      </c>
      <c r="BC194" s="3" t="str">
        <f ca="1">IFERROR("_"&amp;VLOOKUP(AU194,ISE_Datapoint[],3,FALSE)&amp;IF(ISTEXT(BB194),"_"&amp;BB194,)&amp;IF(ISTEXT(AZ194),"."&amp;LOWER(BA194),),"")</f>
        <v/>
      </c>
      <c r="BD194" s="26" t="str">
        <f t="shared" si="38"/>
        <v>_</v>
      </c>
      <c r="BG194" t="str">
        <f>IFERROR(INDEX(FunktionsartK[],MATCH(BF194,FunktionsartA[],0),0),"")</f>
        <v/>
      </c>
      <c r="BH194" s="76" t="str">
        <f t="shared" si="28"/>
        <v>//__</v>
      </c>
    </row>
    <row r="195" spans="5:60" x14ac:dyDescent="0.25">
      <c r="E195" t="str">
        <f>IFERROR(INDEX(SystemK[],MATCH(D195,System,0),0),"")</f>
        <v/>
      </c>
      <c r="H195" s="15" t="str">
        <f t="shared" ca="1" si="29"/>
        <v/>
      </c>
      <c r="K195" s="27" t="str">
        <f t="shared" si="39"/>
        <v/>
      </c>
      <c r="L195" s="27" t="str">
        <f>IFERROR(VLOOKUP(K195,ISE_System[],3,FALSE)&amp;IF(ISTEXT(J195),"."&amp;LOWER(J195),),"")</f>
        <v/>
      </c>
      <c r="M195" s="18" t="str">
        <f t="shared" si="40"/>
        <v/>
      </c>
      <c r="P195" s="7" t="str">
        <f>IFERROR(INDEX(SubsystemAK[],MATCH(O195,SubsystemA[],0),0),"")</f>
        <v/>
      </c>
      <c r="S195" s="3" t="str">
        <f t="shared" ca="1" si="30"/>
        <v/>
      </c>
      <c r="V195" s="39" t="str">
        <f t="shared" si="31"/>
        <v/>
      </c>
      <c r="W195" s="39" t="str">
        <f>IFERROR("_"&amp;VLOOKUP(V195,ISE_Subsystem[],3,FALSE)&amp;IF(ISTEXT(U195),"."&amp;LOWER(U195),),"_")</f>
        <v>_</v>
      </c>
      <c r="X195" s="18" t="str">
        <f t="shared" si="32"/>
        <v/>
      </c>
      <c r="AA195" s="7" t="str">
        <f>IFERROR(INDEX(MediumPositionAK[],MATCH(Z195,MediumPositionA[],0),0),"")</f>
        <v/>
      </c>
      <c r="AD195" s="69" t="str">
        <f t="shared" ca="1" si="33"/>
        <v/>
      </c>
      <c r="AE195" s="18" t="str">
        <f t="shared" si="34"/>
        <v/>
      </c>
      <c r="AF195" s="18" t="str">
        <f>IFERROR(VLOOKUP(AE195,ISE_Medium[],3,FALSE),"")</f>
        <v/>
      </c>
      <c r="AI195" s="3" t="str">
        <f>IFERROR(INDEX(PositionK[],MATCH(AH195,PositionA[],0),0),"")</f>
        <v/>
      </c>
      <c r="AL195" s="3" t="str">
        <f>IFERROR(INDEX(PrimSekK[],MATCH(AK195,PrimSek[],0),0),"")</f>
        <v/>
      </c>
      <c r="AO195" s="40" t="str">
        <f t="shared" si="35"/>
        <v/>
      </c>
      <c r="AP195" s="40" t="str">
        <f>IFERROR(VLOOKUP(AO195,ISE_Position[],3,FALSE),"")</f>
        <v/>
      </c>
      <c r="AQ195" s="40" t="str">
        <f t="shared" si="36"/>
        <v>__</v>
      </c>
      <c r="AR195" s="18" t="str">
        <f t="shared" si="45"/>
        <v/>
      </c>
      <c r="AU195" s="7" t="str">
        <f>IFERROR(INDEX(DatapointK[],MATCH(AT195,DatapointA[],0),0),"")</f>
        <v/>
      </c>
      <c r="AX195" s="3" t="str">
        <f t="shared" ca="1" si="37"/>
        <v/>
      </c>
      <c r="BA195" s="3" t="str">
        <f>IFERROR(INDEX(DatapointAllgSpezK[],MATCH(AZ195,DatapointAllgSpez[],0),0),"")</f>
        <v/>
      </c>
      <c r="BB195" s="3" t="str">
        <f ca="1">IFERROR(VLOOKUP(AX195,ISE_Type[],3,FALSE),"STAT")</f>
        <v>STAT</v>
      </c>
      <c r="BC195" s="3" t="str">
        <f ca="1">IFERROR("_"&amp;VLOOKUP(AU195,ISE_Datapoint[],3,FALSE)&amp;IF(ISTEXT(BB195),"_"&amp;BB195,)&amp;IF(ISTEXT(AZ195),"."&amp;LOWER(BA195),),"")</f>
        <v/>
      </c>
      <c r="BD195" s="26" t="str">
        <f t="shared" si="38"/>
        <v>_</v>
      </c>
      <c r="BG195" t="str">
        <f>IFERROR(INDEX(FunktionsartK[],MATCH(BF195,FunktionsartA[],0),0),"")</f>
        <v/>
      </c>
      <c r="BH195" s="76" t="str">
        <f t="shared" si="28"/>
        <v>//__</v>
      </c>
    </row>
    <row r="196" spans="5:60" x14ac:dyDescent="0.25">
      <c r="E196" t="str">
        <f>IFERROR(INDEX(SystemK[],MATCH(D196,System,0),0),"")</f>
        <v/>
      </c>
      <c r="H196" s="15" t="str">
        <f t="shared" ca="1" si="29"/>
        <v/>
      </c>
      <c r="K196" s="27" t="str">
        <f t="shared" si="39"/>
        <v/>
      </c>
      <c r="L196" s="27" t="str">
        <f>IFERROR(VLOOKUP(K196,ISE_System[],3,FALSE)&amp;IF(ISTEXT(J196),"."&amp;LOWER(J196),),"")</f>
        <v/>
      </c>
      <c r="M196" s="18" t="str">
        <f t="shared" si="40"/>
        <v/>
      </c>
      <c r="P196" s="7" t="str">
        <f>IFERROR(INDEX(SubsystemAK[],MATCH(O196,SubsystemA[],0),0),"")</f>
        <v/>
      </c>
      <c r="S196" s="3" t="str">
        <f t="shared" ca="1" si="30"/>
        <v/>
      </c>
      <c r="V196" s="39" t="str">
        <f t="shared" si="31"/>
        <v/>
      </c>
      <c r="W196" s="39" t="str">
        <f>IFERROR("_"&amp;VLOOKUP(V196,ISE_Subsystem[],3,FALSE)&amp;IF(ISTEXT(U196),"."&amp;LOWER(U196),),"_")</f>
        <v>_</v>
      </c>
      <c r="X196" s="18" t="str">
        <f t="shared" si="32"/>
        <v/>
      </c>
      <c r="AA196" s="7" t="str">
        <f>IFERROR(INDEX(MediumPositionAK[],MATCH(Z196,MediumPositionA[],0),0),"")</f>
        <v/>
      </c>
      <c r="AD196" s="69" t="str">
        <f t="shared" ca="1" si="33"/>
        <v/>
      </c>
      <c r="AE196" s="18" t="str">
        <f t="shared" si="34"/>
        <v/>
      </c>
      <c r="AF196" s="18" t="str">
        <f>IFERROR(VLOOKUP(AE196,ISE_Medium[],3,FALSE),"")</f>
        <v/>
      </c>
      <c r="AI196" s="3" t="str">
        <f>IFERROR(INDEX(PositionK[],MATCH(AH196,PositionA[],0),0),"")</f>
        <v/>
      </c>
      <c r="AL196" s="3" t="str">
        <f>IFERROR(INDEX(PrimSekK[],MATCH(AK196,PrimSek[],0),0),"")</f>
        <v/>
      </c>
      <c r="AO196" s="40" t="str">
        <f t="shared" si="35"/>
        <v/>
      </c>
      <c r="AP196" s="40" t="str">
        <f>IFERROR(VLOOKUP(AO196,ISE_Position[],3,FALSE),"")</f>
        <v/>
      </c>
      <c r="AQ196" s="40" t="str">
        <f t="shared" si="36"/>
        <v>__</v>
      </c>
      <c r="AR196" s="18" t="str">
        <f t="shared" si="45"/>
        <v/>
      </c>
      <c r="AU196" s="7" t="str">
        <f>IFERROR(INDEX(DatapointK[],MATCH(AT196,DatapointA[],0),0),"")</f>
        <v/>
      </c>
      <c r="AX196" s="3" t="str">
        <f t="shared" ca="1" si="37"/>
        <v/>
      </c>
      <c r="BA196" s="3" t="str">
        <f>IFERROR(INDEX(DatapointAllgSpezK[],MATCH(AZ196,DatapointAllgSpez[],0),0),"")</f>
        <v/>
      </c>
      <c r="BB196" s="3" t="str">
        <f ca="1">IFERROR(VLOOKUP(AX196,ISE_Type[],3,FALSE),"STAT")</f>
        <v>STAT</v>
      </c>
      <c r="BC196" s="3" t="str">
        <f ca="1">IFERROR("_"&amp;VLOOKUP(AU196,ISE_Datapoint[],3,FALSE)&amp;IF(ISTEXT(BB196),"_"&amp;BB196,)&amp;IF(ISTEXT(AZ196),"."&amp;LOWER(BA196),),"")</f>
        <v/>
      </c>
      <c r="BD196" s="26" t="str">
        <f t="shared" si="38"/>
        <v>_</v>
      </c>
      <c r="BG196" t="str">
        <f>IFERROR(INDEX(FunktionsartK[],MATCH(BF196,FunktionsartA[],0),0),"")</f>
        <v/>
      </c>
      <c r="BH196" s="76" t="str">
        <f t="shared" ref="BH196:BH259" si="46">(B196&amp;"//"&amp;M196&amp;IF(ISTEXT(X196),X196,)&amp;IF(ISTEXT(AR196),AR196,)&amp;BD196&amp;"_"&amp;BG196)</f>
        <v>//__</v>
      </c>
    </row>
    <row r="197" spans="5:60" x14ac:dyDescent="0.25">
      <c r="E197" t="str">
        <f>IFERROR(INDEX(SystemK[],MATCH(D197,System,0),0),"")</f>
        <v/>
      </c>
      <c r="H197" s="15" t="str">
        <f t="shared" ref="H197:H260" ca="1" si="47">IFERROR(INDEX(INDIRECT(D197&amp;"K"),MATCH(G197,INDIRECT(D197),0),0),"")</f>
        <v/>
      </c>
      <c r="K197" s="27" t="str">
        <f t="shared" si="39"/>
        <v/>
      </c>
      <c r="L197" s="27" t="str">
        <f>IFERROR(VLOOKUP(K197,ISE_System[],3,FALSE)&amp;IF(ISTEXT(J197),"."&amp;LOWER(J197),),"")</f>
        <v/>
      </c>
      <c r="M197" s="18" t="str">
        <f t="shared" si="40"/>
        <v/>
      </c>
      <c r="P197" s="7" t="str">
        <f>IFERROR(INDEX(SubsystemAK[],MATCH(O197,SubsystemA[],0),0),"")</f>
        <v/>
      </c>
      <c r="S197" s="3" t="str">
        <f t="shared" ref="S197:S260" ca="1" si="48">IFERROR(INDEX(INDIRECT(O197&amp;"K"),MATCH(R197,INDIRECT(O197),0),0),"")</f>
        <v/>
      </c>
      <c r="V197" s="39" t="str">
        <f t="shared" ref="V197:V260" si="49">(IF(ISTEXT(P197),P197,)&amp;IF(ISTEXT(R197),"."&amp;S197,))</f>
        <v/>
      </c>
      <c r="W197" s="39" t="str">
        <f>IFERROR("_"&amp;VLOOKUP(V197,ISE_Subsystem[],3,FALSE)&amp;IF(ISTEXT(U197),"."&amp;LOWER(U197),),"_")</f>
        <v>_</v>
      </c>
      <c r="X197" s="18" t="str">
        <f t="shared" ref="X197:X260" si="50">(IF(ISTEXT(O197),"_"&amp;P197,)&amp;IF(ISTEXT(R197),"."&amp;S197,)&amp;IF(ISTEXT(U197),"-"&amp;U197,))</f>
        <v/>
      </c>
      <c r="AA197" s="7" t="str">
        <f>IFERROR(INDEX(MediumPositionAK[],MATCH(Z197,MediumPositionA[],0),0),"")</f>
        <v/>
      </c>
      <c r="AD197" s="69" t="str">
        <f t="shared" ref="AD197:AD260" ca="1" si="51">IFERROR(INDEX(INDIRECT(Z197&amp;"K"),MATCH(AC197,INDIRECT(Z197),0),0),"")</f>
        <v/>
      </c>
      <c r="AE197" s="18" t="str">
        <f t="shared" ref="AE197:AE260" si="52">IF(ISTEXT(Z197),AA197,)&amp;IF(ISTEXT(AC197),"."&amp;AD197,)</f>
        <v/>
      </c>
      <c r="AF197" s="18" t="str">
        <f>IFERROR(VLOOKUP(AE197,ISE_Medium[],3,FALSE),"")</f>
        <v/>
      </c>
      <c r="AI197" s="3" t="str">
        <f>IFERROR(INDEX(PositionK[],MATCH(AH197,PositionA[],0),0),"")</f>
        <v/>
      </c>
      <c r="AL197" s="3" t="str">
        <f>IFERROR(INDEX(PrimSekK[],MATCH(AK197,PrimSek[],0),0),"")</f>
        <v/>
      </c>
      <c r="AO197" s="40" t="str">
        <f t="shared" ref="AO197:AO260" si="53">IF(ISTEXT(AH197),AI197,)&amp;IF(ISTEXT(AK197),"."&amp;AL197,)</f>
        <v/>
      </c>
      <c r="AP197" s="40" t="str">
        <f>IFERROR(VLOOKUP(AO197,ISE_Position[],3,FALSE),"")</f>
        <v/>
      </c>
      <c r="AQ197" s="40" t="str">
        <f t="shared" ref="AQ197:AQ260" si="54">"_"&amp;IF(AND(ISTEXT(AF197),ISTEXT(AN197),NOT(ISTEXT(AP197))),AF197&amp;"."&amp;LOWER(AN197)&amp;"_",IF(ISTEXT(AF197),AF197,)&amp;"_"&amp;IF(ISTEXT(AP197),AP197,)&amp;IF(ISTEXT(AN197),"."&amp;LOWER(AN197),))</f>
        <v>__</v>
      </c>
      <c r="AR197" s="18" t="str">
        <f t="shared" si="45"/>
        <v/>
      </c>
      <c r="AU197" s="7" t="str">
        <f>IFERROR(INDEX(DatapointK[],MATCH(AT197,DatapointA[],0),0),"")</f>
        <v/>
      </c>
      <c r="AX197" s="3" t="str">
        <f t="shared" ref="AX197:AX260" ca="1" si="55">IFERROR(INDEX(INDIRECT(AT197&amp;"K"),MATCH(AW197,INDIRECT(AT197),0),0),"")</f>
        <v/>
      </c>
      <c r="BA197" s="3" t="str">
        <f>IFERROR(INDEX(DatapointAllgSpezK[],MATCH(AZ197,DatapointAllgSpez[],0),0),"")</f>
        <v/>
      </c>
      <c r="BB197" s="3" t="str">
        <f ca="1">IFERROR(VLOOKUP(AX197,ISE_Type[],3,FALSE),"STAT")</f>
        <v>STAT</v>
      </c>
      <c r="BC197" s="3" t="str">
        <f ca="1">IFERROR("_"&amp;VLOOKUP(AU197,ISE_Datapoint[],3,FALSE)&amp;IF(ISTEXT(BB197),"_"&amp;BB197,)&amp;IF(ISTEXT(AZ197),"."&amp;LOWER(BA197),),"")</f>
        <v/>
      </c>
      <c r="BD197" s="26" t="str">
        <f t="shared" ref="BD197:BD260" si="56">(IF(ISTEXT(AU197),"_"&amp;AU197,)&amp;IF(ISTEXT(AW197),"."&amp;AX197,)&amp;IF(ISTEXT(AZ197),"."&amp;BA197,))</f>
        <v>_</v>
      </c>
      <c r="BG197" t="str">
        <f>IFERROR(INDEX(FunktionsartK[],MATCH(BF197,FunktionsartA[],0),0),"")</f>
        <v/>
      </c>
      <c r="BH197" s="76" t="str">
        <f t="shared" si="46"/>
        <v>//__</v>
      </c>
    </row>
    <row r="198" spans="5:60" x14ac:dyDescent="0.25">
      <c r="E198" t="str">
        <f>IFERROR(INDEX(SystemK[],MATCH(D198,System,0),0),"")</f>
        <v/>
      </c>
      <c r="H198" s="15" t="str">
        <f t="shared" ca="1" si="47"/>
        <v/>
      </c>
      <c r="K198" s="27" t="str">
        <f t="shared" ref="K198:K261" si="57">(E198&amp;IF(ISTEXT(G198),"."&amp;H198,))</f>
        <v/>
      </c>
      <c r="L198" s="27" t="str">
        <f>IFERROR(VLOOKUP(K198,ISE_System[],3,FALSE)&amp;IF(ISTEXT(J198),"."&amp;LOWER(J198),),"")</f>
        <v/>
      </c>
      <c r="M198" s="18" t="str">
        <f t="shared" ref="M198:M261" si="58">(E198&amp;IF(ISTEXT(G198),"."&amp;H198,)&amp;IF(ISTEXT(J198),"-"&amp;J198,))</f>
        <v/>
      </c>
      <c r="P198" s="7" t="str">
        <f>IFERROR(INDEX(SubsystemAK[],MATCH(O198,SubsystemA[],0),0),"")</f>
        <v/>
      </c>
      <c r="S198" s="3" t="str">
        <f t="shared" ca="1" si="48"/>
        <v/>
      </c>
      <c r="V198" s="39" t="str">
        <f t="shared" si="49"/>
        <v/>
      </c>
      <c r="W198" s="39" t="str">
        <f>IFERROR("_"&amp;VLOOKUP(V198,ISE_Subsystem[],3,FALSE)&amp;IF(ISTEXT(U198),"."&amp;LOWER(U198),),"_")</f>
        <v>_</v>
      </c>
      <c r="X198" s="18" t="str">
        <f t="shared" si="50"/>
        <v/>
      </c>
      <c r="AA198" s="7" t="str">
        <f>IFERROR(INDEX(MediumPositionAK[],MATCH(Z198,MediumPositionA[],0),0),"")</f>
        <v/>
      </c>
      <c r="AD198" s="69" t="str">
        <f t="shared" ca="1" si="51"/>
        <v/>
      </c>
      <c r="AE198" s="18" t="str">
        <f t="shared" si="52"/>
        <v/>
      </c>
      <c r="AF198" s="18" t="str">
        <f>IFERROR(VLOOKUP(AE198,ISE_Medium[],3,FALSE),"")</f>
        <v/>
      </c>
      <c r="AI198" s="3" t="str">
        <f>IFERROR(INDEX(PositionK[],MATCH(AH198,PositionA[],0),0),"")</f>
        <v/>
      </c>
      <c r="AL198" s="3" t="str">
        <f>IFERROR(INDEX(PrimSekK[],MATCH(AK198,PrimSek[],0),0),"")</f>
        <v/>
      </c>
      <c r="AO198" s="40" t="str">
        <f t="shared" si="53"/>
        <v/>
      </c>
      <c r="AP198" s="40" t="str">
        <f>IFERROR(VLOOKUP(AO198,ISE_Position[],3,FALSE),"")</f>
        <v/>
      </c>
      <c r="AQ198" s="40" t="str">
        <f t="shared" si="54"/>
        <v>__</v>
      </c>
      <c r="AR198" s="18" t="str">
        <f t="shared" ref="AR198:AR261" si="59">(IF(ISTEXT(Z198),"_"&amp;AA198,)&amp;IF(ISTEXT(AC198),"."&amp;AD198,)&amp;IF(ISTEXT(AH198),"."&amp;AI198,)&amp;IF(ISTEXT(AK198),"."&amp;AL198,)&amp;IF(ISTEXT(AN198),"-"&amp;AN198,))</f>
        <v/>
      </c>
      <c r="AU198" s="7" t="str">
        <f>IFERROR(INDEX(DatapointK[],MATCH(AT198,DatapointA[],0),0),"")</f>
        <v/>
      </c>
      <c r="AX198" s="3" t="str">
        <f t="shared" ca="1" si="55"/>
        <v/>
      </c>
      <c r="BA198" s="3" t="str">
        <f>IFERROR(INDEX(DatapointAllgSpezK[],MATCH(AZ198,DatapointAllgSpez[],0),0),"")</f>
        <v/>
      </c>
      <c r="BB198" s="3" t="str">
        <f ca="1">IFERROR(VLOOKUP(AX198,ISE_Type[],3,FALSE),"STAT")</f>
        <v>STAT</v>
      </c>
      <c r="BC198" s="3" t="str">
        <f ca="1">IFERROR("_"&amp;VLOOKUP(AU198,ISE_Datapoint[],3,FALSE)&amp;IF(ISTEXT(BB198),"_"&amp;BB198,)&amp;IF(ISTEXT(AZ198),"."&amp;LOWER(BA198),),"")</f>
        <v/>
      </c>
      <c r="BD198" s="26" t="str">
        <f t="shared" si="56"/>
        <v>_</v>
      </c>
      <c r="BG198" t="str">
        <f>IFERROR(INDEX(FunktionsartK[],MATCH(BF198,FunktionsartA[],0),0),"")</f>
        <v/>
      </c>
      <c r="BH198" s="76" t="str">
        <f t="shared" si="46"/>
        <v>//__</v>
      </c>
    </row>
    <row r="199" spans="5:60" x14ac:dyDescent="0.25">
      <c r="E199" t="str">
        <f>IFERROR(INDEX(SystemK[],MATCH(D199,System,0),0),"")</f>
        <v/>
      </c>
      <c r="H199" s="15" t="str">
        <f t="shared" ca="1" si="47"/>
        <v/>
      </c>
      <c r="K199" s="27" t="str">
        <f t="shared" si="57"/>
        <v/>
      </c>
      <c r="L199" s="27" t="str">
        <f>IFERROR(VLOOKUP(K199,ISE_System[],3,FALSE)&amp;IF(ISTEXT(J199),"."&amp;LOWER(J199),),"")</f>
        <v/>
      </c>
      <c r="M199" s="18" t="str">
        <f t="shared" si="58"/>
        <v/>
      </c>
      <c r="P199" s="7" t="str">
        <f>IFERROR(INDEX(SubsystemAK[],MATCH(O199,SubsystemA[],0),0),"")</f>
        <v/>
      </c>
      <c r="S199" s="3" t="str">
        <f t="shared" ca="1" si="48"/>
        <v/>
      </c>
      <c r="V199" s="39" t="str">
        <f t="shared" si="49"/>
        <v/>
      </c>
      <c r="W199" s="39" t="str">
        <f>IFERROR("_"&amp;VLOOKUP(V199,ISE_Subsystem[],3,FALSE)&amp;IF(ISTEXT(U199),"."&amp;LOWER(U199),),"_")</f>
        <v>_</v>
      </c>
      <c r="X199" s="18" t="str">
        <f t="shared" si="50"/>
        <v/>
      </c>
      <c r="AA199" s="7" t="str">
        <f>IFERROR(INDEX(MediumPositionAK[],MATCH(Z199,MediumPositionA[],0),0),"")</f>
        <v/>
      </c>
      <c r="AD199" s="69" t="str">
        <f t="shared" ca="1" si="51"/>
        <v/>
      </c>
      <c r="AE199" s="18" t="str">
        <f t="shared" si="52"/>
        <v/>
      </c>
      <c r="AF199" s="18" t="str">
        <f>IFERROR(VLOOKUP(AE199,ISE_Medium[],3,FALSE),"")</f>
        <v/>
      </c>
      <c r="AI199" s="3" t="str">
        <f>IFERROR(INDEX(PositionK[],MATCH(AH199,PositionA[],0),0),"")</f>
        <v/>
      </c>
      <c r="AL199" s="3" t="str">
        <f>IFERROR(INDEX(PrimSekK[],MATCH(AK199,PrimSek[],0),0),"")</f>
        <v/>
      </c>
      <c r="AO199" s="40" t="str">
        <f t="shared" si="53"/>
        <v/>
      </c>
      <c r="AP199" s="40" t="str">
        <f>IFERROR(VLOOKUP(AO199,ISE_Position[],3,FALSE),"")</f>
        <v/>
      </c>
      <c r="AQ199" s="40" t="str">
        <f t="shared" si="54"/>
        <v>__</v>
      </c>
      <c r="AR199" s="18" t="str">
        <f t="shared" si="59"/>
        <v/>
      </c>
      <c r="AU199" s="7" t="str">
        <f>IFERROR(INDEX(DatapointK[],MATCH(AT199,DatapointA[],0),0),"")</f>
        <v/>
      </c>
      <c r="AX199" s="3" t="str">
        <f t="shared" ca="1" si="55"/>
        <v/>
      </c>
      <c r="BA199" s="3" t="str">
        <f>IFERROR(INDEX(DatapointAllgSpezK[],MATCH(AZ199,DatapointAllgSpez[],0),0),"")</f>
        <v/>
      </c>
      <c r="BB199" s="3" t="str">
        <f ca="1">IFERROR(VLOOKUP(AX199,ISE_Type[],3,FALSE),"STAT")</f>
        <v>STAT</v>
      </c>
      <c r="BC199" s="3" t="str">
        <f ca="1">IFERROR("_"&amp;VLOOKUP(AU199,ISE_Datapoint[],3,FALSE)&amp;IF(ISTEXT(BB199),"_"&amp;BB199,)&amp;IF(ISTEXT(AZ199),"."&amp;LOWER(BA199),),"")</f>
        <v/>
      </c>
      <c r="BD199" s="26" t="str">
        <f t="shared" si="56"/>
        <v>_</v>
      </c>
      <c r="BG199" t="str">
        <f>IFERROR(INDEX(FunktionsartK[],MATCH(BF199,FunktionsartA[],0),0),"")</f>
        <v/>
      </c>
      <c r="BH199" s="76" t="str">
        <f t="shared" si="46"/>
        <v>//__</v>
      </c>
    </row>
    <row r="200" spans="5:60" x14ac:dyDescent="0.25">
      <c r="E200" t="str">
        <f>IFERROR(INDEX(SystemK[],MATCH(D200,System,0),0),"")</f>
        <v/>
      </c>
      <c r="H200" s="15" t="str">
        <f t="shared" ca="1" si="47"/>
        <v/>
      </c>
      <c r="K200" s="27" t="str">
        <f t="shared" si="57"/>
        <v/>
      </c>
      <c r="L200" s="27" t="str">
        <f>IFERROR(VLOOKUP(K200,ISE_System[],3,FALSE)&amp;IF(ISTEXT(J200),"."&amp;LOWER(J200),),"")</f>
        <v/>
      </c>
      <c r="M200" s="18" t="str">
        <f t="shared" si="58"/>
        <v/>
      </c>
      <c r="P200" s="7" t="str">
        <f>IFERROR(INDEX(SubsystemAK[],MATCH(O200,SubsystemA[],0),0),"")</f>
        <v/>
      </c>
      <c r="S200" s="3" t="str">
        <f t="shared" ca="1" si="48"/>
        <v/>
      </c>
      <c r="V200" s="39" t="str">
        <f t="shared" si="49"/>
        <v/>
      </c>
      <c r="W200" s="39" t="str">
        <f>IFERROR("_"&amp;VLOOKUP(V200,ISE_Subsystem[],3,FALSE)&amp;IF(ISTEXT(U200),"."&amp;LOWER(U200),),"_")</f>
        <v>_</v>
      </c>
      <c r="X200" s="18" t="str">
        <f t="shared" si="50"/>
        <v/>
      </c>
      <c r="AA200" s="7" t="str">
        <f>IFERROR(INDEX(MediumPositionAK[],MATCH(Z200,MediumPositionA[],0),0),"")</f>
        <v/>
      </c>
      <c r="AD200" s="69" t="str">
        <f t="shared" ca="1" si="51"/>
        <v/>
      </c>
      <c r="AE200" s="18" t="str">
        <f t="shared" si="52"/>
        <v/>
      </c>
      <c r="AF200" s="18" t="str">
        <f>IFERROR(VLOOKUP(AE200,ISE_Medium[],3,FALSE),"")</f>
        <v/>
      </c>
      <c r="AI200" s="3" t="str">
        <f>IFERROR(INDEX(PositionK[],MATCH(AH200,PositionA[],0),0),"")</f>
        <v/>
      </c>
      <c r="AL200" s="3" t="str">
        <f>IFERROR(INDEX(PrimSekK[],MATCH(AK200,PrimSek[],0),0),"")</f>
        <v/>
      </c>
      <c r="AO200" s="40" t="str">
        <f t="shared" si="53"/>
        <v/>
      </c>
      <c r="AP200" s="40" t="str">
        <f>IFERROR(VLOOKUP(AO200,ISE_Position[],3,FALSE),"")</f>
        <v/>
      </c>
      <c r="AQ200" s="40" t="str">
        <f t="shared" si="54"/>
        <v>__</v>
      </c>
      <c r="AR200" s="18" t="str">
        <f t="shared" si="59"/>
        <v/>
      </c>
      <c r="AU200" s="7" t="str">
        <f>IFERROR(INDEX(DatapointK[],MATCH(AT200,DatapointA[],0),0),"")</f>
        <v/>
      </c>
      <c r="AX200" s="3" t="str">
        <f t="shared" ca="1" si="55"/>
        <v/>
      </c>
      <c r="BA200" s="3" t="str">
        <f>IFERROR(INDEX(DatapointAllgSpezK[],MATCH(AZ200,DatapointAllgSpez[],0),0),"")</f>
        <v/>
      </c>
      <c r="BB200" s="3" t="str">
        <f ca="1">IFERROR(VLOOKUP(AX200,ISE_Type[],3,FALSE),"STAT")</f>
        <v>STAT</v>
      </c>
      <c r="BC200" s="3" t="str">
        <f ca="1">IFERROR("_"&amp;VLOOKUP(AU200,ISE_Datapoint[],3,FALSE)&amp;IF(ISTEXT(BB200),"_"&amp;BB200,)&amp;IF(ISTEXT(AZ200),"."&amp;LOWER(BA200),),"")</f>
        <v/>
      </c>
      <c r="BD200" s="26" t="str">
        <f t="shared" si="56"/>
        <v>_</v>
      </c>
      <c r="BG200" t="str">
        <f>IFERROR(INDEX(FunktionsartK[],MATCH(BF200,FunktionsartA[],0),0),"")</f>
        <v/>
      </c>
      <c r="BH200" s="76" t="str">
        <f t="shared" si="46"/>
        <v>//__</v>
      </c>
    </row>
    <row r="201" spans="5:60" x14ac:dyDescent="0.25">
      <c r="E201" t="str">
        <f>IFERROR(INDEX(SystemK[],MATCH(D201,System,0),0),"")</f>
        <v/>
      </c>
      <c r="H201" s="15" t="str">
        <f t="shared" ca="1" si="47"/>
        <v/>
      </c>
      <c r="K201" s="27" t="str">
        <f t="shared" si="57"/>
        <v/>
      </c>
      <c r="L201" s="27" t="str">
        <f>IFERROR(VLOOKUP(K201,ISE_System[],3,FALSE)&amp;IF(ISTEXT(J201),"."&amp;LOWER(J201),),"")</f>
        <v/>
      </c>
      <c r="M201" s="18" t="str">
        <f t="shared" si="58"/>
        <v/>
      </c>
      <c r="P201" s="7" t="str">
        <f>IFERROR(INDEX(SubsystemAK[],MATCH(O201,SubsystemA[],0),0),"")</f>
        <v/>
      </c>
      <c r="S201" s="3" t="str">
        <f t="shared" ca="1" si="48"/>
        <v/>
      </c>
      <c r="V201" s="39" t="str">
        <f t="shared" si="49"/>
        <v/>
      </c>
      <c r="W201" s="39" t="str">
        <f>IFERROR("_"&amp;VLOOKUP(V201,ISE_Subsystem[],3,FALSE)&amp;IF(ISTEXT(U201),"."&amp;LOWER(U201),),"_")</f>
        <v>_</v>
      </c>
      <c r="X201" s="18" t="str">
        <f t="shared" si="50"/>
        <v/>
      </c>
      <c r="AA201" s="7" t="str">
        <f>IFERROR(INDEX(MediumPositionAK[],MATCH(Z201,MediumPositionA[],0),0),"")</f>
        <v/>
      </c>
      <c r="AD201" s="69" t="str">
        <f t="shared" ca="1" si="51"/>
        <v/>
      </c>
      <c r="AE201" s="18" t="str">
        <f t="shared" si="52"/>
        <v/>
      </c>
      <c r="AF201" s="18" t="str">
        <f>IFERROR(VLOOKUP(AE201,ISE_Medium[],3,FALSE),"")</f>
        <v/>
      </c>
      <c r="AI201" s="3" t="str">
        <f>IFERROR(INDEX(PositionK[],MATCH(AH201,PositionA[],0),0),"")</f>
        <v/>
      </c>
      <c r="AL201" s="3" t="str">
        <f>IFERROR(INDEX(PrimSekK[],MATCH(AK201,PrimSek[],0),0),"")</f>
        <v/>
      </c>
      <c r="AO201" s="40" t="str">
        <f t="shared" si="53"/>
        <v/>
      </c>
      <c r="AP201" s="40" t="str">
        <f>IFERROR(VLOOKUP(AO201,ISE_Position[],3,FALSE),"")</f>
        <v/>
      </c>
      <c r="AQ201" s="40" t="str">
        <f t="shared" si="54"/>
        <v>__</v>
      </c>
      <c r="AR201" s="18" t="str">
        <f t="shared" si="59"/>
        <v/>
      </c>
      <c r="AU201" s="7" t="str">
        <f>IFERROR(INDEX(DatapointK[],MATCH(AT201,DatapointA[],0),0),"")</f>
        <v/>
      </c>
      <c r="AX201" s="3" t="str">
        <f t="shared" ca="1" si="55"/>
        <v/>
      </c>
      <c r="BA201" s="3" t="str">
        <f>IFERROR(INDEX(DatapointAllgSpezK[],MATCH(AZ201,DatapointAllgSpez[],0),0),"")</f>
        <v/>
      </c>
      <c r="BB201" s="3" t="str">
        <f ca="1">IFERROR(VLOOKUP(AX201,ISE_Type[],3,FALSE),"STAT")</f>
        <v>STAT</v>
      </c>
      <c r="BC201" s="3" t="str">
        <f ca="1">IFERROR("_"&amp;VLOOKUP(AU201,ISE_Datapoint[],3,FALSE)&amp;IF(ISTEXT(BB201),"_"&amp;BB201,)&amp;IF(ISTEXT(AZ201),"."&amp;LOWER(BA201),),"")</f>
        <v/>
      </c>
      <c r="BD201" s="26" t="str">
        <f t="shared" si="56"/>
        <v>_</v>
      </c>
      <c r="BG201" t="str">
        <f>IFERROR(INDEX(FunktionsartK[],MATCH(BF201,FunktionsartA[],0),0),"")</f>
        <v/>
      </c>
      <c r="BH201" s="76" t="str">
        <f t="shared" si="46"/>
        <v>//__</v>
      </c>
    </row>
    <row r="202" spans="5:60" x14ac:dyDescent="0.25">
      <c r="E202" t="str">
        <f>IFERROR(INDEX(SystemK[],MATCH(D202,System,0),0),"")</f>
        <v/>
      </c>
      <c r="H202" s="15" t="str">
        <f t="shared" ca="1" si="47"/>
        <v/>
      </c>
      <c r="K202" s="27" t="str">
        <f t="shared" si="57"/>
        <v/>
      </c>
      <c r="L202" s="27" t="str">
        <f>IFERROR(VLOOKUP(K202,ISE_System[],3,FALSE)&amp;IF(ISTEXT(J202),"."&amp;LOWER(J202),),"")</f>
        <v/>
      </c>
      <c r="M202" s="18" t="str">
        <f t="shared" si="58"/>
        <v/>
      </c>
      <c r="P202" s="7" t="str">
        <f>IFERROR(INDEX(SubsystemAK[],MATCH(O202,SubsystemA[],0),0),"")</f>
        <v/>
      </c>
      <c r="S202" s="3" t="str">
        <f t="shared" ca="1" si="48"/>
        <v/>
      </c>
      <c r="V202" s="39" t="str">
        <f t="shared" si="49"/>
        <v/>
      </c>
      <c r="W202" s="39" t="str">
        <f>IFERROR("_"&amp;VLOOKUP(V202,ISE_Subsystem[],3,FALSE)&amp;IF(ISTEXT(U202),"."&amp;LOWER(U202),),"_")</f>
        <v>_</v>
      </c>
      <c r="X202" s="18" t="str">
        <f t="shared" si="50"/>
        <v/>
      </c>
      <c r="AA202" s="7" t="str">
        <f>IFERROR(INDEX(MediumPositionAK[],MATCH(Z202,MediumPositionA[],0),0),"")</f>
        <v/>
      </c>
      <c r="AD202" s="69" t="str">
        <f t="shared" ca="1" si="51"/>
        <v/>
      </c>
      <c r="AE202" s="18" t="str">
        <f t="shared" si="52"/>
        <v/>
      </c>
      <c r="AF202" s="18" t="str">
        <f>IFERROR(VLOOKUP(AE202,ISE_Medium[],3,FALSE),"")</f>
        <v/>
      </c>
      <c r="AI202" s="3" t="str">
        <f>IFERROR(INDEX(PositionK[],MATCH(AH202,PositionA[],0),0),"")</f>
        <v/>
      </c>
      <c r="AL202" s="3" t="str">
        <f>IFERROR(INDEX(PrimSekK[],MATCH(AK202,PrimSek[],0),0),"")</f>
        <v/>
      </c>
      <c r="AO202" s="40" t="str">
        <f t="shared" si="53"/>
        <v/>
      </c>
      <c r="AP202" s="40" t="str">
        <f>IFERROR(VLOOKUP(AO202,ISE_Position[],3,FALSE),"")</f>
        <v/>
      </c>
      <c r="AQ202" s="40" t="str">
        <f t="shared" si="54"/>
        <v>__</v>
      </c>
      <c r="AR202" s="18" t="str">
        <f t="shared" si="59"/>
        <v/>
      </c>
      <c r="AU202" s="7" t="str">
        <f>IFERROR(INDEX(DatapointK[],MATCH(AT202,DatapointA[],0),0),"")</f>
        <v/>
      </c>
      <c r="AX202" s="3" t="str">
        <f t="shared" ca="1" si="55"/>
        <v/>
      </c>
      <c r="BA202" s="3" t="str">
        <f>IFERROR(INDEX(DatapointAllgSpezK[],MATCH(AZ202,DatapointAllgSpez[],0),0),"")</f>
        <v/>
      </c>
      <c r="BB202" s="3" t="str">
        <f ca="1">IFERROR(VLOOKUP(AX202,ISE_Type[],3,FALSE),"STAT")</f>
        <v>STAT</v>
      </c>
      <c r="BC202" s="3" t="str">
        <f ca="1">IFERROR("_"&amp;VLOOKUP(AU202,ISE_Datapoint[],3,FALSE)&amp;IF(ISTEXT(BB202),"_"&amp;BB202,)&amp;IF(ISTEXT(AZ202),"."&amp;LOWER(BA202),),"")</f>
        <v/>
      </c>
      <c r="BD202" s="26" t="str">
        <f t="shared" si="56"/>
        <v>_</v>
      </c>
      <c r="BG202" t="str">
        <f>IFERROR(INDEX(FunktionsartK[],MATCH(BF202,FunktionsartA[],0),0),"")</f>
        <v/>
      </c>
      <c r="BH202" s="76" t="str">
        <f t="shared" si="46"/>
        <v>//__</v>
      </c>
    </row>
    <row r="203" spans="5:60" x14ac:dyDescent="0.25">
      <c r="E203" t="str">
        <f>IFERROR(INDEX(SystemK[],MATCH(D203,System,0),0),"")</f>
        <v/>
      </c>
      <c r="H203" s="15" t="str">
        <f t="shared" ca="1" si="47"/>
        <v/>
      </c>
      <c r="K203" s="27" t="str">
        <f t="shared" si="57"/>
        <v/>
      </c>
      <c r="L203" s="27" t="str">
        <f>IFERROR(VLOOKUP(K203,ISE_System[],3,FALSE)&amp;IF(ISTEXT(J203),"."&amp;LOWER(J203),),"")</f>
        <v/>
      </c>
      <c r="M203" s="18" t="str">
        <f t="shared" si="58"/>
        <v/>
      </c>
      <c r="P203" s="7" t="str">
        <f>IFERROR(INDEX(SubsystemAK[],MATCH(O203,SubsystemA[],0),0),"")</f>
        <v/>
      </c>
      <c r="S203" s="3" t="str">
        <f t="shared" ca="1" si="48"/>
        <v/>
      </c>
      <c r="V203" s="39" t="str">
        <f t="shared" si="49"/>
        <v/>
      </c>
      <c r="W203" s="39" t="str">
        <f>IFERROR("_"&amp;VLOOKUP(V203,ISE_Subsystem[],3,FALSE)&amp;IF(ISTEXT(U203),"."&amp;LOWER(U203),),"_")</f>
        <v>_</v>
      </c>
      <c r="X203" s="18" t="str">
        <f t="shared" si="50"/>
        <v/>
      </c>
      <c r="AA203" s="7" t="str">
        <f>IFERROR(INDEX(MediumPositionAK[],MATCH(Z203,MediumPositionA[],0),0),"")</f>
        <v/>
      </c>
      <c r="AD203" s="69" t="str">
        <f t="shared" ca="1" si="51"/>
        <v/>
      </c>
      <c r="AE203" s="18" t="str">
        <f t="shared" si="52"/>
        <v/>
      </c>
      <c r="AF203" s="18" t="str">
        <f>IFERROR(VLOOKUP(AE203,ISE_Medium[],3,FALSE),"")</f>
        <v/>
      </c>
      <c r="AI203" s="3" t="str">
        <f>IFERROR(INDEX(PositionK[],MATCH(AH203,PositionA[],0),0),"")</f>
        <v/>
      </c>
      <c r="AL203" s="3" t="str">
        <f>IFERROR(INDEX(PrimSekK[],MATCH(AK203,PrimSek[],0),0),"")</f>
        <v/>
      </c>
      <c r="AO203" s="40" t="str">
        <f t="shared" si="53"/>
        <v/>
      </c>
      <c r="AP203" s="40" t="str">
        <f>IFERROR(VLOOKUP(AO203,ISE_Position[],3,FALSE),"")</f>
        <v/>
      </c>
      <c r="AQ203" s="40" t="str">
        <f t="shared" si="54"/>
        <v>__</v>
      </c>
      <c r="AR203" s="18" t="str">
        <f t="shared" si="59"/>
        <v/>
      </c>
      <c r="AU203" s="7" t="str">
        <f>IFERROR(INDEX(DatapointK[],MATCH(AT203,DatapointA[],0),0),"")</f>
        <v/>
      </c>
      <c r="AX203" s="3" t="str">
        <f t="shared" ca="1" si="55"/>
        <v/>
      </c>
      <c r="BA203" s="3" t="str">
        <f>IFERROR(INDEX(DatapointAllgSpezK[],MATCH(AZ203,DatapointAllgSpez[],0),0),"")</f>
        <v/>
      </c>
      <c r="BB203" s="3" t="str">
        <f ca="1">IFERROR(VLOOKUP(AX203,ISE_Type[],3,FALSE),"STAT")</f>
        <v>STAT</v>
      </c>
      <c r="BC203" s="3" t="str">
        <f ca="1">IFERROR("_"&amp;VLOOKUP(AU203,ISE_Datapoint[],3,FALSE)&amp;IF(ISTEXT(BB203),"_"&amp;BB203,)&amp;IF(ISTEXT(AZ203),"."&amp;LOWER(BA203),),"")</f>
        <v/>
      </c>
      <c r="BD203" s="26" t="str">
        <f t="shared" si="56"/>
        <v>_</v>
      </c>
      <c r="BG203" t="str">
        <f>IFERROR(INDEX(FunktionsartK[],MATCH(BF203,FunktionsartA[],0),0),"")</f>
        <v/>
      </c>
      <c r="BH203" s="76" t="str">
        <f t="shared" si="46"/>
        <v>//__</v>
      </c>
    </row>
    <row r="204" spans="5:60" x14ac:dyDescent="0.25">
      <c r="E204" t="str">
        <f>IFERROR(INDEX(SystemK[],MATCH(D204,System,0),0),"")</f>
        <v/>
      </c>
      <c r="H204" s="15" t="str">
        <f t="shared" ca="1" si="47"/>
        <v/>
      </c>
      <c r="K204" s="27" t="str">
        <f t="shared" si="57"/>
        <v/>
      </c>
      <c r="L204" s="27" t="str">
        <f>IFERROR(VLOOKUP(K204,ISE_System[],3,FALSE)&amp;IF(ISTEXT(J204),"."&amp;LOWER(J204),),"")</f>
        <v/>
      </c>
      <c r="M204" s="18" t="str">
        <f t="shared" si="58"/>
        <v/>
      </c>
      <c r="P204" s="7" t="str">
        <f>IFERROR(INDEX(SubsystemAK[],MATCH(O204,SubsystemA[],0),0),"")</f>
        <v/>
      </c>
      <c r="S204" s="3" t="str">
        <f t="shared" ca="1" si="48"/>
        <v/>
      </c>
      <c r="V204" s="39" t="str">
        <f t="shared" si="49"/>
        <v/>
      </c>
      <c r="W204" s="39" t="str">
        <f>IFERROR("_"&amp;VLOOKUP(V204,ISE_Subsystem[],3,FALSE)&amp;IF(ISTEXT(U204),"."&amp;LOWER(U204),),"_")</f>
        <v>_</v>
      </c>
      <c r="X204" s="18" t="str">
        <f t="shared" si="50"/>
        <v/>
      </c>
      <c r="AA204" s="7" t="str">
        <f>IFERROR(INDEX(MediumPositionAK[],MATCH(Z204,MediumPositionA[],0),0),"")</f>
        <v/>
      </c>
      <c r="AD204" s="69" t="str">
        <f t="shared" ca="1" si="51"/>
        <v/>
      </c>
      <c r="AE204" s="18" t="str">
        <f t="shared" si="52"/>
        <v/>
      </c>
      <c r="AF204" s="18" t="str">
        <f>IFERROR(VLOOKUP(AE204,ISE_Medium[],3,FALSE),"")</f>
        <v/>
      </c>
      <c r="AI204" s="3" t="str">
        <f>IFERROR(INDEX(PositionK[],MATCH(AH204,PositionA[],0),0),"")</f>
        <v/>
      </c>
      <c r="AL204" s="3" t="str">
        <f>IFERROR(INDEX(PrimSekK[],MATCH(AK204,PrimSek[],0),0),"")</f>
        <v/>
      </c>
      <c r="AO204" s="40" t="str">
        <f t="shared" si="53"/>
        <v/>
      </c>
      <c r="AP204" s="40" t="str">
        <f>IFERROR(VLOOKUP(AO204,ISE_Position[],3,FALSE),"")</f>
        <v/>
      </c>
      <c r="AQ204" s="40" t="str">
        <f t="shared" si="54"/>
        <v>__</v>
      </c>
      <c r="AR204" s="18" t="str">
        <f t="shared" si="59"/>
        <v/>
      </c>
      <c r="AU204" s="7" t="str">
        <f>IFERROR(INDEX(DatapointK[],MATCH(AT204,DatapointA[],0),0),"")</f>
        <v/>
      </c>
      <c r="AX204" s="3" t="str">
        <f t="shared" ca="1" si="55"/>
        <v/>
      </c>
      <c r="BA204" s="3" t="str">
        <f>IFERROR(INDEX(DatapointAllgSpezK[],MATCH(AZ204,DatapointAllgSpez[],0),0),"")</f>
        <v/>
      </c>
      <c r="BB204" s="3" t="str">
        <f ca="1">IFERROR(VLOOKUP(AX204,ISE_Type[],3,FALSE),"STAT")</f>
        <v>STAT</v>
      </c>
      <c r="BC204" s="3" t="str">
        <f ca="1">IFERROR("_"&amp;VLOOKUP(AU204,ISE_Datapoint[],3,FALSE)&amp;IF(ISTEXT(BB204),"_"&amp;BB204,)&amp;IF(ISTEXT(AZ204),"."&amp;LOWER(BA204),),"")</f>
        <v/>
      </c>
      <c r="BD204" s="26" t="str">
        <f t="shared" si="56"/>
        <v>_</v>
      </c>
      <c r="BG204" t="str">
        <f>IFERROR(INDEX(FunktionsartK[],MATCH(BF204,FunktionsartA[],0),0),"")</f>
        <v/>
      </c>
      <c r="BH204" s="76" t="str">
        <f t="shared" si="46"/>
        <v>//__</v>
      </c>
    </row>
    <row r="205" spans="5:60" x14ac:dyDescent="0.25">
      <c r="E205" t="str">
        <f>IFERROR(INDEX(SystemK[],MATCH(D205,System,0),0),"")</f>
        <v/>
      </c>
      <c r="H205" s="15" t="str">
        <f t="shared" ca="1" si="47"/>
        <v/>
      </c>
      <c r="K205" s="27" t="str">
        <f t="shared" si="57"/>
        <v/>
      </c>
      <c r="L205" s="27" t="str">
        <f>IFERROR(VLOOKUP(K205,ISE_System[],3,FALSE)&amp;IF(ISTEXT(J205),"."&amp;LOWER(J205),),"")</f>
        <v/>
      </c>
      <c r="M205" s="18" t="str">
        <f t="shared" si="58"/>
        <v/>
      </c>
      <c r="P205" s="7" t="str">
        <f>IFERROR(INDEX(SubsystemAK[],MATCH(O205,SubsystemA[],0),0),"")</f>
        <v/>
      </c>
      <c r="S205" s="3" t="str">
        <f t="shared" ca="1" si="48"/>
        <v/>
      </c>
      <c r="V205" s="39" t="str">
        <f t="shared" si="49"/>
        <v/>
      </c>
      <c r="W205" s="39" t="str">
        <f>IFERROR("_"&amp;VLOOKUP(V205,ISE_Subsystem[],3,FALSE)&amp;IF(ISTEXT(U205),"."&amp;LOWER(U205),),"_")</f>
        <v>_</v>
      </c>
      <c r="X205" s="18" t="str">
        <f t="shared" si="50"/>
        <v/>
      </c>
      <c r="AA205" s="7" t="str">
        <f>IFERROR(INDEX(MediumPositionAK[],MATCH(Z205,MediumPositionA[],0),0),"")</f>
        <v/>
      </c>
      <c r="AD205" s="69" t="str">
        <f t="shared" ca="1" si="51"/>
        <v/>
      </c>
      <c r="AE205" s="18" t="str">
        <f t="shared" si="52"/>
        <v/>
      </c>
      <c r="AF205" s="18" t="str">
        <f>IFERROR(VLOOKUP(AE205,ISE_Medium[],3,FALSE),"")</f>
        <v/>
      </c>
      <c r="AI205" s="3" t="str">
        <f>IFERROR(INDEX(PositionK[],MATCH(AH205,PositionA[],0),0),"")</f>
        <v/>
      </c>
      <c r="AL205" s="3" t="str">
        <f>IFERROR(INDEX(PrimSekK[],MATCH(AK205,PrimSek[],0),0),"")</f>
        <v/>
      </c>
      <c r="AO205" s="40" t="str">
        <f t="shared" si="53"/>
        <v/>
      </c>
      <c r="AP205" s="40" t="str">
        <f>IFERROR(VLOOKUP(AO205,ISE_Position[],3,FALSE),"")</f>
        <v/>
      </c>
      <c r="AQ205" s="40" t="str">
        <f t="shared" si="54"/>
        <v>__</v>
      </c>
      <c r="AR205" s="18" t="str">
        <f t="shared" si="59"/>
        <v/>
      </c>
      <c r="AU205" s="7" t="str">
        <f>IFERROR(INDEX(DatapointK[],MATCH(AT205,DatapointA[],0),0),"")</f>
        <v/>
      </c>
      <c r="AX205" s="3" t="str">
        <f t="shared" ca="1" si="55"/>
        <v/>
      </c>
      <c r="BA205" s="3" t="str">
        <f>IFERROR(INDEX(DatapointAllgSpezK[],MATCH(AZ205,DatapointAllgSpez[],0),0),"")</f>
        <v/>
      </c>
      <c r="BB205" s="3" t="str">
        <f ca="1">IFERROR(VLOOKUP(AX205,ISE_Type[],3,FALSE),"STAT")</f>
        <v>STAT</v>
      </c>
      <c r="BC205" s="3" t="str">
        <f ca="1">IFERROR("_"&amp;VLOOKUP(AU205,ISE_Datapoint[],3,FALSE)&amp;IF(ISTEXT(BB205),"_"&amp;BB205,)&amp;IF(ISTEXT(AZ205),"."&amp;LOWER(BA205),),"")</f>
        <v/>
      </c>
      <c r="BD205" s="26" t="str">
        <f t="shared" si="56"/>
        <v>_</v>
      </c>
      <c r="BG205" t="str">
        <f>IFERROR(INDEX(FunktionsartK[],MATCH(BF205,FunktionsartA[],0),0),"")</f>
        <v/>
      </c>
      <c r="BH205" s="76" t="str">
        <f t="shared" si="46"/>
        <v>//__</v>
      </c>
    </row>
    <row r="206" spans="5:60" x14ac:dyDescent="0.25">
      <c r="E206" t="str">
        <f>IFERROR(INDEX(SystemK[],MATCH(D206,System,0),0),"")</f>
        <v/>
      </c>
      <c r="H206" s="15" t="str">
        <f t="shared" ca="1" si="47"/>
        <v/>
      </c>
      <c r="K206" s="27" t="str">
        <f t="shared" si="57"/>
        <v/>
      </c>
      <c r="L206" s="27" t="str">
        <f>IFERROR(VLOOKUP(K206,ISE_System[],3,FALSE)&amp;IF(ISTEXT(J206),"."&amp;LOWER(J206),),"")</f>
        <v/>
      </c>
      <c r="M206" s="18" t="str">
        <f t="shared" si="58"/>
        <v/>
      </c>
      <c r="P206" s="7" t="str">
        <f>IFERROR(INDEX(SubsystemAK[],MATCH(O206,SubsystemA[],0),0),"")</f>
        <v/>
      </c>
      <c r="S206" s="3" t="str">
        <f t="shared" ca="1" si="48"/>
        <v/>
      </c>
      <c r="V206" s="39" t="str">
        <f t="shared" si="49"/>
        <v/>
      </c>
      <c r="W206" s="39" t="str">
        <f>IFERROR("_"&amp;VLOOKUP(V206,ISE_Subsystem[],3,FALSE)&amp;IF(ISTEXT(U206),"."&amp;LOWER(U206),),"_")</f>
        <v>_</v>
      </c>
      <c r="X206" s="18" t="str">
        <f t="shared" si="50"/>
        <v/>
      </c>
      <c r="AA206" s="7" t="str">
        <f>IFERROR(INDEX(MediumPositionAK[],MATCH(Z206,MediumPositionA[],0),0),"")</f>
        <v/>
      </c>
      <c r="AD206" s="69" t="str">
        <f t="shared" ca="1" si="51"/>
        <v/>
      </c>
      <c r="AE206" s="18" t="str">
        <f t="shared" si="52"/>
        <v/>
      </c>
      <c r="AF206" s="18" t="str">
        <f>IFERROR(VLOOKUP(AE206,ISE_Medium[],3,FALSE),"")</f>
        <v/>
      </c>
      <c r="AI206" s="3" t="str">
        <f>IFERROR(INDEX(PositionK[],MATCH(AH206,PositionA[],0),0),"")</f>
        <v/>
      </c>
      <c r="AL206" s="3" t="str">
        <f>IFERROR(INDEX(PrimSekK[],MATCH(AK206,PrimSek[],0),0),"")</f>
        <v/>
      </c>
      <c r="AO206" s="40" t="str">
        <f t="shared" si="53"/>
        <v/>
      </c>
      <c r="AP206" s="40" t="str">
        <f>IFERROR(VLOOKUP(AO206,ISE_Position[],3,FALSE),"")</f>
        <v/>
      </c>
      <c r="AQ206" s="40" t="str">
        <f t="shared" si="54"/>
        <v>__</v>
      </c>
      <c r="AR206" s="18" t="str">
        <f t="shared" si="59"/>
        <v/>
      </c>
      <c r="AU206" s="7" t="str">
        <f>IFERROR(INDEX(DatapointK[],MATCH(AT206,DatapointA[],0),0),"")</f>
        <v/>
      </c>
      <c r="AX206" s="3" t="str">
        <f t="shared" ca="1" si="55"/>
        <v/>
      </c>
      <c r="BA206" s="3" t="str">
        <f>IFERROR(INDEX(DatapointAllgSpezK[],MATCH(AZ206,DatapointAllgSpez[],0),0),"")</f>
        <v/>
      </c>
      <c r="BB206" s="3" t="str">
        <f ca="1">IFERROR(VLOOKUP(AX206,ISE_Type[],3,FALSE),"STAT")</f>
        <v>STAT</v>
      </c>
      <c r="BC206" s="3" t="str">
        <f ca="1">IFERROR("_"&amp;VLOOKUP(AU206,ISE_Datapoint[],3,FALSE)&amp;IF(ISTEXT(BB206),"_"&amp;BB206,)&amp;IF(ISTEXT(AZ206),"."&amp;LOWER(BA206),),"")</f>
        <v/>
      </c>
      <c r="BD206" s="26" t="str">
        <f t="shared" si="56"/>
        <v>_</v>
      </c>
      <c r="BG206" t="str">
        <f>IFERROR(INDEX(FunktionsartK[],MATCH(BF206,FunktionsartA[],0),0),"")</f>
        <v/>
      </c>
      <c r="BH206" s="76" t="str">
        <f t="shared" si="46"/>
        <v>//__</v>
      </c>
    </row>
    <row r="207" spans="5:60" x14ac:dyDescent="0.25">
      <c r="E207" t="str">
        <f>IFERROR(INDEX(SystemK[],MATCH(D207,System,0),0),"")</f>
        <v/>
      </c>
      <c r="H207" s="15" t="str">
        <f t="shared" ca="1" si="47"/>
        <v/>
      </c>
      <c r="K207" s="27" t="str">
        <f t="shared" si="57"/>
        <v/>
      </c>
      <c r="L207" s="27" t="str">
        <f>IFERROR(VLOOKUP(K207,ISE_System[],3,FALSE)&amp;IF(ISTEXT(J207),"."&amp;LOWER(J207),),"")</f>
        <v/>
      </c>
      <c r="M207" s="18" t="str">
        <f t="shared" si="58"/>
        <v/>
      </c>
      <c r="P207" s="7" t="str">
        <f>IFERROR(INDEX(SubsystemAK[],MATCH(O207,SubsystemA[],0),0),"")</f>
        <v/>
      </c>
      <c r="S207" s="3" t="str">
        <f t="shared" ca="1" si="48"/>
        <v/>
      </c>
      <c r="V207" s="39" t="str">
        <f t="shared" si="49"/>
        <v/>
      </c>
      <c r="W207" s="39" t="str">
        <f>IFERROR("_"&amp;VLOOKUP(V207,ISE_Subsystem[],3,FALSE)&amp;IF(ISTEXT(U207),"."&amp;LOWER(U207),),"_")</f>
        <v>_</v>
      </c>
      <c r="X207" s="18" t="str">
        <f t="shared" si="50"/>
        <v/>
      </c>
      <c r="AA207" s="7" t="str">
        <f>IFERROR(INDEX(MediumPositionAK[],MATCH(Z207,MediumPositionA[],0),0),"")</f>
        <v/>
      </c>
      <c r="AD207" s="69" t="str">
        <f t="shared" ca="1" si="51"/>
        <v/>
      </c>
      <c r="AE207" s="18" t="str">
        <f t="shared" si="52"/>
        <v/>
      </c>
      <c r="AF207" s="18" t="str">
        <f>IFERROR(VLOOKUP(AE207,ISE_Medium[],3,FALSE),"")</f>
        <v/>
      </c>
      <c r="AI207" s="3" t="str">
        <f>IFERROR(INDEX(PositionK[],MATCH(AH207,PositionA[],0),0),"")</f>
        <v/>
      </c>
      <c r="AL207" s="3" t="str">
        <f>IFERROR(INDEX(PrimSekK[],MATCH(AK207,PrimSek[],0),0),"")</f>
        <v/>
      </c>
      <c r="AO207" s="40" t="str">
        <f t="shared" si="53"/>
        <v/>
      </c>
      <c r="AP207" s="40" t="str">
        <f>IFERROR(VLOOKUP(AO207,ISE_Position[],3,FALSE),"")</f>
        <v/>
      </c>
      <c r="AQ207" s="40" t="str">
        <f t="shared" si="54"/>
        <v>__</v>
      </c>
      <c r="AR207" s="18" t="str">
        <f t="shared" si="59"/>
        <v/>
      </c>
      <c r="AU207" s="7" t="str">
        <f>IFERROR(INDEX(DatapointK[],MATCH(AT207,DatapointA[],0),0),"")</f>
        <v/>
      </c>
      <c r="AX207" s="3" t="str">
        <f t="shared" ca="1" si="55"/>
        <v/>
      </c>
      <c r="BA207" s="3" t="str">
        <f>IFERROR(INDEX(DatapointAllgSpezK[],MATCH(AZ207,DatapointAllgSpez[],0),0),"")</f>
        <v/>
      </c>
      <c r="BB207" s="3" t="str">
        <f ca="1">IFERROR(VLOOKUP(AX207,ISE_Type[],3,FALSE),"STAT")</f>
        <v>STAT</v>
      </c>
      <c r="BC207" s="3" t="str">
        <f ca="1">IFERROR("_"&amp;VLOOKUP(AU207,ISE_Datapoint[],3,FALSE)&amp;IF(ISTEXT(BB207),"_"&amp;BB207,)&amp;IF(ISTEXT(AZ207),"."&amp;LOWER(BA207),),"")</f>
        <v/>
      </c>
      <c r="BD207" s="26" t="str">
        <f t="shared" si="56"/>
        <v>_</v>
      </c>
      <c r="BG207" t="str">
        <f>IFERROR(INDEX(FunktionsartK[],MATCH(BF207,FunktionsartA[],0),0),"")</f>
        <v/>
      </c>
      <c r="BH207" s="76" t="str">
        <f t="shared" si="46"/>
        <v>//__</v>
      </c>
    </row>
    <row r="208" spans="5:60" x14ac:dyDescent="0.25">
      <c r="E208" t="str">
        <f>IFERROR(INDEX(SystemK[],MATCH(D208,System,0),0),"")</f>
        <v/>
      </c>
      <c r="H208" s="15" t="str">
        <f t="shared" ca="1" si="47"/>
        <v/>
      </c>
      <c r="K208" s="27" t="str">
        <f t="shared" si="57"/>
        <v/>
      </c>
      <c r="L208" s="27" t="str">
        <f>IFERROR(VLOOKUP(K208,ISE_System[],3,FALSE)&amp;IF(ISTEXT(J208),"."&amp;LOWER(J208),),"")</f>
        <v/>
      </c>
      <c r="M208" s="18" t="str">
        <f t="shared" si="58"/>
        <v/>
      </c>
      <c r="P208" s="7" t="str">
        <f>IFERROR(INDEX(SubsystemAK[],MATCH(O208,SubsystemA[],0),0),"")</f>
        <v/>
      </c>
      <c r="S208" s="3" t="str">
        <f t="shared" ca="1" si="48"/>
        <v/>
      </c>
      <c r="V208" s="39" t="str">
        <f t="shared" si="49"/>
        <v/>
      </c>
      <c r="W208" s="39" t="str">
        <f>IFERROR("_"&amp;VLOOKUP(V208,ISE_Subsystem[],3,FALSE)&amp;IF(ISTEXT(U208),"."&amp;LOWER(U208),),"_")</f>
        <v>_</v>
      </c>
      <c r="X208" s="18" t="str">
        <f t="shared" si="50"/>
        <v/>
      </c>
      <c r="AA208" s="7" t="str">
        <f>IFERROR(INDEX(MediumPositionAK[],MATCH(Z208,MediumPositionA[],0),0),"")</f>
        <v/>
      </c>
      <c r="AD208" s="69" t="str">
        <f t="shared" ca="1" si="51"/>
        <v/>
      </c>
      <c r="AE208" s="18" t="str">
        <f t="shared" si="52"/>
        <v/>
      </c>
      <c r="AF208" s="18" t="str">
        <f>IFERROR(VLOOKUP(AE208,ISE_Medium[],3,FALSE),"")</f>
        <v/>
      </c>
      <c r="AI208" s="3" t="str">
        <f>IFERROR(INDEX(PositionK[],MATCH(AH208,PositionA[],0),0),"")</f>
        <v/>
      </c>
      <c r="AL208" s="3" t="str">
        <f>IFERROR(INDEX(PrimSekK[],MATCH(AK208,PrimSek[],0),0),"")</f>
        <v/>
      </c>
      <c r="AO208" s="40" t="str">
        <f t="shared" si="53"/>
        <v/>
      </c>
      <c r="AP208" s="40" t="str">
        <f>IFERROR(VLOOKUP(AO208,ISE_Position[],3,FALSE),"")</f>
        <v/>
      </c>
      <c r="AQ208" s="40" t="str">
        <f t="shared" si="54"/>
        <v>__</v>
      </c>
      <c r="AR208" s="18" t="str">
        <f t="shared" si="59"/>
        <v/>
      </c>
      <c r="AU208" s="7" t="str">
        <f>IFERROR(INDEX(DatapointK[],MATCH(AT208,DatapointA[],0),0),"")</f>
        <v/>
      </c>
      <c r="AX208" s="3" t="str">
        <f t="shared" ca="1" si="55"/>
        <v/>
      </c>
      <c r="BA208" s="3" t="str">
        <f>IFERROR(INDEX(DatapointAllgSpezK[],MATCH(AZ208,DatapointAllgSpez[],0),0),"")</f>
        <v/>
      </c>
      <c r="BB208" s="3" t="str">
        <f ca="1">IFERROR(VLOOKUP(AX208,ISE_Type[],3,FALSE),"STAT")</f>
        <v>STAT</v>
      </c>
      <c r="BC208" s="3" t="str">
        <f ca="1">IFERROR("_"&amp;VLOOKUP(AU208,ISE_Datapoint[],3,FALSE)&amp;IF(ISTEXT(BB208),"_"&amp;BB208,)&amp;IF(ISTEXT(AZ208),"."&amp;LOWER(BA208),),"")</f>
        <v/>
      </c>
      <c r="BD208" s="26" t="str">
        <f t="shared" si="56"/>
        <v>_</v>
      </c>
      <c r="BG208" t="str">
        <f>IFERROR(INDEX(FunktionsartK[],MATCH(BF208,FunktionsartA[],0),0),"")</f>
        <v/>
      </c>
      <c r="BH208" s="76" t="str">
        <f t="shared" si="46"/>
        <v>//__</v>
      </c>
    </row>
    <row r="209" spans="5:60" x14ac:dyDescent="0.25">
      <c r="E209" t="str">
        <f>IFERROR(INDEX(SystemK[],MATCH(D209,System,0),0),"")</f>
        <v/>
      </c>
      <c r="H209" s="15" t="str">
        <f t="shared" ca="1" si="47"/>
        <v/>
      </c>
      <c r="K209" s="27" t="str">
        <f t="shared" si="57"/>
        <v/>
      </c>
      <c r="L209" s="27" t="str">
        <f>IFERROR(VLOOKUP(K209,ISE_System[],3,FALSE)&amp;IF(ISTEXT(J209),"."&amp;LOWER(J209),),"")</f>
        <v/>
      </c>
      <c r="M209" s="18" t="str">
        <f t="shared" si="58"/>
        <v/>
      </c>
      <c r="P209" s="7" t="str">
        <f>IFERROR(INDEX(SubsystemAK[],MATCH(O209,SubsystemA[],0),0),"")</f>
        <v/>
      </c>
      <c r="S209" s="3" t="str">
        <f t="shared" ca="1" si="48"/>
        <v/>
      </c>
      <c r="V209" s="39" t="str">
        <f t="shared" si="49"/>
        <v/>
      </c>
      <c r="W209" s="39" t="str">
        <f>IFERROR("_"&amp;VLOOKUP(V209,ISE_Subsystem[],3,FALSE)&amp;IF(ISTEXT(U209),"."&amp;LOWER(U209),),"_")</f>
        <v>_</v>
      </c>
      <c r="X209" s="18" t="str">
        <f t="shared" si="50"/>
        <v/>
      </c>
      <c r="AA209" s="7" t="str">
        <f>IFERROR(INDEX(MediumPositionAK[],MATCH(Z209,MediumPositionA[],0),0),"")</f>
        <v/>
      </c>
      <c r="AD209" s="69" t="str">
        <f t="shared" ca="1" si="51"/>
        <v/>
      </c>
      <c r="AE209" s="18" t="str">
        <f t="shared" si="52"/>
        <v/>
      </c>
      <c r="AF209" s="18" t="str">
        <f>IFERROR(VLOOKUP(AE209,ISE_Medium[],3,FALSE),"")</f>
        <v/>
      </c>
      <c r="AI209" s="3" t="str">
        <f>IFERROR(INDEX(PositionK[],MATCH(AH209,PositionA[],0),0),"")</f>
        <v/>
      </c>
      <c r="AL209" s="3" t="str">
        <f>IFERROR(INDEX(PrimSekK[],MATCH(AK209,PrimSek[],0),0),"")</f>
        <v/>
      </c>
      <c r="AO209" s="40" t="str">
        <f t="shared" si="53"/>
        <v/>
      </c>
      <c r="AP209" s="40" t="str">
        <f>IFERROR(VLOOKUP(AO209,ISE_Position[],3,FALSE),"")</f>
        <v/>
      </c>
      <c r="AQ209" s="40" t="str">
        <f t="shared" si="54"/>
        <v>__</v>
      </c>
      <c r="AR209" s="18" t="str">
        <f t="shared" si="59"/>
        <v/>
      </c>
      <c r="AU209" s="7" t="str">
        <f>IFERROR(INDEX(DatapointK[],MATCH(AT209,DatapointA[],0),0),"")</f>
        <v/>
      </c>
      <c r="AX209" s="3" t="str">
        <f t="shared" ca="1" si="55"/>
        <v/>
      </c>
      <c r="BA209" s="3" t="str">
        <f>IFERROR(INDEX(DatapointAllgSpezK[],MATCH(AZ209,DatapointAllgSpez[],0),0),"")</f>
        <v/>
      </c>
      <c r="BB209" s="3" t="str">
        <f ca="1">IFERROR(VLOOKUP(AX209,ISE_Type[],3,FALSE),"STAT")</f>
        <v>STAT</v>
      </c>
      <c r="BC209" s="3" t="str">
        <f ca="1">IFERROR("_"&amp;VLOOKUP(AU209,ISE_Datapoint[],3,FALSE)&amp;IF(ISTEXT(BB209),"_"&amp;BB209,)&amp;IF(ISTEXT(AZ209),"."&amp;LOWER(BA209),),"")</f>
        <v/>
      </c>
      <c r="BD209" s="26" t="str">
        <f t="shared" si="56"/>
        <v>_</v>
      </c>
      <c r="BG209" t="str">
        <f>IFERROR(INDEX(FunktionsartK[],MATCH(BF209,FunktionsartA[],0),0),"")</f>
        <v/>
      </c>
      <c r="BH209" s="76" t="str">
        <f t="shared" si="46"/>
        <v>//__</v>
      </c>
    </row>
    <row r="210" spans="5:60" x14ac:dyDescent="0.25">
      <c r="E210" t="str">
        <f>IFERROR(INDEX(SystemK[],MATCH(D210,System,0),0),"")</f>
        <v/>
      </c>
      <c r="H210" s="15" t="str">
        <f t="shared" ca="1" si="47"/>
        <v/>
      </c>
      <c r="K210" s="27" t="str">
        <f t="shared" si="57"/>
        <v/>
      </c>
      <c r="L210" s="27" t="str">
        <f>IFERROR(VLOOKUP(K210,ISE_System[],3,FALSE)&amp;IF(ISTEXT(J210),"."&amp;LOWER(J210),),"")</f>
        <v/>
      </c>
      <c r="M210" s="18" t="str">
        <f t="shared" si="58"/>
        <v/>
      </c>
      <c r="P210" s="7" t="str">
        <f>IFERROR(INDEX(SubsystemAK[],MATCH(O210,SubsystemA[],0),0),"")</f>
        <v/>
      </c>
      <c r="S210" s="3" t="str">
        <f t="shared" ca="1" si="48"/>
        <v/>
      </c>
      <c r="V210" s="39" t="str">
        <f t="shared" si="49"/>
        <v/>
      </c>
      <c r="W210" s="39" t="str">
        <f>IFERROR("_"&amp;VLOOKUP(V210,ISE_Subsystem[],3,FALSE)&amp;IF(ISTEXT(U210),"."&amp;LOWER(U210),),"_")</f>
        <v>_</v>
      </c>
      <c r="X210" s="18" t="str">
        <f t="shared" si="50"/>
        <v/>
      </c>
      <c r="AA210" s="7" t="str">
        <f>IFERROR(INDEX(MediumPositionAK[],MATCH(Z210,MediumPositionA[],0),0),"")</f>
        <v/>
      </c>
      <c r="AD210" s="69" t="str">
        <f t="shared" ca="1" si="51"/>
        <v/>
      </c>
      <c r="AE210" s="18" t="str">
        <f t="shared" si="52"/>
        <v/>
      </c>
      <c r="AF210" s="18" t="str">
        <f>IFERROR(VLOOKUP(AE210,ISE_Medium[],3,FALSE),"")</f>
        <v/>
      </c>
      <c r="AI210" s="3" t="str">
        <f>IFERROR(INDEX(PositionK[],MATCH(AH210,PositionA[],0),0),"")</f>
        <v/>
      </c>
      <c r="AL210" s="3" t="str">
        <f>IFERROR(INDEX(PrimSekK[],MATCH(AK210,PrimSek[],0),0),"")</f>
        <v/>
      </c>
      <c r="AO210" s="40" t="str">
        <f t="shared" si="53"/>
        <v/>
      </c>
      <c r="AP210" s="40" t="str">
        <f>IFERROR(VLOOKUP(AO210,ISE_Position[],3,FALSE),"")</f>
        <v/>
      </c>
      <c r="AQ210" s="40" t="str">
        <f t="shared" si="54"/>
        <v>__</v>
      </c>
      <c r="AR210" s="18" t="str">
        <f t="shared" si="59"/>
        <v/>
      </c>
      <c r="AU210" s="7" t="str">
        <f>IFERROR(INDEX(DatapointK[],MATCH(AT210,DatapointA[],0),0),"")</f>
        <v/>
      </c>
      <c r="AX210" s="3" t="str">
        <f t="shared" ca="1" si="55"/>
        <v/>
      </c>
      <c r="BA210" s="3" t="str">
        <f>IFERROR(INDEX(DatapointAllgSpezK[],MATCH(AZ210,DatapointAllgSpez[],0),0),"")</f>
        <v/>
      </c>
      <c r="BB210" s="3" t="str">
        <f ca="1">IFERROR(VLOOKUP(AX210,ISE_Type[],3,FALSE),"STAT")</f>
        <v>STAT</v>
      </c>
      <c r="BC210" s="3" t="str">
        <f ca="1">IFERROR("_"&amp;VLOOKUP(AU210,ISE_Datapoint[],3,FALSE)&amp;IF(ISTEXT(BB210),"_"&amp;BB210,)&amp;IF(ISTEXT(AZ210),"."&amp;LOWER(BA210),),"")</f>
        <v/>
      </c>
      <c r="BD210" s="26" t="str">
        <f t="shared" si="56"/>
        <v>_</v>
      </c>
      <c r="BG210" t="str">
        <f>IFERROR(INDEX(FunktionsartK[],MATCH(BF210,FunktionsartA[],0),0),"")</f>
        <v/>
      </c>
      <c r="BH210" s="76" t="str">
        <f t="shared" si="46"/>
        <v>//__</v>
      </c>
    </row>
    <row r="211" spans="5:60" x14ac:dyDescent="0.25">
      <c r="E211" t="str">
        <f>IFERROR(INDEX(SystemK[],MATCH(D211,System,0),0),"")</f>
        <v/>
      </c>
      <c r="H211" s="15" t="str">
        <f t="shared" ca="1" si="47"/>
        <v/>
      </c>
      <c r="K211" s="27" t="str">
        <f t="shared" si="57"/>
        <v/>
      </c>
      <c r="L211" s="27" t="str">
        <f>IFERROR(VLOOKUP(K211,ISE_System[],3,FALSE)&amp;IF(ISTEXT(J211),"."&amp;LOWER(J211),),"")</f>
        <v/>
      </c>
      <c r="M211" s="18" t="str">
        <f t="shared" si="58"/>
        <v/>
      </c>
      <c r="P211" s="7" t="str">
        <f>IFERROR(INDEX(SubsystemAK[],MATCH(O211,SubsystemA[],0),0),"")</f>
        <v/>
      </c>
      <c r="S211" s="3" t="str">
        <f t="shared" ca="1" si="48"/>
        <v/>
      </c>
      <c r="V211" s="39" t="str">
        <f t="shared" si="49"/>
        <v/>
      </c>
      <c r="W211" s="39" t="str">
        <f>IFERROR("_"&amp;VLOOKUP(V211,ISE_Subsystem[],3,FALSE)&amp;IF(ISTEXT(U211),"."&amp;LOWER(U211),),"_")</f>
        <v>_</v>
      </c>
      <c r="X211" s="18" t="str">
        <f t="shared" si="50"/>
        <v/>
      </c>
      <c r="AA211" s="7" t="str">
        <f>IFERROR(INDEX(MediumPositionAK[],MATCH(Z211,MediumPositionA[],0),0),"")</f>
        <v/>
      </c>
      <c r="AD211" s="69" t="str">
        <f t="shared" ca="1" si="51"/>
        <v/>
      </c>
      <c r="AE211" s="18" t="str">
        <f t="shared" si="52"/>
        <v/>
      </c>
      <c r="AF211" s="18" t="str">
        <f>IFERROR(VLOOKUP(AE211,ISE_Medium[],3,FALSE),"")</f>
        <v/>
      </c>
      <c r="AI211" s="3" t="str">
        <f>IFERROR(INDEX(PositionK[],MATCH(AH211,PositionA[],0),0),"")</f>
        <v/>
      </c>
      <c r="AL211" s="3" t="str">
        <f>IFERROR(INDEX(PrimSekK[],MATCH(AK211,PrimSek[],0),0),"")</f>
        <v/>
      </c>
      <c r="AO211" s="40" t="str">
        <f t="shared" si="53"/>
        <v/>
      </c>
      <c r="AP211" s="40" t="str">
        <f>IFERROR(VLOOKUP(AO211,ISE_Position[],3,FALSE),"")</f>
        <v/>
      </c>
      <c r="AQ211" s="40" t="str">
        <f t="shared" si="54"/>
        <v>__</v>
      </c>
      <c r="AR211" s="18" t="str">
        <f t="shared" si="59"/>
        <v/>
      </c>
      <c r="AU211" s="7" t="str">
        <f>IFERROR(INDEX(DatapointK[],MATCH(AT211,DatapointA[],0),0),"")</f>
        <v/>
      </c>
      <c r="AX211" s="3" t="str">
        <f t="shared" ca="1" si="55"/>
        <v/>
      </c>
      <c r="BA211" s="3" t="str">
        <f>IFERROR(INDEX(DatapointAllgSpezK[],MATCH(AZ211,DatapointAllgSpez[],0),0),"")</f>
        <v/>
      </c>
      <c r="BB211" s="3" t="str">
        <f ca="1">IFERROR(VLOOKUP(AX211,ISE_Type[],3,FALSE),"STAT")</f>
        <v>STAT</v>
      </c>
      <c r="BC211" s="3" t="str">
        <f ca="1">IFERROR("_"&amp;VLOOKUP(AU211,ISE_Datapoint[],3,FALSE)&amp;IF(ISTEXT(BB211),"_"&amp;BB211,)&amp;IF(ISTEXT(AZ211),"."&amp;LOWER(BA211),),"")</f>
        <v/>
      </c>
      <c r="BD211" s="26" t="str">
        <f t="shared" si="56"/>
        <v>_</v>
      </c>
      <c r="BG211" t="str">
        <f>IFERROR(INDEX(FunktionsartK[],MATCH(BF211,FunktionsartA[],0),0),"")</f>
        <v/>
      </c>
      <c r="BH211" s="76" t="str">
        <f t="shared" si="46"/>
        <v>//__</v>
      </c>
    </row>
    <row r="212" spans="5:60" x14ac:dyDescent="0.25">
      <c r="E212" t="str">
        <f>IFERROR(INDEX(SystemK[],MATCH(D212,System,0),0),"")</f>
        <v/>
      </c>
      <c r="H212" s="15" t="str">
        <f t="shared" ca="1" si="47"/>
        <v/>
      </c>
      <c r="K212" s="27" t="str">
        <f t="shared" si="57"/>
        <v/>
      </c>
      <c r="L212" s="27" t="str">
        <f>IFERROR(VLOOKUP(K212,ISE_System[],3,FALSE)&amp;IF(ISTEXT(J212),"."&amp;LOWER(J212),),"")</f>
        <v/>
      </c>
      <c r="M212" s="18" t="str">
        <f t="shared" si="58"/>
        <v/>
      </c>
      <c r="P212" s="7" t="str">
        <f>IFERROR(INDEX(SubsystemAK[],MATCH(O212,SubsystemA[],0),0),"")</f>
        <v/>
      </c>
      <c r="S212" s="3" t="str">
        <f t="shared" ca="1" si="48"/>
        <v/>
      </c>
      <c r="V212" s="39" t="str">
        <f t="shared" si="49"/>
        <v/>
      </c>
      <c r="W212" s="39" t="str">
        <f>IFERROR("_"&amp;VLOOKUP(V212,ISE_Subsystem[],3,FALSE)&amp;IF(ISTEXT(U212),"."&amp;LOWER(U212),),"_")</f>
        <v>_</v>
      </c>
      <c r="X212" s="18" t="str">
        <f t="shared" si="50"/>
        <v/>
      </c>
      <c r="AA212" s="7" t="str">
        <f>IFERROR(INDEX(MediumPositionAK[],MATCH(Z212,MediumPositionA[],0),0),"")</f>
        <v/>
      </c>
      <c r="AD212" s="69" t="str">
        <f t="shared" ca="1" si="51"/>
        <v/>
      </c>
      <c r="AE212" s="18" t="str">
        <f t="shared" si="52"/>
        <v/>
      </c>
      <c r="AF212" s="18" t="str">
        <f>IFERROR(VLOOKUP(AE212,ISE_Medium[],3,FALSE),"")</f>
        <v/>
      </c>
      <c r="AI212" s="3" t="str">
        <f>IFERROR(INDEX(PositionK[],MATCH(AH212,PositionA[],0),0),"")</f>
        <v/>
      </c>
      <c r="AL212" s="3" t="str">
        <f>IFERROR(INDEX(PrimSekK[],MATCH(AK212,PrimSek[],0),0),"")</f>
        <v/>
      </c>
      <c r="AO212" s="40" t="str">
        <f t="shared" si="53"/>
        <v/>
      </c>
      <c r="AP212" s="40" t="str">
        <f>IFERROR(VLOOKUP(AO212,ISE_Position[],3,FALSE),"")</f>
        <v/>
      </c>
      <c r="AQ212" s="40" t="str">
        <f t="shared" si="54"/>
        <v>__</v>
      </c>
      <c r="AR212" s="18" t="str">
        <f t="shared" si="59"/>
        <v/>
      </c>
      <c r="AU212" s="7" t="str">
        <f>IFERROR(INDEX(DatapointK[],MATCH(AT212,DatapointA[],0),0),"")</f>
        <v/>
      </c>
      <c r="AX212" s="3" t="str">
        <f t="shared" ca="1" si="55"/>
        <v/>
      </c>
      <c r="BA212" s="3" t="str">
        <f>IFERROR(INDEX(DatapointAllgSpezK[],MATCH(AZ212,DatapointAllgSpez[],0),0),"")</f>
        <v/>
      </c>
      <c r="BB212" s="3" t="str">
        <f ca="1">IFERROR(VLOOKUP(AX212,ISE_Type[],3,FALSE),"STAT")</f>
        <v>STAT</v>
      </c>
      <c r="BC212" s="3" t="str">
        <f ca="1">IFERROR("_"&amp;VLOOKUP(AU212,ISE_Datapoint[],3,FALSE)&amp;IF(ISTEXT(BB212),"_"&amp;BB212,)&amp;IF(ISTEXT(AZ212),"."&amp;LOWER(BA212),),"")</f>
        <v/>
      </c>
      <c r="BD212" s="26" t="str">
        <f t="shared" si="56"/>
        <v>_</v>
      </c>
      <c r="BG212" t="str">
        <f>IFERROR(INDEX(FunktionsartK[],MATCH(BF212,FunktionsartA[],0),0),"")</f>
        <v/>
      </c>
      <c r="BH212" s="76" t="str">
        <f t="shared" si="46"/>
        <v>//__</v>
      </c>
    </row>
    <row r="213" spans="5:60" x14ac:dyDescent="0.25">
      <c r="E213" t="str">
        <f>IFERROR(INDEX(SystemK[],MATCH(D213,System,0),0),"")</f>
        <v/>
      </c>
      <c r="H213" s="15" t="str">
        <f t="shared" ca="1" si="47"/>
        <v/>
      </c>
      <c r="K213" s="27" t="str">
        <f t="shared" si="57"/>
        <v/>
      </c>
      <c r="L213" s="27" t="str">
        <f>IFERROR(VLOOKUP(K213,ISE_System[],3,FALSE)&amp;IF(ISTEXT(J213),"."&amp;LOWER(J213),),"")</f>
        <v/>
      </c>
      <c r="M213" s="18" t="str">
        <f t="shared" si="58"/>
        <v/>
      </c>
      <c r="P213" s="7" t="str">
        <f>IFERROR(INDEX(SubsystemAK[],MATCH(O213,SubsystemA[],0),0),"")</f>
        <v/>
      </c>
      <c r="S213" s="3" t="str">
        <f t="shared" ca="1" si="48"/>
        <v/>
      </c>
      <c r="V213" s="39" t="str">
        <f t="shared" si="49"/>
        <v/>
      </c>
      <c r="W213" s="39" t="str">
        <f>IFERROR("_"&amp;VLOOKUP(V213,ISE_Subsystem[],3,FALSE)&amp;IF(ISTEXT(U213),"."&amp;LOWER(U213),),"_")</f>
        <v>_</v>
      </c>
      <c r="X213" s="18" t="str">
        <f t="shared" si="50"/>
        <v/>
      </c>
      <c r="AA213" s="7" t="str">
        <f>IFERROR(INDEX(MediumPositionAK[],MATCH(Z213,MediumPositionA[],0),0),"")</f>
        <v/>
      </c>
      <c r="AD213" s="69" t="str">
        <f t="shared" ca="1" si="51"/>
        <v/>
      </c>
      <c r="AE213" s="18" t="str">
        <f t="shared" si="52"/>
        <v/>
      </c>
      <c r="AF213" s="18" t="str">
        <f>IFERROR(VLOOKUP(AE213,ISE_Medium[],3,FALSE),"")</f>
        <v/>
      </c>
      <c r="AI213" s="3" t="str">
        <f>IFERROR(INDEX(PositionK[],MATCH(AH213,PositionA[],0),0),"")</f>
        <v/>
      </c>
      <c r="AL213" s="3" t="str">
        <f>IFERROR(INDEX(PrimSekK[],MATCH(AK213,PrimSek[],0),0),"")</f>
        <v/>
      </c>
      <c r="AO213" s="40" t="str">
        <f t="shared" si="53"/>
        <v/>
      </c>
      <c r="AP213" s="40" t="str">
        <f>IFERROR(VLOOKUP(AO213,ISE_Position[],3,FALSE),"")</f>
        <v/>
      </c>
      <c r="AQ213" s="40" t="str">
        <f t="shared" si="54"/>
        <v>__</v>
      </c>
      <c r="AR213" s="18" t="str">
        <f t="shared" si="59"/>
        <v/>
      </c>
      <c r="AU213" s="7" t="str">
        <f>IFERROR(INDEX(DatapointK[],MATCH(AT213,DatapointA[],0),0),"")</f>
        <v/>
      </c>
      <c r="AX213" s="3" t="str">
        <f t="shared" ca="1" si="55"/>
        <v/>
      </c>
      <c r="BA213" s="3" t="str">
        <f>IFERROR(INDEX(DatapointAllgSpezK[],MATCH(AZ213,DatapointAllgSpez[],0),0),"")</f>
        <v/>
      </c>
      <c r="BB213" s="3" t="str">
        <f ca="1">IFERROR(VLOOKUP(AX213,ISE_Type[],3,FALSE),"STAT")</f>
        <v>STAT</v>
      </c>
      <c r="BC213" s="3" t="str">
        <f ca="1">IFERROR("_"&amp;VLOOKUP(AU213,ISE_Datapoint[],3,FALSE)&amp;IF(ISTEXT(BB213),"_"&amp;BB213,)&amp;IF(ISTEXT(AZ213),"."&amp;LOWER(BA213),),"")</f>
        <v/>
      </c>
      <c r="BD213" s="26" t="str">
        <f t="shared" si="56"/>
        <v>_</v>
      </c>
      <c r="BG213" t="str">
        <f>IFERROR(INDEX(FunktionsartK[],MATCH(BF213,FunktionsartA[],0),0),"")</f>
        <v/>
      </c>
      <c r="BH213" s="76" t="str">
        <f t="shared" si="46"/>
        <v>//__</v>
      </c>
    </row>
    <row r="214" spans="5:60" x14ac:dyDescent="0.25">
      <c r="E214" t="str">
        <f>IFERROR(INDEX(SystemK[],MATCH(D214,System,0),0),"")</f>
        <v/>
      </c>
      <c r="H214" s="15" t="str">
        <f t="shared" ca="1" si="47"/>
        <v/>
      </c>
      <c r="K214" s="27" t="str">
        <f t="shared" si="57"/>
        <v/>
      </c>
      <c r="L214" s="27" t="str">
        <f>IFERROR(VLOOKUP(K214,ISE_System[],3,FALSE)&amp;IF(ISTEXT(J214),"."&amp;LOWER(J214),),"")</f>
        <v/>
      </c>
      <c r="M214" s="18" t="str">
        <f t="shared" si="58"/>
        <v/>
      </c>
      <c r="P214" s="7" t="str">
        <f>IFERROR(INDEX(SubsystemAK[],MATCH(O214,SubsystemA[],0),0),"")</f>
        <v/>
      </c>
      <c r="S214" s="3" t="str">
        <f t="shared" ca="1" si="48"/>
        <v/>
      </c>
      <c r="V214" s="39" t="str">
        <f t="shared" si="49"/>
        <v/>
      </c>
      <c r="W214" s="39" t="str">
        <f>IFERROR("_"&amp;VLOOKUP(V214,ISE_Subsystem[],3,FALSE)&amp;IF(ISTEXT(U214),"."&amp;LOWER(U214),),"_")</f>
        <v>_</v>
      </c>
      <c r="X214" s="18" t="str">
        <f t="shared" si="50"/>
        <v/>
      </c>
      <c r="AA214" s="7" t="str">
        <f>IFERROR(INDEX(MediumPositionAK[],MATCH(Z214,MediumPositionA[],0),0),"")</f>
        <v/>
      </c>
      <c r="AD214" s="69" t="str">
        <f t="shared" ca="1" si="51"/>
        <v/>
      </c>
      <c r="AE214" s="18" t="str">
        <f t="shared" si="52"/>
        <v/>
      </c>
      <c r="AF214" s="18" t="str">
        <f>IFERROR(VLOOKUP(AE214,ISE_Medium[],3,FALSE),"")</f>
        <v/>
      </c>
      <c r="AI214" s="3" t="str">
        <f>IFERROR(INDEX(PositionK[],MATCH(AH214,PositionA[],0),0),"")</f>
        <v/>
      </c>
      <c r="AL214" s="3" t="str">
        <f>IFERROR(INDEX(PrimSekK[],MATCH(AK214,PrimSek[],0),0),"")</f>
        <v/>
      </c>
      <c r="AO214" s="40" t="str">
        <f t="shared" si="53"/>
        <v/>
      </c>
      <c r="AP214" s="40" t="str">
        <f>IFERROR(VLOOKUP(AO214,ISE_Position[],3,FALSE),"")</f>
        <v/>
      </c>
      <c r="AQ214" s="40" t="str">
        <f t="shared" si="54"/>
        <v>__</v>
      </c>
      <c r="AR214" s="18" t="str">
        <f t="shared" si="59"/>
        <v/>
      </c>
      <c r="AU214" s="7" t="str">
        <f>IFERROR(INDEX(DatapointK[],MATCH(AT214,DatapointA[],0),0),"")</f>
        <v/>
      </c>
      <c r="AX214" s="3" t="str">
        <f t="shared" ca="1" si="55"/>
        <v/>
      </c>
      <c r="BA214" s="3" t="str">
        <f>IFERROR(INDEX(DatapointAllgSpezK[],MATCH(AZ214,DatapointAllgSpez[],0),0),"")</f>
        <v/>
      </c>
      <c r="BB214" s="3" t="str">
        <f ca="1">IFERROR(VLOOKUP(AX214,ISE_Type[],3,FALSE),"STAT")</f>
        <v>STAT</v>
      </c>
      <c r="BC214" s="3" t="str">
        <f ca="1">IFERROR("_"&amp;VLOOKUP(AU214,ISE_Datapoint[],3,FALSE)&amp;IF(ISTEXT(BB214),"_"&amp;BB214,)&amp;IF(ISTEXT(AZ214),"."&amp;LOWER(BA214),),"")</f>
        <v/>
      </c>
      <c r="BD214" s="26" t="str">
        <f t="shared" si="56"/>
        <v>_</v>
      </c>
      <c r="BG214" t="str">
        <f>IFERROR(INDEX(FunktionsartK[],MATCH(BF214,FunktionsartA[],0),0),"")</f>
        <v/>
      </c>
      <c r="BH214" s="76" t="str">
        <f t="shared" si="46"/>
        <v>//__</v>
      </c>
    </row>
    <row r="215" spans="5:60" x14ac:dyDescent="0.25">
      <c r="E215" t="str">
        <f>IFERROR(INDEX(SystemK[],MATCH(D215,System,0),0),"")</f>
        <v/>
      </c>
      <c r="H215" s="15" t="str">
        <f t="shared" ca="1" si="47"/>
        <v/>
      </c>
      <c r="K215" s="27" t="str">
        <f t="shared" si="57"/>
        <v/>
      </c>
      <c r="L215" s="27" t="str">
        <f>IFERROR(VLOOKUP(K215,ISE_System[],3,FALSE)&amp;IF(ISTEXT(J215),"."&amp;LOWER(J215),),"")</f>
        <v/>
      </c>
      <c r="M215" s="18" t="str">
        <f t="shared" si="58"/>
        <v/>
      </c>
      <c r="P215" s="7" t="str">
        <f>IFERROR(INDEX(SubsystemAK[],MATCH(O215,SubsystemA[],0),0),"")</f>
        <v/>
      </c>
      <c r="S215" s="3" t="str">
        <f t="shared" ca="1" si="48"/>
        <v/>
      </c>
      <c r="V215" s="39" t="str">
        <f t="shared" si="49"/>
        <v/>
      </c>
      <c r="W215" s="39" t="str">
        <f>IFERROR("_"&amp;VLOOKUP(V215,ISE_Subsystem[],3,FALSE)&amp;IF(ISTEXT(U215),"."&amp;LOWER(U215),),"_")</f>
        <v>_</v>
      </c>
      <c r="X215" s="18" t="str">
        <f t="shared" si="50"/>
        <v/>
      </c>
      <c r="AA215" s="7" t="str">
        <f>IFERROR(INDEX(MediumPositionAK[],MATCH(Z215,MediumPositionA[],0),0),"")</f>
        <v/>
      </c>
      <c r="AD215" s="69" t="str">
        <f t="shared" ca="1" si="51"/>
        <v/>
      </c>
      <c r="AE215" s="18" t="str">
        <f t="shared" si="52"/>
        <v/>
      </c>
      <c r="AF215" s="18" t="str">
        <f>IFERROR(VLOOKUP(AE215,ISE_Medium[],3,FALSE),"")</f>
        <v/>
      </c>
      <c r="AI215" s="3" t="str">
        <f>IFERROR(INDEX(PositionK[],MATCH(AH215,PositionA[],0),0),"")</f>
        <v/>
      </c>
      <c r="AL215" s="3" t="str">
        <f>IFERROR(INDEX(PrimSekK[],MATCH(AK215,PrimSek[],0),0),"")</f>
        <v/>
      </c>
      <c r="AO215" s="40" t="str">
        <f t="shared" si="53"/>
        <v/>
      </c>
      <c r="AP215" s="40" t="str">
        <f>IFERROR(VLOOKUP(AO215,ISE_Position[],3,FALSE),"")</f>
        <v/>
      </c>
      <c r="AQ215" s="40" t="str">
        <f t="shared" si="54"/>
        <v>__</v>
      </c>
      <c r="AR215" s="18" t="str">
        <f t="shared" si="59"/>
        <v/>
      </c>
      <c r="AU215" s="7" t="str">
        <f>IFERROR(INDEX(DatapointK[],MATCH(AT215,DatapointA[],0),0),"")</f>
        <v/>
      </c>
      <c r="AX215" s="3" t="str">
        <f t="shared" ca="1" si="55"/>
        <v/>
      </c>
      <c r="BA215" s="3" t="str">
        <f>IFERROR(INDEX(DatapointAllgSpezK[],MATCH(AZ215,DatapointAllgSpez[],0),0),"")</f>
        <v/>
      </c>
      <c r="BB215" s="3" t="str">
        <f ca="1">IFERROR(VLOOKUP(AX215,ISE_Type[],3,FALSE),"STAT")</f>
        <v>STAT</v>
      </c>
      <c r="BC215" s="3" t="str">
        <f ca="1">IFERROR("_"&amp;VLOOKUP(AU215,ISE_Datapoint[],3,FALSE)&amp;IF(ISTEXT(BB215),"_"&amp;BB215,)&amp;IF(ISTEXT(AZ215),"."&amp;LOWER(BA215),),"")</f>
        <v/>
      </c>
      <c r="BD215" s="26" t="str">
        <f t="shared" si="56"/>
        <v>_</v>
      </c>
      <c r="BG215" t="str">
        <f>IFERROR(INDEX(FunktionsartK[],MATCH(BF215,FunktionsartA[],0),0),"")</f>
        <v/>
      </c>
      <c r="BH215" s="76" t="str">
        <f t="shared" si="46"/>
        <v>//__</v>
      </c>
    </row>
    <row r="216" spans="5:60" x14ac:dyDescent="0.25">
      <c r="E216" t="str">
        <f>IFERROR(INDEX(SystemK[],MATCH(D216,System,0),0),"")</f>
        <v/>
      </c>
      <c r="H216" s="15" t="str">
        <f t="shared" ca="1" si="47"/>
        <v/>
      </c>
      <c r="K216" s="27" t="str">
        <f t="shared" si="57"/>
        <v/>
      </c>
      <c r="L216" s="27" t="str">
        <f>IFERROR(VLOOKUP(K216,ISE_System[],3,FALSE)&amp;IF(ISTEXT(J216),"."&amp;LOWER(J216),),"")</f>
        <v/>
      </c>
      <c r="M216" s="18" t="str">
        <f t="shared" si="58"/>
        <v/>
      </c>
      <c r="P216" s="7" t="str">
        <f>IFERROR(INDEX(SubsystemAK[],MATCH(O216,SubsystemA[],0),0),"")</f>
        <v/>
      </c>
      <c r="S216" s="3" t="str">
        <f t="shared" ca="1" si="48"/>
        <v/>
      </c>
      <c r="V216" s="39" t="str">
        <f t="shared" si="49"/>
        <v/>
      </c>
      <c r="W216" s="39" t="str">
        <f>IFERROR("_"&amp;VLOOKUP(V216,ISE_Subsystem[],3,FALSE)&amp;IF(ISTEXT(U216),"."&amp;LOWER(U216),),"_")</f>
        <v>_</v>
      </c>
      <c r="X216" s="18" t="str">
        <f t="shared" si="50"/>
        <v/>
      </c>
      <c r="AA216" s="7" t="str">
        <f>IFERROR(INDEX(MediumPositionAK[],MATCH(Z216,MediumPositionA[],0),0),"")</f>
        <v/>
      </c>
      <c r="AD216" s="69" t="str">
        <f t="shared" ca="1" si="51"/>
        <v/>
      </c>
      <c r="AE216" s="18" t="str">
        <f t="shared" si="52"/>
        <v/>
      </c>
      <c r="AF216" s="18" t="str">
        <f>IFERROR(VLOOKUP(AE216,ISE_Medium[],3,FALSE),"")</f>
        <v/>
      </c>
      <c r="AI216" s="3" t="str">
        <f>IFERROR(INDEX(PositionK[],MATCH(AH216,PositionA[],0),0),"")</f>
        <v/>
      </c>
      <c r="AL216" s="3" t="str">
        <f>IFERROR(INDEX(PrimSekK[],MATCH(AK216,PrimSek[],0),0),"")</f>
        <v/>
      </c>
      <c r="AO216" s="40" t="str">
        <f t="shared" si="53"/>
        <v/>
      </c>
      <c r="AP216" s="40" t="str">
        <f>IFERROR(VLOOKUP(AO216,ISE_Position[],3,FALSE),"")</f>
        <v/>
      </c>
      <c r="AQ216" s="40" t="str">
        <f t="shared" si="54"/>
        <v>__</v>
      </c>
      <c r="AR216" s="18" t="str">
        <f t="shared" si="59"/>
        <v/>
      </c>
      <c r="AU216" s="7" t="str">
        <f>IFERROR(INDEX(DatapointK[],MATCH(AT216,DatapointA[],0),0),"")</f>
        <v/>
      </c>
      <c r="AX216" s="3" t="str">
        <f t="shared" ca="1" si="55"/>
        <v/>
      </c>
      <c r="BA216" s="3" t="str">
        <f>IFERROR(INDEX(DatapointAllgSpezK[],MATCH(AZ216,DatapointAllgSpez[],0),0),"")</f>
        <v/>
      </c>
      <c r="BB216" s="3" t="str">
        <f ca="1">IFERROR(VLOOKUP(AX216,ISE_Type[],3,FALSE),"STAT")</f>
        <v>STAT</v>
      </c>
      <c r="BC216" s="3" t="str">
        <f ca="1">IFERROR("_"&amp;VLOOKUP(AU216,ISE_Datapoint[],3,FALSE)&amp;IF(ISTEXT(BB216),"_"&amp;BB216,)&amp;IF(ISTEXT(AZ216),"."&amp;LOWER(BA216),),"")</f>
        <v/>
      </c>
      <c r="BD216" s="26" t="str">
        <f t="shared" si="56"/>
        <v>_</v>
      </c>
      <c r="BG216" t="str">
        <f>IFERROR(INDEX(FunktionsartK[],MATCH(BF216,FunktionsartA[],0),0),"")</f>
        <v/>
      </c>
      <c r="BH216" s="76" t="str">
        <f t="shared" si="46"/>
        <v>//__</v>
      </c>
    </row>
    <row r="217" spans="5:60" x14ac:dyDescent="0.25">
      <c r="E217" t="str">
        <f>IFERROR(INDEX(SystemK[],MATCH(D217,System,0),0),"")</f>
        <v/>
      </c>
      <c r="H217" s="15" t="str">
        <f t="shared" ca="1" si="47"/>
        <v/>
      </c>
      <c r="K217" s="27" t="str">
        <f t="shared" si="57"/>
        <v/>
      </c>
      <c r="L217" s="27" t="str">
        <f>IFERROR(VLOOKUP(K217,ISE_System[],3,FALSE)&amp;IF(ISTEXT(J217),"."&amp;LOWER(J217),),"")</f>
        <v/>
      </c>
      <c r="M217" s="18" t="str">
        <f t="shared" si="58"/>
        <v/>
      </c>
      <c r="P217" s="7" t="str">
        <f>IFERROR(INDEX(SubsystemAK[],MATCH(O217,SubsystemA[],0),0),"")</f>
        <v/>
      </c>
      <c r="S217" s="3" t="str">
        <f t="shared" ca="1" si="48"/>
        <v/>
      </c>
      <c r="V217" s="39" t="str">
        <f t="shared" si="49"/>
        <v/>
      </c>
      <c r="W217" s="39" t="str">
        <f>IFERROR("_"&amp;VLOOKUP(V217,ISE_Subsystem[],3,FALSE)&amp;IF(ISTEXT(U217),"."&amp;LOWER(U217),),"_")</f>
        <v>_</v>
      </c>
      <c r="X217" s="18" t="str">
        <f t="shared" si="50"/>
        <v/>
      </c>
      <c r="AA217" s="7" t="str">
        <f>IFERROR(INDEX(MediumPositionAK[],MATCH(Z217,MediumPositionA[],0),0),"")</f>
        <v/>
      </c>
      <c r="AD217" s="69" t="str">
        <f t="shared" ca="1" si="51"/>
        <v/>
      </c>
      <c r="AE217" s="18" t="str">
        <f t="shared" si="52"/>
        <v/>
      </c>
      <c r="AF217" s="18" t="str">
        <f>IFERROR(VLOOKUP(AE217,ISE_Medium[],3,FALSE),"")</f>
        <v/>
      </c>
      <c r="AI217" s="3" t="str">
        <f>IFERROR(INDEX(PositionK[],MATCH(AH217,PositionA[],0),0),"")</f>
        <v/>
      </c>
      <c r="AL217" s="3" t="str">
        <f>IFERROR(INDEX(PrimSekK[],MATCH(AK217,PrimSek[],0),0),"")</f>
        <v/>
      </c>
      <c r="AO217" s="40" t="str">
        <f t="shared" si="53"/>
        <v/>
      </c>
      <c r="AP217" s="40" t="str">
        <f>IFERROR(VLOOKUP(AO217,ISE_Position[],3,FALSE),"")</f>
        <v/>
      </c>
      <c r="AQ217" s="40" t="str">
        <f t="shared" si="54"/>
        <v>__</v>
      </c>
      <c r="AR217" s="18" t="str">
        <f t="shared" si="59"/>
        <v/>
      </c>
      <c r="AU217" s="7" t="str">
        <f>IFERROR(INDEX(DatapointK[],MATCH(AT217,DatapointA[],0),0),"")</f>
        <v/>
      </c>
      <c r="AX217" s="3" t="str">
        <f t="shared" ca="1" si="55"/>
        <v/>
      </c>
      <c r="BA217" s="3" t="str">
        <f>IFERROR(INDEX(DatapointAllgSpezK[],MATCH(AZ217,DatapointAllgSpez[],0),0),"")</f>
        <v/>
      </c>
      <c r="BB217" s="3" t="str">
        <f ca="1">IFERROR(VLOOKUP(AX217,ISE_Type[],3,FALSE),"STAT")</f>
        <v>STAT</v>
      </c>
      <c r="BC217" s="3" t="str">
        <f ca="1">IFERROR("_"&amp;VLOOKUP(AU217,ISE_Datapoint[],3,FALSE)&amp;IF(ISTEXT(BB217),"_"&amp;BB217,)&amp;IF(ISTEXT(AZ217),"."&amp;LOWER(BA217),),"")</f>
        <v/>
      </c>
      <c r="BD217" s="26" t="str">
        <f t="shared" si="56"/>
        <v>_</v>
      </c>
      <c r="BG217" t="str">
        <f>IFERROR(INDEX(FunktionsartK[],MATCH(BF217,FunktionsartA[],0),0),"")</f>
        <v/>
      </c>
      <c r="BH217" s="76" t="str">
        <f t="shared" si="46"/>
        <v>//__</v>
      </c>
    </row>
    <row r="218" spans="5:60" x14ac:dyDescent="0.25">
      <c r="E218" t="str">
        <f>IFERROR(INDEX(SystemK[],MATCH(D218,System,0),0),"")</f>
        <v/>
      </c>
      <c r="H218" s="15" t="str">
        <f t="shared" ca="1" si="47"/>
        <v/>
      </c>
      <c r="K218" s="27" t="str">
        <f t="shared" si="57"/>
        <v/>
      </c>
      <c r="L218" s="27" t="str">
        <f>IFERROR(VLOOKUP(K218,ISE_System[],3,FALSE)&amp;IF(ISTEXT(J218),"."&amp;LOWER(J218),),"")</f>
        <v/>
      </c>
      <c r="M218" s="18" t="str">
        <f t="shared" si="58"/>
        <v/>
      </c>
      <c r="P218" s="7" t="str">
        <f>IFERROR(INDEX(SubsystemAK[],MATCH(O218,SubsystemA[],0),0),"")</f>
        <v/>
      </c>
      <c r="S218" s="3" t="str">
        <f t="shared" ca="1" si="48"/>
        <v/>
      </c>
      <c r="V218" s="39" t="str">
        <f t="shared" si="49"/>
        <v/>
      </c>
      <c r="W218" s="39" t="str">
        <f>IFERROR("_"&amp;VLOOKUP(V218,ISE_Subsystem[],3,FALSE)&amp;IF(ISTEXT(U218),"."&amp;LOWER(U218),),"_")</f>
        <v>_</v>
      </c>
      <c r="X218" s="18" t="str">
        <f t="shared" si="50"/>
        <v/>
      </c>
      <c r="AA218" s="7" t="str">
        <f>IFERROR(INDEX(MediumPositionAK[],MATCH(Z218,MediumPositionA[],0),0),"")</f>
        <v/>
      </c>
      <c r="AD218" s="69" t="str">
        <f t="shared" ca="1" si="51"/>
        <v/>
      </c>
      <c r="AE218" s="18" t="str">
        <f t="shared" si="52"/>
        <v/>
      </c>
      <c r="AF218" s="18" t="str">
        <f>IFERROR(VLOOKUP(AE218,ISE_Medium[],3,FALSE),"")</f>
        <v/>
      </c>
      <c r="AI218" s="3" t="str">
        <f>IFERROR(INDEX(PositionK[],MATCH(AH218,PositionA[],0),0),"")</f>
        <v/>
      </c>
      <c r="AL218" s="3" t="str">
        <f>IFERROR(INDEX(PrimSekK[],MATCH(AK218,PrimSek[],0),0),"")</f>
        <v/>
      </c>
      <c r="AO218" s="40" t="str">
        <f t="shared" si="53"/>
        <v/>
      </c>
      <c r="AP218" s="40" t="str">
        <f>IFERROR(VLOOKUP(AO218,ISE_Position[],3,FALSE),"")</f>
        <v/>
      </c>
      <c r="AQ218" s="40" t="str">
        <f t="shared" si="54"/>
        <v>__</v>
      </c>
      <c r="AR218" s="18" t="str">
        <f t="shared" si="59"/>
        <v/>
      </c>
      <c r="AU218" s="7" t="str">
        <f>IFERROR(INDEX(DatapointK[],MATCH(AT218,DatapointA[],0),0),"")</f>
        <v/>
      </c>
      <c r="AX218" s="3" t="str">
        <f t="shared" ca="1" si="55"/>
        <v/>
      </c>
      <c r="BA218" s="3" t="str">
        <f>IFERROR(INDEX(DatapointAllgSpezK[],MATCH(AZ218,DatapointAllgSpez[],0),0),"")</f>
        <v/>
      </c>
      <c r="BB218" s="3" t="str">
        <f ca="1">IFERROR(VLOOKUP(AX218,ISE_Type[],3,FALSE),"STAT")</f>
        <v>STAT</v>
      </c>
      <c r="BC218" s="3" t="str">
        <f ca="1">IFERROR("_"&amp;VLOOKUP(AU218,ISE_Datapoint[],3,FALSE)&amp;IF(ISTEXT(BB218),"_"&amp;BB218,)&amp;IF(ISTEXT(AZ218),"."&amp;LOWER(BA218),),"")</f>
        <v/>
      </c>
      <c r="BD218" s="26" t="str">
        <f t="shared" si="56"/>
        <v>_</v>
      </c>
      <c r="BG218" t="str">
        <f>IFERROR(INDEX(FunktionsartK[],MATCH(BF218,FunktionsartA[],0),0),"")</f>
        <v/>
      </c>
      <c r="BH218" s="76" t="str">
        <f t="shared" si="46"/>
        <v>//__</v>
      </c>
    </row>
    <row r="219" spans="5:60" x14ac:dyDescent="0.25">
      <c r="E219" t="str">
        <f>IFERROR(INDEX(SystemK[],MATCH(D219,System,0),0),"")</f>
        <v/>
      </c>
      <c r="H219" s="15" t="str">
        <f t="shared" ca="1" si="47"/>
        <v/>
      </c>
      <c r="K219" s="27" t="str">
        <f t="shared" si="57"/>
        <v/>
      </c>
      <c r="L219" s="27" t="str">
        <f>IFERROR(VLOOKUP(K219,ISE_System[],3,FALSE)&amp;IF(ISTEXT(J219),"."&amp;LOWER(J219),),"")</f>
        <v/>
      </c>
      <c r="M219" s="18" t="str">
        <f t="shared" si="58"/>
        <v/>
      </c>
      <c r="P219" s="7" t="str">
        <f>IFERROR(INDEX(SubsystemAK[],MATCH(O219,SubsystemA[],0),0),"")</f>
        <v/>
      </c>
      <c r="S219" s="3" t="str">
        <f t="shared" ca="1" si="48"/>
        <v/>
      </c>
      <c r="V219" s="39" t="str">
        <f t="shared" si="49"/>
        <v/>
      </c>
      <c r="W219" s="39" t="str">
        <f>IFERROR("_"&amp;VLOOKUP(V219,ISE_Subsystem[],3,FALSE)&amp;IF(ISTEXT(U219),"."&amp;LOWER(U219),),"_")</f>
        <v>_</v>
      </c>
      <c r="X219" s="18" t="str">
        <f t="shared" si="50"/>
        <v/>
      </c>
      <c r="AA219" s="7" t="str">
        <f>IFERROR(INDEX(MediumPositionAK[],MATCH(Z219,MediumPositionA[],0),0),"")</f>
        <v/>
      </c>
      <c r="AD219" s="69" t="str">
        <f t="shared" ca="1" si="51"/>
        <v/>
      </c>
      <c r="AE219" s="18" t="str">
        <f t="shared" si="52"/>
        <v/>
      </c>
      <c r="AF219" s="18" t="str">
        <f>IFERROR(VLOOKUP(AE219,ISE_Medium[],3,FALSE),"")</f>
        <v/>
      </c>
      <c r="AI219" s="3" t="str">
        <f>IFERROR(INDEX(PositionK[],MATCH(AH219,PositionA[],0),0),"")</f>
        <v/>
      </c>
      <c r="AL219" s="3" t="str">
        <f>IFERROR(INDEX(PrimSekK[],MATCH(AK219,PrimSek[],0),0),"")</f>
        <v/>
      </c>
      <c r="AO219" s="40" t="str">
        <f t="shared" si="53"/>
        <v/>
      </c>
      <c r="AP219" s="40" t="str">
        <f>IFERROR(VLOOKUP(AO219,ISE_Position[],3,FALSE),"")</f>
        <v/>
      </c>
      <c r="AQ219" s="40" t="str">
        <f t="shared" si="54"/>
        <v>__</v>
      </c>
      <c r="AR219" s="18" t="str">
        <f t="shared" si="59"/>
        <v/>
      </c>
      <c r="AU219" s="7" t="str">
        <f>IFERROR(INDEX(DatapointK[],MATCH(AT219,DatapointA[],0),0),"")</f>
        <v/>
      </c>
      <c r="AX219" s="3" t="str">
        <f t="shared" ca="1" si="55"/>
        <v/>
      </c>
      <c r="BA219" s="3" t="str">
        <f>IFERROR(INDEX(DatapointAllgSpezK[],MATCH(AZ219,DatapointAllgSpez[],0),0),"")</f>
        <v/>
      </c>
      <c r="BB219" s="3" t="str">
        <f ca="1">IFERROR(VLOOKUP(AX219,ISE_Type[],3,FALSE),"STAT")</f>
        <v>STAT</v>
      </c>
      <c r="BC219" s="3" t="str">
        <f ca="1">IFERROR("_"&amp;VLOOKUP(AU219,ISE_Datapoint[],3,FALSE)&amp;IF(ISTEXT(BB219),"_"&amp;BB219,)&amp;IF(ISTEXT(AZ219),"."&amp;LOWER(BA219),),"")</f>
        <v/>
      </c>
      <c r="BD219" s="26" t="str">
        <f t="shared" si="56"/>
        <v>_</v>
      </c>
      <c r="BG219" t="str">
        <f>IFERROR(INDEX(FunktionsartK[],MATCH(BF219,FunktionsartA[],0),0),"")</f>
        <v/>
      </c>
      <c r="BH219" s="76" t="str">
        <f t="shared" si="46"/>
        <v>//__</v>
      </c>
    </row>
    <row r="220" spans="5:60" x14ac:dyDescent="0.25">
      <c r="E220" t="str">
        <f>IFERROR(INDEX(SystemK[],MATCH(D220,System,0),0),"")</f>
        <v/>
      </c>
      <c r="H220" s="15" t="str">
        <f t="shared" ca="1" si="47"/>
        <v/>
      </c>
      <c r="K220" s="27" t="str">
        <f t="shared" si="57"/>
        <v/>
      </c>
      <c r="L220" s="27" t="str">
        <f>IFERROR(VLOOKUP(K220,ISE_System[],3,FALSE)&amp;IF(ISTEXT(J220),"."&amp;LOWER(J220),),"")</f>
        <v/>
      </c>
      <c r="M220" s="18" t="str">
        <f t="shared" si="58"/>
        <v/>
      </c>
      <c r="P220" s="7" t="str">
        <f>IFERROR(INDEX(SubsystemAK[],MATCH(O220,SubsystemA[],0),0),"")</f>
        <v/>
      </c>
      <c r="S220" s="3" t="str">
        <f t="shared" ca="1" si="48"/>
        <v/>
      </c>
      <c r="V220" s="39" t="str">
        <f t="shared" si="49"/>
        <v/>
      </c>
      <c r="W220" s="39" t="str">
        <f>IFERROR("_"&amp;VLOOKUP(V220,ISE_Subsystem[],3,FALSE)&amp;IF(ISTEXT(U220),"."&amp;LOWER(U220),),"_")</f>
        <v>_</v>
      </c>
      <c r="X220" s="18" t="str">
        <f t="shared" si="50"/>
        <v/>
      </c>
      <c r="AA220" s="7" t="str">
        <f>IFERROR(INDEX(MediumPositionAK[],MATCH(Z220,MediumPositionA[],0),0),"")</f>
        <v/>
      </c>
      <c r="AD220" s="69" t="str">
        <f t="shared" ca="1" si="51"/>
        <v/>
      </c>
      <c r="AE220" s="18" t="str">
        <f t="shared" si="52"/>
        <v/>
      </c>
      <c r="AF220" s="18" t="str">
        <f>IFERROR(VLOOKUP(AE220,ISE_Medium[],3,FALSE),"")</f>
        <v/>
      </c>
      <c r="AI220" s="3" t="str">
        <f>IFERROR(INDEX(PositionK[],MATCH(AH220,PositionA[],0),0),"")</f>
        <v/>
      </c>
      <c r="AL220" s="3" t="str">
        <f>IFERROR(INDEX(PrimSekK[],MATCH(AK220,PrimSek[],0),0),"")</f>
        <v/>
      </c>
      <c r="AO220" s="40" t="str">
        <f t="shared" si="53"/>
        <v/>
      </c>
      <c r="AP220" s="40" t="str">
        <f>IFERROR(VLOOKUP(AO220,ISE_Position[],3,FALSE),"")</f>
        <v/>
      </c>
      <c r="AQ220" s="40" t="str">
        <f t="shared" si="54"/>
        <v>__</v>
      </c>
      <c r="AR220" s="18" t="str">
        <f t="shared" si="59"/>
        <v/>
      </c>
      <c r="AU220" s="7" t="str">
        <f>IFERROR(INDEX(DatapointK[],MATCH(AT220,DatapointA[],0),0),"")</f>
        <v/>
      </c>
      <c r="AX220" s="3" t="str">
        <f t="shared" ca="1" si="55"/>
        <v/>
      </c>
      <c r="BA220" s="3" t="str">
        <f>IFERROR(INDEX(DatapointAllgSpezK[],MATCH(AZ220,DatapointAllgSpez[],0),0),"")</f>
        <v/>
      </c>
      <c r="BB220" s="3" t="str">
        <f ca="1">IFERROR(VLOOKUP(AX220,ISE_Type[],3,FALSE),"STAT")</f>
        <v>STAT</v>
      </c>
      <c r="BC220" s="3" t="str">
        <f ca="1">IFERROR("_"&amp;VLOOKUP(AU220,ISE_Datapoint[],3,FALSE)&amp;IF(ISTEXT(BB220),"_"&amp;BB220,)&amp;IF(ISTEXT(AZ220),"."&amp;LOWER(BA220),),"")</f>
        <v/>
      </c>
      <c r="BD220" s="26" t="str">
        <f t="shared" si="56"/>
        <v>_</v>
      </c>
      <c r="BG220" t="str">
        <f>IFERROR(INDEX(FunktionsartK[],MATCH(BF220,FunktionsartA[],0),0),"")</f>
        <v/>
      </c>
      <c r="BH220" s="76" t="str">
        <f t="shared" si="46"/>
        <v>//__</v>
      </c>
    </row>
    <row r="221" spans="5:60" x14ac:dyDescent="0.25">
      <c r="E221" t="str">
        <f>IFERROR(INDEX(SystemK[],MATCH(D221,System,0),0),"")</f>
        <v/>
      </c>
      <c r="H221" s="15" t="str">
        <f t="shared" ca="1" si="47"/>
        <v/>
      </c>
      <c r="K221" s="27" t="str">
        <f t="shared" si="57"/>
        <v/>
      </c>
      <c r="L221" s="27" t="str">
        <f>IFERROR(VLOOKUP(K221,ISE_System[],3,FALSE)&amp;IF(ISTEXT(J221),"."&amp;LOWER(J221),),"")</f>
        <v/>
      </c>
      <c r="M221" s="18" t="str">
        <f t="shared" si="58"/>
        <v/>
      </c>
      <c r="P221" s="7" t="str">
        <f>IFERROR(INDEX(SubsystemAK[],MATCH(O221,SubsystemA[],0),0),"")</f>
        <v/>
      </c>
      <c r="S221" s="3" t="str">
        <f t="shared" ca="1" si="48"/>
        <v/>
      </c>
      <c r="V221" s="39" t="str">
        <f t="shared" si="49"/>
        <v/>
      </c>
      <c r="W221" s="39" t="str">
        <f>IFERROR("_"&amp;VLOOKUP(V221,ISE_Subsystem[],3,FALSE)&amp;IF(ISTEXT(U221),"."&amp;LOWER(U221),),"_")</f>
        <v>_</v>
      </c>
      <c r="X221" s="18" t="str">
        <f t="shared" si="50"/>
        <v/>
      </c>
      <c r="AA221" s="7" t="str">
        <f>IFERROR(INDEX(MediumPositionAK[],MATCH(Z221,MediumPositionA[],0),0),"")</f>
        <v/>
      </c>
      <c r="AD221" s="69" t="str">
        <f t="shared" ca="1" si="51"/>
        <v/>
      </c>
      <c r="AE221" s="18" t="str">
        <f t="shared" si="52"/>
        <v/>
      </c>
      <c r="AF221" s="18" t="str">
        <f>IFERROR(VLOOKUP(AE221,ISE_Medium[],3,FALSE),"")</f>
        <v/>
      </c>
      <c r="AI221" s="3" t="str">
        <f>IFERROR(INDEX(PositionK[],MATCH(AH221,PositionA[],0),0),"")</f>
        <v/>
      </c>
      <c r="AL221" s="3" t="str">
        <f>IFERROR(INDEX(PrimSekK[],MATCH(AK221,PrimSek[],0),0),"")</f>
        <v/>
      </c>
      <c r="AO221" s="40" t="str">
        <f t="shared" si="53"/>
        <v/>
      </c>
      <c r="AP221" s="40" t="str">
        <f>IFERROR(VLOOKUP(AO221,ISE_Position[],3,FALSE),"")</f>
        <v/>
      </c>
      <c r="AQ221" s="40" t="str">
        <f t="shared" si="54"/>
        <v>__</v>
      </c>
      <c r="AR221" s="18" t="str">
        <f t="shared" si="59"/>
        <v/>
      </c>
      <c r="AU221" s="7" t="str">
        <f>IFERROR(INDEX(DatapointK[],MATCH(AT221,DatapointA[],0),0),"")</f>
        <v/>
      </c>
      <c r="AX221" s="3" t="str">
        <f t="shared" ca="1" si="55"/>
        <v/>
      </c>
      <c r="BA221" s="3" t="str">
        <f>IFERROR(INDEX(DatapointAllgSpezK[],MATCH(AZ221,DatapointAllgSpez[],0),0),"")</f>
        <v/>
      </c>
      <c r="BB221" s="3" t="str">
        <f ca="1">IFERROR(VLOOKUP(AX221,ISE_Type[],3,FALSE),"STAT")</f>
        <v>STAT</v>
      </c>
      <c r="BC221" s="3" t="str">
        <f ca="1">IFERROR("_"&amp;VLOOKUP(AU221,ISE_Datapoint[],3,FALSE)&amp;IF(ISTEXT(BB221),"_"&amp;BB221,)&amp;IF(ISTEXT(AZ221),"."&amp;LOWER(BA221),),"")</f>
        <v/>
      </c>
      <c r="BD221" s="26" t="str">
        <f t="shared" si="56"/>
        <v>_</v>
      </c>
      <c r="BG221" t="str">
        <f>IFERROR(INDEX(FunktionsartK[],MATCH(BF221,FunktionsartA[],0),0),"")</f>
        <v/>
      </c>
      <c r="BH221" s="76" t="str">
        <f t="shared" si="46"/>
        <v>//__</v>
      </c>
    </row>
    <row r="222" spans="5:60" x14ac:dyDescent="0.25">
      <c r="E222" t="str">
        <f>IFERROR(INDEX(SystemK[],MATCH(D222,System,0),0),"")</f>
        <v/>
      </c>
      <c r="H222" s="15" t="str">
        <f t="shared" ca="1" si="47"/>
        <v/>
      </c>
      <c r="K222" s="27" t="str">
        <f t="shared" si="57"/>
        <v/>
      </c>
      <c r="L222" s="27" t="str">
        <f>IFERROR(VLOOKUP(K222,ISE_System[],3,FALSE)&amp;IF(ISTEXT(J222),"."&amp;LOWER(J222),),"")</f>
        <v/>
      </c>
      <c r="M222" s="18" t="str">
        <f t="shared" si="58"/>
        <v/>
      </c>
      <c r="P222" s="7" t="str">
        <f>IFERROR(INDEX(SubsystemAK[],MATCH(O222,SubsystemA[],0),0),"")</f>
        <v/>
      </c>
      <c r="S222" s="3" t="str">
        <f t="shared" ca="1" si="48"/>
        <v/>
      </c>
      <c r="V222" s="39" t="str">
        <f t="shared" si="49"/>
        <v/>
      </c>
      <c r="W222" s="39" t="str">
        <f>IFERROR("_"&amp;VLOOKUP(V222,ISE_Subsystem[],3,FALSE)&amp;IF(ISTEXT(U222),"."&amp;LOWER(U222),),"_")</f>
        <v>_</v>
      </c>
      <c r="X222" s="18" t="str">
        <f t="shared" si="50"/>
        <v/>
      </c>
      <c r="AA222" s="7" t="str">
        <f>IFERROR(INDEX(MediumPositionAK[],MATCH(Z222,MediumPositionA[],0),0),"")</f>
        <v/>
      </c>
      <c r="AD222" s="69" t="str">
        <f t="shared" ca="1" si="51"/>
        <v/>
      </c>
      <c r="AE222" s="18" t="str">
        <f t="shared" si="52"/>
        <v/>
      </c>
      <c r="AF222" s="18" t="str">
        <f>IFERROR(VLOOKUP(AE222,ISE_Medium[],3,FALSE),"")</f>
        <v/>
      </c>
      <c r="AI222" s="3" t="str">
        <f>IFERROR(INDEX(PositionK[],MATCH(AH222,PositionA[],0),0),"")</f>
        <v/>
      </c>
      <c r="AL222" s="3" t="str">
        <f>IFERROR(INDEX(PrimSekK[],MATCH(AK222,PrimSek[],0),0),"")</f>
        <v/>
      </c>
      <c r="AO222" s="40" t="str">
        <f t="shared" si="53"/>
        <v/>
      </c>
      <c r="AP222" s="40" t="str">
        <f>IFERROR(VLOOKUP(AO222,ISE_Position[],3,FALSE),"")</f>
        <v/>
      </c>
      <c r="AQ222" s="40" t="str">
        <f t="shared" si="54"/>
        <v>__</v>
      </c>
      <c r="AR222" s="18" t="str">
        <f t="shared" si="59"/>
        <v/>
      </c>
      <c r="AU222" s="7" t="str">
        <f>IFERROR(INDEX(DatapointK[],MATCH(AT222,DatapointA[],0),0),"")</f>
        <v/>
      </c>
      <c r="AX222" s="3" t="str">
        <f t="shared" ca="1" si="55"/>
        <v/>
      </c>
      <c r="BA222" s="3" t="str">
        <f>IFERROR(INDEX(DatapointAllgSpezK[],MATCH(AZ222,DatapointAllgSpez[],0),0),"")</f>
        <v/>
      </c>
      <c r="BB222" s="3" t="str">
        <f ca="1">IFERROR(VLOOKUP(AX222,ISE_Type[],3,FALSE),"STAT")</f>
        <v>STAT</v>
      </c>
      <c r="BC222" s="3" t="str">
        <f ca="1">IFERROR("_"&amp;VLOOKUP(AU222,ISE_Datapoint[],3,FALSE)&amp;IF(ISTEXT(BB222),"_"&amp;BB222,)&amp;IF(ISTEXT(AZ222),"."&amp;LOWER(BA222),),"")</f>
        <v/>
      </c>
      <c r="BD222" s="26" t="str">
        <f t="shared" si="56"/>
        <v>_</v>
      </c>
      <c r="BG222" t="str">
        <f>IFERROR(INDEX(FunktionsartK[],MATCH(BF222,FunktionsartA[],0),0),"")</f>
        <v/>
      </c>
      <c r="BH222" s="76" t="str">
        <f t="shared" si="46"/>
        <v>//__</v>
      </c>
    </row>
    <row r="223" spans="5:60" x14ac:dyDescent="0.25">
      <c r="E223" t="str">
        <f>IFERROR(INDEX(SystemK[],MATCH(D223,System,0),0),"")</f>
        <v/>
      </c>
      <c r="H223" s="15" t="str">
        <f t="shared" ca="1" si="47"/>
        <v/>
      </c>
      <c r="K223" s="27" t="str">
        <f t="shared" si="57"/>
        <v/>
      </c>
      <c r="L223" s="27" t="str">
        <f>IFERROR(VLOOKUP(K223,ISE_System[],3,FALSE)&amp;IF(ISTEXT(J223),"."&amp;LOWER(J223),),"")</f>
        <v/>
      </c>
      <c r="M223" s="18" t="str">
        <f t="shared" si="58"/>
        <v/>
      </c>
      <c r="P223" s="7" t="str">
        <f>IFERROR(INDEX(SubsystemAK[],MATCH(O223,SubsystemA[],0),0),"")</f>
        <v/>
      </c>
      <c r="S223" s="3" t="str">
        <f t="shared" ca="1" si="48"/>
        <v/>
      </c>
      <c r="V223" s="39" t="str">
        <f t="shared" si="49"/>
        <v/>
      </c>
      <c r="W223" s="39" t="str">
        <f>IFERROR("_"&amp;VLOOKUP(V223,ISE_Subsystem[],3,FALSE)&amp;IF(ISTEXT(U223),"."&amp;LOWER(U223),),"_")</f>
        <v>_</v>
      </c>
      <c r="X223" s="18" t="str">
        <f t="shared" si="50"/>
        <v/>
      </c>
      <c r="AA223" s="7" t="str">
        <f>IFERROR(INDEX(MediumPositionAK[],MATCH(Z223,MediumPositionA[],0),0),"")</f>
        <v/>
      </c>
      <c r="AD223" s="69" t="str">
        <f t="shared" ca="1" si="51"/>
        <v/>
      </c>
      <c r="AE223" s="18" t="str">
        <f t="shared" si="52"/>
        <v/>
      </c>
      <c r="AF223" s="18" t="str">
        <f>IFERROR(VLOOKUP(AE223,ISE_Medium[],3,FALSE),"")</f>
        <v/>
      </c>
      <c r="AI223" s="3" t="str">
        <f>IFERROR(INDEX(PositionK[],MATCH(AH223,PositionA[],0),0),"")</f>
        <v/>
      </c>
      <c r="AL223" s="3" t="str">
        <f>IFERROR(INDEX(PrimSekK[],MATCH(AK223,PrimSek[],0),0),"")</f>
        <v/>
      </c>
      <c r="AO223" s="40" t="str">
        <f t="shared" si="53"/>
        <v/>
      </c>
      <c r="AP223" s="40" t="str">
        <f>IFERROR(VLOOKUP(AO223,ISE_Position[],3,FALSE),"")</f>
        <v/>
      </c>
      <c r="AQ223" s="40" t="str">
        <f t="shared" si="54"/>
        <v>__</v>
      </c>
      <c r="AR223" s="18" t="str">
        <f t="shared" si="59"/>
        <v/>
      </c>
      <c r="AU223" s="7" t="str">
        <f>IFERROR(INDEX(DatapointK[],MATCH(AT223,DatapointA[],0),0),"")</f>
        <v/>
      </c>
      <c r="AX223" s="3" t="str">
        <f t="shared" ca="1" si="55"/>
        <v/>
      </c>
      <c r="BA223" s="3" t="str">
        <f>IFERROR(INDEX(DatapointAllgSpezK[],MATCH(AZ223,DatapointAllgSpez[],0),0),"")</f>
        <v/>
      </c>
      <c r="BB223" s="3" t="str">
        <f ca="1">IFERROR(VLOOKUP(AX223,ISE_Type[],3,FALSE),"STAT")</f>
        <v>STAT</v>
      </c>
      <c r="BC223" s="3" t="str">
        <f ca="1">IFERROR("_"&amp;VLOOKUP(AU223,ISE_Datapoint[],3,FALSE)&amp;IF(ISTEXT(BB223),"_"&amp;BB223,)&amp;IF(ISTEXT(AZ223),"."&amp;LOWER(BA223),),"")</f>
        <v/>
      </c>
      <c r="BD223" s="26" t="str">
        <f t="shared" si="56"/>
        <v>_</v>
      </c>
      <c r="BG223" t="str">
        <f>IFERROR(INDEX(FunktionsartK[],MATCH(BF223,FunktionsartA[],0),0),"")</f>
        <v/>
      </c>
      <c r="BH223" s="76" t="str">
        <f t="shared" si="46"/>
        <v>//__</v>
      </c>
    </row>
    <row r="224" spans="5:60" x14ac:dyDescent="0.25">
      <c r="E224" t="str">
        <f>IFERROR(INDEX(SystemK[],MATCH(D224,System,0),0),"")</f>
        <v/>
      </c>
      <c r="H224" s="15" t="str">
        <f t="shared" ca="1" si="47"/>
        <v/>
      </c>
      <c r="K224" s="27" t="str">
        <f t="shared" si="57"/>
        <v/>
      </c>
      <c r="L224" s="27" t="str">
        <f>IFERROR(VLOOKUP(K224,ISE_System[],3,FALSE)&amp;IF(ISTEXT(J224),"."&amp;LOWER(J224),),"")</f>
        <v/>
      </c>
      <c r="M224" s="18" t="str">
        <f t="shared" si="58"/>
        <v/>
      </c>
      <c r="P224" s="7" t="str">
        <f>IFERROR(INDEX(SubsystemAK[],MATCH(O224,SubsystemA[],0),0),"")</f>
        <v/>
      </c>
      <c r="S224" s="3" t="str">
        <f t="shared" ca="1" si="48"/>
        <v/>
      </c>
      <c r="V224" s="39" t="str">
        <f t="shared" si="49"/>
        <v/>
      </c>
      <c r="W224" s="39" t="str">
        <f>IFERROR("_"&amp;VLOOKUP(V224,ISE_Subsystem[],3,FALSE)&amp;IF(ISTEXT(U224),"."&amp;LOWER(U224),),"_")</f>
        <v>_</v>
      </c>
      <c r="X224" s="18" t="str">
        <f t="shared" si="50"/>
        <v/>
      </c>
      <c r="AA224" s="7" t="str">
        <f>IFERROR(INDEX(MediumPositionAK[],MATCH(Z224,MediumPositionA[],0),0),"")</f>
        <v/>
      </c>
      <c r="AD224" s="69" t="str">
        <f t="shared" ca="1" si="51"/>
        <v/>
      </c>
      <c r="AE224" s="18" t="str">
        <f t="shared" si="52"/>
        <v/>
      </c>
      <c r="AF224" s="18" t="str">
        <f>IFERROR(VLOOKUP(AE224,ISE_Medium[],3,FALSE),"")</f>
        <v/>
      </c>
      <c r="AI224" s="3" t="str">
        <f>IFERROR(INDEX(PositionK[],MATCH(AH224,PositionA[],0),0),"")</f>
        <v/>
      </c>
      <c r="AL224" s="3" t="str">
        <f>IFERROR(INDEX(PrimSekK[],MATCH(AK224,PrimSek[],0),0),"")</f>
        <v/>
      </c>
      <c r="AO224" s="40" t="str">
        <f t="shared" si="53"/>
        <v/>
      </c>
      <c r="AP224" s="40" t="str">
        <f>IFERROR(VLOOKUP(AO224,ISE_Position[],3,FALSE),"")</f>
        <v/>
      </c>
      <c r="AQ224" s="40" t="str">
        <f t="shared" si="54"/>
        <v>__</v>
      </c>
      <c r="AR224" s="18" t="str">
        <f t="shared" si="59"/>
        <v/>
      </c>
      <c r="AU224" s="7" t="str">
        <f>IFERROR(INDEX(DatapointK[],MATCH(AT224,DatapointA[],0),0),"")</f>
        <v/>
      </c>
      <c r="AX224" s="3" t="str">
        <f t="shared" ca="1" si="55"/>
        <v/>
      </c>
      <c r="BA224" s="3" t="str">
        <f>IFERROR(INDEX(DatapointAllgSpezK[],MATCH(AZ224,DatapointAllgSpez[],0),0),"")</f>
        <v/>
      </c>
      <c r="BB224" s="3" t="str">
        <f ca="1">IFERROR(VLOOKUP(AX224,ISE_Type[],3,FALSE),"STAT")</f>
        <v>STAT</v>
      </c>
      <c r="BC224" s="3" t="str">
        <f ca="1">IFERROR("_"&amp;VLOOKUP(AU224,ISE_Datapoint[],3,FALSE)&amp;IF(ISTEXT(BB224),"_"&amp;BB224,)&amp;IF(ISTEXT(AZ224),"."&amp;LOWER(BA224),),"")</f>
        <v/>
      </c>
      <c r="BD224" s="26" t="str">
        <f t="shared" si="56"/>
        <v>_</v>
      </c>
      <c r="BG224" t="str">
        <f>IFERROR(INDEX(FunktionsartK[],MATCH(BF224,FunktionsartA[],0),0),"")</f>
        <v/>
      </c>
      <c r="BH224" s="76" t="str">
        <f t="shared" si="46"/>
        <v>//__</v>
      </c>
    </row>
    <row r="225" spans="5:60" x14ac:dyDescent="0.25">
      <c r="E225" t="str">
        <f>IFERROR(INDEX(SystemK[],MATCH(D225,System,0),0),"")</f>
        <v/>
      </c>
      <c r="H225" s="15" t="str">
        <f t="shared" ca="1" si="47"/>
        <v/>
      </c>
      <c r="K225" s="27" t="str">
        <f t="shared" si="57"/>
        <v/>
      </c>
      <c r="L225" s="27" t="str">
        <f>IFERROR(VLOOKUP(K225,ISE_System[],3,FALSE)&amp;IF(ISTEXT(J225),"."&amp;LOWER(J225),),"")</f>
        <v/>
      </c>
      <c r="M225" s="18" t="str">
        <f t="shared" si="58"/>
        <v/>
      </c>
      <c r="P225" s="7" t="str">
        <f>IFERROR(INDEX(SubsystemAK[],MATCH(O225,SubsystemA[],0),0),"")</f>
        <v/>
      </c>
      <c r="S225" s="3" t="str">
        <f t="shared" ca="1" si="48"/>
        <v/>
      </c>
      <c r="V225" s="39" t="str">
        <f t="shared" si="49"/>
        <v/>
      </c>
      <c r="W225" s="39" t="str">
        <f>IFERROR("_"&amp;VLOOKUP(V225,ISE_Subsystem[],3,FALSE)&amp;IF(ISTEXT(U225),"."&amp;LOWER(U225),),"_")</f>
        <v>_</v>
      </c>
      <c r="X225" s="18" t="str">
        <f t="shared" si="50"/>
        <v/>
      </c>
      <c r="AA225" s="7" t="str">
        <f>IFERROR(INDEX(MediumPositionAK[],MATCH(Z225,MediumPositionA[],0),0),"")</f>
        <v/>
      </c>
      <c r="AD225" s="69" t="str">
        <f t="shared" ca="1" si="51"/>
        <v/>
      </c>
      <c r="AE225" s="18" t="str">
        <f t="shared" si="52"/>
        <v/>
      </c>
      <c r="AF225" s="18" t="str">
        <f>IFERROR(VLOOKUP(AE225,ISE_Medium[],3,FALSE),"")</f>
        <v/>
      </c>
      <c r="AI225" s="3" t="str">
        <f>IFERROR(INDEX(PositionK[],MATCH(AH225,PositionA[],0),0),"")</f>
        <v/>
      </c>
      <c r="AL225" s="3" t="str">
        <f>IFERROR(INDEX(PrimSekK[],MATCH(AK225,PrimSek[],0),0),"")</f>
        <v/>
      </c>
      <c r="AO225" s="40" t="str">
        <f t="shared" si="53"/>
        <v/>
      </c>
      <c r="AP225" s="40" t="str">
        <f>IFERROR(VLOOKUP(AO225,ISE_Position[],3,FALSE),"")</f>
        <v/>
      </c>
      <c r="AQ225" s="40" t="str">
        <f t="shared" si="54"/>
        <v>__</v>
      </c>
      <c r="AR225" s="18" t="str">
        <f t="shared" si="59"/>
        <v/>
      </c>
      <c r="AU225" s="7" t="str">
        <f>IFERROR(INDEX(DatapointK[],MATCH(AT225,DatapointA[],0),0),"")</f>
        <v/>
      </c>
      <c r="AX225" s="3" t="str">
        <f t="shared" ca="1" si="55"/>
        <v/>
      </c>
      <c r="BA225" s="3" t="str">
        <f>IFERROR(INDEX(DatapointAllgSpezK[],MATCH(AZ225,DatapointAllgSpez[],0),0),"")</f>
        <v/>
      </c>
      <c r="BB225" s="3" t="str">
        <f ca="1">IFERROR(VLOOKUP(AX225,ISE_Type[],3,FALSE),"STAT")</f>
        <v>STAT</v>
      </c>
      <c r="BC225" s="3" t="str">
        <f ca="1">IFERROR("_"&amp;VLOOKUP(AU225,ISE_Datapoint[],3,FALSE)&amp;IF(ISTEXT(BB225),"_"&amp;BB225,)&amp;IF(ISTEXT(AZ225),"."&amp;LOWER(BA225),),"")</f>
        <v/>
      </c>
      <c r="BD225" s="26" t="str">
        <f t="shared" si="56"/>
        <v>_</v>
      </c>
      <c r="BG225" t="str">
        <f>IFERROR(INDEX(FunktionsartK[],MATCH(BF225,FunktionsartA[],0),0),"")</f>
        <v/>
      </c>
      <c r="BH225" s="76" t="str">
        <f t="shared" si="46"/>
        <v>//__</v>
      </c>
    </row>
    <row r="226" spans="5:60" x14ac:dyDescent="0.25">
      <c r="E226" t="str">
        <f>IFERROR(INDEX(SystemK[],MATCH(D226,System,0),0),"")</f>
        <v/>
      </c>
      <c r="H226" s="15" t="str">
        <f t="shared" ca="1" si="47"/>
        <v/>
      </c>
      <c r="K226" s="27" t="str">
        <f t="shared" si="57"/>
        <v/>
      </c>
      <c r="L226" s="27" t="str">
        <f>IFERROR(VLOOKUP(K226,ISE_System[],3,FALSE)&amp;IF(ISTEXT(J226),"."&amp;LOWER(J226),),"")</f>
        <v/>
      </c>
      <c r="M226" s="18" t="str">
        <f t="shared" si="58"/>
        <v/>
      </c>
      <c r="P226" s="7" t="str">
        <f>IFERROR(INDEX(SubsystemAK[],MATCH(O226,SubsystemA[],0),0),"")</f>
        <v/>
      </c>
      <c r="S226" s="3" t="str">
        <f t="shared" ca="1" si="48"/>
        <v/>
      </c>
      <c r="V226" s="39" t="str">
        <f t="shared" si="49"/>
        <v/>
      </c>
      <c r="W226" s="39" t="str">
        <f>IFERROR("_"&amp;VLOOKUP(V226,ISE_Subsystem[],3,FALSE)&amp;IF(ISTEXT(U226),"."&amp;LOWER(U226),),"_")</f>
        <v>_</v>
      </c>
      <c r="X226" s="18" t="str">
        <f t="shared" si="50"/>
        <v/>
      </c>
      <c r="AA226" s="7" t="str">
        <f>IFERROR(INDEX(MediumPositionAK[],MATCH(Z226,MediumPositionA[],0),0),"")</f>
        <v/>
      </c>
      <c r="AD226" s="69" t="str">
        <f t="shared" ca="1" si="51"/>
        <v/>
      </c>
      <c r="AE226" s="18" t="str">
        <f t="shared" si="52"/>
        <v/>
      </c>
      <c r="AF226" s="18" t="str">
        <f>IFERROR(VLOOKUP(AE226,ISE_Medium[],3,FALSE),"")</f>
        <v/>
      </c>
      <c r="AI226" s="3" t="str">
        <f>IFERROR(INDEX(PositionK[],MATCH(AH226,PositionA[],0),0),"")</f>
        <v/>
      </c>
      <c r="AL226" s="3" t="str">
        <f>IFERROR(INDEX(PrimSekK[],MATCH(AK226,PrimSek[],0),0),"")</f>
        <v/>
      </c>
      <c r="AO226" s="40" t="str">
        <f t="shared" si="53"/>
        <v/>
      </c>
      <c r="AP226" s="40" t="str">
        <f>IFERROR(VLOOKUP(AO226,ISE_Position[],3,FALSE),"")</f>
        <v/>
      </c>
      <c r="AQ226" s="40" t="str">
        <f t="shared" si="54"/>
        <v>__</v>
      </c>
      <c r="AR226" s="18" t="str">
        <f t="shared" si="59"/>
        <v/>
      </c>
      <c r="AU226" s="7" t="str">
        <f>IFERROR(INDEX(DatapointK[],MATCH(AT226,DatapointA[],0),0),"")</f>
        <v/>
      </c>
      <c r="AX226" s="3" t="str">
        <f t="shared" ca="1" si="55"/>
        <v/>
      </c>
      <c r="BA226" s="3" t="str">
        <f>IFERROR(INDEX(DatapointAllgSpezK[],MATCH(AZ226,DatapointAllgSpez[],0),0),"")</f>
        <v/>
      </c>
      <c r="BB226" s="3" t="str">
        <f ca="1">IFERROR(VLOOKUP(AX226,ISE_Type[],3,FALSE),"STAT")</f>
        <v>STAT</v>
      </c>
      <c r="BC226" s="3" t="str">
        <f ca="1">IFERROR("_"&amp;VLOOKUP(AU226,ISE_Datapoint[],3,FALSE)&amp;IF(ISTEXT(BB226),"_"&amp;BB226,)&amp;IF(ISTEXT(AZ226),"."&amp;LOWER(BA226),),"")</f>
        <v/>
      </c>
      <c r="BD226" s="26" t="str">
        <f t="shared" si="56"/>
        <v>_</v>
      </c>
      <c r="BG226" t="str">
        <f>IFERROR(INDEX(FunktionsartK[],MATCH(BF226,FunktionsartA[],0),0),"")</f>
        <v/>
      </c>
      <c r="BH226" s="76" t="str">
        <f t="shared" si="46"/>
        <v>//__</v>
      </c>
    </row>
    <row r="227" spans="5:60" x14ac:dyDescent="0.25">
      <c r="E227" t="str">
        <f>IFERROR(INDEX(SystemK[],MATCH(D227,System,0),0),"")</f>
        <v/>
      </c>
      <c r="H227" s="15" t="str">
        <f t="shared" ca="1" si="47"/>
        <v/>
      </c>
      <c r="K227" s="27" t="str">
        <f t="shared" si="57"/>
        <v/>
      </c>
      <c r="L227" s="27" t="str">
        <f>IFERROR(VLOOKUP(K227,ISE_System[],3,FALSE)&amp;IF(ISTEXT(J227),"."&amp;LOWER(J227),),"")</f>
        <v/>
      </c>
      <c r="M227" s="18" t="str">
        <f t="shared" si="58"/>
        <v/>
      </c>
      <c r="P227" s="7" t="str">
        <f>IFERROR(INDEX(SubsystemAK[],MATCH(O227,SubsystemA[],0),0),"")</f>
        <v/>
      </c>
      <c r="S227" s="3" t="str">
        <f t="shared" ca="1" si="48"/>
        <v/>
      </c>
      <c r="V227" s="39" t="str">
        <f t="shared" si="49"/>
        <v/>
      </c>
      <c r="W227" s="39" t="str">
        <f>IFERROR("_"&amp;VLOOKUP(V227,ISE_Subsystem[],3,FALSE)&amp;IF(ISTEXT(U227),"."&amp;LOWER(U227),),"_")</f>
        <v>_</v>
      </c>
      <c r="X227" s="18" t="str">
        <f t="shared" si="50"/>
        <v/>
      </c>
      <c r="AA227" s="7" t="str">
        <f>IFERROR(INDEX(MediumPositionAK[],MATCH(Z227,MediumPositionA[],0),0),"")</f>
        <v/>
      </c>
      <c r="AD227" s="69" t="str">
        <f t="shared" ca="1" si="51"/>
        <v/>
      </c>
      <c r="AE227" s="18" t="str">
        <f t="shared" si="52"/>
        <v/>
      </c>
      <c r="AF227" s="18" t="str">
        <f>IFERROR(VLOOKUP(AE227,ISE_Medium[],3,FALSE),"")</f>
        <v/>
      </c>
      <c r="AI227" s="3" t="str">
        <f>IFERROR(INDEX(PositionK[],MATCH(AH227,PositionA[],0),0),"")</f>
        <v/>
      </c>
      <c r="AL227" s="3" t="str">
        <f>IFERROR(INDEX(PrimSekK[],MATCH(AK227,PrimSek[],0),0),"")</f>
        <v/>
      </c>
      <c r="AO227" s="40" t="str">
        <f t="shared" si="53"/>
        <v/>
      </c>
      <c r="AP227" s="40" t="str">
        <f>IFERROR(VLOOKUP(AO227,ISE_Position[],3,FALSE),"")</f>
        <v/>
      </c>
      <c r="AQ227" s="40" t="str">
        <f t="shared" si="54"/>
        <v>__</v>
      </c>
      <c r="AR227" s="18" t="str">
        <f t="shared" si="59"/>
        <v/>
      </c>
      <c r="AU227" s="7" t="str">
        <f>IFERROR(INDEX(DatapointK[],MATCH(AT227,DatapointA[],0),0),"")</f>
        <v/>
      </c>
      <c r="AX227" s="3" t="str">
        <f t="shared" ca="1" si="55"/>
        <v/>
      </c>
      <c r="BA227" s="3" t="str">
        <f>IFERROR(INDEX(DatapointAllgSpezK[],MATCH(AZ227,DatapointAllgSpez[],0),0),"")</f>
        <v/>
      </c>
      <c r="BB227" s="3" t="str">
        <f ca="1">IFERROR(VLOOKUP(AX227,ISE_Type[],3,FALSE),"STAT")</f>
        <v>STAT</v>
      </c>
      <c r="BC227" s="3" t="str">
        <f ca="1">IFERROR("_"&amp;VLOOKUP(AU227,ISE_Datapoint[],3,FALSE)&amp;IF(ISTEXT(BB227),"_"&amp;BB227,)&amp;IF(ISTEXT(AZ227),"."&amp;LOWER(BA227),),"")</f>
        <v/>
      </c>
      <c r="BD227" s="26" t="str">
        <f t="shared" si="56"/>
        <v>_</v>
      </c>
      <c r="BG227" t="str">
        <f>IFERROR(INDEX(FunktionsartK[],MATCH(BF227,FunktionsartA[],0),0),"")</f>
        <v/>
      </c>
      <c r="BH227" s="76" t="str">
        <f t="shared" si="46"/>
        <v>//__</v>
      </c>
    </row>
    <row r="228" spans="5:60" x14ac:dyDescent="0.25">
      <c r="E228" t="str">
        <f>IFERROR(INDEX(SystemK[],MATCH(D228,System,0),0),"")</f>
        <v/>
      </c>
      <c r="H228" s="15" t="str">
        <f t="shared" ca="1" si="47"/>
        <v/>
      </c>
      <c r="K228" s="27" t="str">
        <f t="shared" si="57"/>
        <v/>
      </c>
      <c r="L228" s="27" t="str">
        <f>IFERROR(VLOOKUP(K228,ISE_System[],3,FALSE)&amp;IF(ISTEXT(J228),"."&amp;LOWER(J228),),"")</f>
        <v/>
      </c>
      <c r="M228" s="18" t="str">
        <f t="shared" si="58"/>
        <v/>
      </c>
      <c r="P228" s="7" t="str">
        <f>IFERROR(INDEX(SubsystemAK[],MATCH(O228,SubsystemA[],0),0),"")</f>
        <v/>
      </c>
      <c r="S228" s="3" t="str">
        <f t="shared" ca="1" si="48"/>
        <v/>
      </c>
      <c r="V228" s="39" t="str">
        <f t="shared" si="49"/>
        <v/>
      </c>
      <c r="W228" s="39" t="str">
        <f>IFERROR("_"&amp;VLOOKUP(V228,ISE_Subsystem[],3,FALSE)&amp;IF(ISTEXT(U228),"."&amp;LOWER(U228),),"_")</f>
        <v>_</v>
      </c>
      <c r="X228" s="18" t="str">
        <f t="shared" si="50"/>
        <v/>
      </c>
      <c r="AA228" s="7" t="str">
        <f>IFERROR(INDEX(MediumPositionAK[],MATCH(Z228,MediumPositionA[],0),0),"")</f>
        <v/>
      </c>
      <c r="AD228" s="69" t="str">
        <f t="shared" ca="1" si="51"/>
        <v/>
      </c>
      <c r="AE228" s="18" t="str">
        <f t="shared" si="52"/>
        <v/>
      </c>
      <c r="AF228" s="18" t="str">
        <f>IFERROR(VLOOKUP(AE228,ISE_Medium[],3,FALSE),"")</f>
        <v/>
      </c>
      <c r="AI228" s="3" t="str">
        <f>IFERROR(INDEX(PositionK[],MATCH(AH228,PositionA[],0),0),"")</f>
        <v/>
      </c>
      <c r="AL228" s="3" t="str">
        <f>IFERROR(INDEX(PrimSekK[],MATCH(AK228,PrimSek[],0),0),"")</f>
        <v/>
      </c>
      <c r="AO228" s="40" t="str">
        <f t="shared" si="53"/>
        <v/>
      </c>
      <c r="AP228" s="40" t="str">
        <f>IFERROR(VLOOKUP(AO228,ISE_Position[],3,FALSE),"")</f>
        <v/>
      </c>
      <c r="AQ228" s="40" t="str">
        <f t="shared" si="54"/>
        <v>__</v>
      </c>
      <c r="AR228" s="18" t="str">
        <f t="shared" si="59"/>
        <v/>
      </c>
      <c r="AU228" s="7" t="str">
        <f>IFERROR(INDEX(DatapointK[],MATCH(AT228,DatapointA[],0),0),"")</f>
        <v/>
      </c>
      <c r="AX228" s="3" t="str">
        <f t="shared" ca="1" si="55"/>
        <v/>
      </c>
      <c r="BA228" s="3" t="str">
        <f>IFERROR(INDEX(DatapointAllgSpezK[],MATCH(AZ228,DatapointAllgSpez[],0),0),"")</f>
        <v/>
      </c>
      <c r="BB228" s="3" t="str">
        <f ca="1">IFERROR(VLOOKUP(AX228,ISE_Type[],3,FALSE),"STAT")</f>
        <v>STAT</v>
      </c>
      <c r="BC228" s="3" t="str">
        <f ca="1">IFERROR("_"&amp;VLOOKUP(AU228,ISE_Datapoint[],3,FALSE)&amp;IF(ISTEXT(BB228),"_"&amp;BB228,)&amp;IF(ISTEXT(AZ228),"."&amp;LOWER(BA228),),"")</f>
        <v/>
      </c>
      <c r="BD228" s="26" t="str">
        <f t="shared" si="56"/>
        <v>_</v>
      </c>
      <c r="BG228" t="str">
        <f>IFERROR(INDEX(FunktionsartK[],MATCH(BF228,FunktionsartA[],0),0),"")</f>
        <v/>
      </c>
      <c r="BH228" s="76" t="str">
        <f t="shared" si="46"/>
        <v>//__</v>
      </c>
    </row>
    <row r="229" spans="5:60" x14ac:dyDescent="0.25">
      <c r="E229" t="str">
        <f>IFERROR(INDEX(SystemK[],MATCH(D229,System,0),0),"")</f>
        <v/>
      </c>
      <c r="H229" s="15" t="str">
        <f t="shared" ca="1" si="47"/>
        <v/>
      </c>
      <c r="K229" s="27" t="str">
        <f t="shared" si="57"/>
        <v/>
      </c>
      <c r="L229" s="27" t="str">
        <f>IFERROR(VLOOKUP(K229,ISE_System[],3,FALSE)&amp;IF(ISTEXT(J229),"."&amp;LOWER(J229),),"")</f>
        <v/>
      </c>
      <c r="M229" s="18" t="str">
        <f t="shared" si="58"/>
        <v/>
      </c>
      <c r="P229" s="7" t="str">
        <f>IFERROR(INDEX(SubsystemAK[],MATCH(O229,SubsystemA[],0),0),"")</f>
        <v/>
      </c>
      <c r="S229" s="3" t="str">
        <f t="shared" ca="1" si="48"/>
        <v/>
      </c>
      <c r="V229" s="39" t="str">
        <f t="shared" si="49"/>
        <v/>
      </c>
      <c r="W229" s="39" t="str">
        <f>IFERROR("_"&amp;VLOOKUP(V229,ISE_Subsystem[],3,FALSE)&amp;IF(ISTEXT(U229),"."&amp;LOWER(U229),),"_")</f>
        <v>_</v>
      </c>
      <c r="X229" s="18" t="str">
        <f t="shared" si="50"/>
        <v/>
      </c>
      <c r="AA229" s="7" t="str">
        <f>IFERROR(INDEX(MediumPositionAK[],MATCH(Z229,MediumPositionA[],0),0),"")</f>
        <v/>
      </c>
      <c r="AD229" s="69" t="str">
        <f t="shared" ca="1" si="51"/>
        <v/>
      </c>
      <c r="AE229" s="18" t="str">
        <f t="shared" si="52"/>
        <v/>
      </c>
      <c r="AF229" s="18" t="str">
        <f>IFERROR(VLOOKUP(AE229,ISE_Medium[],3,FALSE),"")</f>
        <v/>
      </c>
      <c r="AI229" s="3" t="str">
        <f>IFERROR(INDEX(PositionK[],MATCH(AH229,PositionA[],0),0),"")</f>
        <v/>
      </c>
      <c r="AL229" s="3" t="str">
        <f>IFERROR(INDEX(PrimSekK[],MATCH(AK229,PrimSek[],0),0),"")</f>
        <v/>
      </c>
      <c r="AO229" s="40" t="str">
        <f t="shared" si="53"/>
        <v/>
      </c>
      <c r="AP229" s="40" t="str">
        <f>IFERROR(VLOOKUP(AO229,ISE_Position[],3,FALSE),"")</f>
        <v/>
      </c>
      <c r="AQ229" s="40" t="str">
        <f t="shared" si="54"/>
        <v>__</v>
      </c>
      <c r="AR229" s="18" t="str">
        <f t="shared" si="59"/>
        <v/>
      </c>
      <c r="AU229" s="7" t="str">
        <f>IFERROR(INDEX(DatapointK[],MATCH(AT229,DatapointA[],0),0),"")</f>
        <v/>
      </c>
      <c r="AX229" s="3" t="str">
        <f t="shared" ca="1" si="55"/>
        <v/>
      </c>
      <c r="BA229" s="3" t="str">
        <f>IFERROR(INDEX(DatapointAllgSpezK[],MATCH(AZ229,DatapointAllgSpez[],0),0),"")</f>
        <v/>
      </c>
      <c r="BB229" s="3" t="str">
        <f ca="1">IFERROR(VLOOKUP(AX229,ISE_Type[],3,FALSE),"STAT")</f>
        <v>STAT</v>
      </c>
      <c r="BC229" s="3" t="str">
        <f ca="1">IFERROR("_"&amp;VLOOKUP(AU229,ISE_Datapoint[],3,FALSE)&amp;IF(ISTEXT(BB229),"_"&amp;BB229,)&amp;IF(ISTEXT(AZ229),"."&amp;LOWER(BA229),),"")</f>
        <v/>
      </c>
      <c r="BD229" s="26" t="str">
        <f t="shared" si="56"/>
        <v>_</v>
      </c>
      <c r="BG229" t="str">
        <f>IFERROR(INDEX(FunktionsartK[],MATCH(BF229,FunktionsartA[],0),0),"")</f>
        <v/>
      </c>
      <c r="BH229" s="76" t="str">
        <f t="shared" si="46"/>
        <v>//__</v>
      </c>
    </row>
    <row r="230" spans="5:60" x14ac:dyDescent="0.25">
      <c r="E230" t="str">
        <f>IFERROR(INDEX(SystemK[],MATCH(D230,System,0),0),"")</f>
        <v/>
      </c>
      <c r="H230" s="15" t="str">
        <f t="shared" ca="1" si="47"/>
        <v/>
      </c>
      <c r="K230" s="27" t="str">
        <f t="shared" si="57"/>
        <v/>
      </c>
      <c r="L230" s="27" t="str">
        <f>IFERROR(VLOOKUP(K230,ISE_System[],3,FALSE)&amp;IF(ISTEXT(J230),"."&amp;LOWER(J230),),"")</f>
        <v/>
      </c>
      <c r="M230" s="18" t="str">
        <f t="shared" si="58"/>
        <v/>
      </c>
      <c r="P230" s="7" t="str">
        <f>IFERROR(INDEX(SubsystemAK[],MATCH(O230,SubsystemA[],0),0),"")</f>
        <v/>
      </c>
      <c r="S230" s="3" t="str">
        <f t="shared" ca="1" si="48"/>
        <v/>
      </c>
      <c r="V230" s="39" t="str">
        <f t="shared" si="49"/>
        <v/>
      </c>
      <c r="W230" s="39" t="str">
        <f>IFERROR("_"&amp;VLOOKUP(V230,ISE_Subsystem[],3,FALSE)&amp;IF(ISTEXT(U230),"."&amp;LOWER(U230),),"_")</f>
        <v>_</v>
      </c>
      <c r="X230" s="18" t="str">
        <f t="shared" si="50"/>
        <v/>
      </c>
      <c r="AA230" s="7" t="str">
        <f>IFERROR(INDEX(MediumPositionAK[],MATCH(Z230,MediumPositionA[],0),0),"")</f>
        <v/>
      </c>
      <c r="AD230" s="69" t="str">
        <f t="shared" ca="1" si="51"/>
        <v/>
      </c>
      <c r="AE230" s="18" t="str">
        <f t="shared" si="52"/>
        <v/>
      </c>
      <c r="AF230" s="18" t="str">
        <f>IFERROR(VLOOKUP(AE230,ISE_Medium[],3,FALSE),"")</f>
        <v/>
      </c>
      <c r="AI230" s="3" t="str">
        <f>IFERROR(INDEX(PositionK[],MATCH(AH230,PositionA[],0),0),"")</f>
        <v/>
      </c>
      <c r="AL230" s="3" t="str">
        <f>IFERROR(INDEX(PrimSekK[],MATCH(AK230,PrimSek[],0),0),"")</f>
        <v/>
      </c>
      <c r="AO230" s="40" t="str">
        <f t="shared" si="53"/>
        <v/>
      </c>
      <c r="AP230" s="40" t="str">
        <f>IFERROR(VLOOKUP(AO230,ISE_Position[],3,FALSE),"")</f>
        <v/>
      </c>
      <c r="AQ230" s="40" t="str">
        <f t="shared" si="54"/>
        <v>__</v>
      </c>
      <c r="AR230" s="18" t="str">
        <f t="shared" si="59"/>
        <v/>
      </c>
      <c r="AU230" s="7" t="str">
        <f>IFERROR(INDEX(DatapointK[],MATCH(AT230,DatapointA[],0),0),"")</f>
        <v/>
      </c>
      <c r="AX230" s="3" t="str">
        <f t="shared" ca="1" si="55"/>
        <v/>
      </c>
      <c r="BA230" s="3" t="str">
        <f>IFERROR(INDEX(DatapointAllgSpezK[],MATCH(AZ230,DatapointAllgSpez[],0),0),"")</f>
        <v/>
      </c>
      <c r="BB230" s="3" t="str">
        <f ca="1">IFERROR(VLOOKUP(AX230,ISE_Type[],3,FALSE),"STAT")</f>
        <v>STAT</v>
      </c>
      <c r="BC230" s="3" t="str">
        <f ca="1">IFERROR("_"&amp;VLOOKUP(AU230,ISE_Datapoint[],3,FALSE)&amp;IF(ISTEXT(BB230),"_"&amp;BB230,)&amp;IF(ISTEXT(AZ230),"."&amp;LOWER(BA230),),"")</f>
        <v/>
      </c>
      <c r="BD230" s="26" t="str">
        <f t="shared" si="56"/>
        <v>_</v>
      </c>
      <c r="BG230" t="str">
        <f>IFERROR(INDEX(FunktionsartK[],MATCH(BF230,FunktionsartA[],0),0),"")</f>
        <v/>
      </c>
      <c r="BH230" s="76" t="str">
        <f t="shared" si="46"/>
        <v>//__</v>
      </c>
    </row>
    <row r="231" spans="5:60" x14ac:dyDescent="0.25">
      <c r="E231" t="str">
        <f>IFERROR(INDEX(SystemK[],MATCH(D231,System,0),0),"")</f>
        <v/>
      </c>
      <c r="H231" s="15" t="str">
        <f t="shared" ca="1" si="47"/>
        <v/>
      </c>
      <c r="K231" s="27" t="str">
        <f t="shared" si="57"/>
        <v/>
      </c>
      <c r="L231" s="27" t="str">
        <f>IFERROR(VLOOKUP(K231,ISE_System[],3,FALSE)&amp;IF(ISTEXT(J231),"."&amp;LOWER(J231),),"")</f>
        <v/>
      </c>
      <c r="M231" s="18" t="str">
        <f t="shared" si="58"/>
        <v/>
      </c>
      <c r="P231" s="7" t="str">
        <f>IFERROR(INDEX(SubsystemAK[],MATCH(O231,SubsystemA[],0),0),"")</f>
        <v/>
      </c>
      <c r="S231" s="3" t="str">
        <f t="shared" ca="1" si="48"/>
        <v/>
      </c>
      <c r="V231" s="39" t="str">
        <f t="shared" si="49"/>
        <v/>
      </c>
      <c r="W231" s="39" t="str">
        <f>IFERROR("_"&amp;VLOOKUP(V231,ISE_Subsystem[],3,FALSE)&amp;IF(ISTEXT(U231),"."&amp;LOWER(U231),),"_")</f>
        <v>_</v>
      </c>
      <c r="X231" s="18" t="str">
        <f t="shared" si="50"/>
        <v/>
      </c>
      <c r="AA231" s="7" t="str">
        <f>IFERROR(INDEX(MediumPositionAK[],MATCH(Z231,MediumPositionA[],0),0),"")</f>
        <v/>
      </c>
      <c r="AD231" s="69" t="str">
        <f t="shared" ca="1" si="51"/>
        <v/>
      </c>
      <c r="AE231" s="18" t="str">
        <f t="shared" si="52"/>
        <v/>
      </c>
      <c r="AF231" s="18" t="str">
        <f>IFERROR(VLOOKUP(AE231,ISE_Medium[],3,FALSE),"")</f>
        <v/>
      </c>
      <c r="AI231" s="3" t="str">
        <f>IFERROR(INDEX(PositionK[],MATCH(AH231,PositionA[],0),0),"")</f>
        <v/>
      </c>
      <c r="AL231" s="3" t="str">
        <f>IFERROR(INDEX(PrimSekK[],MATCH(AK231,PrimSek[],0),0),"")</f>
        <v/>
      </c>
      <c r="AO231" s="40" t="str">
        <f t="shared" si="53"/>
        <v/>
      </c>
      <c r="AP231" s="40" t="str">
        <f>IFERROR(VLOOKUP(AO231,ISE_Position[],3,FALSE),"")</f>
        <v/>
      </c>
      <c r="AQ231" s="40" t="str">
        <f t="shared" si="54"/>
        <v>__</v>
      </c>
      <c r="AR231" s="18" t="str">
        <f t="shared" si="59"/>
        <v/>
      </c>
      <c r="AU231" s="7" t="str">
        <f>IFERROR(INDEX(DatapointK[],MATCH(AT231,DatapointA[],0),0),"")</f>
        <v/>
      </c>
      <c r="AX231" s="3" t="str">
        <f t="shared" ca="1" si="55"/>
        <v/>
      </c>
      <c r="BA231" s="3" t="str">
        <f>IFERROR(INDEX(DatapointAllgSpezK[],MATCH(AZ231,DatapointAllgSpez[],0),0),"")</f>
        <v/>
      </c>
      <c r="BB231" s="3" t="str">
        <f ca="1">IFERROR(VLOOKUP(AX231,ISE_Type[],3,FALSE),"STAT")</f>
        <v>STAT</v>
      </c>
      <c r="BC231" s="3" t="str">
        <f ca="1">IFERROR("_"&amp;VLOOKUP(AU231,ISE_Datapoint[],3,FALSE)&amp;IF(ISTEXT(BB231),"_"&amp;BB231,)&amp;IF(ISTEXT(AZ231),"."&amp;LOWER(BA231),),"")</f>
        <v/>
      </c>
      <c r="BD231" s="26" t="str">
        <f t="shared" si="56"/>
        <v>_</v>
      </c>
      <c r="BG231" t="str">
        <f>IFERROR(INDEX(FunktionsartK[],MATCH(BF231,FunktionsartA[],0),0),"")</f>
        <v/>
      </c>
      <c r="BH231" s="76" t="str">
        <f t="shared" si="46"/>
        <v>//__</v>
      </c>
    </row>
    <row r="232" spans="5:60" x14ac:dyDescent="0.25">
      <c r="E232" t="str">
        <f>IFERROR(INDEX(SystemK[],MATCH(D232,System,0),0),"")</f>
        <v/>
      </c>
      <c r="H232" s="15" t="str">
        <f t="shared" ca="1" si="47"/>
        <v/>
      </c>
      <c r="K232" s="27" t="str">
        <f t="shared" si="57"/>
        <v/>
      </c>
      <c r="L232" s="27" t="str">
        <f>IFERROR(VLOOKUP(K232,ISE_System[],3,FALSE)&amp;IF(ISTEXT(J232),"."&amp;LOWER(J232),),"")</f>
        <v/>
      </c>
      <c r="M232" s="18" t="str">
        <f t="shared" si="58"/>
        <v/>
      </c>
      <c r="P232" s="7" t="str">
        <f>IFERROR(INDEX(SubsystemAK[],MATCH(O232,SubsystemA[],0),0),"")</f>
        <v/>
      </c>
      <c r="S232" s="3" t="str">
        <f t="shared" ca="1" si="48"/>
        <v/>
      </c>
      <c r="V232" s="39" t="str">
        <f t="shared" si="49"/>
        <v/>
      </c>
      <c r="W232" s="39" t="str">
        <f>IFERROR("_"&amp;VLOOKUP(V232,ISE_Subsystem[],3,FALSE)&amp;IF(ISTEXT(U232),"."&amp;LOWER(U232),),"_")</f>
        <v>_</v>
      </c>
      <c r="X232" s="18" t="str">
        <f t="shared" si="50"/>
        <v/>
      </c>
      <c r="AA232" s="7" t="str">
        <f>IFERROR(INDEX(MediumPositionAK[],MATCH(Z232,MediumPositionA[],0),0),"")</f>
        <v/>
      </c>
      <c r="AD232" s="69" t="str">
        <f t="shared" ca="1" si="51"/>
        <v/>
      </c>
      <c r="AE232" s="18" t="str">
        <f t="shared" si="52"/>
        <v/>
      </c>
      <c r="AF232" s="18" t="str">
        <f>IFERROR(VLOOKUP(AE232,ISE_Medium[],3,FALSE),"")</f>
        <v/>
      </c>
      <c r="AI232" s="3" t="str">
        <f>IFERROR(INDEX(PositionK[],MATCH(AH232,PositionA[],0),0),"")</f>
        <v/>
      </c>
      <c r="AL232" s="3" t="str">
        <f>IFERROR(INDEX(PrimSekK[],MATCH(AK232,PrimSek[],0),0),"")</f>
        <v/>
      </c>
      <c r="AO232" s="40" t="str">
        <f t="shared" si="53"/>
        <v/>
      </c>
      <c r="AP232" s="40" t="str">
        <f>IFERROR(VLOOKUP(AO232,ISE_Position[],3,FALSE),"")</f>
        <v/>
      </c>
      <c r="AQ232" s="40" t="str">
        <f t="shared" si="54"/>
        <v>__</v>
      </c>
      <c r="AR232" s="18" t="str">
        <f t="shared" si="59"/>
        <v/>
      </c>
      <c r="AU232" s="7" t="str">
        <f>IFERROR(INDEX(DatapointK[],MATCH(AT232,DatapointA[],0),0),"")</f>
        <v/>
      </c>
      <c r="AX232" s="3" t="str">
        <f t="shared" ca="1" si="55"/>
        <v/>
      </c>
      <c r="BA232" s="3" t="str">
        <f>IFERROR(INDEX(DatapointAllgSpezK[],MATCH(AZ232,DatapointAllgSpez[],0),0),"")</f>
        <v/>
      </c>
      <c r="BB232" s="3" t="str">
        <f ca="1">IFERROR(VLOOKUP(AX232,ISE_Type[],3,FALSE),"STAT")</f>
        <v>STAT</v>
      </c>
      <c r="BC232" s="3" t="str">
        <f ca="1">IFERROR("_"&amp;VLOOKUP(AU232,ISE_Datapoint[],3,FALSE)&amp;IF(ISTEXT(BB232),"_"&amp;BB232,)&amp;IF(ISTEXT(AZ232),"."&amp;LOWER(BA232),),"")</f>
        <v/>
      </c>
      <c r="BD232" s="26" t="str">
        <f t="shared" si="56"/>
        <v>_</v>
      </c>
      <c r="BG232" t="str">
        <f>IFERROR(INDEX(FunktionsartK[],MATCH(BF232,FunktionsartA[],0),0),"")</f>
        <v/>
      </c>
      <c r="BH232" s="76" t="str">
        <f t="shared" si="46"/>
        <v>//__</v>
      </c>
    </row>
    <row r="233" spans="5:60" x14ac:dyDescent="0.25">
      <c r="E233" t="str">
        <f>IFERROR(INDEX(SystemK[],MATCH(D233,System,0),0),"")</f>
        <v/>
      </c>
      <c r="H233" s="15" t="str">
        <f t="shared" ca="1" si="47"/>
        <v/>
      </c>
      <c r="K233" s="27" t="str">
        <f t="shared" si="57"/>
        <v/>
      </c>
      <c r="L233" s="27" t="str">
        <f>IFERROR(VLOOKUP(K233,ISE_System[],3,FALSE)&amp;IF(ISTEXT(J233),"."&amp;LOWER(J233),),"")</f>
        <v/>
      </c>
      <c r="M233" s="18" t="str">
        <f t="shared" si="58"/>
        <v/>
      </c>
      <c r="P233" s="7" t="str">
        <f>IFERROR(INDEX(SubsystemAK[],MATCH(O233,SubsystemA[],0),0),"")</f>
        <v/>
      </c>
      <c r="S233" s="3" t="str">
        <f t="shared" ca="1" si="48"/>
        <v/>
      </c>
      <c r="V233" s="39" t="str">
        <f t="shared" si="49"/>
        <v/>
      </c>
      <c r="W233" s="39" t="str">
        <f>IFERROR("_"&amp;VLOOKUP(V233,ISE_Subsystem[],3,FALSE)&amp;IF(ISTEXT(U233),"."&amp;LOWER(U233),),"_")</f>
        <v>_</v>
      </c>
      <c r="X233" s="18" t="str">
        <f t="shared" si="50"/>
        <v/>
      </c>
      <c r="AA233" s="7" t="str">
        <f>IFERROR(INDEX(MediumPositionAK[],MATCH(Z233,MediumPositionA[],0),0),"")</f>
        <v/>
      </c>
      <c r="AD233" s="69" t="str">
        <f t="shared" ca="1" si="51"/>
        <v/>
      </c>
      <c r="AE233" s="18" t="str">
        <f t="shared" si="52"/>
        <v/>
      </c>
      <c r="AF233" s="18" t="str">
        <f>IFERROR(VLOOKUP(AE233,ISE_Medium[],3,FALSE),"")</f>
        <v/>
      </c>
      <c r="AI233" s="3" t="str">
        <f>IFERROR(INDEX(PositionK[],MATCH(AH233,PositionA[],0),0),"")</f>
        <v/>
      </c>
      <c r="AL233" s="3" t="str">
        <f>IFERROR(INDEX(PrimSekK[],MATCH(AK233,PrimSek[],0),0),"")</f>
        <v/>
      </c>
      <c r="AO233" s="40" t="str">
        <f t="shared" si="53"/>
        <v/>
      </c>
      <c r="AP233" s="40" t="str">
        <f>IFERROR(VLOOKUP(AO233,ISE_Position[],3,FALSE),"")</f>
        <v/>
      </c>
      <c r="AQ233" s="40" t="str">
        <f t="shared" si="54"/>
        <v>__</v>
      </c>
      <c r="AR233" s="18" t="str">
        <f t="shared" si="59"/>
        <v/>
      </c>
      <c r="AU233" s="7" t="str">
        <f>IFERROR(INDEX(DatapointK[],MATCH(AT233,DatapointA[],0),0),"")</f>
        <v/>
      </c>
      <c r="AX233" s="3" t="str">
        <f t="shared" ca="1" si="55"/>
        <v/>
      </c>
      <c r="BA233" s="3" t="str">
        <f>IFERROR(INDEX(DatapointAllgSpezK[],MATCH(AZ233,DatapointAllgSpez[],0),0),"")</f>
        <v/>
      </c>
      <c r="BB233" s="3" t="str">
        <f ca="1">IFERROR(VLOOKUP(AX233,ISE_Type[],3,FALSE),"STAT")</f>
        <v>STAT</v>
      </c>
      <c r="BC233" s="3" t="str">
        <f ca="1">IFERROR("_"&amp;VLOOKUP(AU233,ISE_Datapoint[],3,FALSE)&amp;IF(ISTEXT(BB233),"_"&amp;BB233,)&amp;IF(ISTEXT(AZ233),"."&amp;LOWER(BA233),),"")</f>
        <v/>
      </c>
      <c r="BD233" s="26" t="str">
        <f t="shared" si="56"/>
        <v>_</v>
      </c>
      <c r="BG233" t="str">
        <f>IFERROR(INDEX(FunktionsartK[],MATCH(BF233,FunktionsartA[],0),0),"")</f>
        <v/>
      </c>
      <c r="BH233" s="76" t="str">
        <f t="shared" si="46"/>
        <v>//__</v>
      </c>
    </row>
    <row r="234" spans="5:60" x14ac:dyDescent="0.25">
      <c r="E234" t="str">
        <f>IFERROR(INDEX(SystemK[],MATCH(D234,System,0),0),"")</f>
        <v/>
      </c>
      <c r="H234" s="15" t="str">
        <f t="shared" ca="1" si="47"/>
        <v/>
      </c>
      <c r="K234" s="27" t="str">
        <f t="shared" si="57"/>
        <v/>
      </c>
      <c r="L234" s="27" t="str">
        <f>IFERROR(VLOOKUP(K234,ISE_System[],3,FALSE)&amp;IF(ISTEXT(J234),"."&amp;LOWER(J234),),"")</f>
        <v/>
      </c>
      <c r="M234" s="18" t="str">
        <f t="shared" si="58"/>
        <v/>
      </c>
      <c r="P234" s="7" t="str">
        <f>IFERROR(INDEX(SubsystemAK[],MATCH(O234,SubsystemA[],0),0),"")</f>
        <v/>
      </c>
      <c r="S234" s="3" t="str">
        <f t="shared" ca="1" si="48"/>
        <v/>
      </c>
      <c r="V234" s="39" t="str">
        <f t="shared" si="49"/>
        <v/>
      </c>
      <c r="W234" s="39" t="str">
        <f>IFERROR("_"&amp;VLOOKUP(V234,ISE_Subsystem[],3,FALSE)&amp;IF(ISTEXT(U234),"."&amp;LOWER(U234),),"_")</f>
        <v>_</v>
      </c>
      <c r="X234" s="18" t="str">
        <f t="shared" si="50"/>
        <v/>
      </c>
      <c r="AA234" s="7" t="str">
        <f>IFERROR(INDEX(MediumPositionAK[],MATCH(Z234,MediumPositionA[],0),0),"")</f>
        <v/>
      </c>
      <c r="AD234" s="69" t="str">
        <f t="shared" ca="1" si="51"/>
        <v/>
      </c>
      <c r="AE234" s="18" t="str">
        <f t="shared" si="52"/>
        <v/>
      </c>
      <c r="AF234" s="18" t="str">
        <f>IFERROR(VLOOKUP(AE234,ISE_Medium[],3,FALSE),"")</f>
        <v/>
      </c>
      <c r="AI234" s="3" t="str">
        <f>IFERROR(INDEX(PositionK[],MATCH(AH234,PositionA[],0),0),"")</f>
        <v/>
      </c>
      <c r="AL234" s="3" t="str">
        <f>IFERROR(INDEX(PrimSekK[],MATCH(AK234,PrimSek[],0),0),"")</f>
        <v/>
      </c>
      <c r="AO234" s="40" t="str">
        <f t="shared" si="53"/>
        <v/>
      </c>
      <c r="AP234" s="40" t="str">
        <f>IFERROR(VLOOKUP(AO234,ISE_Position[],3,FALSE),"")</f>
        <v/>
      </c>
      <c r="AQ234" s="40" t="str">
        <f t="shared" si="54"/>
        <v>__</v>
      </c>
      <c r="AR234" s="18" t="str">
        <f t="shared" si="59"/>
        <v/>
      </c>
      <c r="AU234" s="7" t="str">
        <f>IFERROR(INDEX(DatapointK[],MATCH(AT234,DatapointA[],0),0),"")</f>
        <v/>
      </c>
      <c r="AX234" s="3" t="str">
        <f t="shared" ca="1" si="55"/>
        <v/>
      </c>
      <c r="BA234" s="3" t="str">
        <f>IFERROR(INDEX(DatapointAllgSpezK[],MATCH(AZ234,DatapointAllgSpez[],0),0),"")</f>
        <v/>
      </c>
      <c r="BB234" s="3" t="str">
        <f ca="1">IFERROR(VLOOKUP(AX234,ISE_Type[],3,FALSE),"STAT")</f>
        <v>STAT</v>
      </c>
      <c r="BC234" s="3" t="str">
        <f ca="1">IFERROR("_"&amp;VLOOKUP(AU234,ISE_Datapoint[],3,FALSE)&amp;IF(ISTEXT(BB234),"_"&amp;BB234,)&amp;IF(ISTEXT(AZ234),"."&amp;LOWER(BA234),),"")</f>
        <v/>
      </c>
      <c r="BD234" s="26" t="str">
        <f t="shared" si="56"/>
        <v>_</v>
      </c>
      <c r="BG234" t="str">
        <f>IFERROR(INDEX(FunktionsartK[],MATCH(BF234,FunktionsartA[],0),0),"")</f>
        <v/>
      </c>
      <c r="BH234" s="76" t="str">
        <f t="shared" si="46"/>
        <v>//__</v>
      </c>
    </row>
    <row r="235" spans="5:60" x14ac:dyDescent="0.25">
      <c r="E235" t="str">
        <f>IFERROR(INDEX(SystemK[],MATCH(D235,System,0),0),"")</f>
        <v/>
      </c>
      <c r="H235" s="15" t="str">
        <f t="shared" ca="1" si="47"/>
        <v/>
      </c>
      <c r="K235" s="27" t="str">
        <f t="shared" si="57"/>
        <v/>
      </c>
      <c r="L235" s="27" t="str">
        <f>IFERROR(VLOOKUP(K235,ISE_System[],3,FALSE)&amp;IF(ISTEXT(J235),"."&amp;LOWER(J235),),"")</f>
        <v/>
      </c>
      <c r="M235" s="18" t="str">
        <f t="shared" si="58"/>
        <v/>
      </c>
      <c r="P235" s="7" t="str">
        <f>IFERROR(INDEX(SubsystemAK[],MATCH(O235,SubsystemA[],0),0),"")</f>
        <v/>
      </c>
      <c r="S235" s="3" t="str">
        <f t="shared" ca="1" si="48"/>
        <v/>
      </c>
      <c r="V235" s="39" t="str">
        <f t="shared" si="49"/>
        <v/>
      </c>
      <c r="W235" s="39" t="str">
        <f>IFERROR("_"&amp;VLOOKUP(V235,ISE_Subsystem[],3,FALSE)&amp;IF(ISTEXT(U235),"."&amp;LOWER(U235),),"_")</f>
        <v>_</v>
      </c>
      <c r="X235" s="18" t="str">
        <f t="shared" si="50"/>
        <v/>
      </c>
      <c r="AA235" s="7" t="str">
        <f>IFERROR(INDEX(MediumPositionAK[],MATCH(Z235,MediumPositionA[],0),0),"")</f>
        <v/>
      </c>
      <c r="AD235" s="69" t="str">
        <f t="shared" ca="1" si="51"/>
        <v/>
      </c>
      <c r="AE235" s="18" t="str">
        <f t="shared" si="52"/>
        <v/>
      </c>
      <c r="AF235" s="18" t="str">
        <f>IFERROR(VLOOKUP(AE235,ISE_Medium[],3,FALSE),"")</f>
        <v/>
      </c>
      <c r="AI235" s="3" t="str">
        <f>IFERROR(INDEX(PositionK[],MATCH(AH235,PositionA[],0),0),"")</f>
        <v/>
      </c>
      <c r="AL235" s="3" t="str">
        <f>IFERROR(INDEX(PrimSekK[],MATCH(AK235,PrimSek[],0),0),"")</f>
        <v/>
      </c>
      <c r="AO235" s="40" t="str">
        <f t="shared" si="53"/>
        <v/>
      </c>
      <c r="AP235" s="40" t="str">
        <f>IFERROR(VLOOKUP(AO235,ISE_Position[],3,FALSE),"")</f>
        <v/>
      </c>
      <c r="AQ235" s="40" t="str">
        <f t="shared" si="54"/>
        <v>__</v>
      </c>
      <c r="AR235" s="18" t="str">
        <f t="shared" si="59"/>
        <v/>
      </c>
      <c r="AU235" s="7" t="str">
        <f>IFERROR(INDEX(DatapointK[],MATCH(AT235,DatapointA[],0),0),"")</f>
        <v/>
      </c>
      <c r="AX235" s="3" t="str">
        <f t="shared" ca="1" si="55"/>
        <v/>
      </c>
      <c r="BA235" s="3" t="str">
        <f>IFERROR(INDEX(DatapointAllgSpezK[],MATCH(AZ235,DatapointAllgSpez[],0),0),"")</f>
        <v/>
      </c>
      <c r="BB235" s="3" t="str">
        <f ca="1">IFERROR(VLOOKUP(AX235,ISE_Type[],3,FALSE),"STAT")</f>
        <v>STAT</v>
      </c>
      <c r="BC235" s="3" t="str">
        <f ca="1">IFERROR("_"&amp;VLOOKUP(AU235,ISE_Datapoint[],3,FALSE)&amp;IF(ISTEXT(BB235),"_"&amp;BB235,)&amp;IF(ISTEXT(AZ235),"."&amp;LOWER(BA235),),"")</f>
        <v/>
      </c>
      <c r="BD235" s="26" t="str">
        <f t="shared" si="56"/>
        <v>_</v>
      </c>
      <c r="BG235" t="str">
        <f>IFERROR(INDEX(FunktionsartK[],MATCH(BF235,FunktionsartA[],0),0),"")</f>
        <v/>
      </c>
      <c r="BH235" s="76" t="str">
        <f t="shared" si="46"/>
        <v>//__</v>
      </c>
    </row>
    <row r="236" spans="5:60" x14ac:dyDescent="0.25">
      <c r="E236" t="str">
        <f>IFERROR(INDEX(SystemK[],MATCH(D236,System,0),0),"")</f>
        <v/>
      </c>
      <c r="H236" s="15" t="str">
        <f t="shared" ca="1" si="47"/>
        <v/>
      </c>
      <c r="K236" s="27" t="str">
        <f t="shared" si="57"/>
        <v/>
      </c>
      <c r="L236" s="27" t="str">
        <f>IFERROR(VLOOKUP(K236,ISE_System[],3,FALSE)&amp;IF(ISTEXT(J236),"."&amp;LOWER(J236),),"")</f>
        <v/>
      </c>
      <c r="M236" s="18" t="str">
        <f t="shared" si="58"/>
        <v/>
      </c>
      <c r="P236" s="7" t="str">
        <f>IFERROR(INDEX(SubsystemAK[],MATCH(O236,SubsystemA[],0),0),"")</f>
        <v/>
      </c>
      <c r="S236" s="3" t="str">
        <f t="shared" ca="1" si="48"/>
        <v/>
      </c>
      <c r="V236" s="39" t="str">
        <f t="shared" si="49"/>
        <v/>
      </c>
      <c r="W236" s="39" t="str">
        <f>IFERROR("_"&amp;VLOOKUP(V236,ISE_Subsystem[],3,FALSE)&amp;IF(ISTEXT(U236),"."&amp;LOWER(U236),),"_")</f>
        <v>_</v>
      </c>
      <c r="X236" s="18" t="str">
        <f t="shared" si="50"/>
        <v/>
      </c>
      <c r="AA236" s="7" t="str">
        <f>IFERROR(INDEX(MediumPositionAK[],MATCH(Z236,MediumPositionA[],0),0),"")</f>
        <v/>
      </c>
      <c r="AD236" s="69" t="str">
        <f t="shared" ca="1" si="51"/>
        <v/>
      </c>
      <c r="AE236" s="18" t="str">
        <f t="shared" si="52"/>
        <v/>
      </c>
      <c r="AF236" s="18" t="str">
        <f>IFERROR(VLOOKUP(AE236,ISE_Medium[],3,FALSE),"")</f>
        <v/>
      </c>
      <c r="AI236" s="3" t="str">
        <f>IFERROR(INDEX(PositionK[],MATCH(AH236,PositionA[],0),0),"")</f>
        <v/>
      </c>
      <c r="AL236" s="3" t="str">
        <f>IFERROR(INDEX(PrimSekK[],MATCH(AK236,PrimSek[],0),0),"")</f>
        <v/>
      </c>
      <c r="AO236" s="40" t="str">
        <f t="shared" si="53"/>
        <v/>
      </c>
      <c r="AP236" s="40" t="str">
        <f>IFERROR(VLOOKUP(AO236,ISE_Position[],3,FALSE),"")</f>
        <v/>
      </c>
      <c r="AQ236" s="40" t="str">
        <f t="shared" si="54"/>
        <v>__</v>
      </c>
      <c r="AR236" s="18" t="str">
        <f t="shared" si="59"/>
        <v/>
      </c>
      <c r="AU236" s="7" t="str">
        <f>IFERROR(INDEX(DatapointK[],MATCH(AT236,DatapointA[],0),0),"")</f>
        <v/>
      </c>
      <c r="AX236" s="3" t="str">
        <f t="shared" ca="1" si="55"/>
        <v/>
      </c>
      <c r="BA236" s="3" t="str">
        <f>IFERROR(INDEX(DatapointAllgSpezK[],MATCH(AZ236,DatapointAllgSpez[],0),0),"")</f>
        <v/>
      </c>
      <c r="BB236" s="3" t="str">
        <f ca="1">IFERROR(VLOOKUP(AX236,ISE_Type[],3,FALSE),"STAT")</f>
        <v>STAT</v>
      </c>
      <c r="BC236" s="3" t="str">
        <f ca="1">IFERROR("_"&amp;VLOOKUP(AU236,ISE_Datapoint[],3,FALSE)&amp;IF(ISTEXT(BB236),"_"&amp;BB236,)&amp;IF(ISTEXT(AZ236),"."&amp;LOWER(BA236),),"")</f>
        <v/>
      </c>
      <c r="BD236" s="26" t="str">
        <f t="shared" si="56"/>
        <v>_</v>
      </c>
      <c r="BG236" t="str">
        <f>IFERROR(INDEX(FunktionsartK[],MATCH(BF236,FunktionsartA[],0),0),"")</f>
        <v/>
      </c>
      <c r="BH236" s="76" t="str">
        <f t="shared" si="46"/>
        <v>//__</v>
      </c>
    </row>
    <row r="237" spans="5:60" x14ac:dyDescent="0.25">
      <c r="E237" t="str">
        <f>IFERROR(INDEX(SystemK[],MATCH(D237,System,0),0),"")</f>
        <v/>
      </c>
      <c r="H237" s="15" t="str">
        <f t="shared" ca="1" si="47"/>
        <v/>
      </c>
      <c r="K237" s="27" t="str">
        <f t="shared" si="57"/>
        <v/>
      </c>
      <c r="L237" s="27" t="str">
        <f>IFERROR(VLOOKUP(K237,ISE_System[],3,FALSE)&amp;IF(ISTEXT(J237),"."&amp;LOWER(J237),),"")</f>
        <v/>
      </c>
      <c r="M237" s="18" t="str">
        <f t="shared" si="58"/>
        <v/>
      </c>
      <c r="P237" s="7" t="str">
        <f>IFERROR(INDEX(SubsystemAK[],MATCH(O237,SubsystemA[],0),0),"")</f>
        <v/>
      </c>
      <c r="S237" s="3" t="str">
        <f t="shared" ca="1" si="48"/>
        <v/>
      </c>
      <c r="V237" s="39" t="str">
        <f t="shared" si="49"/>
        <v/>
      </c>
      <c r="W237" s="39" t="str">
        <f>IFERROR("_"&amp;VLOOKUP(V237,ISE_Subsystem[],3,FALSE)&amp;IF(ISTEXT(U237),"."&amp;LOWER(U237),),"_")</f>
        <v>_</v>
      </c>
      <c r="X237" s="18" t="str">
        <f t="shared" si="50"/>
        <v/>
      </c>
      <c r="AA237" s="7" t="str">
        <f>IFERROR(INDEX(MediumPositionAK[],MATCH(Z237,MediumPositionA[],0),0),"")</f>
        <v/>
      </c>
      <c r="AD237" s="69" t="str">
        <f t="shared" ca="1" si="51"/>
        <v/>
      </c>
      <c r="AE237" s="18" t="str">
        <f t="shared" si="52"/>
        <v/>
      </c>
      <c r="AF237" s="18" t="str">
        <f>IFERROR(VLOOKUP(AE237,ISE_Medium[],3,FALSE),"")</f>
        <v/>
      </c>
      <c r="AI237" s="3" t="str">
        <f>IFERROR(INDEX(PositionK[],MATCH(AH237,PositionA[],0),0),"")</f>
        <v/>
      </c>
      <c r="AL237" s="3" t="str">
        <f>IFERROR(INDEX(PrimSekK[],MATCH(AK237,PrimSek[],0),0),"")</f>
        <v/>
      </c>
      <c r="AO237" s="40" t="str">
        <f t="shared" si="53"/>
        <v/>
      </c>
      <c r="AP237" s="40" t="str">
        <f>IFERROR(VLOOKUP(AO237,ISE_Position[],3,FALSE),"")</f>
        <v/>
      </c>
      <c r="AQ237" s="40" t="str">
        <f t="shared" si="54"/>
        <v>__</v>
      </c>
      <c r="AR237" s="18" t="str">
        <f t="shared" si="59"/>
        <v/>
      </c>
      <c r="AU237" s="7" t="str">
        <f>IFERROR(INDEX(DatapointK[],MATCH(AT237,DatapointA[],0),0),"")</f>
        <v/>
      </c>
      <c r="AX237" s="3" t="str">
        <f t="shared" ca="1" si="55"/>
        <v/>
      </c>
      <c r="BA237" s="3" t="str">
        <f>IFERROR(INDEX(DatapointAllgSpezK[],MATCH(AZ237,DatapointAllgSpez[],0),0),"")</f>
        <v/>
      </c>
      <c r="BB237" s="3" t="str">
        <f ca="1">IFERROR(VLOOKUP(AX237,ISE_Type[],3,FALSE),"STAT")</f>
        <v>STAT</v>
      </c>
      <c r="BC237" s="3" t="str">
        <f ca="1">IFERROR("_"&amp;VLOOKUP(AU237,ISE_Datapoint[],3,FALSE)&amp;IF(ISTEXT(BB237),"_"&amp;BB237,)&amp;IF(ISTEXT(AZ237),"."&amp;LOWER(BA237),),"")</f>
        <v/>
      </c>
      <c r="BD237" s="26" t="str">
        <f t="shared" si="56"/>
        <v>_</v>
      </c>
      <c r="BG237" t="str">
        <f>IFERROR(INDEX(FunktionsartK[],MATCH(BF237,FunktionsartA[],0),0),"")</f>
        <v/>
      </c>
      <c r="BH237" s="76" t="str">
        <f t="shared" si="46"/>
        <v>//__</v>
      </c>
    </row>
    <row r="238" spans="5:60" x14ac:dyDescent="0.25">
      <c r="E238" t="str">
        <f>IFERROR(INDEX(SystemK[],MATCH(D238,System,0),0),"")</f>
        <v/>
      </c>
      <c r="H238" s="15" t="str">
        <f t="shared" ca="1" si="47"/>
        <v/>
      </c>
      <c r="K238" s="27" t="str">
        <f t="shared" si="57"/>
        <v/>
      </c>
      <c r="L238" s="27" t="str">
        <f>IFERROR(VLOOKUP(K238,ISE_System[],3,FALSE)&amp;IF(ISTEXT(J238),"."&amp;LOWER(J238),),"")</f>
        <v/>
      </c>
      <c r="M238" s="18" t="str">
        <f t="shared" si="58"/>
        <v/>
      </c>
      <c r="P238" s="7" t="str">
        <f>IFERROR(INDEX(SubsystemAK[],MATCH(O238,SubsystemA[],0),0),"")</f>
        <v/>
      </c>
      <c r="S238" s="3" t="str">
        <f t="shared" ca="1" si="48"/>
        <v/>
      </c>
      <c r="V238" s="39" t="str">
        <f t="shared" si="49"/>
        <v/>
      </c>
      <c r="W238" s="39" t="str">
        <f>IFERROR("_"&amp;VLOOKUP(V238,ISE_Subsystem[],3,FALSE)&amp;IF(ISTEXT(U238),"."&amp;LOWER(U238),),"_")</f>
        <v>_</v>
      </c>
      <c r="X238" s="18" t="str">
        <f t="shared" si="50"/>
        <v/>
      </c>
      <c r="AA238" s="7" t="str">
        <f>IFERROR(INDEX(MediumPositionAK[],MATCH(Z238,MediumPositionA[],0),0),"")</f>
        <v/>
      </c>
      <c r="AD238" s="69" t="str">
        <f t="shared" ca="1" si="51"/>
        <v/>
      </c>
      <c r="AE238" s="18" t="str">
        <f t="shared" si="52"/>
        <v/>
      </c>
      <c r="AF238" s="18" t="str">
        <f>IFERROR(VLOOKUP(AE238,ISE_Medium[],3,FALSE),"")</f>
        <v/>
      </c>
      <c r="AI238" s="3" t="str">
        <f>IFERROR(INDEX(PositionK[],MATCH(AH238,PositionA[],0),0),"")</f>
        <v/>
      </c>
      <c r="AL238" s="3" t="str">
        <f>IFERROR(INDEX(PrimSekK[],MATCH(AK238,PrimSek[],0),0),"")</f>
        <v/>
      </c>
      <c r="AO238" s="40" t="str">
        <f t="shared" si="53"/>
        <v/>
      </c>
      <c r="AP238" s="40" t="str">
        <f>IFERROR(VLOOKUP(AO238,ISE_Position[],3,FALSE),"")</f>
        <v/>
      </c>
      <c r="AQ238" s="40" t="str">
        <f t="shared" si="54"/>
        <v>__</v>
      </c>
      <c r="AR238" s="18" t="str">
        <f t="shared" si="59"/>
        <v/>
      </c>
      <c r="AU238" s="7" t="str">
        <f>IFERROR(INDEX(DatapointK[],MATCH(AT238,DatapointA[],0),0),"")</f>
        <v/>
      </c>
      <c r="AX238" s="3" t="str">
        <f t="shared" ca="1" si="55"/>
        <v/>
      </c>
      <c r="BA238" s="3" t="str">
        <f>IFERROR(INDEX(DatapointAllgSpezK[],MATCH(AZ238,DatapointAllgSpez[],0),0),"")</f>
        <v/>
      </c>
      <c r="BB238" s="3" t="str">
        <f ca="1">IFERROR(VLOOKUP(AX238,ISE_Type[],3,FALSE),"STAT")</f>
        <v>STAT</v>
      </c>
      <c r="BC238" s="3" t="str">
        <f ca="1">IFERROR("_"&amp;VLOOKUP(AU238,ISE_Datapoint[],3,FALSE)&amp;IF(ISTEXT(BB238),"_"&amp;BB238,)&amp;IF(ISTEXT(AZ238),"."&amp;LOWER(BA238),),"")</f>
        <v/>
      </c>
      <c r="BD238" s="26" t="str">
        <f t="shared" si="56"/>
        <v>_</v>
      </c>
      <c r="BG238" t="str">
        <f>IFERROR(INDEX(FunktionsartK[],MATCH(BF238,FunktionsartA[],0),0),"")</f>
        <v/>
      </c>
      <c r="BH238" s="76" t="str">
        <f t="shared" si="46"/>
        <v>//__</v>
      </c>
    </row>
    <row r="239" spans="5:60" x14ac:dyDescent="0.25">
      <c r="E239" t="str">
        <f>IFERROR(INDEX(SystemK[],MATCH(D239,System,0),0),"")</f>
        <v/>
      </c>
      <c r="H239" s="15" t="str">
        <f t="shared" ca="1" si="47"/>
        <v/>
      </c>
      <c r="K239" s="27" t="str">
        <f t="shared" si="57"/>
        <v/>
      </c>
      <c r="L239" s="27" t="str">
        <f>IFERROR(VLOOKUP(K239,ISE_System[],3,FALSE)&amp;IF(ISTEXT(J239),"."&amp;LOWER(J239),),"")</f>
        <v/>
      </c>
      <c r="M239" s="18" t="str">
        <f t="shared" si="58"/>
        <v/>
      </c>
      <c r="P239" s="7" t="str">
        <f>IFERROR(INDEX(SubsystemAK[],MATCH(O239,SubsystemA[],0),0),"")</f>
        <v/>
      </c>
      <c r="S239" s="3" t="str">
        <f t="shared" ca="1" si="48"/>
        <v/>
      </c>
      <c r="V239" s="39" t="str">
        <f t="shared" si="49"/>
        <v/>
      </c>
      <c r="W239" s="39" t="str">
        <f>IFERROR("_"&amp;VLOOKUP(V239,ISE_Subsystem[],3,FALSE)&amp;IF(ISTEXT(U239),"."&amp;LOWER(U239),),"_")</f>
        <v>_</v>
      </c>
      <c r="X239" s="18" t="str">
        <f t="shared" si="50"/>
        <v/>
      </c>
      <c r="AA239" s="7" t="str">
        <f>IFERROR(INDEX(MediumPositionAK[],MATCH(Z239,MediumPositionA[],0),0),"")</f>
        <v/>
      </c>
      <c r="AD239" s="69" t="str">
        <f t="shared" ca="1" si="51"/>
        <v/>
      </c>
      <c r="AE239" s="18" t="str">
        <f t="shared" si="52"/>
        <v/>
      </c>
      <c r="AF239" s="18" t="str">
        <f>IFERROR(VLOOKUP(AE239,ISE_Medium[],3,FALSE),"")</f>
        <v/>
      </c>
      <c r="AI239" s="3" t="str">
        <f>IFERROR(INDEX(PositionK[],MATCH(AH239,PositionA[],0),0),"")</f>
        <v/>
      </c>
      <c r="AL239" s="3" t="str">
        <f>IFERROR(INDEX(PrimSekK[],MATCH(AK239,PrimSek[],0),0),"")</f>
        <v/>
      </c>
      <c r="AO239" s="40" t="str">
        <f t="shared" si="53"/>
        <v/>
      </c>
      <c r="AP239" s="40" t="str">
        <f>IFERROR(VLOOKUP(AO239,ISE_Position[],3,FALSE),"")</f>
        <v/>
      </c>
      <c r="AQ239" s="40" t="str">
        <f t="shared" si="54"/>
        <v>__</v>
      </c>
      <c r="AR239" s="18" t="str">
        <f t="shared" si="59"/>
        <v/>
      </c>
      <c r="AU239" s="7" t="str">
        <f>IFERROR(INDEX(DatapointK[],MATCH(AT239,DatapointA[],0),0),"")</f>
        <v/>
      </c>
      <c r="AX239" s="3" t="str">
        <f t="shared" ca="1" si="55"/>
        <v/>
      </c>
      <c r="BA239" s="3" t="str">
        <f>IFERROR(INDEX(DatapointAllgSpezK[],MATCH(AZ239,DatapointAllgSpez[],0),0),"")</f>
        <v/>
      </c>
      <c r="BB239" s="3" t="str">
        <f ca="1">IFERROR(VLOOKUP(AX239,ISE_Type[],3,FALSE),"STAT")</f>
        <v>STAT</v>
      </c>
      <c r="BC239" s="3" t="str">
        <f ca="1">IFERROR("_"&amp;VLOOKUP(AU239,ISE_Datapoint[],3,FALSE)&amp;IF(ISTEXT(BB239),"_"&amp;BB239,)&amp;IF(ISTEXT(AZ239),"."&amp;LOWER(BA239),),"")</f>
        <v/>
      </c>
      <c r="BD239" s="26" t="str">
        <f t="shared" si="56"/>
        <v>_</v>
      </c>
      <c r="BG239" t="str">
        <f>IFERROR(INDEX(FunktionsartK[],MATCH(BF239,FunktionsartA[],0),0),"")</f>
        <v/>
      </c>
      <c r="BH239" s="76" t="str">
        <f t="shared" si="46"/>
        <v>//__</v>
      </c>
    </row>
    <row r="240" spans="5:60" x14ac:dyDescent="0.25">
      <c r="E240" t="str">
        <f>IFERROR(INDEX(SystemK[],MATCH(D240,System,0),0),"")</f>
        <v/>
      </c>
      <c r="H240" s="15" t="str">
        <f t="shared" ca="1" si="47"/>
        <v/>
      </c>
      <c r="K240" s="27" t="str">
        <f t="shared" si="57"/>
        <v/>
      </c>
      <c r="L240" s="27" t="str">
        <f>IFERROR(VLOOKUP(K240,ISE_System[],3,FALSE)&amp;IF(ISTEXT(J240),"."&amp;LOWER(J240),),"")</f>
        <v/>
      </c>
      <c r="M240" s="18" t="str">
        <f t="shared" si="58"/>
        <v/>
      </c>
      <c r="P240" s="7" t="str">
        <f>IFERROR(INDEX(SubsystemAK[],MATCH(O240,SubsystemA[],0),0),"")</f>
        <v/>
      </c>
      <c r="S240" s="3" t="str">
        <f t="shared" ca="1" si="48"/>
        <v/>
      </c>
      <c r="V240" s="39" t="str">
        <f t="shared" si="49"/>
        <v/>
      </c>
      <c r="W240" s="39" t="str">
        <f>IFERROR("_"&amp;VLOOKUP(V240,ISE_Subsystem[],3,FALSE)&amp;IF(ISTEXT(U240),"."&amp;LOWER(U240),),"_")</f>
        <v>_</v>
      </c>
      <c r="X240" s="18" t="str">
        <f t="shared" si="50"/>
        <v/>
      </c>
      <c r="AA240" s="7" t="str">
        <f>IFERROR(INDEX(MediumPositionAK[],MATCH(Z240,MediumPositionA[],0),0),"")</f>
        <v/>
      </c>
      <c r="AD240" s="69" t="str">
        <f t="shared" ca="1" si="51"/>
        <v/>
      </c>
      <c r="AE240" s="18" t="str">
        <f t="shared" si="52"/>
        <v/>
      </c>
      <c r="AF240" s="18" t="str">
        <f>IFERROR(VLOOKUP(AE240,ISE_Medium[],3,FALSE),"")</f>
        <v/>
      </c>
      <c r="AI240" s="3" t="str">
        <f>IFERROR(INDEX(PositionK[],MATCH(AH240,PositionA[],0),0),"")</f>
        <v/>
      </c>
      <c r="AL240" s="3" t="str">
        <f>IFERROR(INDEX(PrimSekK[],MATCH(AK240,PrimSek[],0),0),"")</f>
        <v/>
      </c>
      <c r="AO240" s="40" t="str">
        <f t="shared" si="53"/>
        <v/>
      </c>
      <c r="AP240" s="40" t="str">
        <f>IFERROR(VLOOKUP(AO240,ISE_Position[],3,FALSE),"")</f>
        <v/>
      </c>
      <c r="AQ240" s="40" t="str">
        <f t="shared" si="54"/>
        <v>__</v>
      </c>
      <c r="AR240" s="18" t="str">
        <f t="shared" si="59"/>
        <v/>
      </c>
      <c r="AU240" s="7" t="str">
        <f>IFERROR(INDEX(DatapointK[],MATCH(AT240,DatapointA[],0),0),"")</f>
        <v/>
      </c>
      <c r="AX240" s="3" t="str">
        <f t="shared" ca="1" si="55"/>
        <v/>
      </c>
      <c r="BA240" s="3" t="str">
        <f>IFERROR(INDEX(DatapointAllgSpezK[],MATCH(AZ240,DatapointAllgSpez[],0),0),"")</f>
        <v/>
      </c>
      <c r="BB240" s="3" t="str">
        <f ca="1">IFERROR(VLOOKUP(AX240,ISE_Type[],3,FALSE),"STAT")</f>
        <v>STAT</v>
      </c>
      <c r="BC240" s="3" t="str">
        <f ca="1">IFERROR("_"&amp;VLOOKUP(AU240,ISE_Datapoint[],3,FALSE)&amp;IF(ISTEXT(BB240),"_"&amp;BB240,)&amp;IF(ISTEXT(AZ240),"."&amp;LOWER(BA240),),"")</f>
        <v/>
      </c>
      <c r="BD240" s="26" t="str">
        <f t="shared" si="56"/>
        <v>_</v>
      </c>
      <c r="BG240" t="str">
        <f>IFERROR(INDEX(FunktionsartK[],MATCH(BF240,FunktionsartA[],0),0),"")</f>
        <v/>
      </c>
      <c r="BH240" s="76" t="str">
        <f t="shared" si="46"/>
        <v>//__</v>
      </c>
    </row>
    <row r="241" spans="5:60" x14ac:dyDescent="0.25">
      <c r="E241" t="str">
        <f>IFERROR(INDEX(SystemK[],MATCH(D241,System,0),0),"")</f>
        <v/>
      </c>
      <c r="H241" s="15" t="str">
        <f t="shared" ca="1" si="47"/>
        <v/>
      </c>
      <c r="K241" s="27" t="str">
        <f t="shared" si="57"/>
        <v/>
      </c>
      <c r="L241" s="27" t="str">
        <f>IFERROR(VLOOKUP(K241,ISE_System[],3,FALSE)&amp;IF(ISTEXT(J241),"."&amp;LOWER(J241),),"")</f>
        <v/>
      </c>
      <c r="M241" s="18" t="str">
        <f t="shared" si="58"/>
        <v/>
      </c>
      <c r="P241" s="7" t="str">
        <f>IFERROR(INDEX(SubsystemAK[],MATCH(O241,SubsystemA[],0),0),"")</f>
        <v/>
      </c>
      <c r="S241" s="3" t="str">
        <f t="shared" ca="1" si="48"/>
        <v/>
      </c>
      <c r="V241" s="39" t="str">
        <f t="shared" si="49"/>
        <v/>
      </c>
      <c r="W241" s="39" t="str">
        <f>IFERROR("_"&amp;VLOOKUP(V241,ISE_Subsystem[],3,FALSE)&amp;IF(ISTEXT(U241),"."&amp;LOWER(U241),),"_")</f>
        <v>_</v>
      </c>
      <c r="X241" s="18" t="str">
        <f t="shared" si="50"/>
        <v/>
      </c>
      <c r="AA241" s="7" t="str">
        <f>IFERROR(INDEX(MediumPositionAK[],MATCH(Z241,MediumPositionA[],0),0),"")</f>
        <v/>
      </c>
      <c r="AD241" s="69" t="str">
        <f t="shared" ca="1" si="51"/>
        <v/>
      </c>
      <c r="AE241" s="18" t="str">
        <f t="shared" si="52"/>
        <v/>
      </c>
      <c r="AF241" s="18" t="str">
        <f>IFERROR(VLOOKUP(AE241,ISE_Medium[],3,FALSE),"")</f>
        <v/>
      </c>
      <c r="AI241" s="3" t="str">
        <f>IFERROR(INDEX(PositionK[],MATCH(AH241,PositionA[],0),0),"")</f>
        <v/>
      </c>
      <c r="AL241" s="3" t="str">
        <f>IFERROR(INDEX(PrimSekK[],MATCH(AK241,PrimSek[],0),0),"")</f>
        <v/>
      </c>
      <c r="AO241" s="40" t="str">
        <f t="shared" si="53"/>
        <v/>
      </c>
      <c r="AP241" s="40" t="str">
        <f>IFERROR(VLOOKUP(AO241,ISE_Position[],3,FALSE),"")</f>
        <v/>
      </c>
      <c r="AQ241" s="40" t="str">
        <f t="shared" si="54"/>
        <v>__</v>
      </c>
      <c r="AR241" s="18" t="str">
        <f t="shared" si="59"/>
        <v/>
      </c>
      <c r="AU241" s="7" t="str">
        <f>IFERROR(INDEX(DatapointK[],MATCH(AT241,DatapointA[],0),0),"")</f>
        <v/>
      </c>
      <c r="AX241" s="3" t="str">
        <f t="shared" ca="1" si="55"/>
        <v/>
      </c>
      <c r="BA241" s="3" t="str">
        <f>IFERROR(INDEX(DatapointAllgSpezK[],MATCH(AZ241,DatapointAllgSpez[],0),0),"")</f>
        <v/>
      </c>
      <c r="BB241" s="3" t="str">
        <f ca="1">IFERROR(VLOOKUP(AX241,ISE_Type[],3,FALSE),"STAT")</f>
        <v>STAT</v>
      </c>
      <c r="BC241" s="3" t="str">
        <f ca="1">IFERROR("_"&amp;VLOOKUP(AU241,ISE_Datapoint[],3,FALSE)&amp;IF(ISTEXT(BB241),"_"&amp;BB241,)&amp;IF(ISTEXT(AZ241),"."&amp;LOWER(BA241),),"")</f>
        <v/>
      </c>
      <c r="BD241" s="26" t="str">
        <f t="shared" si="56"/>
        <v>_</v>
      </c>
      <c r="BG241" t="str">
        <f>IFERROR(INDEX(FunktionsartK[],MATCH(BF241,FunktionsartA[],0),0),"")</f>
        <v/>
      </c>
      <c r="BH241" s="76" t="str">
        <f t="shared" si="46"/>
        <v>//__</v>
      </c>
    </row>
    <row r="242" spans="5:60" x14ac:dyDescent="0.25">
      <c r="E242" t="str">
        <f>IFERROR(INDEX(SystemK[],MATCH(D242,System,0),0),"")</f>
        <v/>
      </c>
      <c r="H242" s="15" t="str">
        <f t="shared" ca="1" si="47"/>
        <v/>
      </c>
      <c r="K242" s="27" t="str">
        <f t="shared" si="57"/>
        <v/>
      </c>
      <c r="L242" s="27" t="str">
        <f>IFERROR(VLOOKUP(K242,ISE_System[],3,FALSE)&amp;IF(ISTEXT(J242),"."&amp;LOWER(J242),),"")</f>
        <v/>
      </c>
      <c r="M242" s="18" t="str">
        <f t="shared" si="58"/>
        <v/>
      </c>
      <c r="P242" s="7" t="str">
        <f>IFERROR(INDEX(SubsystemAK[],MATCH(O242,SubsystemA[],0),0),"")</f>
        <v/>
      </c>
      <c r="S242" s="3" t="str">
        <f t="shared" ca="1" si="48"/>
        <v/>
      </c>
      <c r="V242" s="39" t="str">
        <f t="shared" si="49"/>
        <v/>
      </c>
      <c r="W242" s="39" t="str">
        <f>IFERROR("_"&amp;VLOOKUP(V242,ISE_Subsystem[],3,FALSE)&amp;IF(ISTEXT(U242),"."&amp;LOWER(U242),),"_")</f>
        <v>_</v>
      </c>
      <c r="X242" s="18" t="str">
        <f t="shared" si="50"/>
        <v/>
      </c>
      <c r="AA242" s="7" t="str">
        <f>IFERROR(INDEX(MediumPositionAK[],MATCH(Z242,MediumPositionA[],0),0),"")</f>
        <v/>
      </c>
      <c r="AD242" s="69" t="str">
        <f t="shared" ca="1" si="51"/>
        <v/>
      </c>
      <c r="AE242" s="18" t="str">
        <f t="shared" si="52"/>
        <v/>
      </c>
      <c r="AF242" s="18" t="str">
        <f>IFERROR(VLOOKUP(AE242,ISE_Medium[],3,FALSE),"")</f>
        <v/>
      </c>
      <c r="AI242" s="3" t="str">
        <f>IFERROR(INDEX(PositionK[],MATCH(AH242,PositionA[],0),0),"")</f>
        <v/>
      </c>
      <c r="AL242" s="3" t="str">
        <f>IFERROR(INDEX(PrimSekK[],MATCH(AK242,PrimSek[],0),0),"")</f>
        <v/>
      </c>
      <c r="AO242" s="40" t="str">
        <f t="shared" si="53"/>
        <v/>
      </c>
      <c r="AP242" s="40" t="str">
        <f>IFERROR(VLOOKUP(AO242,ISE_Position[],3,FALSE),"")</f>
        <v/>
      </c>
      <c r="AQ242" s="40" t="str">
        <f t="shared" si="54"/>
        <v>__</v>
      </c>
      <c r="AR242" s="18" t="str">
        <f t="shared" si="59"/>
        <v/>
      </c>
      <c r="AU242" s="7" t="str">
        <f>IFERROR(INDEX(DatapointK[],MATCH(AT242,DatapointA[],0),0),"")</f>
        <v/>
      </c>
      <c r="AX242" s="3" t="str">
        <f t="shared" ca="1" si="55"/>
        <v/>
      </c>
      <c r="BA242" s="3" t="str">
        <f>IFERROR(INDEX(DatapointAllgSpezK[],MATCH(AZ242,DatapointAllgSpez[],0),0),"")</f>
        <v/>
      </c>
      <c r="BB242" s="3" t="str">
        <f ca="1">IFERROR(VLOOKUP(AX242,ISE_Type[],3,FALSE),"STAT")</f>
        <v>STAT</v>
      </c>
      <c r="BC242" s="3" t="str">
        <f ca="1">IFERROR("_"&amp;VLOOKUP(AU242,ISE_Datapoint[],3,FALSE)&amp;IF(ISTEXT(BB242),"_"&amp;BB242,)&amp;IF(ISTEXT(AZ242),"."&amp;LOWER(BA242),),"")</f>
        <v/>
      </c>
      <c r="BD242" s="26" t="str">
        <f t="shared" si="56"/>
        <v>_</v>
      </c>
      <c r="BG242" t="str">
        <f>IFERROR(INDEX(FunktionsartK[],MATCH(BF242,FunktionsartA[],0),0),"")</f>
        <v/>
      </c>
      <c r="BH242" s="76" t="str">
        <f t="shared" si="46"/>
        <v>//__</v>
      </c>
    </row>
    <row r="243" spans="5:60" x14ac:dyDescent="0.25">
      <c r="E243" t="str">
        <f>IFERROR(INDEX(SystemK[],MATCH(D243,System,0),0),"")</f>
        <v/>
      </c>
      <c r="H243" s="15" t="str">
        <f t="shared" ca="1" si="47"/>
        <v/>
      </c>
      <c r="K243" s="27" t="str">
        <f t="shared" si="57"/>
        <v/>
      </c>
      <c r="L243" s="27" t="str">
        <f>IFERROR(VLOOKUP(K243,ISE_System[],3,FALSE)&amp;IF(ISTEXT(J243),"."&amp;LOWER(J243),),"")</f>
        <v/>
      </c>
      <c r="M243" s="18" t="str">
        <f t="shared" si="58"/>
        <v/>
      </c>
      <c r="P243" s="7" t="str">
        <f>IFERROR(INDEX(SubsystemAK[],MATCH(O243,SubsystemA[],0),0),"")</f>
        <v/>
      </c>
      <c r="S243" s="3" t="str">
        <f t="shared" ca="1" si="48"/>
        <v/>
      </c>
      <c r="V243" s="39" t="str">
        <f t="shared" si="49"/>
        <v/>
      </c>
      <c r="W243" s="39" t="str">
        <f>IFERROR("_"&amp;VLOOKUP(V243,ISE_Subsystem[],3,FALSE)&amp;IF(ISTEXT(U243),"."&amp;LOWER(U243),),"_")</f>
        <v>_</v>
      </c>
      <c r="X243" s="18" t="str">
        <f t="shared" si="50"/>
        <v/>
      </c>
      <c r="AA243" s="7" t="str">
        <f>IFERROR(INDEX(MediumPositionAK[],MATCH(Z243,MediumPositionA[],0),0),"")</f>
        <v/>
      </c>
      <c r="AD243" s="69" t="str">
        <f t="shared" ca="1" si="51"/>
        <v/>
      </c>
      <c r="AE243" s="18" t="str">
        <f t="shared" si="52"/>
        <v/>
      </c>
      <c r="AF243" s="18" t="str">
        <f>IFERROR(VLOOKUP(AE243,ISE_Medium[],3,FALSE),"")</f>
        <v/>
      </c>
      <c r="AI243" s="3" t="str">
        <f>IFERROR(INDEX(PositionK[],MATCH(AH243,PositionA[],0),0),"")</f>
        <v/>
      </c>
      <c r="AL243" s="3" t="str">
        <f>IFERROR(INDEX(PrimSekK[],MATCH(AK243,PrimSek[],0),0),"")</f>
        <v/>
      </c>
      <c r="AO243" s="40" t="str">
        <f t="shared" si="53"/>
        <v/>
      </c>
      <c r="AP243" s="40" t="str">
        <f>IFERROR(VLOOKUP(AO243,ISE_Position[],3,FALSE),"")</f>
        <v/>
      </c>
      <c r="AQ243" s="40" t="str">
        <f t="shared" si="54"/>
        <v>__</v>
      </c>
      <c r="AR243" s="18" t="str">
        <f t="shared" si="59"/>
        <v/>
      </c>
      <c r="AU243" s="7" t="str">
        <f>IFERROR(INDEX(DatapointK[],MATCH(AT243,DatapointA[],0),0),"")</f>
        <v/>
      </c>
      <c r="AX243" s="3" t="str">
        <f t="shared" ca="1" si="55"/>
        <v/>
      </c>
      <c r="BA243" s="3" t="str">
        <f>IFERROR(INDEX(DatapointAllgSpezK[],MATCH(AZ243,DatapointAllgSpez[],0),0),"")</f>
        <v/>
      </c>
      <c r="BB243" s="3" t="str">
        <f ca="1">IFERROR(VLOOKUP(AX243,ISE_Type[],3,FALSE),"STAT")</f>
        <v>STAT</v>
      </c>
      <c r="BC243" s="3" t="str">
        <f ca="1">IFERROR("_"&amp;VLOOKUP(AU243,ISE_Datapoint[],3,FALSE)&amp;IF(ISTEXT(BB243),"_"&amp;BB243,)&amp;IF(ISTEXT(AZ243),"."&amp;LOWER(BA243),),"")</f>
        <v/>
      </c>
      <c r="BD243" s="26" t="str">
        <f t="shared" si="56"/>
        <v>_</v>
      </c>
      <c r="BG243" t="str">
        <f>IFERROR(INDEX(FunktionsartK[],MATCH(BF243,FunktionsartA[],0),0),"")</f>
        <v/>
      </c>
      <c r="BH243" s="76" t="str">
        <f t="shared" si="46"/>
        <v>//__</v>
      </c>
    </row>
    <row r="244" spans="5:60" x14ac:dyDescent="0.25">
      <c r="E244" t="str">
        <f>IFERROR(INDEX(SystemK[],MATCH(D244,System,0),0),"")</f>
        <v/>
      </c>
      <c r="H244" s="15" t="str">
        <f t="shared" ca="1" si="47"/>
        <v/>
      </c>
      <c r="K244" s="27" t="str">
        <f t="shared" si="57"/>
        <v/>
      </c>
      <c r="L244" s="27" t="str">
        <f>IFERROR(VLOOKUP(K244,ISE_System[],3,FALSE)&amp;IF(ISTEXT(J244),"."&amp;LOWER(J244),),"")</f>
        <v/>
      </c>
      <c r="M244" s="18" t="str">
        <f t="shared" si="58"/>
        <v/>
      </c>
      <c r="P244" s="7" t="str">
        <f>IFERROR(INDEX(SubsystemAK[],MATCH(O244,SubsystemA[],0),0),"")</f>
        <v/>
      </c>
      <c r="S244" s="3" t="str">
        <f t="shared" ca="1" si="48"/>
        <v/>
      </c>
      <c r="V244" s="39" t="str">
        <f t="shared" si="49"/>
        <v/>
      </c>
      <c r="W244" s="39" t="str">
        <f>IFERROR("_"&amp;VLOOKUP(V244,ISE_Subsystem[],3,FALSE)&amp;IF(ISTEXT(U244),"."&amp;LOWER(U244),),"_")</f>
        <v>_</v>
      </c>
      <c r="X244" s="18" t="str">
        <f t="shared" si="50"/>
        <v/>
      </c>
      <c r="AA244" s="7" t="str">
        <f>IFERROR(INDEX(MediumPositionAK[],MATCH(Z244,MediumPositionA[],0),0),"")</f>
        <v/>
      </c>
      <c r="AD244" s="69" t="str">
        <f t="shared" ca="1" si="51"/>
        <v/>
      </c>
      <c r="AE244" s="18" t="str">
        <f t="shared" si="52"/>
        <v/>
      </c>
      <c r="AF244" s="18" t="str">
        <f>IFERROR(VLOOKUP(AE244,ISE_Medium[],3,FALSE),"")</f>
        <v/>
      </c>
      <c r="AI244" s="3" t="str">
        <f>IFERROR(INDEX(PositionK[],MATCH(AH244,PositionA[],0),0),"")</f>
        <v/>
      </c>
      <c r="AL244" s="3" t="str">
        <f>IFERROR(INDEX(PrimSekK[],MATCH(AK244,PrimSek[],0),0),"")</f>
        <v/>
      </c>
      <c r="AO244" s="40" t="str">
        <f t="shared" si="53"/>
        <v/>
      </c>
      <c r="AP244" s="40" t="str">
        <f>IFERROR(VLOOKUP(AO244,ISE_Position[],3,FALSE),"")</f>
        <v/>
      </c>
      <c r="AQ244" s="40" t="str">
        <f t="shared" si="54"/>
        <v>__</v>
      </c>
      <c r="AR244" s="18" t="str">
        <f t="shared" si="59"/>
        <v/>
      </c>
      <c r="AU244" s="7" t="str">
        <f>IFERROR(INDEX(DatapointK[],MATCH(AT244,DatapointA[],0),0),"")</f>
        <v/>
      </c>
      <c r="AX244" s="3" t="str">
        <f t="shared" ca="1" si="55"/>
        <v/>
      </c>
      <c r="BA244" s="3" t="str">
        <f>IFERROR(INDEX(DatapointAllgSpezK[],MATCH(AZ244,DatapointAllgSpez[],0),0),"")</f>
        <v/>
      </c>
      <c r="BB244" s="3" t="str">
        <f ca="1">IFERROR(VLOOKUP(AX244,ISE_Type[],3,FALSE),"STAT")</f>
        <v>STAT</v>
      </c>
      <c r="BC244" s="3" t="str">
        <f ca="1">IFERROR("_"&amp;VLOOKUP(AU244,ISE_Datapoint[],3,FALSE)&amp;IF(ISTEXT(BB244),"_"&amp;BB244,)&amp;IF(ISTEXT(AZ244),"."&amp;LOWER(BA244),),"")</f>
        <v/>
      </c>
      <c r="BD244" s="26" t="str">
        <f t="shared" si="56"/>
        <v>_</v>
      </c>
      <c r="BG244" t="str">
        <f>IFERROR(INDEX(FunktionsartK[],MATCH(BF244,FunktionsartA[],0),0),"")</f>
        <v/>
      </c>
      <c r="BH244" s="76" t="str">
        <f t="shared" si="46"/>
        <v>//__</v>
      </c>
    </row>
    <row r="245" spans="5:60" x14ac:dyDescent="0.25">
      <c r="E245" t="str">
        <f>IFERROR(INDEX(SystemK[],MATCH(D245,System,0),0),"")</f>
        <v/>
      </c>
      <c r="H245" s="15" t="str">
        <f t="shared" ca="1" si="47"/>
        <v/>
      </c>
      <c r="K245" s="27" t="str">
        <f t="shared" si="57"/>
        <v/>
      </c>
      <c r="L245" s="27" t="str">
        <f>IFERROR(VLOOKUP(K245,ISE_System[],3,FALSE)&amp;IF(ISTEXT(J245),"."&amp;LOWER(J245),),"")</f>
        <v/>
      </c>
      <c r="M245" s="18" t="str">
        <f t="shared" si="58"/>
        <v/>
      </c>
      <c r="P245" s="7" t="str">
        <f>IFERROR(INDEX(SubsystemAK[],MATCH(O245,SubsystemA[],0),0),"")</f>
        <v/>
      </c>
      <c r="S245" s="3" t="str">
        <f t="shared" ca="1" si="48"/>
        <v/>
      </c>
      <c r="V245" s="39" t="str">
        <f t="shared" si="49"/>
        <v/>
      </c>
      <c r="W245" s="39" t="str">
        <f>IFERROR("_"&amp;VLOOKUP(V245,ISE_Subsystem[],3,FALSE)&amp;IF(ISTEXT(U245),"."&amp;LOWER(U245),),"_")</f>
        <v>_</v>
      </c>
      <c r="X245" s="18" t="str">
        <f t="shared" si="50"/>
        <v/>
      </c>
      <c r="AA245" s="7" t="str">
        <f>IFERROR(INDEX(MediumPositionAK[],MATCH(Z245,MediumPositionA[],0),0),"")</f>
        <v/>
      </c>
      <c r="AD245" s="69" t="str">
        <f t="shared" ca="1" si="51"/>
        <v/>
      </c>
      <c r="AE245" s="18" t="str">
        <f t="shared" si="52"/>
        <v/>
      </c>
      <c r="AF245" s="18" t="str">
        <f>IFERROR(VLOOKUP(AE245,ISE_Medium[],3,FALSE),"")</f>
        <v/>
      </c>
      <c r="AI245" s="3" t="str">
        <f>IFERROR(INDEX(PositionK[],MATCH(AH245,PositionA[],0),0),"")</f>
        <v/>
      </c>
      <c r="AL245" s="3" t="str">
        <f>IFERROR(INDEX(PrimSekK[],MATCH(AK245,PrimSek[],0),0),"")</f>
        <v/>
      </c>
      <c r="AO245" s="40" t="str">
        <f t="shared" si="53"/>
        <v/>
      </c>
      <c r="AP245" s="40" t="str">
        <f>IFERROR(VLOOKUP(AO245,ISE_Position[],3,FALSE),"")</f>
        <v/>
      </c>
      <c r="AQ245" s="40" t="str">
        <f t="shared" si="54"/>
        <v>__</v>
      </c>
      <c r="AR245" s="18" t="str">
        <f t="shared" si="59"/>
        <v/>
      </c>
      <c r="AU245" s="7" t="str">
        <f>IFERROR(INDEX(DatapointK[],MATCH(AT245,DatapointA[],0),0),"")</f>
        <v/>
      </c>
      <c r="AX245" s="3" t="str">
        <f t="shared" ca="1" si="55"/>
        <v/>
      </c>
      <c r="BA245" s="3" t="str">
        <f>IFERROR(INDEX(DatapointAllgSpezK[],MATCH(AZ245,DatapointAllgSpez[],0),0),"")</f>
        <v/>
      </c>
      <c r="BB245" s="3" t="str">
        <f ca="1">IFERROR(VLOOKUP(AX245,ISE_Type[],3,FALSE),"STAT")</f>
        <v>STAT</v>
      </c>
      <c r="BC245" s="3" t="str">
        <f ca="1">IFERROR("_"&amp;VLOOKUP(AU245,ISE_Datapoint[],3,FALSE)&amp;IF(ISTEXT(BB245),"_"&amp;BB245,)&amp;IF(ISTEXT(AZ245),"."&amp;LOWER(BA245),),"")</f>
        <v/>
      </c>
      <c r="BD245" s="26" t="str">
        <f t="shared" si="56"/>
        <v>_</v>
      </c>
      <c r="BG245" t="str">
        <f>IFERROR(INDEX(FunktionsartK[],MATCH(BF245,FunktionsartA[],0),0),"")</f>
        <v/>
      </c>
      <c r="BH245" s="76" t="str">
        <f t="shared" si="46"/>
        <v>//__</v>
      </c>
    </row>
    <row r="246" spans="5:60" x14ac:dyDescent="0.25">
      <c r="E246" t="str">
        <f>IFERROR(INDEX(SystemK[],MATCH(D246,System,0),0),"")</f>
        <v/>
      </c>
      <c r="H246" s="15" t="str">
        <f t="shared" ca="1" si="47"/>
        <v/>
      </c>
      <c r="K246" s="27" t="str">
        <f t="shared" si="57"/>
        <v/>
      </c>
      <c r="L246" s="27" t="str">
        <f>IFERROR(VLOOKUP(K246,ISE_System[],3,FALSE)&amp;IF(ISTEXT(J246),"."&amp;LOWER(J246),),"")</f>
        <v/>
      </c>
      <c r="M246" s="18" t="str">
        <f t="shared" si="58"/>
        <v/>
      </c>
      <c r="P246" s="7" t="str">
        <f>IFERROR(INDEX(SubsystemAK[],MATCH(O246,SubsystemA[],0),0),"")</f>
        <v/>
      </c>
      <c r="S246" s="3" t="str">
        <f t="shared" ca="1" si="48"/>
        <v/>
      </c>
      <c r="V246" s="39" t="str">
        <f t="shared" si="49"/>
        <v/>
      </c>
      <c r="W246" s="39" t="str">
        <f>IFERROR("_"&amp;VLOOKUP(V246,ISE_Subsystem[],3,FALSE)&amp;IF(ISTEXT(U246),"."&amp;LOWER(U246),),"_")</f>
        <v>_</v>
      </c>
      <c r="X246" s="18" t="str">
        <f t="shared" si="50"/>
        <v/>
      </c>
      <c r="AA246" s="7" t="str">
        <f>IFERROR(INDEX(MediumPositionAK[],MATCH(Z246,MediumPositionA[],0),0),"")</f>
        <v/>
      </c>
      <c r="AD246" s="69" t="str">
        <f t="shared" ca="1" si="51"/>
        <v/>
      </c>
      <c r="AE246" s="18" t="str">
        <f t="shared" si="52"/>
        <v/>
      </c>
      <c r="AF246" s="18" t="str">
        <f>IFERROR(VLOOKUP(AE246,ISE_Medium[],3,FALSE),"")</f>
        <v/>
      </c>
      <c r="AI246" s="3" t="str">
        <f>IFERROR(INDEX(PositionK[],MATCH(AH246,PositionA[],0),0),"")</f>
        <v/>
      </c>
      <c r="AL246" s="3" t="str">
        <f>IFERROR(INDEX(PrimSekK[],MATCH(AK246,PrimSek[],0),0),"")</f>
        <v/>
      </c>
      <c r="AO246" s="40" t="str">
        <f t="shared" si="53"/>
        <v/>
      </c>
      <c r="AP246" s="40" t="str">
        <f>IFERROR(VLOOKUP(AO246,ISE_Position[],3,FALSE),"")</f>
        <v/>
      </c>
      <c r="AQ246" s="40" t="str">
        <f t="shared" si="54"/>
        <v>__</v>
      </c>
      <c r="AR246" s="18" t="str">
        <f t="shared" si="59"/>
        <v/>
      </c>
      <c r="AU246" s="7" t="str">
        <f>IFERROR(INDEX(DatapointK[],MATCH(AT246,DatapointA[],0),0),"")</f>
        <v/>
      </c>
      <c r="AX246" s="3" t="str">
        <f t="shared" ca="1" si="55"/>
        <v/>
      </c>
      <c r="BA246" s="3" t="str">
        <f>IFERROR(INDEX(DatapointAllgSpezK[],MATCH(AZ246,DatapointAllgSpez[],0),0),"")</f>
        <v/>
      </c>
      <c r="BB246" s="3" t="str">
        <f ca="1">IFERROR(VLOOKUP(AX246,ISE_Type[],3,FALSE),"STAT")</f>
        <v>STAT</v>
      </c>
      <c r="BC246" s="3" t="str">
        <f ca="1">IFERROR("_"&amp;VLOOKUP(AU246,ISE_Datapoint[],3,FALSE)&amp;IF(ISTEXT(BB246),"_"&amp;BB246,)&amp;IF(ISTEXT(AZ246),"."&amp;LOWER(BA246),),"")</f>
        <v/>
      </c>
      <c r="BD246" s="26" t="str">
        <f t="shared" si="56"/>
        <v>_</v>
      </c>
      <c r="BG246" t="str">
        <f>IFERROR(INDEX(FunktionsartK[],MATCH(BF246,FunktionsartA[],0),0),"")</f>
        <v/>
      </c>
      <c r="BH246" s="76" t="str">
        <f t="shared" si="46"/>
        <v>//__</v>
      </c>
    </row>
    <row r="247" spans="5:60" x14ac:dyDescent="0.25">
      <c r="E247" t="str">
        <f>IFERROR(INDEX(SystemK[],MATCH(D247,System,0),0),"")</f>
        <v/>
      </c>
      <c r="H247" s="15" t="str">
        <f t="shared" ca="1" si="47"/>
        <v/>
      </c>
      <c r="K247" s="27" t="str">
        <f t="shared" si="57"/>
        <v/>
      </c>
      <c r="L247" s="27" t="str">
        <f>IFERROR(VLOOKUP(K247,ISE_System[],3,FALSE)&amp;IF(ISTEXT(J247),"."&amp;LOWER(J247),),"")</f>
        <v/>
      </c>
      <c r="M247" s="18" t="str">
        <f t="shared" si="58"/>
        <v/>
      </c>
      <c r="P247" s="7" t="str">
        <f>IFERROR(INDEX(SubsystemAK[],MATCH(O247,SubsystemA[],0),0),"")</f>
        <v/>
      </c>
      <c r="S247" s="3" t="str">
        <f t="shared" ca="1" si="48"/>
        <v/>
      </c>
      <c r="V247" s="39" t="str">
        <f t="shared" si="49"/>
        <v/>
      </c>
      <c r="W247" s="39" t="str">
        <f>IFERROR("_"&amp;VLOOKUP(V247,ISE_Subsystem[],3,FALSE)&amp;IF(ISTEXT(U247),"."&amp;LOWER(U247),),"_")</f>
        <v>_</v>
      </c>
      <c r="X247" s="18" t="str">
        <f t="shared" si="50"/>
        <v/>
      </c>
      <c r="AA247" s="7" t="str">
        <f>IFERROR(INDEX(MediumPositionAK[],MATCH(Z247,MediumPositionA[],0),0),"")</f>
        <v/>
      </c>
      <c r="AD247" s="69" t="str">
        <f t="shared" ca="1" si="51"/>
        <v/>
      </c>
      <c r="AE247" s="18" t="str">
        <f t="shared" si="52"/>
        <v/>
      </c>
      <c r="AF247" s="18" t="str">
        <f>IFERROR(VLOOKUP(AE247,ISE_Medium[],3,FALSE),"")</f>
        <v/>
      </c>
      <c r="AI247" s="3" t="str">
        <f>IFERROR(INDEX(PositionK[],MATCH(AH247,PositionA[],0),0),"")</f>
        <v/>
      </c>
      <c r="AL247" s="3" t="str">
        <f>IFERROR(INDEX(PrimSekK[],MATCH(AK247,PrimSek[],0),0),"")</f>
        <v/>
      </c>
      <c r="AO247" s="40" t="str">
        <f t="shared" si="53"/>
        <v/>
      </c>
      <c r="AP247" s="40" t="str">
        <f>IFERROR(VLOOKUP(AO247,ISE_Position[],3,FALSE),"")</f>
        <v/>
      </c>
      <c r="AQ247" s="40" t="str">
        <f t="shared" si="54"/>
        <v>__</v>
      </c>
      <c r="AR247" s="18" t="str">
        <f t="shared" si="59"/>
        <v/>
      </c>
      <c r="AU247" s="7" t="str">
        <f>IFERROR(INDEX(DatapointK[],MATCH(AT247,DatapointA[],0),0),"")</f>
        <v/>
      </c>
      <c r="AX247" s="3" t="str">
        <f t="shared" ca="1" si="55"/>
        <v/>
      </c>
      <c r="BA247" s="3" t="str">
        <f>IFERROR(INDEX(DatapointAllgSpezK[],MATCH(AZ247,DatapointAllgSpez[],0),0),"")</f>
        <v/>
      </c>
      <c r="BB247" s="3" t="str">
        <f ca="1">IFERROR(VLOOKUP(AX247,ISE_Type[],3,FALSE),"STAT")</f>
        <v>STAT</v>
      </c>
      <c r="BC247" s="3" t="str">
        <f ca="1">IFERROR("_"&amp;VLOOKUP(AU247,ISE_Datapoint[],3,FALSE)&amp;IF(ISTEXT(BB247),"_"&amp;BB247,)&amp;IF(ISTEXT(AZ247),"."&amp;LOWER(BA247),),"")</f>
        <v/>
      </c>
      <c r="BD247" s="26" t="str">
        <f t="shared" si="56"/>
        <v>_</v>
      </c>
      <c r="BG247" t="str">
        <f>IFERROR(INDEX(FunktionsartK[],MATCH(BF247,FunktionsartA[],0),0),"")</f>
        <v/>
      </c>
      <c r="BH247" s="76" t="str">
        <f t="shared" si="46"/>
        <v>//__</v>
      </c>
    </row>
    <row r="248" spans="5:60" x14ac:dyDescent="0.25">
      <c r="E248" t="str">
        <f>IFERROR(INDEX(SystemK[],MATCH(D248,System,0),0),"")</f>
        <v/>
      </c>
      <c r="H248" s="15" t="str">
        <f t="shared" ca="1" si="47"/>
        <v/>
      </c>
      <c r="K248" s="27" t="str">
        <f t="shared" si="57"/>
        <v/>
      </c>
      <c r="L248" s="27" t="str">
        <f>IFERROR(VLOOKUP(K248,ISE_System[],3,FALSE)&amp;IF(ISTEXT(J248),"."&amp;LOWER(J248),),"")</f>
        <v/>
      </c>
      <c r="M248" s="18" t="str">
        <f t="shared" si="58"/>
        <v/>
      </c>
      <c r="P248" s="7" t="str">
        <f>IFERROR(INDEX(SubsystemAK[],MATCH(O248,SubsystemA[],0),0),"")</f>
        <v/>
      </c>
      <c r="S248" s="3" t="str">
        <f t="shared" ca="1" si="48"/>
        <v/>
      </c>
      <c r="V248" s="39" t="str">
        <f t="shared" si="49"/>
        <v/>
      </c>
      <c r="W248" s="39" t="str">
        <f>IFERROR("_"&amp;VLOOKUP(V248,ISE_Subsystem[],3,FALSE)&amp;IF(ISTEXT(U248),"."&amp;LOWER(U248),),"_")</f>
        <v>_</v>
      </c>
      <c r="X248" s="18" t="str">
        <f t="shared" si="50"/>
        <v/>
      </c>
      <c r="AA248" s="7" t="str">
        <f>IFERROR(INDEX(MediumPositionAK[],MATCH(Z248,MediumPositionA[],0),0),"")</f>
        <v/>
      </c>
      <c r="AD248" s="69" t="str">
        <f t="shared" ca="1" si="51"/>
        <v/>
      </c>
      <c r="AE248" s="18" t="str">
        <f t="shared" si="52"/>
        <v/>
      </c>
      <c r="AF248" s="18" t="str">
        <f>IFERROR(VLOOKUP(AE248,ISE_Medium[],3,FALSE),"")</f>
        <v/>
      </c>
      <c r="AI248" s="3" t="str">
        <f>IFERROR(INDEX(PositionK[],MATCH(AH248,PositionA[],0),0),"")</f>
        <v/>
      </c>
      <c r="AL248" s="3" t="str">
        <f>IFERROR(INDEX(PrimSekK[],MATCH(AK248,PrimSek[],0),0),"")</f>
        <v/>
      </c>
      <c r="AO248" s="40" t="str">
        <f t="shared" si="53"/>
        <v/>
      </c>
      <c r="AP248" s="40" t="str">
        <f>IFERROR(VLOOKUP(AO248,ISE_Position[],3,FALSE),"")</f>
        <v/>
      </c>
      <c r="AQ248" s="40" t="str">
        <f t="shared" si="54"/>
        <v>__</v>
      </c>
      <c r="AR248" s="18" t="str">
        <f t="shared" si="59"/>
        <v/>
      </c>
      <c r="AU248" s="7" t="str">
        <f>IFERROR(INDEX(DatapointK[],MATCH(AT248,DatapointA[],0),0),"")</f>
        <v/>
      </c>
      <c r="AX248" s="3" t="str">
        <f t="shared" ca="1" si="55"/>
        <v/>
      </c>
      <c r="BA248" s="3" t="str">
        <f>IFERROR(INDEX(DatapointAllgSpezK[],MATCH(AZ248,DatapointAllgSpez[],0),0),"")</f>
        <v/>
      </c>
      <c r="BB248" s="3" t="str">
        <f ca="1">IFERROR(VLOOKUP(AX248,ISE_Type[],3,FALSE),"STAT")</f>
        <v>STAT</v>
      </c>
      <c r="BC248" s="3" t="str">
        <f ca="1">IFERROR("_"&amp;VLOOKUP(AU248,ISE_Datapoint[],3,FALSE)&amp;IF(ISTEXT(BB248),"_"&amp;BB248,)&amp;IF(ISTEXT(AZ248),"."&amp;LOWER(BA248),),"")</f>
        <v/>
      </c>
      <c r="BD248" s="26" t="str">
        <f t="shared" si="56"/>
        <v>_</v>
      </c>
      <c r="BG248" t="str">
        <f>IFERROR(INDEX(FunktionsartK[],MATCH(BF248,FunktionsartA[],0),0),"")</f>
        <v/>
      </c>
      <c r="BH248" s="76" t="str">
        <f t="shared" si="46"/>
        <v>//__</v>
      </c>
    </row>
    <row r="249" spans="5:60" x14ac:dyDescent="0.25">
      <c r="E249" t="str">
        <f>IFERROR(INDEX(SystemK[],MATCH(D249,System,0),0),"")</f>
        <v/>
      </c>
      <c r="H249" s="15" t="str">
        <f t="shared" ca="1" si="47"/>
        <v/>
      </c>
      <c r="K249" s="27" t="str">
        <f t="shared" si="57"/>
        <v/>
      </c>
      <c r="L249" s="27" t="str">
        <f>IFERROR(VLOOKUP(K249,ISE_System[],3,FALSE)&amp;IF(ISTEXT(J249),"."&amp;LOWER(J249),),"")</f>
        <v/>
      </c>
      <c r="M249" s="18" t="str">
        <f t="shared" si="58"/>
        <v/>
      </c>
      <c r="P249" s="7" t="str">
        <f>IFERROR(INDEX(SubsystemAK[],MATCH(O249,SubsystemA[],0),0),"")</f>
        <v/>
      </c>
      <c r="S249" s="3" t="str">
        <f t="shared" ca="1" si="48"/>
        <v/>
      </c>
      <c r="V249" s="39" t="str">
        <f t="shared" si="49"/>
        <v/>
      </c>
      <c r="W249" s="39" t="str">
        <f>IFERROR("_"&amp;VLOOKUP(V249,ISE_Subsystem[],3,FALSE)&amp;IF(ISTEXT(U249),"."&amp;LOWER(U249),),"_")</f>
        <v>_</v>
      </c>
      <c r="X249" s="18" t="str">
        <f t="shared" si="50"/>
        <v/>
      </c>
      <c r="AA249" s="7" t="str">
        <f>IFERROR(INDEX(MediumPositionAK[],MATCH(Z249,MediumPositionA[],0),0),"")</f>
        <v/>
      </c>
      <c r="AD249" s="69" t="str">
        <f t="shared" ca="1" si="51"/>
        <v/>
      </c>
      <c r="AE249" s="18" t="str">
        <f t="shared" si="52"/>
        <v/>
      </c>
      <c r="AF249" s="18" t="str">
        <f>IFERROR(VLOOKUP(AE249,ISE_Medium[],3,FALSE),"")</f>
        <v/>
      </c>
      <c r="AI249" s="3" t="str">
        <f>IFERROR(INDEX(PositionK[],MATCH(AH249,PositionA[],0),0),"")</f>
        <v/>
      </c>
      <c r="AL249" s="3" t="str">
        <f>IFERROR(INDEX(PrimSekK[],MATCH(AK249,PrimSek[],0),0),"")</f>
        <v/>
      </c>
      <c r="AO249" s="40" t="str">
        <f t="shared" si="53"/>
        <v/>
      </c>
      <c r="AP249" s="40" t="str">
        <f>IFERROR(VLOOKUP(AO249,ISE_Position[],3,FALSE),"")</f>
        <v/>
      </c>
      <c r="AQ249" s="40" t="str">
        <f t="shared" si="54"/>
        <v>__</v>
      </c>
      <c r="AR249" s="18" t="str">
        <f t="shared" si="59"/>
        <v/>
      </c>
      <c r="AU249" s="7" t="str">
        <f>IFERROR(INDEX(DatapointK[],MATCH(AT249,DatapointA[],0),0),"")</f>
        <v/>
      </c>
      <c r="AX249" s="3" t="str">
        <f t="shared" ca="1" si="55"/>
        <v/>
      </c>
      <c r="BA249" s="3" t="str">
        <f>IFERROR(INDEX(DatapointAllgSpezK[],MATCH(AZ249,DatapointAllgSpez[],0),0),"")</f>
        <v/>
      </c>
      <c r="BB249" s="3" t="str">
        <f ca="1">IFERROR(VLOOKUP(AX249,ISE_Type[],3,FALSE),"STAT")</f>
        <v>STAT</v>
      </c>
      <c r="BC249" s="3" t="str">
        <f ca="1">IFERROR("_"&amp;VLOOKUP(AU249,ISE_Datapoint[],3,FALSE)&amp;IF(ISTEXT(BB249),"_"&amp;BB249,)&amp;IF(ISTEXT(AZ249),"."&amp;LOWER(BA249),),"")</f>
        <v/>
      </c>
      <c r="BD249" s="26" t="str">
        <f t="shared" si="56"/>
        <v>_</v>
      </c>
      <c r="BG249" t="str">
        <f>IFERROR(INDEX(FunktionsartK[],MATCH(BF249,FunktionsartA[],0),0),"")</f>
        <v/>
      </c>
      <c r="BH249" s="76" t="str">
        <f t="shared" si="46"/>
        <v>//__</v>
      </c>
    </row>
    <row r="250" spans="5:60" x14ac:dyDescent="0.25">
      <c r="E250" t="str">
        <f>IFERROR(INDEX(SystemK[],MATCH(D250,System,0),0),"")</f>
        <v/>
      </c>
      <c r="H250" s="15" t="str">
        <f t="shared" ca="1" si="47"/>
        <v/>
      </c>
      <c r="K250" s="27" t="str">
        <f t="shared" si="57"/>
        <v/>
      </c>
      <c r="L250" s="27" t="str">
        <f>IFERROR(VLOOKUP(K250,ISE_System[],3,FALSE)&amp;IF(ISTEXT(J250),"."&amp;LOWER(J250),),"")</f>
        <v/>
      </c>
      <c r="M250" s="18" t="str">
        <f t="shared" si="58"/>
        <v/>
      </c>
      <c r="P250" s="7" t="str">
        <f>IFERROR(INDEX(SubsystemAK[],MATCH(O250,SubsystemA[],0),0),"")</f>
        <v/>
      </c>
      <c r="S250" s="3" t="str">
        <f t="shared" ca="1" si="48"/>
        <v/>
      </c>
      <c r="V250" s="39" t="str">
        <f t="shared" si="49"/>
        <v/>
      </c>
      <c r="W250" s="39" t="str">
        <f>IFERROR("_"&amp;VLOOKUP(V250,ISE_Subsystem[],3,FALSE)&amp;IF(ISTEXT(U250),"."&amp;LOWER(U250),),"_")</f>
        <v>_</v>
      </c>
      <c r="X250" s="18" t="str">
        <f t="shared" si="50"/>
        <v/>
      </c>
      <c r="AA250" s="7" t="str">
        <f>IFERROR(INDEX(MediumPositionAK[],MATCH(Z250,MediumPositionA[],0),0),"")</f>
        <v/>
      </c>
      <c r="AD250" s="69" t="str">
        <f t="shared" ca="1" si="51"/>
        <v/>
      </c>
      <c r="AE250" s="18" t="str">
        <f t="shared" si="52"/>
        <v/>
      </c>
      <c r="AF250" s="18" t="str">
        <f>IFERROR(VLOOKUP(AE250,ISE_Medium[],3,FALSE),"")</f>
        <v/>
      </c>
      <c r="AI250" s="3" t="str">
        <f>IFERROR(INDEX(PositionK[],MATCH(AH250,PositionA[],0),0),"")</f>
        <v/>
      </c>
      <c r="AL250" s="3" t="str">
        <f>IFERROR(INDEX(PrimSekK[],MATCH(AK250,PrimSek[],0),0),"")</f>
        <v/>
      </c>
      <c r="AO250" s="40" t="str">
        <f t="shared" si="53"/>
        <v/>
      </c>
      <c r="AP250" s="40" t="str">
        <f>IFERROR(VLOOKUP(AO250,ISE_Position[],3,FALSE),"")</f>
        <v/>
      </c>
      <c r="AQ250" s="40" t="str">
        <f t="shared" si="54"/>
        <v>__</v>
      </c>
      <c r="AR250" s="18" t="str">
        <f t="shared" si="59"/>
        <v/>
      </c>
      <c r="AU250" s="7" t="str">
        <f>IFERROR(INDEX(DatapointK[],MATCH(AT250,DatapointA[],0),0),"")</f>
        <v/>
      </c>
      <c r="AX250" s="3" t="str">
        <f t="shared" ca="1" si="55"/>
        <v/>
      </c>
      <c r="BA250" s="3" t="str">
        <f>IFERROR(INDEX(DatapointAllgSpezK[],MATCH(AZ250,DatapointAllgSpez[],0),0),"")</f>
        <v/>
      </c>
      <c r="BB250" s="3" t="str">
        <f ca="1">IFERROR(VLOOKUP(AX250,ISE_Type[],3,FALSE),"STAT")</f>
        <v>STAT</v>
      </c>
      <c r="BC250" s="3" t="str">
        <f ca="1">IFERROR("_"&amp;VLOOKUP(AU250,ISE_Datapoint[],3,FALSE)&amp;IF(ISTEXT(BB250),"_"&amp;BB250,)&amp;IF(ISTEXT(AZ250),"."&amp;LOWER(BA250),),"")</f>
        <v/>
      </c>
      <c r="BD250" s="26" t="str">
        <f t="shared" si="56"/>
        <v>_</v>
      </c>
      <c r="BG250" t="str">
        <f>IFERROR(INDEX(FunktionsartK[],MATCH(BF250,FunktionsartA[],0),0),"")</f>
        <v/>
      </c>
      <c r="BH250" s="76" t="str">
        <f t="shared" si="46"/>
        <v>//__</v>
      </c>
    </row>
    <row r="251" spans="5:60" x14ac:dyDescent="0.25">
      <c r="E251" t="str">
        <f>IFERROR(INDEX(SystemK[],MATCH(D251,System,0),0),"")</f>
        <v/>
      </c>
      <c r="H251" s="15" t="str">
        <f t="shared" ca="1" si="47"/>
        <v/>
      </c>
      <c r="K251" s="27" t="str">
        <f t="shared" si="57"/>
        <v/>
      </c>
      <c r="L251" s="27" t="str">
        <f>IFERROR(VLOOKUP(K251,ISE_System[],3,FALSE)&amp;IF(ISTEXT(J251),"."&amp;LOWER(J251),),"")</f>
        <v/>
      </c>
      <c r="M251" s="18" t="str">
        <f t="shared" si="58"/>
        <v/>
      </c>
      <c r="P251" s="7" t="str">
        <f>IFERROR(INDEX(SubsystemAK[],MATCH(O251,SubsystemA[],0),0),"")</f>
        <v/>
      </c>
      <c r="S251" s="3" t="str">
        <f t="shared" ca="1" si="48"/>
        <v/>
      </c>
      <c r="V251" s="39" t="str">
        <f t="shared" si="49"/>
        <v/>
      </c>
      <c r="W251" s="39" t="str">
        <f>IFERROR("_"&amp;VLOOKUP(V251,ISE_Subsystem[],3,FALSE)&amp;IF(ISTEXT(U251),"."&amp;LOWER(U251),),"_")</f>
        <v>_</v>
      </c>
      <c r="X251" s="18" t="str">
        <f t="shared" si="50"/>
        <v/>
      </c>
      <c r="AA251" s="7" t="str">
        <f>IFERROR(INDEX(MediumPositionAK[],MATCH(Z251,MediumPositionA[],0),0),"")</f>
        <v/>
      </c>
      <c r="AD251" s="69" t="str">
        <f t="shared" ca="1" si="51"/>
        <v/>
      </c>
      <c r="AE251" s="18" t="str">
        <f t="shared" si="52"/>
        <v/>
      </c>
      <c r="AF251" s="18" t="str">
        <f>IFERROR(VLOOKUP(AE251,ISE_Medium[],3,FALSE),"")</f>
        <v/>
      </c>
      <c r="AI251" s="3" t="str">
        <f>IFERROR(INDEX(PositionK[],MATCH(AH251,PositionA[],0),0),"")</f>
        <v/>
      </c>
      <c r="AL251" s="3" t="str">
        <f>IFERROR(INDEX(PrimSekK[],MATCH(AK251,PrimSek[],0),0),"")</f>
        <v/>
      </c>
      <c r="AO251" s="40" t="str">
        <f t="shared" si="53"/>
        <v/>
      </c>
      <c r="AP251" s="40" t="str">
        <f>IFERROR(VLOOKUP(AO251,ISE_Position[],3,FALSE),"")</f>
        <v/>
      </c>
      <c r="AQ251" s="40" t="str">
        <f t="shared" si="54"/>
        <v>__</v>
      </c>
      <c r="AR251" s="18" t="str">
        <f t="shared" si="59"/>
        <v/>
      </c>
      <c r="AU251" s="7" t="str">
        <f>IFERROR(INDEX(DatapointK[],MATCH(AT251,DatapointA[],0),0),"")</f>
        <v/>
      </c>
      <c r="AX251" s="3" t="str">
        <f t="shared" ca="1" si="55"/>
        <v/>
      </c>
      <c r="BA251" s="3" t="str">
        <f>IFERROR(INDEX(DatapointAllgSpezK[],MATCH(AZ251,DatapointAllgSpez[],0),0),"")</f>
        <v/>
      </c>
      <c r="BB251" s="3" t="str">
        <f ca="1">IFERROR(VLOOKUP(AX251,ISE_Type[],3,FALSE),"STAT")</f>
        <v>STAT</v>
      </c>
      <c r="BC251" s="3" t="str">
        <f ca="1">IFERROR("_"&amp;VLOOKUP(AU251,ISE_Datapoint[],3,FALSE)&amp;IF(ISTEXT(BB251),"_"&amp;BB251,)&amp;IF(ISTEXT(AZ251),"."&amp;LOWER(BA251),),"")</f>
        <v/>
      </c>
      <c r="BD251" s="26" t="str">
        <f t="shared" si="56"/>
        <v>_</v>
      </c>
      <c r="BG251" t="str">
        <f>IFERROR(INDEX(FunktionsartK[],MATCH(BF251,FunktionsartA[],0),0),"")</f>
        <v/>
      </c>
      <c r="BH251" s="76" t="str">
        <f t="shared" si="46"/>
        <v>//__</v>
      </c>
    </row>
    <row r="252" spans="5:60" x14ac:dyDescent="0.25">
      <c r="E252" t="str">
        <f>IFERROR(INDEX(SystemK[],MATCH(D252,System,0),0),"")</f>
        <v/>
      </c>
      <c r="H252" s="15" t="str">
        <f t="shared" ca="1" si="47"/>
        <v/>
      </c>
      <c r="K252" s="27" t="str">
        <f t="shared" si="57"/>
        <v/>
      </c>
      <c r="L252" s="27" t="str">
        <f>IFERROR(VLOOKUP(K252,ISE_System[],3,FALSE)&amp;IF(ISTEXT(J252),"."&amp;LOWER(J252),),"")</f>
        <v/>
      </c>
      <c r="M252" s="18" t="str">
        <f t="shared" si="58"/>
        <v/>
      </c>
      <c r="P252" s="7" t="str">
        <f>IFERROR(INDEX(SubsystemAK[],MATCH(O252,SubsystemA[],0),0),"")</f>
        <v/>
      </c>
      <c r="S252" s="3" t="str">
        <f t="shared" ca="1" si="48"/>
        <v/>
      </c>
      <c r="V252" s="39" t="str">
        <f t="shared" si="49"/>
        <v/>
      </c>
      <c r="W252" s="39" t="str">
        <f>IFERROR("_"&amp;VLOOKUP(V252,ISE_Subsystem[],3,FALSE)&amp;IF(ISTEXT(U252),"."&amp;LOWER(U252),),"_")</f>
        <v>_</v>
      </c>
      <c r="X252" s="18" t="str">
        <f t="shared" si="50"/>
        <v/>
      </c>
      <c r="AA252" s="7" t="str">
        <f>IFERROR(INDEX(MediumPositionAK[],MATCH(Z252,MediumPositionA[],0),0),"")</f>
        <v/>
      </c>
      <c r="AD252" s="69" t="str">
        <f t="shared" ca="1" si="51"/>
        <v/>
      </c>
      <c r="AE252" s="18" t="str">
        <f t="shared" si="52"/>
        <v/>
      </c>
      <c r="AF252" s="18" t="str">
        <f>IFERROR(VLOOKUP(AE252,ISE_Medium[],3,FALSE),"")</f>
        <v/>
      </c>
      <c r="AI252" s="3" t="str">
        <f>IFERROR(INDEX(PositionK[],MATCH(AH252,PositionA[],0),0),"")</f>
        <v/>
      </c>
      <c r="AL252" s="3" t="str">
        <f>IFERROR(INDEX(PrimSekK[],MATCH(AK252,PrimSek[],0),0),"")</f>
        <v/>
      </c>
      <c r="AO252" s="40" t="str">
        <f t="shared" si="53"/>
        <v/>
      </c>
      <c r="AP252" s="40" t="str">
        <f>IFERROR(VLOOKUP(AO252,ISE_Position[],3,FALSE),"")</f>
        <v/>
      </c>
      <c r="AQ252" s="40" t="str">
        <f t="shared" si="54"/>
        <v>__</v>
      </c>
      <c r="AR252" s="18" t="str">
        <f t="shared" si="59"/>
        <v/>
      </c>
      <c r="AU252" s="7" t="str">
        <f>IFERROR(INDEX(DatapointK[],MATCH(AT252,DatapointA[],0),0),"")</f>
        <v/>
      </c>
      <c r="AX252" s="3" t="str">
        <f t="shared" ca="1" si="55"/>
        <v/>
      </c>
      <c r="BA252" s="3" t="str">
        <f>IFERROR(INDEX(DatapointAllgSpezK[],MATCH(AZ252,DatapointAllgSpez[],0),0),"")</f>
        <v/>
      </c>
      <c r="BB252" s="3" t="str">
        <f ca="1">IFERROR(VLOOKUP(AX252,ISE_Type[],3,FALSE),"STAT")</f>
        <v>STAT</v>
      </c>
      <c r="BC252" s="3" t="str">
        <f ca="1">IFERROR("_"&amp;VLOOKUP(AU252,ISE_Datapoint[],3,FALSE)&amp;IF(ISTEXT(BB252),"_"&amp;BB252,)&amp;IF(ISTEXT(AZ252),"."&amp;LOWER(BA252),),"")</f>
        <v/>
      </c>
      <c r="BD252" s="26" t="str">
        <f t="shared" si="56"/>
        <v>_</v>
      </c>
      <c r="BG252" t="str">
        <f>IFERROR(INDEX(FunktionsartK[],MATCH(BF252,FunktionsartA[],0),0),"")</f>
        <v/>
      </c>
      <c r="BH252" s="76" t="str">
        <f t="shared" si="46"/>
        <v>//__</v>
      </c>
    </row>
    <row r="253" spans="5:60" x14ac:dyDescent="0.25">
      <c r="E253" t="str">
        <f>IFERROR(INDEX(SystemK[],MATCH(D253,System,0),0),"")</f>
        <v/>
      </c>
      <c r="H253" s="15" t="str">
        <f t="shared" ca="1" si="47"/>
        <v/>
      </c>
      <c r="K253" s="27" t="str">
        <f t="shared" si="57"/>
        <v/>
      </c>
      <c r="L253" s="27" t="str">
        <f>IFERROR(VLOOKUP(K253,ISE_System[],3,FALSE)&amp;IF(ISTEXT(J253),"."&amp;LOWER(J253),),"")</f>
        <v/>
      </c>
      <c r="M253" s="18" t="str">
        <f t="shared" si="58"/>
        <v/>
      </c>
      <c r="P253" s="7" t="str">
        <f>IFERROR(INDEX(SubsystemAK[],MATCH(O253,SubsystemA[],0),0),"")</f>
        <v/>
      </c>
      <c r="S253" s="3" t="str">
        <f t="shared" ca="1" si="48"/>
        <v/>
      </c>
      <c r="V253" s="39" t="str">
        <f t="shared" si="49"/>
        <v/>
      </c>
      <c r="W253" s="39" t="str">
        <f>IFERROR("_"&amp;VLOOKUP(V253,ISE_Subsystem[],3,FALSE)&amp;IF(ISTEXT(U253),"."&amp;LOWER(U253),),"_")</f>
        <v>_</v>
      </c>
      <c r="X253" s="18" t="str">
        <f t="shared" si="50"/>
        <v/>
      </c>
      <c r="AA253" s="7" t="str">
        <f>IFERROR(INDEX(MediumPositionAK[],MATCH(Z253,MediumPositionA[],0),0),"")</f>
        <v/>
      </c>
      <c r="AD253" s="69" t="str">
        <f t="shared" ca="1" si="51"/>
        <v/>
      </c>
      <c r="AE253" s="18" t="str">
        <f t="shared" si="52"/>
        <v/>
      </c>
      <c r="AF253" s="18" t="str">
        <f>IFERROR(VLOOKUP(AE253,ISE_Medium[],3,FALSE),"")</f>
        <v/>
      </c>
      <c r="AI253" s="3" t="str">
        <f>IFERROR(INDEX(PositionK[],MATCH(AH253,PositionA[],0),0),"")</f>
        <v/>
      </c>
      <c r="AL253" s="3" t="str">
        <f>IFERROR(INDEX(PrimSekK[],MATCH(AK253,PrimSek[],0),0),"")</f>
        <v/>
      </c>
      <c r="AO253" s="40" t="str">
        <f t="shared" si="53"/>
        <v/>
      </c>
      <c r="AP253" s="40" t="str">
        <f>IFERROR(VLOOKUP(AO253,ISE_Position[],3,FALSE),"")</f>
        <v/>
      </c>
      <c r="AQ253" s="40" t="str">
        <f t="shared" si="54"/>
        <v>__</v>
      </c>
      <c r="AR253" s="18" t="str">
        <f t="shared" si="59"/>
        <v/>
      </c>
      <c r="AU253" s="7" t="str">
        <f>IFERROR(INDEX(DatapointK[],MATCH(AT253,DatapointA[],0),0),"")</f>
        <v/>
      </c>
      <c r="AX253" s="3" t="str">
        <f t="shared" ca="1" si="55"/>
        <v/>
      </c>
      <c r="BA253" s="3" t="str">
        <f>IFERROR(INDEX(DatapointAllgSpezK[],MATCH(AZ253,DatapointAllgSpez[],0),0),"")</f>
        <v/>
      </c>
      <c r="BB253" s="3" t="str">
        <f ca="1">IFERROR(VLOOKUP(AX253,ISE_Type[],3,FALSE),"STAT")</f>
        <v>STAT</v>
      </c>
      <c r="BC253" s="3" t="str">
        <f ca="1">IFERROR("_"&amp;VLOOKUP(AU253,ISE_Datapoint[],3,FALSE)&amp;IF(ISTEXT(BB253),"_"&amp;BB253,)&amp;IF(ISTEXT(AZ253),"."&amp;LOWER(BA253),),"")</f>
        <v/>
      </c>
      <c r="BD253" s="26" t="str">
        <f t="shared" si="56"/>
        <v>_</v>
      </c>
      <c r="BG253" t="str">
        <f>IFERROR(INDEX(FunktionsartK[],MATCH(BF253,FunktionsartA[],0),0),"")</f>
        <v/>
      </c>
      <c r="BH253" s="76" t="str">
        <f t="shared" si="46"/>
        <v>//__</v>
      </c>
    </row>
    <row r="254" spans="5:60" x14ac:dyDescent="0.25">
      <c r="E254" t="str">
        <f>IFERROR(INDEX(SystemK[],MATCH(D254,System,0),0),"")</f>
        <v/>
      </c>
      <c r="H254" s="15" t="str">
        <f t="shared" ca="1" si="47"/>
        <v/>
      </c>
      <c r="K254" s="27" t="str">
        <f t="shared" si="57"/>
        <v/>
      </c>
      <c r="L254" s="27" t="str">
        <f>IFERROR(VLOOKUP(K254,ISE_System[],3,FALSE)&amp;IF(ISTEXT(J254),"."&amp;LOWER(J254),),"")</f>
        <v/>
      </c>
      <c r="M254" s="18" t="str">
        <f t="shared" si="58"/>
        <v/>
      </c>
      <c r="P254" s="7" t="str">
        <f>IFERROR(INDEX(SubsystemAK[],MATCH(O254,SubsystemA[],0),0),"")</f>
        <v/>
      </c>
      <c r="S254" s="3" t="str">
        <f t="shared" ca="1" si="48"/>
        <v/>
      </c>
      <c r="V254" s="39" t="str">
        <f t="shared" si="49"/>
        <v/>
      </c>
      <c r="W254" s="39" t="str">
        <f>IFERROR("_"&amp;VLOOKUP(V254,ISE_Subsystem[],3,FALSE)&amp;IF(ISTEXT(U254),"."&amp;LOWER(U254),),"_")</f>
        <v>_</v>
      </c>
      <c r="X254" s="18" t="str">
        <f t="shared" si="50"/>
        <v/>
      </c>
      <c r="AA254" s="7" t="str">
        <f>IFERROR(INDEX(MediumPositionAK[],MATCH(Z254,MediumPositionA[],0),0),"")</f>
        <v/>
      </c>
      <c r="AD254" s="69" t="str">
        <f t="shared" ca="1" si="51"/>
        <v/>
      </c>
      <c r="AE254" s="18" t="str">
        <f t="shared" si="52"/>
        <v/>
      </c>
      <c r="AF254" s="18" t="str">
        <f>IFERROR(VLOOKUP(AE254,ISE_Medium[],3,FALSE),"")</f>
        <v/>
      </c>
      <c r="AI254" s="3" t="str">
        <f>IFERROR(INDEX(PositionK[],MATCH(AH254,PositionA[],0),0),"")</f>
        <v/>
      </c>
      <c r="AL254" s="3" t="str">
        <f>IFERROR(INDEX(PrimSekK[],MATCH(AK254,PrimSek[],0),0),"")</f>
        <v/>
      </c>
      <c r="AO254" s="40" t="str">
        <f t="shared" si="53"/>
        <v/>
      </c>
      <c r="AP254" s="40" t="str">
        <f>IFERROR(VLOOKUP(AO254,ISE_Position[],3,FALSE),"")</f>
        <v/>
      </c>
      <c r="AQ254" s="40" t="str">
        <f t="shared" si="54"/>
        <v>__</v>
      </c>
      <c r="AR254" s="18" t="str">
        <f t="shared" si="59"/>
        <v/>
      </c>
      <c r="AU254" s="7" t="str">
        <f>IFERROR(INDEX(DatapointK[],MATCH(AT254,DatapointA[],0),0),"")</f>
        <v/>
      </c>
      <c r="AX254" s="3" t="str">
        <f t="shared" ca="1" si="55"/>
        <v/>
      </c>
      <c r="BA254" s="3" t="str">
        <f>IFERROR(INDEX(DatapointAllgSpezK[],MATCH(AZ254,DatapointAllgSpez[],0),0),"")</f>
        <v/>
      </c>
      <c r="BB254" s="3" t="str">
        <f ca="1">IFERROR(VLOOKUP(AX254,ISE_Type[],3,FALSE),"STAT")</f>
        <v>STAT</v>
      </c>
      <c r="BC254" s="3" t="str">
        <f ca="1">IFERROR("_"&amp;VLOOKUP(AU254,ISE_Datapoint[],3,FALSE)&amp;IF(ISTEXT(BB254),"_"&amp;BB254,)&amp;IF(ISTEXT(AZ254),"."&amp;LOWER(BA254),),"")</f>
        <v/>
      </c>
      <c r="BD254" s="26" t="str">
        <f t="shared" si="56"/>
        <v>_</v>
      </c>
      <c r="BG254" t="str">
        <f>IFERROR(INDEX(FunktionsartK[],MATCH(BF254,FunktionsartA[],0),0),"")</f>
        <v/>
      </c>
      <c r="BH254" s="76" t="str">
        <f t="shared" si="46"/>
        <v>//__</v>
      </c>
    </row>
    <row r="255" spans="5:60" x14ac:dyDescent="0.25">
      <c r="E255" t="str">
        <f>IFERROR(INDEX(SystemK[],MATCH(D255,System,0),0),"")</f>
        <v/>
      </c>
      <c r="H255" s="15" t="str">
        <f t="shared" ca="1" si="47"/>
        <v/>
      </c>
      <c r="K255" s="27" t="str">
        <f t="shared" si="57"/>
        <v/>
      </c>
      <c r="L255" s="27" t="str">
        <f>IFERROR(VLOOKUP(K255,ISE_System[],3,FALSE)&amp;IF(ISTEXT(J255),"."&amp;LOWER(J255),),"")</f>
        <v/>
      </c>
      <c r="M255" s="18" t="str">
        <f t="shared" si="58"/>
        <v/>
      </c>
      <c r="P255" s="7" t="str">
        <f>IFERROR(INDEX(SubsystemAK[],MATCH(O255,SubsystemA[],0),0),"")</f>
        <v/>
      </c>
      <c r="S255" s="3" t="str">
        <f t="shared" ca="1" si="48"/>
        <v/>
      </c>
      <c r="V255" s="39" t="str">
        <f t="shared" si="49"/>
        <v/>
      </c>
      <c r="W255" s="39" t="str">
        <f>IFERROR("_"&amp;VLOOKUP(V255,ISE_Subsystem[],3,FALSE)&amp;IF(ISTEXT(U255),"."&amp;LOWER(U255),),"_")</f>
        <v>_</v>
      </c>
      <c r="X255" s="18" t="str">
        <f t="shared" si="50"/>
        <v/>
      </c>
      <c r="AA255" s="7" t="str">
        <f>IFERROR(INDEX(MediumPositionAK[],MATCH(Z255,MediumPositionA[],0),0),"")</f>
        <v/>
      </c>
      <c r="AD255" s="69" t="str">
        <f t="shared" ca="1" si="51"/>
        <v/>
      </c>
      <c r="AE255" s="18" t="str">
        <f t="shared" si="52"/>
        <v/>
      </c>
      <c r="AF255" s="18" t="str">
        <f>IFERROR(VLOOKUP(AE255,ISE_Medium[],3,FALSE),"")</f>
        <v/>
      </c>
      <c r="AI255" s="3" t="str">
        <f>IFERROR(INDEX(PositionK[],MATCH(AH255,PositionA[],0),0),"")</f>
        <v/>
      </c>
      <c r="AL255" s="3" t="str">
        <f>IFERROR(INDEX(PrimSekK[],MATCH(AK255,PrimSek[],0),0),"")</f>
        <v/>
      </c>
      <c r="AO255" s="40" t="str">
        <f t="shared" si="53"/>
        <v/>
      </c>
      <c r="AP255" s="40" t="str">
        <f>IFERROR(VLOOKUP(AO255,ISE_Position[],3,FALSE),"")</f>
        <v/>
      </c>
      <c r="AQ255" s="40" t="str">
        <f t="shared" si="54"/>
        <v>__</v>
      </c>
      <c r="AR255" s="18" t="str">
        <f t="shared" si="59"/>
        <v/>
      </c>
      <c r="AU255" s="7" t="str">
        <f>IFERROR(INDEX(DatapointK[],MATCH(AT255,DatapointA[],0),0),"")</f>
        <v/>
      </c>
      <c r="AX255" s="3" t="str">
        <f t="shared" ca="1" si="55"/>
        <v/>
      </c>
      <c r="BA255" s="3" t="str">
        <f>IFERROR(INDEX(DatapointAllgSpezK[],MATCH(AZ255,DatapointAllgSpez[],0),0),"")</f>
        <v/>
      </c>
      <c r="BB255" s="3" t="str">
        <f ca="1">IFERROR(VLOOKUP(AX255,ISE_Type[],3,FALSE),"STAT")</f>
        <v>STAT</v>
      </c>
      <c r="BC255" s="3" t="str">
        <f ca="1">IFERROR("_"&amp;VLOOKUP(AU255,ISE_Datapoint[],3,FALSE)&amp;IF(ISTEXT(BB255),"_"&amp;BB255,)&amp;IF(ISTEXT(AZ255),"."&amp;LOWER(BA255),),"")</f>
        <v/>
      </c>
      <c r="BD255" s="26" t="str">
        <f t="shared" si="56"/>
        <v>_</v>
      </c>
      <c r="BG255" t="str">
        <f>IFERROR(INDEX(FunktionsartK[],MATCH(BF255,FunktionsartA[],0),0),"")</f>
        <v/>
      </c>
      <c r="BH255" s="76" t="str">
        <f t="shared" si="46"/>
        <v>//__</v>
      </c>
    </row>
    <row r="256" spans="5:60" x14ac:dyDescent="0.25">
      <c r="E256" t="str">
        <f>IFERROR(INDEX(SystemK[],MATCH(D256,System,0),0),"")</f>
        <v/>
      </c>
      <c r="H256" s="15" t="str">
        <f t="shared" ca="1" si="47"/>
        <v/>
      </c>
      <c r="K256" s="27" t="str">
        <f t="shared" si="57"/>
        <v/>
      </c>
      <c r="L256" s="27" t="str">
        <f>IFERROR(VLOOKUP(K256,ISE_System[],3,FALSE)&amp;IF(ISTEXT(J256),"."&amp;LOWER(J256),),"")</f>
        <v/>
      </c>
      <c r="M256" s="18" t="str">
        <f t="shared" si="58"/>
        <v/>
      </c>
      <c r="P256" s="7" t="str">
        <f>IFERROR(INDEX(SubsystemAK[],MATCH(O256,SubsystemA[],0),0),"")</f>
        <v/>
      </c>
      <c r="S256" s="3" t="str">
        <f t="shared" ca="1" si="48"/>
        <v/>
      </c>
      <c r="V256" s="39" t="str">
        <f t="shared" si="49"/>
        <v/>
      </c>
      <c r="W256" s="39" t="str">
        <f>IFERROR("_"&amp;VLOOKUP(V256,ISE_Subsystem[],3,FALSE)&amp;IF(ISTEXT(U256),"."&amp;LOWER(U256),),"_")</f>
        <v>_</v>
      </c>
      <c r="X256" s="18" t="str">
        <f t="shared" si="50"/>
        <v/>
      </c>
      <c r="AA256" s="7" t="str">
        <f>IFERROR(INDEX(MediumPositionAK[],MATCH(Z256,MediumPositionA[],0),0),"")</f>
        <v/>
      </c>
      <c r="AD256" s="69" t="str">
        <f t="shared" ca="1" si="51"/>
        <v/>
      </c>
      <c r="AE256" s="18" t="str">
        <f t="shared" si="52"/>
        <v/>
      </c>
      <c r="AF256" s="18" t="str">
        <f>IFERROR(VLOOKUP(AE256,ISE_Medium[],3,FALSE),"")</f>
        <v/>
      </c>
      <c r="AI256" s="3" t="str">
        <f>IFERROR(INDEX(PositionK[],MATCH(AH256,PositionA[],0),0),"")</f>
        <v/>
      </c>
      <c r="AL256" s="3" t="str">
        <f>IFERROR(INDEX(PrimSekK[],MATCH(AK256,PrimSek[],0),0),"")</f>
        <v/>
      </c>
      <c r="AO256" s="40" t="str">
        <f t="shared" si="53"/>
        <v/>
      </c>
      <c r="AP256" s="40" t="str">
        <f>IFERROR(VLOOKUP(AO256,ISE_Position[],3,FALSE),"")</f>
        <v/>
      </c>
      <c r="AQ256" s="40" t="str">
        <f t="shared" si="54"/>
        <v>__</v>
      </c>
      <c r="AR256" s="18" t="str">
        <f t="shared" si="59"/>
        <v/>
      </c>
      <c r="AU256" s="7" t="str">
        <f>IFERROR(INDEX(DatapointK[],MATCH(AT256,DatapointA[],0),0),"")</f>
        <v/>
      </c>
      <c r="AX256" s="3" t="str">
        <f t="shared" ca="1" si="55"/>
        <v/>
      </c>
      <c r="BA256" s="3" t="str">
        <f>IFERROR(INDEX(DatapointAllgSpezK[],MATCH(AZ256,DatapointAllgSpez[],0),0),"")</f>
        <v/>
      </c>
      <c r="BB256" s="3" t="str">
        <f ca="1">IFERROR(VLOOKUP(AX256,ISE_Type[],3,FALSE),"STAT")</f>
        <v>STAT</v>
      </c>
      <c r="BC256" s="3" t="str">
        <f ca="1">IFERROR("_"&amp;VLOOKUP(AU256,ISE_Datapoint[],3,FALSE)&amp;IF(ISTEXT(BB256),"_"&amp;BB256,)&amp;IF(ISTEXT(AZ256),"."&amp;LOWER(BA256),),"")</f>
        <v/>
      </c>
      <c r="BD256" s="26" t="str">
        <f t="shared" si="56"/>
        <v>_</v>
      </c>
      <c r="BG256" t="str">
        <f>IFERROR(INDEX(FunktionsartK[],MATCH(BF256,FunktionsartA[],0),0),"")</f>
        <v/>
      </c>
      <c r="BH256" s="76" t="str">
        <f t="shared" si="46"/>
        <v>//__</v>
      </c>
    </row>
    <row r="257" spans="5:60" x14ac:dyDescent="0.25">
      <c r="E257" t="str">
        <f>IFERROR(INDEX(SystemK[],MATCH(D257,System,0),0),"")</f>
        <v/>
      </c>
      <c r="H257" s="15" t="str">
        <f t="shared" ca="1" si="47"/>
        <v/>
      </c>
      <c r="K257" s="27" t="str">
        <f t="shared" si="57"/>
        <v/>
      </c>
      <c r="L257" s="27" t="str">
        <f>IFERROR(VLOOKUP(K257,ISE_System[],3,FALSE)&amp;IF(ISTEXT(J257),"."&amp;LOWER(J257),),"")</f>
        <v/>
      </c>
      <c r="M257" s="18" t="str">
        <f t="shared" si="58"/>
        <v/>
      </c>
      <c r="P257" s="7" t="str">
        <f>IFERROR(INDEX(SubsystemAK[],MATCH(O257,SubsystemA[],0),0),"")</f>
        <v/>
      </c>
      <c r="S257" s="3" t="str">
        <f t="shared" ca="1" si="48"/>
        <v/>
      </c>
      <c r="V257" s="39" t="str">
        <f t="shared" si="49"/>
        <v/>
      </c>
      <c r="W257" s="39" t="str">
        <f>IFERROR("_"&amp;VLOOKUP(V257,ISE_Subsystem[],3,FALSE)&amp;IF(ISTEXT(U257),"."&amp;LOWER(U257),),"_")</f>
        <v>_</v>
      </c>
      <c r="X257" s="18" t="str">
        <f t="shared" si="50"/>
        <v/>
      </c>
      <c r="AA257" s="7" t="str">
        <f>IFERROR(INDEX(MediumPositionAK[],MATCH(Z257,MediumPositionA[],0),0),"")</f>
        <v/>
      </c>
      <c r="AD257" s="69" t="str">
        <f t="shared" ca="1" si="51"/>
        <v/>
      </c>
      <c r="AE257" s="18" t="str">
        <f t="shared" si="52"/>
        <v/>
      </c>
      <c r="AF257" s="18" t="str">
        <f>IFERROR(VLOOKUP(AE257,ISE_Medium[],3,FALSE),"")</f>
        <v/>
      </c>
      <c r="AI257" s="3" t="str">
        <f>IFERROR(INDEX(PositionK[],MATCH(AH257,PositionA[],0),0),"")</f>
        <v/>
      </c>
      <c r="AL257" s="3" t="str">
        <f>IFERROR(INDEX(PrimSekK[],MATCH(AK257,PrimSek[],0),0),"")</f>
        <v/>
      </c>
      <c r="AO257" s="40" t="str">
        <f t="shared" si="53"/>
        <v/>
      </c>
      <c r="AP257" s="40" t="str">
        <f>IFERROR(VLOOKUP(AO257,ISE_Position[],3,FALSE),"")</f>
        <v/>
      </c>
      <c r="AQ257" s="40" t="str">
        <f t="shared" si="54"/>
        <v>__</v>
      </c>
      <c r="AR257" s="18" t="str">
        <f t="shared" si="59"/>
        <v/>
      </c>
      <c r="AU257" s="7" t="str">
        <f>IFERROR(INDEX(DatapointK[],MATCH(AT257,DatapointA[],0),0),"")</f>
        <v/>
      </c>
      <c r="AX257" s="3" t="str">
        <f t="shared" ca="1" si="55"/>
        <v/>
      </c>
      <c r="BA257" s="3" t="str">
        <f>IFERROR(INDEX(DatapointAllgSpezK[],MATCH(AZ257,DatapointAllgSpez[],0),0),"")</f>
        <v/>
      </c>
      <c r="BB257" s="3" t="str">
        <f ca="1">IFERROR(VLOOKUP(AX257,ISE_Type[],3,FALSE),"STAT")</f>
        <v>STAT</v>
      </c>
      <c r="BC257" s="3" t="str">
        <f ca="1">IFERROR("_"&amp;VLOOKUP(AU257,ISE_Datapoint[],3,FALSE)&amp;IF(ISTEXT(BB257),"_"&amp;BB257,)&amp;IF(ISTEXT(AZ257),"."&amp;LOWER(BA257),),"")</f>
        <v/>
      </c>
      <c r="BD257" s="26" t="str">
        <f t="shared" si="56"/>
        <v>_</v>
      </c>
      <c r="BG257" t="str">
        <f>IFERROR(INDEX(FunktionsartK[],MATCH(BF257,FunktionsartA[],0),0),"")</f>
        <v/>
      </c>
      <c r="BH257" s="76" t="str">
        <f t="shared" si="46"/>
        <v>//__</v>
      </c>
    </row>
    <row r="258" spans="5:60" x14ac:dyDescent="0.25">
      <c r="E258" t="str">
        <f>IFERROR(INDEX(SystemK[],MATCH(D258,System,0),0),"")</f>
        <v/>
      </c>
      <c r="H258" s="15" t="str">
        <f t="shared" ca="1" si="47"/>
        <v/>
      </c>
      <c r="K258" s="27" t="str">
        <f t="shared" si="57"/>
        <v/>
      </c>
      <c r="L258" s="27" t="str">
        <f>IFERROR(VLOOKUP(K258,ISE_System[],3,FALSE)&amp;IF(ISTEXT(J258),"."&amp;LOWER(J258),),"")</f>
        <v/>
      </c>
      <c r="M258" s="18" t="str">
        <f t="shared" si="58"/>
        <v/>
      </c>
      <c r="P258" s="7" t="str">
        <f>IFERROR(INDEX(SubsystemAK[],MATCH(O258,SubsystemA[],0),0),"")</f>
        <v/>
      </c>
      <c r="S258" s="3" t="str">
        <f t="shared" ca="1" si="48"/>
        <v/>
      </c>
      <c r="V258" s="39" t="str">
        <f t="shared" si="49"/>
        <v/>
      </c>
      <c r="W258" s="39" t="str">
        <f>IFERROR("_"&amp;VLOOKUP(V258,ISE_Subsystem[],3,FALSE)&amp;IF(ISTEXT(U258),"."&amp;LOWER(U258),),"_")</f>
        <v>_</v>
      </c>
      <c r="X258" s="18" t="str">
        <f t="shared" si="50"/>
        <v/>
      </c>
      <c r="AA258" s="7" t="str">
        <f>IFERROR(INDEX(MediumPositionAK[],MATCH(Z258,MediumPositionA[],0),0),"")</f>
        <v/>
      </c>
      <c r="AD258" s="69" t="str">
        <f t="shared" ca="1" si="51"/>
        <v/>
      </c>
      <c r="AE258" s="18" t="str">
        <f t="shared" si="52"/>
        <v/>
      </c>
      <c r="AF258" s="18" t="str">
        <f>IFERROR(VLOOKUP(AE258,ISE_Medium[],3,FALSE),"")</f>
        <v/>
      </c>
      <c r="AI258" s="3" t="str">
        <f>IFERROR(INDEX(PositionK[],MATCH(AH258,PositionA[],0),0),"")</f>
        <v/>
      </c>
      <c r="AL258" s="3" t="str">
        <f>IFERROR(INDEX(PrimSekK[],MATCH(AK258,PrimSek[],0),0),"")</f>
        <v/>
      </c>
      <c r="AO258" s="40" t="str">
        <f t="shared" si="53"/>
        <v/>
      </c>
      <c r="AP258" s="40" t="str">
        <f>IFERROR(VLOOKUP(AO258,ISE_Position[],3,FALSE),"")</f>
        <v/>
      </c>
      <c r="AQ258" s="40" t="str">
        <f t="shared" si="54"/>
        <v>__</v>
      </c>
      <c r="AR258" s="18" t="str">
        <f t="shared" si="59"/>
        <v/>
      </c>
      <c r="AU258" s="7" t="str">
        <f>IFERROR(INDEX(DatapointK[],MATCH(AT258,DatapointA[],0),0),"")</f>
        <v/>
      </c>
      <c r="AX258" s="3" t="str">
        <f t="shared" ca="1" si="55"/>
        <v/>
      </c>
      <c r="BA258" s="3" t="str">
        <f>IFERROR(INDEX(DatapointAllgSpezK[],MATCH(AZ258,DatapointAllgSpez[],0),0),"")</f>
        <v/>
      </c>
      <c r="BB258" s="3" t="str">
        <f ca="1">IFERROR(VLOOKUP(AX258,ISE_Type[],3,FALSE),"STAT")</f>
        <v>STAT</v>
      </c>
      <c r="BC258" s="3" t="str">
        <f ca="1">IFERROR("_"&amp;VLOOKUP(AU258,ISE_Datapoint[],3,FALSE)&amp;IF(ISTEXT(BB258),"_"&amp;BB258,)&amp;IF(ISTEXT(AZ258),"."&amp;LOWER(BA258),),"")</f>
        <v/>
      </c>
      <c r="BD258" s="26" t="str">
        <f t="shared" si="56"/>
        <v>_</v>
      </c>
      <c r="BG258" t="str">
        <f>IFERROR(INDEX(FunktionsartK[],MATCH(BF258,FunktionsartA[],0),0),"")</f>
        <v/>
      </c>
      <c r="BH258" s="76" t="str">
        <f t="shared" si="46"/>
        <v>//__</v>
      </c>
    </row>
    <row r="259" spans="5:60" x14ac:dyDescent="0.25">
      <c r="E259" t="str">
        <f>IFERROR(INDEX(SystemK[],MATCH(D259,System,0),0),"")</f>
        <v/>
      </c>
      <c r="H259" s="15" t="str">
        <f t="shared" ca="1" si="47"/>
        <v/>
      </c>
      <c r="K259" s="27" t="str">
        <f t="shared" si="57"/>
        <v/>
      </c>
      <c r="L259" s="27" t="str">
        <f>IFERROR(VLOOKUP(K259,ISE_System[],3,FALSE)&amp;IF(ISTEXT(J259),"."&amp;LOWER(J259),),"")</f>
        <v/>
      </c>
      <c r="M259" s="18" t="str">
        <f t="shared" si="58"/>
        <v/>
      </c>
      <c r="P259" s="7" t="str">
        <f>IFERROR(INDEX(SubsystemAK[],MATCH(O259,SubsystemA[],0),0),"")</f>
        <v/>
      </c>
      <c r="S259" s="3" t="str">
        <f t="shared" ca="1" si="48"/>
        <v/>
      </c>
      <c r="V259" s="39" t="str">
        <f t="shared" si="49"/>
        <v/>
      </c>
      <c r="W259" s="39" t="str">
        <f>IFERROR("_"&amp;VLOOKUP(V259,ISE_Subsystem[],3,FALSE)&amp;IF(ISTEXT(U259),"."&amp;LOWER(U259),),"_")</f>
        <v>_</v>
      </c>
      <c r="X259" s="18" t="str">
        <f t="shared" si="50"/>
        <v/>
      </c>
      <c r="AA259" s="7" t="str">
        <f>IFERROR(INDEX(MediumPositionAK[],MATCH(Z259,MediumPositionA[],0),0),"")</f>
        <v/>
      </c>
      <c r="AD259" s="69" t="str">
        <f t="shared" ca="1" si="51"/>
        <v/>
      </c>
      <c r="AE259" s="18" t="str">
        <f t="shared" si="52"/>
        <v/>
      </c>
      <c r="AF259" s="18" t="str">
        <f>IFERROR(VLOOKUP(AE259,ISE_Medium[],3,FALSE),"")</f>
        <v/>
      </c>
      <c r="AI259" s="3" t="str">
        <f>IFERROR(INDEX(PositionK[],MATCH(AH259,PositionA[],0),0),"")</f>
        <v/>
      </c>
      <c r="AL259" s="3" t="str">
        <f>IFERROR(INDEX(PrimSekK[],MATCH(AK259,PrimSek[],0),0),"")</f>
        <v/>
      </c>
      <c r="AO259" s="40" t="str">
        <f t="shared" si="53"/>
        <v/>
      </c>
      <c r="AP259" s="40" t="str">
        <f>IFERROR(VLOOKUP(AO259,ISE_Position[],3,FALSE),"")</f>
        <v/>
      </c>
      <c r="AQ259" s="40" t="str">
        <f t="shared" si="54"/>
        <v>__</v>
      </c>
      <c r="AR259" s="18" t="str">
        <f t="shared" si="59"/>
        <v/>
      </c>
      <c r="AU259" s="7" t="str">
        <f>IFERROR(INDEX(DatapointK[],MATCH(AT259,DatapointA[],0),0),"")</f>
        <v/>
      </c>
      <c r="AX259" s="3" t="str">
        <f t="shared" ca="1" si="55"/>
        <v/>
      </c>
      <c r="BA259" s="3" t="str">
        <f>IFERROR(INDEX(DatapointAllgSpezK[],MATCH(AZ259,DatapointAllgSpez[],0),0),"")</f>
        <v/>
      </c>
      <c r="BB259" s="3" t="str">
        <f ca="1">IFERROR(VLOOKUP(AX259,ISE_Type[],3,FALSE),"STAT")</f>
        <v>STAT</v>
      </c>
      <c r="BC259" s="3" t="str">
        <f ca="1">IFERROR("_"&amp;VLOOKUP(AU259,ISE_Datapoint[],3,FALSE)&amp;IF(ISTEXT(BB259),"_"&amp;BB259,)&amp;IF(ISTEXT(AZ259),"."&amp;LOWER(BA259),),"")</f>
        <v/>
      </c>
      <c r="BD259" s="26" t="str">
        <f t="shared" si="56"/>
        <v>_</v>
      </c>
      <c r="BG259" t="str">
        <f>IFERROR(INDEX(FunktionsartK[],MATCH(BF259,FunktionsartA[],0),0),"")</f>
        <v/>
      </c>
      <c r="BH259" s="76" t="str">
        <f t="shared" si="46"/>
        <v>//__</v>
      </c>
    </row>
    <row r="260" spans="5:60" x14ac:dyDescent="0.25">
      <c r="E260" t="str">
        <f>IFERROR(INDEX(SystemK[],MATCH(D260,System,0),0),"")</f>
        <v/>
      </c>
      <c r="H260" s="15" t="str">
        <f t="shared" ca="1" si="47"/>
        <v/>
      </c>
      <c r="K260" s="27" t="str">
        <f t="shared" si="57"/>
        <v/>
      </c>
      <c r="L260" s="27" t="str">
        <f>IFERROR(VLOOKUP(K260,ISE_System[],3,FALSE)&amp;IF(ISTEXT(J260),"."&amp;LOWER(J260),),"")</f>
        <v/>
      </c>
      <c r="M260" s="18" t="str">
        <f t="shared" si="58"/>
        <v/>
      </c>
      <c r="P260" s="7" t="str">
        <f>IFERROR(INDEX(SubsystemAK[],MATCH(O260,SubsystemA[],0),0),"")</f>
        <v/>
      </c>
      <c r="S260" s="3" t="str">
        <f t="shared" ca="1" si="48"/>
        <v/>
      </c>
      <c r="V260" s="39" t="str">
        <f t="shared" si="49"/>
        <v/>
      </c>
      <c r="W260" s="39" t="str">
        <f>IFERROR("_"&amp;VLOOKUP(V260,ISE_Subsystem[],3,FALSE)&amp;IF(ISTEXT(U260),"."&amp;LOWER(U260),),"_")</f>
        <v>_</v>
      </c>
      <c r="X260" s="18" t="str">
        <f t="shared" si="50"/>
        <v/>
      </c>
      <c r="AA260" s="7" t="str">
        <f>IFERROR(INDEX(MediumPositionAK[],MATCH(Z260,MediumPositionA[],0),0),"")</f>
        <v/>
      </c>
      <c r="AD260" s="69" t="str">
        <f t="shared" ca="1" si="51"/>
        <v/>
      </c>
      <c r="AE260" s="18" t="str">
        <f t="shared" si="52"/>
        <v/>
      </c>
      <c r="AF260" s="18" t="str">
        <f>IFERROR(VLOOKUP(AE260,ISE_Medium[],3,FALSE),"")</f>
        <v/>
      </c>
      <c r="AI260" s="3" t="str">
        <f>IFERROR(INDEX(PositionK[],MATCH(AH260,PositionA[],0),0),"")</f>
        <v/>
      </c>
      <c r="AL260" s="3" t="str">
        <f>IFERROR(INDEX(PrimSekK[],MATCH(AK260,PrimSek[],0),0),"")</f>
        <v/>
      </c>
      <c r="AO260" s="40" t="str">
        <f t="shared" si="53"/>
        <v/>
      </c>
      <c r="AP260" s="40" t="str">
        <f>IFERROR(VLOOKUP(AO260,ISE_Position[],3,FALSE),"")</f>
        <v/>
      </c>
      <c r="AQ260" s="40" t="str">
        <f t="shared" si="54"/>
        <v>__</v>
      </c>
      <c r="AR260" s="18" t="str">
        <f t="shared" si="59"/>
        <v/>
      </c>
      <c r="AU260" s="7" t="str">
        <f>IFERROR(INDEX(DatapointK[],MATCH(AT260,DatapointA[],0),0),"")</f>
        <v/>
      </c>
      <c r="AX260" s="3" t="str">
        <f t="shared" ca="1" si="55"/>
        <v/>
      </c>
      <c r="BA260" s="3" t="str">
        <f>IFERROR(INDEX(DatapointAllgSpezK[],MATCH(AZ260,DatapointAllgSpez[],0),0),"")</f>
        <v/>
      </c>
      <c r="BB260" s="3" t="str">
        <f ca="1">IFERROR(VLOOKUP(AX260,ISE_Type[],3,FALSE),"STAT")</f>
        <v>STAT</v>
      </c>
      <c r="BC260" s="3" t="str">
        <f ca="1">IFERROR("_"&amp;VLOOKUP(AU260,ISE_Datapoint[],3,FALSE)&amp;IF(ISTEXT(BB260),"_"&amp;BB260,)&amp;IF(ISTEXT(AZ260),"."&amp;LOWER(BA260),),"")</f>
        <v/>
      </c>
      <c r="BD260" s="26" t="str">
        <f t="shared" si="56"/>
        <v>_</v>
      </c>
      <c r="BG260" t="str">
        <f>IFERROR(INDEX(FunktionsartK[],MATCH(BF260,FunktionsartA[],0),0),"")</f>
        <v/>
      </c>
      <c r="BH260" s="76" t="str">
        <f t="shared" ref="BH260:BH323" si="60">(B260&amp;"//"&amp;M260&amp;IF(ISTEXT(X260),X260,)&amp;IF(ISTEXT(AR260),AR260,)&amp;BD260&amp;"_"&amp;BG260)</f>
        <v>//__</v>
      </c>
    </row>
    <row r="261" spans="5:60" x14ac:dyDescent="0.25">
      <c r="E261" t="str">
        <f>IFERROR(INDEX(SystemK[],MATCH(D261,System,0),0),"")</f>
        <v/>
      </c>
      <c r="H261" s="15" t="str">
        <f t="shared" ref="H261:H324" ca="1" si="61">IFERROR(INDEX(INDIRECT(D261&amp;"K"),MATCH(G261,INDIRECT(D261),0),0),"")</f>
        <v/>
      </c>
      <c r="K261" s="27" t="str">
        <f t="shared" si="57"/>
        <v/>
      </c>
      <c r="L261" s="27" t="str">
        <f>IFERROR(VLOOKUP(K261,ISE_System[],3,FALSE)&amp;IF(ISTEXT(J261),"."&amp;LOWER(J261),),"")</f>
        <v/>
      </c>
      <c r="M261" s="18" t="str">
        <f t="shared" si="58"/>
        <v/>
      </c>
      <c r="P261" s="7" t="str">
        <f>IFERROR(INDEX(SubsystemAK[],MATCH(O261,SubsystemA[],0),0),"")</f>
        <v/>
      </c>
      <c r="S261" s="3" t="str">
        <f t="shared" ref="S261:S324" ca="1" si="62">IFERROR(INDEX(INDIRECT(O261&amp;"K"),MATCH(R261,INDIRECT(O261),0),0),"")</f>
        <v/>
      </c>
      <c r="V261" s="39" t="str">
        <f t="shared" ref="V261:V324" si="63">(IF(ISTEXT(P261),P261,)&amp;IF(ISTEXT(R261),"."&amp;S261,))</f>
        <v/>
      </c>
      <c r="W261" s="39" t="str">
        <f>IFERROR("_"&amp;VLOOKUP(V261,ISE_Subsystem[],3,FALSE)&amp;IF(ISTEXT(U261),"."&amp;LOWER(U261),),"_")</f>
        <v>_</v>
      </c>
      <c r="X261" s="18" t="str">
        <f t="shared" ref="X261:X324" si="64">(IF(ISTEXT(O261),"_"&amp;P261,)&amp;IF(ISTEXT(R261),"."&amp;S261,)&amp;IF(ISTEXT(U261),"-"&amp;U261,))</f>
        <v/>
      </c>
      <c r="AA261" s="7" t="str">
        <f>IFERROR(INDEX(MediumPositionAK[],MATCH(Z261,MediumPositionA[],0),0),"")</f>
        <v/>
      </c>
      <c r="AD261" s="69" t="str">
        <f t="shared" ref="AD261:AD324" ca="1" si="65">IFERROR(INDEX(INDIRECT(Z261&amp;"K"),MATCH(AC261,INDIRECT(Z261),0),0),"")</f>
        <v/>
      </c>
      <c r="AE261" s="18" t="str">
        <f t="shared" ref="AE261:AE324" si="66">IF(ISTEXT(Z261),AA261,)&amp;IF(ISTEXT(AC261),"."&amp;AD261,)</f>
        <v/>
      </c>
      <c r="AF261" s="18" t="str">
        <f>IFERROR(VLOOKUP(AE261,ISE_Medium[],3,FALSE),"")</f>
        <v/>
      </c>
      <c r="AI261" s="3" t="str">
        <f>IFERROR(INDEX(PositionK[],MATCH(AH261,PositionA[],0),0),"")</f>
        <v/>
      </c>
      <c r="AL261" s="3" t="str">
        <f>IFERROR(INDEX(PrimSekK[],MATCH(AK261,PrimSek[],0),0),"")</f>
        <v/>
      </c>
      <c r="AO261" s="40" t="str">
        <f t="shared" ref="AO261:AO324" si="67">IF(ISTEXT(AH261),AI261,)&amp;IF(ISTEXT(AK261),"."&amp;AL261,)</f>
        <v/>
      </c>
      <c r="AP261" s="40" t="str">
        <f>IFERROR(VLOOKUP(AO261,ISE_Position[],3,FALSE),"")</f>
        <v/>
      </c>
      <c r="AQ261" s="40" t="str">
        <f t="shared" ref="AQ261:AQ324" si="68">"_"&amp;IF(AND(ISTEXT(AF261),ISTEXT(AN261),NOT(ISTEXT(AP261))),AF261&amp;"."&amp;LOWER(AN261)&amp;"_",IF(ISTEXT(AF261),AF261,)&amp;"_"&amp;IF(ISTEXT(AP261),AP261,)&amp;IF(ISTEXT(AN261),"."&amp;LOWER(AN261),))</f>
        <v>__</v>
      </c>
      <c r="AR261" s="18" t="str">
        <f t="shared" si="59"/>
        <v/>
      </c>
      <c r="AU261" s="7" t="str">
        <f>IFERROR(INDEX(DatapointK[],MATCH(AT261,DatapointA[],0),0),"")</f>
        <v/>
      </c>
      <c r="AX261" s="3" t="str">
        <f t="shared" ref="AX261:AX324" ca="1" si="69">IFERROR(INDEX(INDIRECT(AT261&amp;"K"),MATCH(AW261,INDIRECT(AT261),0),0),"")</f>
        <v/>
      </c>
      <c r="BA261" s="3" t="str">
        <f>IFERROR(INDEX(DatapointAllgSpezK[],MATCH(AZ261,DatapointAllgSpez[],0),0),"")</f>
        <v/>
      </c>
      <c r="BB261" s="3" t="str">
        <f ca="1">IFERROR(VLOOKUP(AX261,ISE_Type[],3,FALSE),"STAT")</f>
        <v>STAT</v>
      </c>
      <c r="BC261" s="3" t="str">
        <f ca="1">IFERROR("_"&amp;VLOOKUP(AU261,ISE_Datapoint[],3,FALSE)&amp;IF(ISTEXT(BB261),"_"&amp;BB261,)&amp;IF(ISTEXT(AZ261),"."&amp;LOWER(BA261),),"")</f>
        <v/>
      </c>
      <c r="BD261" s="26" t="str">
        <f t="shared" ref="BD261:BD324" si="70">(IF(ISTEXT(AU261),"_"&amp;AU261,)&amp;IF(ISTEXT(AW261),"."&amp;AX261,)&amp;IF(ISTEXT(AZ261),"."&amp;BA261,))</f>
        <v>_</v>
      </c>
      <c r="BG261" t="str">
        <f>IFERROR(INDEX(FunktionsartK[],MATCH(BF261,FunktionsartA[],0),0),"")</f>
        <v/>
      </c>
      <c r="BH261" s="76" t="str">
        <f t="shared" si="60"/>
        <v>//__</v>
      </c>
    </row>
    <row r="262" spans="5:60" x14ac:dyDescent="0.25">
      <c r="E262" t="str">
        <f>IFERROR(INDEX(SystemK[],MATCH(D262,System,0),0),"")</f>
        <v/>
      </c>
      <c r="H262" s="15" t="str">
        <f t="shared" ca="1" si="61"/>
        <v/>
      </c>
      <c r="K262" s="27" t="str">
        <f t="shared" ref="K262:K325" si="71">(E262&amp;IF(ISTEXT(G262),"."&amp;H262,))</f>
        <v/>
      </c>
      <c r="L262" s="27" t="str">
        <f>IFERROR(VLOOKUP(K262,ISE_System[],3,FALSE)&amp;IF(ISTEXT(J262),"."&amp;LOWER(J262),),"")</f>
        <v/>
      </c>
      <c r="M262" s="18" t="str">
        <f t="shared" ref="M262:M325" si="72">(E262&amp;IF(ISTEXT(G262),"."&amp;H262,)&amp;IF(ISTEXT(J262),"-"&amp;J262,))</f>
        <v/>
      </c>
      <c r="P262" s="7" t="str">
        <f>IFERROR(INDEX(SubsystemAK[],MATCH(O262,SubsystemA[],0),0),"")</f>
        <v/>
      </c>
      <c r="S262" s="3" t="str">
        <f t="shared" ca="1" si="62"/>
        <v/>
      </c>
      <c r="V262" s="39" t="str">
        <f t="shared" si="63"/>
        <v/>
      </c>
      <c r="W262" s="39" t="str">
        <f>IFERROR("_"&amp;VLOOKUP(V262,ISE_Subsystem[],3,FALSE)&amp;IF(ISTEXT(U262),"."&amp;LOWER(U262),),"_")</f>
        <v>_</v>
      </c>
      <c r="X262" s="18" t="str">
        <f t="shared" si="64"/>
        <v/>
      </c>
      <c r="AA262" s="7" t="str">
        <f>IFERROR(INDEX(MediumPositionAK[],MATCH(Z262,MediumPositionA[],0),0),"")</f>
        <v/>
      </c>
      <c r="AD262" s="69" t="str">
        <f t="shared" ca="1" si="65"/>
        <v/>
      </c>
      <c r="AE262" s="18" t="str">
        <f t="shared" si="66"/>
        <v/>
      </c>
      <c r="AF262" s="18" t="str">
        <f>IFERROR(VLOOKUP(AE262,ISE_Medium[],3,FALSE),"")</f>
        <v/>
      </c>
      <c r="AI262" s="3" t="str">
        <f>IFERROR(INDEX(PositionK[],MATCH(AH262,PositionA[],0),0),"")</f>
        <v/>
      </c>
      <c r="AL262" s="3" t="str">
        <f>IFERROR(INDEX(PrimSekK[],MATCH(AK262,PrimSek[],0),0),"")</f>
        <v/>
      </c>
      <c r="AO262" s="40" t="str">
        <f t="shared" si="67"/>
        <v/>
      </c>
      <c r="AP262" s="40" t="str">
        <f>IFERROR(VLOOKUP(AO262,ISE_Position[],3,FALSE),"")</f>
        <v/>
      </c>
      <c r="AQ262" s="40" t="str">
        <f t="shared" si="68"/>
        <v>__</v>
      </c>
      <c r="AR262" s="18" t="str">
        <f t="shared" ref="AR262:AR325" si="73">(IF(ISTEXT(Z262),"_"&amp;AA262,)&amp;IF(ISTEXT(AC262),"."&amp;AD262,)&amp;IF(ISTEXT(AH262),"."&amp;AI262,)&amp;IF(ISTEXT(AK262),"."&amp;AL262,)&amp;IF(ISTEXT(AN262),"-"&amp;AN262,))</f>
        <v/>
      </c>
      <c r="AU262" s="7" t="str">
        <f>IFERROR(INDEX(DatapointK[],MATCH(AT262,DatapointA[],0),0),"")</f>
        <v/>
      </c>
      <c r="AX262" s="3" t="str">
        <f t="shared" ca="1" si="69"/>
        <v/>
      </c>
      <c r="BA262" s="3" t="str">
        <f>IFERROR(INDEX(DatapointAllgSpezK[],MATCH(AZ262,DatapointAllgSpez[],0),0),"")</f>
        <v/>
      </c>
      <c r="BB262" s="3" t="str">
        <f ca="1">IFERROR(VLOOKUP(AX262,ISE_Type[],3,FALSE),"STAT")</f>
        <v>STAT</v>
      </c>
      <c r="BC262" s="3" t="str">
        <f ca="1">IFERROR("_"&amp;VLOOKUP(AU262,ISE_Datapoint[],3,FALSE)&amp;IF(ISTEXT(BB262),"_"&amp;BB262,)&amp;IF(ISTEXT(AZ262),"."&amp;LOWER(BA262),),"")</f>
        <v/>
      </c>
      <c r="BD262" s="26" t="str">
        <f t="shared" si="70"/>
        <v>_</v>
      </c>
      <c r="BG262" t="str">
        <f>IFERROR(INDEX(FunktionsartK[],MATCH(BF262,FunktionsartA[],0),0),"")</f>
        <v/>
      </c>
      <c r="BH262" s="76" t="str">
        <f t="shared" si="60"/>
        <v>//__</v>
      </c>
    </row>
    <row r="263" spans="5:60" x14ac:dyDescent="0.25">
      <c r="E263" t="str">
        <f>IFERROR(INDEX(SystemK[],MATCH(D263,System,0),0),"")</f>
        <v/>
      </c>
      <c r="H263" s="15" t="str">
        <f t="shared" ca="1" si="61"/>
        <v/>
      </c>
      <c r="K263" s="27" t="str">
        <f t="shared" si="71"/>
        <v/>
      </c>
      <c r="L263" s="27" t="str">
        <f>IFERROR(VLOOKUP(K263,ISE_System[],3,FALSE)&amp;IF(ISTEXT(J263),"."&amp;LOWER(J263),),"")</f>
        <v/>
      </c>
      <c r="M263" s="18" t="str">
        <f t="shared" si="72"/>
        <v/>
      </c>
      <c r="P263" s="7" t="str">
        <f>IFERROR(INDEX(SubsystemAK[],MATCH(O263,SubsystemA[],0),0),"")</f>
        <v/>
      </c>
      <c r="S263" s="3" t="str">
        <f t="shared" ca="1" si="62"/>
        <v/>
      </c>
      <c r="V263" s="39" t="str">
        <f t="shared" si="63"/>
        <v/>
      </c>
      <c r="W263" s="39" t="str">
        <f>IFERROR("_"&amp;VLOOKUP(V263,ISE_Subsystem[],3,FALSE)&amp;IF(ISTEXT(U263),"."&amp;LOWER(U263),),"_")</f>
        <v>_</v>
      </c>
      <c r="X263" s="18" t="str">
        <f t="shared" si="64"/>
        <v/>
      </c>
      <c r="AA263" s="7" t="str">
        <f>IFERROR(INDEX(MediumPositionAK[],MATCH(Z263,MediumPositionA[],0),0),"")</f>
        <v/>
      </c>
      <c r="AD263" s="69" t="str">
        <f t="shared" ca="1" si="65"/>
        <v/>
      </c>
      <c r="AE263" s="18" t="str">
        <f t="shared" si="66"/>
        <v/>
      </c>
      <c r="AF263" s="18" t="str">
        <f>IFERROR(VLOOKUP(AE263,ISE_Medium[],3,FALSE),"")</f>
        <v/>
      </c>
      <c r="AI263" s="3" t="str">
        <f>IFERROR(INDEX(PositionK[],MATCH(AH263,PositionA[],0),0),"")</f>
        <v/>
      </c>
      <c r="AL263" s="3" t="str">
        <f>IFERROR(INDEX(PrimSekK[],MATCH(AK263,PrimSek[],0),0),"")</f>
        <v/>
      </c>
      <c r="AO263" s="40" t="str">
        <f t="shared" si="67"/>
        <v/>
      </c>
      <c r="AP263" s="40" t="str">
        <f>IFERROR(VLOOKUP(AO263,ISE_Position[],3,FALSE),"")</f>
        <v/>
      </c>
      <c r="AQ263" s="40" t="str">
        <f t="shared" si="68"/>
        <v>__</v>
      </c>
      <c r="AR263" s="18" t="str">
        <f t="shared" si="73"/>
        <v/>
      </c>
      <c r="AU263" s="7" t="str">
        <f>IFERROR(INDEX(DatapointK[],MATCH(AT263,DatapointA[],0),0),"")</f>
        <v/>
      </c>
      <c r="AX263" s="3" t="str">
        <f t="shared" ca="1" si="69"/>
        <v/>
      </c>
      <c r="BA263" s="3" t="str">
        <f>IFERROR(INDEX(DatapointAllgSpezK[],MATCH(AZ263,DatapointAllgSpez[],0),0),"")</f>
        <v/>
      </c>
      <c r="BB263" s="3" t="str">
        <f ca="1">IFERROR(VLOOKUP(AX263,ISE_Type[],3,FALSE),"STAT")</f>
        <v>STAT</v>
      </c>
      <c r="BC263" s="3" t="str">
        <f ca="1">IFERROR("_"&amp;VLOOKUP(AU263,ISE_Datapoint[],3,FALSE)&amp;IF(ISTEXT(BB263),"_"&amp;BB263,)&amp;IF(ISTEXT(AZ263),"."&amp;LOWER(BA263),),"")</f>
        <v/>
      </c>
      <c r="BD263" s="26" t="str">
        <f t="shared" si="70"/>
        <v>_</v>
      </c>
      <c r="BG263" t="str">
        <f>IFERROR(INDEX(FunktionsartK[],MATCH(BF263,FunktionsartA[],0),0),"")</f>
        <v/>
      </c>
      <c r="BH263" s="76" t="str">
        <f t="shared" si="60"/>
        <v>//__</v>
      </c>
    </row>
    <row r="264" spans="5:60" x14ac:dyDescent="0.25">
      <c r="E264" t="str">
        <f>IFERROR(INDEX(SystemK[],MATCH(D264,System,0),0),"")</f>
        <v/>
      </c>
      <c r="H264" s="15" t="str">
        <f t="shared" ca="1" si="61"/>
        <v/>
      </c>
      <c r="K264" s="27" t="str">
        <f t="shared" si="71"/>
        <v/>
      </c>
      <c r="L264" s="27" t="str">
        <f>IFERROR(VLOOKUP(K264,ISE_System[],3,FALSE)&amp;IF(ISTEXT(J264),"."&amp;LOWER(J264),),"")</f>
        <v/>
      </c>
      <c r="M264" s="18" t="str">
        <f t="shared" si="72"/>
        <v/>
      </c>
      <c r="P264" s="7" t="str">
        <f>IFERROR(INDEX(SubsystemAK[],MATCH(O264,SubsystemA[],0),0),"")</f>
        <v/>
      </c>
      <c r="S264" s="3" t="str">
        <f t="shared" ca="1" si="62"/>
        <v/>
      </c>
      <c r="V264" s="39" t="str">
        <f t="shared" si="63"/>
        <v/>
      </c>
      <c r="W264" s="39" t="str">
        <f>IFERROR("_"&amp;VLOOKUP(V264,ISE_Subsystem[],3,FALSE)&amp;IF(ISTEXT(U264),"."&amp;LOWER(U264),),"_")</f>
        <v>_</v>
      </c>
      <c r="X264" s="18" t="str">
        <f t="shared" si="64"/>
        <v/>
      </c>
      <c r="AA264" s="7" t="str">
        <f>IFERROR(INDEX(MediumPositionAK[],MATCH(Z264,MediumPositionA[],0),0),"")</f>
        <v/>
      </c>
      <c r="AD264" s="69" t="str">
        <f t="shared" ca="1" si="65"/>
        <v/>
      </c>
      <c r="AE264" s="18" t="str">
        <f t="shared" si="66"/>
        <v/>
      </c>
      <c r="AF264" s="18" t="str">
        <f>IFERROR(VLOOKUP(AE264,ISE_Medium[],3,FALSE),"")</f>
        <v/>
      </c>
      <c r="AI264" s="3" t="str">
        <f>IFERROR(INDEX(PositionK[],MATCH(AH264,PositionA[],0),0),"")</f>
        <v/>
      </c>
      <c r="AL264" s="3" t="str">
        <f>IFERROR(INDEX(PrimSekK[],MATCH(AK264,PrimSek[],0),0),"")</f>
        <v/>
      </c>
      <c r="AO264" s="40" t="str">
        <f t="shared" si="67"/>
        <v/>
      </c>
      <c r="AP264" s="40" t="str">
        <f>IFERROR(VLOOKUP(AO264,ISE_Position[],3,FALSE),"")</f>
        <v/>
      </c>
      <c r="AQ264" s="40" t="str">
        <f t="shared" si="68"/>
        <v>__</v>
      </c>
      <c r="AR264" s="18" t="str">
        <f t="shared" si="73"/>
        <v/>
      </c>
      <c r="AU264" s="7" t="str">
        <f>IFERROR(INDEX(DatapointK[],MATCH(AT264,DatapointA[],0),0),"")</f>
        <v/>
      </c>
      <c r="AX264" s="3" t="str">
        <f t="shared" ca="1" si="69"/>
        <v/>
      </c>
      <c r="BA264" s="3" t="str">
        <f>IFERROR(INDEX(DatapointAllgSpezK[],MATCH(AZ264,DatapointAllgSpez[],0),0),"")</f>
        <v/>
      </c>
      <c r="BB264" s="3" t="str">
        <f ca="1">IFERROR(VLOOKUP(AX264,ISE_Type[],3,FALSE),"STAT")</f>
        <v>STAT</v>
      </c>
      <c r="BC264" s="3" t="str">
        <f ca="1">IFERROR("_"&amp;VLOOKUP(AU264,ISE_Datapoint[],3,FALSE)&amp;IF(ISTEXT(BB264),"_"&amp;BB264,)&amp;IF(ISTEXT(AZ264),"."&amp;LOWER(BA264),),"")</f>
        <v/>
      </c>
      <c r="BD264" s="26" t="str">
        <f t="shared" si="70"/>
        <v>_</v>
      </c>
      <c r="BG264" t="str">
        <f>IFERROR(INDEX(FunktionsartK[],MATCH(BF264,FunktionsartA[],0),0),"")</f>
        <v/>
      </c>
      <c r="BH264" s="76" t="str">
        <f t="shared" si="60"/>
        <v>//__</v>
      </c>
    </row>
    <row r="265" spans="5:60" x14ac:dyDescent="0.25">
      <c r="E265" t="str">
        <f>IFERROR(INDEX(SystemK[],MATCH(D265,System,0),0),"")</f>
        <v/>
      </c>
      <c r="H265" s="15" t="str">
        <f t="shared" ca="1" si="61"/>
        <v/>
      </c>
      <c r="K265" s="27" t="str">
        <f t="shared" si="71"/>
        <v/>
      </c>
      <c r="L265" s="27" t="str">
        <f>IFERROR(VLOOKUP(K265,ISE_System[],3,FALSE)&amp;IF(ISTEXT(J265),"."&amp;LOWER(J265),),"")</f>
        <v/>
      </c>
      <c r="M265" s="18" t="str">
        <f t="shared" si="72"/>
        <v/>
      </c>
      <c r="P265" s="7" t="str">
        <f>IFERROR(INDEX(SubsystemAK[],MATCH(O265,SubsystemA[],0),0),"")</f>
        <v/>
      </c>
      <c r="S265" s="3" t="str">
        <f t="shared" ca="1" si="62"/>
        <v/>
      </c>
      <c r="V265" s="39" t="str">
        <f t="shared" si="63"/>
        <v/>
      </c>
      <c r="W265" s="39" t="str">
        <f>IFERROR("_"&amp;VLOOKUP(V265,ISE_Subsystem[],3,FALSE)&amp;IF(ISTEXT(U265),"."&amp;LOWER(U265),),"_")</f>
        <v>_</v>
      </c>
      <c r="X265" s="18" t="str">
        <f t="shared" si="64"/>
        <v/>
      </c>
      <c r="AA265" s="7" t="str">
        <f>IFERROR(INDEX(MediumPositionAK[],MATCH(Z265,MediumPositionA[],0),0),"")</f>
        <v/>
      </c>
      <c r="AD265" s="69" t="str">
        <f t="shared" ca="1" si="65"/>
        <v/>
      </c>
      <c r="AE265" s="18" t="str">
        <f t="shared" si="66"/>
        <v/>
      </c>
      <c r="AF265" s="18" t="str">
        <f>IFERROR(VLOOKUP(AE265,ISE_Medium[],3,FALSE),"")</f>
        <v/>
      </c>
      <c r="AI265" s="3" t="str">
        <f>IFERROR(INDEX(PositionK[],MATCH(AH265,PositionA[],0),0),"")</f>
        <v/>
      </c>
      <c r="AL265" s="3" t="str">
        <f>IFERROR(INDEX(PrimSekK[],MATCH(AK265,PrimSek[],0),0),"")</f>
        <v/>
      </c>
      <c r="AO265" s="40" t="str">
        <f t="shared" si="67"/>
        <v/>
      </c>
      <c r="AP265" s="40" t="str">
        <f>IFERROR(VLOOKUP(AO265,ISE_Position[],3,FALSE),"")</f>
        <v/>
      </c>
      <c r="AQ265" s="40" t="str">
        <f t="shared" si="68"/>
        <v>__</v>
      </c>
      <c r="AR265" s="18" t="str">
        <f t="shared" si="73"/>
        <v/>
      </c>
      <c r="AU265" s="7" t="str">
        <f>IFERROR(INDEX(DatapointK[],MATCH(AT265,DatapointA[],0),0),"")</f>
        <v/>
      </c>
      <c r="AX265" s="3" t="str">
        <f t="shared" ca="1" si="69"/>
        <v/>
      </c>
      <c r="BA265" s="3" t="str">
        <f>IFERROR(INDEX(DatapointAllgSpezK[],MATCH(AZ265,DatapointAllgSpez[],0),0),"")</f>
        <v/>
      </c>
      <c r="BB265" s="3" t="str">
        <f ca="1">IFERROR(VLOOKUP(AX265,ISE_Type[],3,FALSE),"STAT")</f>
        <v>STAT</v>
      </c>
      <c r="BC265" s="3" t="str">
        <f ca="1">IFERROR("_"&amp;VLOOKUP(AU265,ISE_Datapoint[],3,FALSE)&amp;IF(ISTEXT(BB265),"_"&amp;BB265,)&amp;IF(ISTEXT(AZ265),"."&amp;LOWER(BA265),),"")</f>
        <v/>
      </c>
      <c r="BD265" s="26" t="str">
        <f t="shared" si="70"/>
        <v>_</v>
      </c>
      <c r="BG265" t="str">
        <f>IFERROR(INDEX(FunktionsartK[],MATCH(BF265,FunktionsartA[],0),0),"")</f>
        <v/>
      </c>
      <c r="BH265" s="76" t="str">
        <f t="shared" si="60"/>
        <v>//__</v>
      </c>
    </row>
    <row r="266" spans="5:60" x14ac:dyDescent="0.25">
      <c r="E266" t="str">
        <f>IFERROR(INDEX(SystemK[],MATCH(D266,System,0),0),"")</f>
        <v/>
      </c>
      <c r="H266" s="15" t="str">
        <f t="shared" ca="1" si="61"/>
        <v/>
      </c>
      <c r="K266" s="27" t="str">
        <f t="shared" si="71"/>
        <v/>
      </c>
      <c r="L266" s="27" t="str">
        <f>IFERROR(VLOOKUP(K266,ISE_System[],3,FALSE)&amp;IF(ISTEXT(J266),"."&amp;LOWER(J266),),"")</f>
        <v/>
      </c>
      <c r="M266" s="18" t="str">
        <f t="shared" si="72"/>
        <v/>
      </c>
      <c r="P266" s="7" t="str">
        <f>IFERROR(INDEX(SubsystemAK[],MATCH(O266,SubsystemA[],0),0),"")</f>
        <v/>
      </c>
      <c r="S266" s="3" t="str">
        <f t="shared" ca="1" si="62"/>
        <v/>
      </c>
      <c r="V266" s="39" t="str">
        <f t="shared" si="63"/>
        <v/>
      </c>
      <c r="W266" s="39" t="str">
        <f>IFERROR("_"&amp;VLOOKUP(V266,ISE_Subsystem[],3,FALSE)&amp;IF(ISTEXT(U266),"."&amp;LOWER(U266),),"_")</f>
        <v>_</v>
      </c>
      <c r="X266" s="18" t="str">
        <f t="shared" si="64"/>
        <v/>
      </c>
      <c r="AA266" s="7" t="str">
        <f>IFERROR(INDEX(MediumPositionAK[],MATCH(Z266,MediumPositionA[],0),0),"")</f>
        <v/>
      </c>
      <c r="AD266" s="69" t="str">
        <f t="shared" ca="1" si="65"/>
        <v/>
      </c>
      <c r="AE266" s="18" t="str">
        <f t="shared" si="66"/>
        <v/>
      </c>
      <c r="AF266" s="18" t="str">
        <f>IFERROR(VLOOKUP(AE266,ISE_Medium[],3,FALSE),"")</f>
        <v/>
      </c>
      <c r="AI266" s="3" t="str">
        <f>IFERROR(INDEX(PositionK[],MATCH(AH266,PositionA[],0),0),"")</f>
        <v/>
      </c>
      <c r="AL266" s="3" t="str">
        <f>IFERROR(INDEX(PrimSekK[],MATCH(AK266,PrimSek[],0),0),"")</f>
        <v/>
      </c>
      <c r="AO266" s="40" t="str">
        <f t="shared" si="67"/>
        <v/>
      </c>
      <c r="AP266" s="40" t="str">
        <f>IFERROR(VLOOKUP(AO266,ISE_Position[],3,FALSE),"")</f>
        <v/>
      </c>
      <c r="AQ266" s="40" t="str">
        <f t="shared" si="68"/>
        <v>__</v>
      </c>
      <c r="AR266" s="18" t="str">
        <f t="shared" si="73"/>
        <v/>
      </c>
      <c r="AU266" s="7" t="str">
        <f>IFERROR(INDEX(DatapointK[],MATCH(AT266,DatapointA[],0),0),"")</f>
        <v/>
      </c>
      <c r="AX266" s="3" t="str">
        <f t="shared" ca="1" si="69"/>
        <v/>
      </c>
      <c r="BA266" s="3" t="str">
        <f>IFERROR(INDEX(DatapointAllgSpezK[],MATCH(AZ266,DatapointAllgSpez[],0),0),"")</f>
        <v/>
      </c>
      <c r="BB266" s="3" t="str">
        <f ca="1">IFERROR(VLOOKUP(AX266,ISE_Type[],3,FALSE),"STAT")</f>
        <v>STAT</v>
      </c>
      <c r="BC266" s="3" t="str">
        <f ca="1">IFERROR("_"&amp;VLOOKUP(AU266,ISE_Datapoint[],3,FALSE)&amp;IF(ISTEXT(BB266),"_"&amp;BB266,)&amp;IF(ISTEXT(AZ266),"."&amp;LOWER(BA266),),"")</f>
        <v/>
      </c>
      <c r="BD266" s="26" t="str">
        <f t="shared" si="70"/>
        <v>_</v>
      </c>
      <c r="BG266" t="str">
        <f>IFERROR(INDEX(FunktionsartK[],MATCH(BF266,FunktionsartA[],0),0),"")</f>
        <v/>
      </c>
      <c r="BH266" s="76" t="str">
        <f t="shared" si="60"/>
        <v>//__</v>
      </c>
    </row>
    <row r="267" spans="5:60" x14ac:dyDescent="0.25">
      <c r="E267" t="str">
        <f>IFERROR(INDEX(SystemK[],MATCH(D267,System,0),0),"")</f>
        <v/>
      </c>
      <c r="H267" s="15" t="str">
        <f t="shared" ca="1" si="61"/>
        <v/>
      </c>
      <c r="K267" s="27" t="str">
        <f t="shared" si="71"/>
        <v/>
      </c>
      <c r="L267" s="27" t="str">
        <f>IFERROR(VLOOKUP(K267,ISE_System[],3,FALSE)&amp;IF(ISTEXT(J267),"."&amp;LOWER(J267),),"")</f>
        <v/>
      </c>
      <c r="M267" s="18" t="str">
        <f t="shared" si="72"/>
        <v/>
      </c>
      <c r="P267" s="7" t="str">
        <f>IFERROR(INDEX(SubsystemAK[],MATCH(O267,SubsystemA[],0),0),"")</f>
        <v/>
      </c>
      <c r="S267" s="3" t="str">
        <f t="shared" ca="1" si="62"/>
        <v/>
      </c>
      <c r="V267" s="39" t="str">
        <f t="shared" si="63"/>
        <v/>
      </c>
      <c r="W267" s="39" t="str">
        <f>IFERROR("_"&amp;VLOOKUP(V267,ISE_Subsystem[],3,FALSE)&amp;IF(ISTEXT(U267),"."&amp;LOWER(U267),),"_")</f>
        <v>_</v>
      </c>
      <c r="X267" s="18" t="str">
        <f t="shared" si="64"/>
        <v/>
      </c>
      <c r="AA267" s="7" t="str">
        <f>IFERROR(INDEX(MediumPositionAK[],MATCH(Z267,MediumPositionA[],0),0),"")</f>
        <v/>
      </c>
      <c r="AD267" s="69" t="str">
        <f t="shared" ca="1" si="65"/>
        <v/>
      </c>
      <c r="AE267" s="18" t="str">
        <f t="shared" si="66"/>
        <v/>
      </c>
      <c r="AF267" s="18" t="str">
        <f>IFERROR(VLOOKUP(AE267,ISE_Medium[],3,FALSE),"")</f>
        <v/>
      </c>
      <c r="AI267" s="3" t="str">
        <f>IFERROR(INDEX(PositionK[],MATCH(AH267,PositionA[],0),0),"")</f>
        <v/>
      </c>
      <c r="AL267" s="3" t="str">
        <f>IFERROR(INDEX(PrimSekK[],MATCH(AK267,PrimSek[],0),0),"")</f>
        <v/>
      </c>
      <c r="AO267" s="40" t="str">
        <f t="shared" si="67"/>
        <v/>
      </c>
      <c r="AP267" s="40" t="str">
        <f>IFERROR(VLOOKUP(AO267,ISE_Position[],3,FALSE),"")</f>
        <v/>
      </c>
      <c r="AQ267" s="40" t="str">
        <f t="shared" si="68"/>
        <v>__</v>
      </c>
      <c r="AR267" s="18" t="str">
        <f t="shared" si="73"/>
        <v/>
      </c>
      <c r="AU267" s="7" t="str">
        <f>IFERROR(INDEX(DatapointK[],MATCH(AT267,DatapointA[],0),0),"")</f>
        <v/>
      </c>
      <c r="AX267" s="3" t="str">
        <f t="shared" ca="1" si="69"/>
        <v/>
      </c>
      <c r="BA267" s="3" t="str">
        <f>IFERROR(INDEX(DatapointAllgSpezK[],MATCH(AZ267,DatapointAllgSpez[],0),0),"")</f>
        <v/>
      </c>
      <c r="BB267" s="3" t="str">
        <f ca="1">IFERROR(VLOOKUP(AX267,ISE_Type[],3,FALSE),"STAT")</f>
        <v>STAT</v>
      </c>
      <c r="BC267" s="3" t="str">
        <f ca="1">IFERROR("_"&amp;VLOOKUP(AU267,ISE_Datapoint[],3,FALSE)&amp;IF(ISTEXT(BB267),"_"&amp;BB267,)&amp;IF(ISTEXT(AZ267),"."&amp;LOWER(BA267),),"")</f>
        <v/>
      </c>
      <c r="BD267" s="26" t="str">
        <f t="shared" si="70"/>
        <v>_</v>
      </c>
      <c r="BG267" t="str">
        <f>IFERROR(INDEX(FunktionsartK[],MATCH(BF267,FunktionsartA[],0),0),"")</f>
        <v/>
      </c>
      <c r="BH267" s="76" t="str">
        <f t="shared" si="60"/>
        <v>//__</v>
      </c>
    </row>
    <row r="268" spans="5:60" x14ac:dyDescent="0.25">
      <c r="E268" t="str">
        <f>IFERROR(INDEX(SystemK[],MATCH(D268,System,0),0),"")</f>
        <v/>
      </c>
      <c r="H268" s="15" t="str">
        <f t="shared" ca="1" si="61"/>
        <v/>
      </c>
      <c r="K268" s="27" t="str">
        <f t="shared" si="71"/>
        <v/>
      </c>
      <c r="L268" s="27" t="str">
        <f>IFERROR(VLOOKUP(K268,ISE_System[],3,FALSE)&amp;IF(ISTEXT(J268),"."&amp;LOWER(J268),),"")</f>
        <v/>
      </c>
      <c r="M268" s="18" t="str">
        <f t="shared" si="72"/>
        <v/>
      </c>
      <c r="P268" s="7" t="str">
        <f>IFERROR(INDEX(SubsystemAK[],MATCH(O268,SubsystemA[],0),0),"")</f>
        <v/>
      </c>
      <c r="S268" s="3" t="str">
        <f t="shared" ca="1" si="62"/>
        <v/>
      </c>
      <c r="V268" s="39" t="str">
        <f t="shared" si="63"/>
        <v/>
      </c>
      <c r="W268" s="39" t="str">
        <f>IFERROR("_"&amp;VLOOKUP(V268,ISE_Subsystem[],3,FALSE)&amp;IF(ISTEXT(U268),"."&amp;LOWER(U268),),"_")</f>
        <v>_</v>
      </c>
      <c r="X268" s="18" t="str">
        <f t="shared" si="64"/>
        <v/>
      </c>
      <c r="AA268" s="7" t="str">
        <f>IFERROR(INDEX(MediumPositionAK[],MATCH(Z268,MediumPositionA[],0),0),"")</f>
        <v/>
      </c>
      <c r="AD268" s="69" t="str">
        <f t="shared" ca="1" si="65"/>
        <v/>
      </c>
      <c r="AE268" s="18" t="str">
        <f t="shared" si="66"/>
        <v/>
      </c>
      <c r="AF268" s="18" t="str">
        <f>IFERROR(VLOOKUP(AE268,ISE_Medium[],3,FALSE),"")</f>
        <v/>
      </c>
      <c r="AI268" s="3" t="str">
        <f>IFERROR(INDEX(PositionK[],MATCH(AH268,PositionA[],0),0),"")</f>
        <v/>
      </c>
      <c r="AL268" s="3" t="str">
        <f>IFERROR(INDEX(PrimSekK[],MATCH(AK268,PrimSek[],0),0),"")</f>
        <v/>
      </c>
      <c r="AO268" s="40" t="str">
        <f t="shared" si="67"/>
        <v/>
      </c>
      <c r="AP268" s="40" t="str">
        <f>IFERROR(VLOOKUP(AO268,ISE_Position[],3,FALSE),"")</f>
        <v/>
      </c>
      <c r="AQ268" s="40" t="str">
        <f t="shared" si="68"/>
        <v>__</v>
      </c>
      <c r="AR268" s="18" t="str">
        <f t="shared" si="73"/>
        <v/>
      </c>
      <c r="AU268" s="7" t="str">
        <f>IFERROR(INDEX(DatapointK[],MATCH(AT268,DatapointA[],0),0),"")</f>
        <v/>
      </c>
      <c r="AX268" s="3" t="str">
        <f t="shared" ca="1" si="69"/>
        <v/>
      </c>
      <c r="BA268" s="3" t="str">
        <f>IFERROR(INDEX(DatapointAllgSpezK[],MATCH(AZ268,DatapointAllgSpez[],0),0),"")</f>
        <v/>
      </c>
      <c r="BB268" s="3" t="str">
        <f ca="1">IFERROR(VLOOKUP(AX268,ISE_Type[],3,FALSE),"STAT")</f>
        <v>STAT</v>
      </c>
      <c r="BC268" s="3" t="str">
        <f ca="1">IFERROR("_"&amp;VLOOKUP(AU268,ISE_Datapoint[],3,FALSE)&amp;IF(ISTEXT(BB268),"_"&amp;BB268,)&amp;IF(ISTEXT(AZ268),"."&amp;LOWER(BA268),),"")</f>
        <v/>
      </c>
      <c r="BD268" s="26" t="str">
        <f t="shared" si="70"/>
        <v>_</v>
      </c>
      <c r="BG268" t="str">
        <f>IFERROR(INDEX(FunktionsartK[],MATCH(BF268,FunktionsartA[],0),0),"")</f>
        <v/>
      </c>
      <c r="BH268" s="76" t="str">
        <f t="shared" si="60"/>
        <v>//__</v>
      </c>
    </row>
    <row r="269" spans="5:60" x14ac:dyDescent="0.25">
      <c r="E269" t="str">
        <f>IFERROR(INDEX(SystemK[],MATCH(D269,System,0),0),"")</f>
        <v/>
      </c>
      <c r="H269" s="15" t="str">
        <f t="shared" ca="1" si="61"/>
        <v/>
      </c>
      <c r="K269" s="27" t="str">
        <f t="shared" si="71"/>
        <v/>
      </c>
      <c r="L269" s="27" t="str">
        <f>IFERROR(VLOOKUP(K269,ISE_System[],3,FALSE)&amp;IF(ISTEXT(J269),"."&amp;LOWER(J269),),"")</f>
        <v/>
      </c>
      <c r="M269" s="18" t="str">
        <f t="shared" si="72"/>
        <v/>
      </c>
      <c r="P269" s="7" t="str">
        <f>IFERROR(INDEX(SubsystemAK[],MATCH(O269,SubsystemA[],0),0),"")</f>
        <v/>
      </c>
      <c r="S269" s="3" t="str">
        <f t="shared" ca="1" si="62"/>
        <v/>
      </c>
      <c r="V269" s="39" t="str">
        <f t="shared" si="63"/>
        <v/>
      </c>
      <c r="W269" s="39" t="str">
        <f>IFERROR("_"&amp;VLOOKUP(V269,ISE_Subsystem[],3,FALSE)&amp;IF(ISTEXT(U269),"."&amp;LOWER(U269),),"_")</f>
        <v>_</v>
      </c>
      <c r="X269" s="18" t="str">
        <f t="shared" si="64"/>
        <v/>
      </c>
      <c r="AA269" s="7" t="str">
        <f>IFERROR(INDEX(MediumPositionAK[],MATCH(Z269,MediumPositionA[],0),0),"")</f>
        <v/>
      </c>
      <c r="AD269" s="69" t="str">
        <f t="shared" ca="1" si="65"/>
        <v/>
      </c>
      <c r="AE269" s="18" t="str">
        <f t="shared" si="66"/>
        <v/>
      </c>
      <c r="AF269" s="18" t="str">
        <f>IFERROR(VLOOKUP(AE269,ISE_Medium[],3,FALSE),"")</f>
        <v/>
      </c>
      <c r="AI269" s="3" t="str">
        <f>IFERROR(INDEX(PositionK[],MATCH(AH269,PositionA[],0),0),"")</f>
        <v/>
      </c>
      <c r="AL269" s="3" t="str">
        <f>IFERROR(INDEX(PrimSekK[],MATCH(AK269,PrimSek[],0),0),"")</f>
        <v/>
      </c>
      <c r="AO269" s="40" t="str">
        <f t="shared" si="67"/>
        <v/>
      </c>
      <c r="AP269" s="40" t="str">
        <f>IFERROR(VLOOKUP(AO269,ISE_Position[],3,FALSE),"")</f>
        <v/>
      </c>
      <c r="AQ269" s="40" t="str">
        <f t="shared" si="68"/>
        <v>__</v>
      </c>
      <c r="AR269" s="18" t="str">
        <f t="shared" si="73"/>
        <v/>
      </c>
      <c r="AU269" s="7" t="str">
        <f>IFERROR(INDEX(DatapointK[],MATCH(AT269,DatapointA[],0),0),"")</f>
        <v/>
      </c>
      <c r="AX269" s="3" t="str">
        <f t="shared" ca="1" si="69"/>
        <v/>
      </c>
      <c r="BA269" s="3" t="str">
        <f>IFERROR(INDEX(DatapointAllgSpezK[],MATCH(AZ269,DatapointAllgSpez[],0),0),"")</f>
        <v/>
      </c>
      <c r="BB269" s="3" t="str">
        <f ca="1">IFERROR(VLOOKUP(AX269,ISE_Type[],3,FALSE),"STAT")</f>
        <v>STAT</v>
      </c>
      <c r="BC269" s="3" t="str">
        <f ca="1">IFERROR("_"&amp;VLOOKUP(AU269,ISE_Datapoint[],3,FALSE)&amp;IF(ISTEXT(BB269),"_"&amp;BB269,)&amp;IF(ISTEXT(AZ269),"."&amp;LOWER(BA269),),"")</f>
        <v/>
      </c>
      <c r="BD269" s="26" t="str">
        <f t="shared" si="70"/>
        <v>_</v>
      </c>
      <c r="BG269" t="str">
        <f>IFERROR(INDEX(FunktionsartK[],MATCH(BF269,FunktionsartA[],0),0),"")</f>
        <v/>
      </c>
      <c r="BH269" s="76" t="str">
        <f t="shared" si="60"/>
        <v>//__</v>
      </c>
    </row>
    <row r="270" spans="5:60" x14ac:dyDescent="0.25">
      <c r="E270" t="str">
        <f>IFERROR(INDEX(SystemK[],MATCH(D270,System,0),0),"")</f>
        <v/>
      </c>
      <c r="H270" s="15" t="str">
        <f t="shared" ca="1" si="61"/>
        <v/>
      </c>
      <c r="K270" s="27" t="str">
        <f t="shared" si="71"/>
        <v/>
      </c>
      <c r="L270" s="27" t="str">
        <f>IFERROR(VLOOKUP(K270,ISE_System[],3,FALSE)&amp;IF(ISTEXT(J270),"."&amp;LOWER(J270),),"")</f>
        <v/>
      </c>
      <c r="M270" s="18" t="str">
        <f t="shared" si="72"/>
        <v/>
      </c>
      <c r="P270" s="7" t="str">
        <f>IFERROR(INDEX(SubsystemAK[],MATCH(O270,SubsystemA[],0),0),"")</f>
        <v/>
      </c>
      <c r="S270" s="3" t="str">
        <f t="shared" ca="1" si="62"/>
        <v/>
      </c>
      <c r="V270" s="39" t="str">
        <f t="shared" si="63"/>
        <v/>
      </c>
      <c r="W270" s="39" t="str">
        <f>IFERROR("_"&amp;VLOOKUP(V270,ISE_Subsystem[],3,FALSE)&amp;IF(ISTEXT(U270),"."&amp;LOWER(U270),),"_")</f>
        <v>_</v>
      </c>
      <c r="X270" s="18" t="str">
        <f t="shared" si="64"/>
        <v/>
      </c>
      <c r="AA270" s="7" t="str">
        <f>IFERROR(INDEX(MediumPositionAK[],MATCH(Z270,MediumPositionA[],0),0),"")</f>
        <v/>
      </c>
      <c r="AD270" s="69" t="str">
        <f t="shared" ca="1" si="65"/>
        <v/>
      </c>
      <c r="AE270" s="18" t="str">
        <f t="shared" si="66"/>
        <v/>
      </c>
      <c r="AF270" s="18" t="str">
        <f>IFERROR(VLOOKUP(AE270,ISE_Medium[],3,FALSE),"")</f>
        <v/>
      </c>
      <c r="AI270" s="3" t="str">
        <f>IFERROR(INDEX(PositionK[],MATCH(AH270,PositionA[],0),0),"")</f>
        <v/>
      </c>
      <c r="AL270" s="3" t="str">
        <f>IFERROR(INDEX(PrimSekK[],MATCH(AK270,PrimSek[],0),0),"")</f>
        <v/>
      </c>
      <c r="AO270" s="40" t="str">
        <f t="shared" si="67"/>
        <v/>
      </c>
      <c r="AP270" s="40" t="str">
        <f>IFERROR(VLOOKUP(AO270,ISE_Position[],3,FALSE),"")</f>
        <v/>
      </c>
      <c r="AQ270" s="40" t="str">
        <f t="shared" si="68"/>
        <v>__</v>
      </c>
      <c r="AR270" s="18" t="str">
        <f t="shared" si="73"/>
        <v/>
      </c>
      <c r="AU270" s="7" t="str">
        <f>IFERROR(INDEX(DatapointK[],MATCH(AT270,DatapointA[],0),0),"")</f>
        <v/>
      </c>
      <c r="AX270" s="3" t="str">
        <f t="shared" ca="1" si="69"/>
        <v/>
      </c>
      <c r="BA270" s="3" t="str">
        <f>IFERROR(INDEX(DatapointAllgSpezK[],MATCH(AZ270,DatapointAllgSpez[],0),0),"")</f>
        <v/>
      </c>
      <c r="BB270" s="3" t="str">
        <f ca="1">IFERROR(VLOOKUP(AX270,ISE_Type[],3,FALSE),"STAT")</f>
        <v>STAT</v>
      </c>
      <c r="BC270" s="3" t="str">
        <f ca="1">IFERROR("_"&amp;VLOOKUP(AU270,ISE_Datapoint[],3,FALSE)&amp;IF(ISTEXT(BB270),"_"&amp;BB270,)&amp;IF(ISTEXT(AZ270),"."&amp;LOWER(BA270),),"")</f>
        <v/>
      </c>
      <c r="BD270" s="26" t="str">
        <f t="shared" si="70"/>
        <v>_</v>
      </c>
      <c r="BG270" t="str">
        <f>IFERROR(INDEX(FunktionsartK[],MATCH(BF270,FunktionsartA[],0),0),"")</f>
        <v/>
      </c>
      <c r="BH270" s="76" t="str">
        <f t="shared" si="60"/>
        <v>//__</v>
      </c>
    </row>
    <row r="271" spans="5:60" x14ac:dyDescent="0.25">
      <c r="E271" t="str">
        <f>IFERROR(INDEX(SystemK[],MATCH(D271,System,0),0),"")</f>
        <v/>
      </c>
      <c r="H271" s="15" t="str">
        <f t="shared" ca="1" si="61"/>
        <v/>
      </c>
      <c r="K271" s="27" t="str">
        <f t="shared" si="71"/>
        <v/>
      </c>
      <c r="L271" s="27" t="str">
        <f>IFERROR(VLOOKUP(K271,ISE_System[],3,FALSE)&amp;IF(ISTEXT(J271),"."&amp;LOWER(J271),),"")</f>
        <v/>
      </c>
      <c r="M271" s="18" t="str">
        <f t="shared" si="72"/>
        <v/>
      </c>
      <c r="P271" s="7" t="str">
        <f>IFERROR(INDEX(SubsystemAK[],MATCH(O271,SubsystemA[],0),0),"")</f>
        <v/>
      </c>
      <c r="S271" s="3" t="str">
        <f t="shared" ca="1" si="62"/>
        <v/>
      </c>
      <c r="V271" s="39" t="str">
        <f t="shared" si="63"/>
        <v/>
      </c>
      <c r="W271" s="39" t="str">
        <f>IFERROR("_"&amp;VLOOKUP(V271,ISE_Subsystem[],3,FALSE)&amp;IF(ISTEXT(U271),"."&amp;LOWER(U271),),"_")</f>
        <v>_</v>
      </c>
      <c r="X271" s="18" t="str">
        <f t="shared" si="64"/>
        <v/>
      </c>
      <c r="AA271" s="7" t="str">
        <f>IFERROR(INDEX(MediumPositionAK[],MATCH(Z271,MediumPositionA[],0),0),"")</f>
        <v/>
      </c>
      <c r="AD271" s="69" t="str">
        <f t="shared" ca="1" si="65"/>
        <v/>
      </c>
      <c r="AE271" s="18" t="str">
        <f t="shared" si="66"/>
        <v/>
      </c>
      <c r="AF271" s="18" t="str">
        <f>IFERROR(VLOOKUP(AE271,ISE_Medium[],3,FALSE),"")</f>
        <v/>
      </c>
      <c r="AI271" s="3" t="str">
        <f>IFERROR(INDEX(PositionK[],MATCH(AH271,PositionA[],0),0),"")</f>
        <v/>
      </c>
      <c r="AL271" s="3" t="str">
        <f>IFERROR(INDEX(PrimSekK[],MATCH(AK271,PrimSek[],0),0),"")</f>
        <v/>
      </c>
      <c r="AO271" s="40" t="str">
        <f t="shared" si="67"/>
        <v/>
      </c>
      <c r="AP271" s="40" t="str">
        <f>IFERROR(VLOOKUP(AO271,ISE_Position[],3,FALSE),"")</f>
        <v/>
      </c>
      <c r="AQ271" s="40" t="str">
        <f t="shared" si="68"/>
        <v>__</v>
      </c>
      <c r="AR271" s="18" t="str">
        <f t="shared" si="73"/>
        <v/>
      </c>
      <c r="AU271" s="7" t="str">
        <f>IFERROR(INDEX(DatapointK[],MATCH(AT271,DatapointA[],0),0),"")</f>
        <v/>
      </c>
      <c r="AX271" s="3" t="str">
        <f t="shared" ca="1" si="69"/>
        <v/>
      </c>
      <c r="BA271" s="3" t="str">
        <f>IFERROR(INDEX(DatapointAllgSpezK[],MATCH(AZ271,DatapointAllgSpez[],0),0),"")</f>
        <v/>
      </c>
      <c r="BB271" s="3" t="str">
        <f ca="1">IFERROR(VLOOKUP(AX271,ISE_Type[],3,FALSE),"STAT")</f>
        <v>STAT</v>
      </c>
      <c r="BC271" s="3" t="str">
        <f ca="1">IFERROR("_"&amp;VLOOKUP(AU271,ISE_Datapoint[],3,FALSE)&amp;IF(ISTEXT(BB271),"_"&amp;BB271,)&amp;IF(ISTEXT(AZ271),"."&amp;LOWER(BA271),),"")</f>
        <v/>
      </c>
      <c r="BD271" s="26" t="str">
        <f t="shared" si="70"/>
        <v>_</v>
      </c>
      <c r="BG271" t="str">
        <f>IFERROR(INDEX(FunktionsartK[],MATCH(BF271,FunktionsartA[],0),0),"")</f>
        <v/>
      </c>
      <c r="BH271" s="76" t="str">
        <f t="shared" si="60"/>
        <v>//__</v>
      </c>
    </row>
    <row r="272" spans="5:60" x14ac:dyDescent="0.25">
      <c r="E272" t="str">
        <f>IFERROR(INDEX(SystemK[],MATCH(D272,System,0),0),"")</f>
        <v/>
      </c>
      <c r="H272" s="15" t="str">
        <f t="shared" ca="1" si="61"/>
        <v/>
      </c>
      <c r="K272" s="27" t="str">
        <f t="shared" si="71"/>
        <v/>
      </c>
      <c r="L272" s="27" t="str">
        <f>IFERROR(VLOOKUP(K272,ISE_System[],3,FALSE)&amp;IF(ISTEXT(J272),"."&amp;LOWER(J272),),"")</f>
        <v/>
      </c>
      <c r="M272" s="18" t="str">
        <f t="shared" si="72"/>
        <v/>
      </c>
      <c r="P272" s="7" t="str">
        <f>IFERROR(INDEX(SubsystemAK[],MATCH(O272,SubsystemA[],0),0),"")</f>
        <v/>
      </c>
      <c r="S272" s="3" t="str">
        <f t="shared" ca="1" si="62"/>
        <v/>
      </c>
      <c r="V272" s="39" t="str">
        <f t="shared" si="63"/>
        <v/>
      </c>
      <c r="W272" s="39" t="str">
        <f>IFERROR("_"&amp;VLOOKUP(V272,ISE_Subsystem[],3,FALSE)&amp;IF(ISTEXT(U272),"."&amp;LOWER(U272),),"_")</f>
        <v>_</v>
      </c>
      <c r="X272" s="18" t="str">
        <f t="shared" si="64"/>
        <v/>
      </c>
      <c r="AA272" s="7" t="str">
        <f>IFERROR(INDEX(MediumPositionAK[],MATCH(Z272,MediumPositionA[],0),0),"")</f>
        <v/>
      </c>
      <c r="AD272" s="69" t="str">
        <f t="shared" ca="1" si="65"/>
        <v/>
      </c>
      <c r="AE272" s="18" t="str">
        <f t="shared" si="66"/>
        <v/>
      </c>
      <c r="AF272" s="18" t="str">
        <f>IFERROR(VLOOKUP(AE272,ISE_Medium[],3,FALSE),"")</f>
        <v/>
      </c>
      <c r="AI272" s="3" t="str">
        <f>IFERROR(INDEX(PositionK[],MATCH(AH272,PositionA[],0),0),"")</f>
        <v/>
      </c>
      <c r="AL272" s="3" t="str">
        <f>IFERROR(INDEX(PrimSekK[],MATCH(AK272,PrimSek[],0),0),"")</f>
        <v/>
      </c>
      <c r="AO272" s="40" t="str">
        <f t="shared" si="67"/>
        <v/>
      </c>
      <c r="AP272" s="40" t="str">
        <f>IFERROR(VLOOKUP(AO272,ISE_Position[],3,FALSE),"")</f>
        <v/>
      </c>
      <c r="AQ272" s="40" t="str">
        <f t="shared" si="68"/>
        <v>__</v>
      </c>
      <c r="AR272" s="18" t="str">
        <f t="shared" si="73"/>
        <v/>
      </c>
      <c r="AU272" s="7" t="str">
        <f>IFERROR(INDEX(DatapointK[],MATCH(AT272,DatapointA[],0),0),"")</f>
        <v/>
      </c>
      <c r="AX272" s="3" t="str">
        <f t="shared" ca="1" si="69"/>
        <v/>
      </c>
      <c r="BA272" s="3" t="str">
        <f>IFERROR(INDEX(DatapointAllgSpezK[],MATCH(AZ272,DatapointAllgSpez[],0),0),"")</f>
        <v/>
      </c>
      <c r="BB272" s="3" t="str">
        <f ca="1">IFERROR(VLOOKUP(AX272,ISE_Type[],3,FALSE),"STAT")</f>
        <v>STAT</v>
      </c>
      <c r="BC272" s="3" t="str">
        <f ca="1">IFERROR("_"&amp;VLOOKUP(AU272,ISE_Datapoint[],3,FALSE)&amp;IF(ISTEXT(BB272),"_"&amp;BB272,)&amp;IF(ISTEXT(AZ272),"."&amp;LOWER(BA272),),"")</f>
        <v/>
      </c>
      <c r="BD272" s="26" t="str">
        <f t="shared" si="70"/>
        <v>_</v>
      </c>
      <c r="BG272" t="str">
        <f>IFERROR(INDEX(FunktionsartK[],MATCH(BF272,FunktionsartA[],0),0),"")</f>
        <v/>
      </c>
      <c r="BH272" s="76" t="str">
        <f t="shared" si="60"/>
        <v>//__</v>
      </c>
    </row>
    <row r="273" spans="5:60" x14ac:dyDescent="0.25">
      <c r="E273" t="str">
        <f>IFERROR(INDEX(SystemK[],MATCH(D273,System,0),0),"")</f>
        <v/>
      </c>
      <c r="H273" s="15" t="str">
        <f t="shared" ca="1" si="61"/>
        <v/>
      </c>
      <c r="K273" s="27" t="str">
        <f t="shared" si="71"/>
        <v/>
      </c>
      <c r="L273" s="27" t="str">
        <f>IFERROR(VLOOKUP(K273,ISE_System[],3,FALSE)&amp;IF(ISTEXT(J273),"."&amp;LOWER(J273),),"")</f>
        <v/>
      </c>
      <c r="M273" s="18" t="str">
        <f t="shared" si="72"/>
        <v/>
      </c>
      <c r="P273" s="7" t="str">
        <f>IFERROR(INDEX(SubsystemAK[],MATCH(O273,SubsystemA[],0),0),"")</f>
        <v/>
      </c>
      <c r="S273" s="3" t="str">
        <f t="shared" ca="1" si="62"/>
        <v/>
      </c>
      <c r="V273" s="39" t="str">
        <f t="shared" si="63"/>
        <v/>
      </c>
      <c r="W273" s="39" t="str">
        <f>IFERROR("_"&amp;VLOOKUP(V273,ISE_Subsystem[],3,FALSE)&amp;IF(ISTEXT(U273),"."&amp;LOWER(U273),),"_")</f>
        <v>_</v>
      </c>
      <c r="X273" s="18" t="str">
        <f t="shared" si="64"/>
        <v/>
      </c>
      <c r="AA273" s="7" t="str">
        <f>IFERROR(INDEX(MediumPositionAK[],MATCH(Z273,MediumPositionA[],0),0),"")</f>
        <v/>
      </c>
      <c r="AD273" s="69" t="str">
        <f t="shared" ca="1" si="65"/>
        <v/>
      </c>
      <c r="AE273" s="18" t="str">
        <f t="shared" si="66"/>
        <v/>
      </c>
      <c r="AF273" s="18" t="str">
        <f>IFERROR(VLOOKUP(AE273,ISE_Medium[],3,FALSE),"")</f>
        <v/>
      </c>
      <c r="AI273" s="3" t="str">
        <f>IFERROR(INDEX(PositionK[],MATCH(AH273,PositionA[],0),0),"")</f>
        <v/>
      </c>
      <c r="AL273" s="3" t="str">
        <f>IFERROR(INDEX(PrimSekK[],MATCH(AK273,PrimSek[],0),0),"")</f>
        <v/>
      </c>
      <c r="AO273" s="40" t="str">
        <f t="shared" si="67"/>
        <v/>
      </c>
      <c r="AP273" s="40" t="str">
        <f>IFERROR(VLOOKUP(AO273,ISE_Position[],3,FALSE),"")</f>
        <v/>
      </c>
      <c r="AQ273" s="40" t="str">
        <f t="shared" si="68"/>
        <v>__</v>
      </c>
      <c r="AR273" s="18" t="str">
        <f t="shared" si="73"/>
        <v/>
      </c>
      <c r="AU273" s="7" t="str">
        <f>IFERROR(INDEX(DatapointK[],MATCH(AT273,DatapointA[],0),0),"")</f>
        <v/>
      </c>
      <c r="AX273" s="3" t="str">
        <f t="shared" ca="1" si="69"/>
        <v/>
      </c>
      <c r="BA273" s="3" t="str">
        <f>IFERROR(INDEX(DatapointAllgSpezK[],MATCH(AZ273,DatapointAllgSpez[],0),0),"")</f>
        <v/>
      </c>
      <c r="BB273" s="3" t="str">
        <f ca="1">IFERROR(VLOOKUP(AX273,ISE_Type[],3,FALSE),"STAT")</f>
        <v>STAT</v>
      </c>
      <c r="BC273" s="3" t="str">
        <f ca="1">IFERROR("_"&amp;VLOOKUP(AU273,ISE_Datapoint[],3,FALSE)&amp;IF(ISTEXT(BB273),"_"&amp;BB273,)&amp;IF(ISTEXT(AZ273),"."&amp;LOWER(BA273),),"")</f>
        <v/>
      </c>
      <c r="BD273" s="26" t="str">
        <f t="shared" si="70"/>
        <v>_</v>
      </c>
      <c r="BG273" t="str">
        <f>IFERROR(INDEX(FunktionsartK[],MATCH(BF273,FunktionsartA[],0),0),"")</f>
        <v/>
      </c>
      <c r="BH273" s="76" t="str">
        <f t="shared" si="60"/>
        <v>//__</v>
      </c>
    </row>
    <row r="274" spans="5:60" x14ac:dyDescent="0.25">
      <c r="E274" t="str">
        <f>IFERROR(INDEX(SystemK[],MATCH(D274,System,0),0),"")</f>
        <v/>
      </c>
      <c r="H274" s="15" t="str">
        <f t="shared" ca="1" si="61"/>
        <v/>
      </c>
      <c r="K274" s="27" t="str">
        <f t="shared" si="71"/>
        <v/>
      </c>
      <c r="L274" s="27" t="str">
        <f>IFERROR(VLOOKUP(K274,ISE_System[],3,FALSE)&amp;IF(ISTEXT(J274),"."&amp;LOWER(J274),),"")</f>
        <v/>
      </c>
      <c r="M274" s="18" t="str">
        <f t="shared" si="72"/>
        <v/>
      </c>
      <c r="P274" s="7" t="str">
        <f>IFERROR(INDEX(SubsystemAK[],MATCH(O274,SubsystemA[],0),0),"")</f>
        <v/>
      </c>
      <c r="S274" s="3" t="str">
        <f t="shared" ca="1" si="62"/>
        <v/>
      </c>
      <c r="V274" s="39" t="str">
        <f t="shared" si="63"/>
        <v/>
      </c>
      <c r="W274" s="39" t="str">
        <f>IFERROR("_"&amp;VLOOKUP(V274,ISE_Subsystem[],3,FALSE)&amp;IF(ISTEXT(U274),"."&amp;LOWER(U274),),"_")</f>
        <v>_</v>
      </c>
      <c r="X274" s="18" t="str">
        <f t="shared" si="64"/>
        <v/>
      </c>
      <c r="AA274" s="7" t="str">
        <f>IFERROR(INDEX(MediumPositionAK[],MATCH(Z274,MediumPositionA[],0),0),"")</f>
        <v/>
      </c>
      <c r="AD274" s="69" t="str">
        <f t="shared" ca="1" si="65"/>
        <v/>
      </c>
      <c r="AE274" s="18" t="str">
        <f t="shared" si="66"/>
        <v/>
      </c>
      <c r="AF274" s="18" t="str">
        <f>IFERROR(VLOOKUP(AE274,ISE_Medium[],3,FALSE),"")</f>
        <v/>
      </c>
      <c r="AI274" s="3" t="str">
        <f>IFERROR(INDEX(PositionK[],MATCH(AH274,PositionA[],0),0),"")</f>
        <v/>
      </c>
      <c r="AL274" s="3" t="str">
        <f>IFERROR(INDEX(PrimSekK[],MATCH(AK274,PrimSek[],0),0),"")</f>
        <v/>
      </c>
      <c r="AO274" s="40" t="str">
        <f t="shared" si="67"/>
        <v/>
      </c>
      <c r="AP274" s="40" t="str">
        <f>IFERROR(VLOOKUP(AO274,ISE_Position[],3,FALSE),"")</f>
        <v/>
      </c>
      <c r="AQ274" s="40" t="str">
        <f t="shared" si="68"/>
        <v>__</v>
      </c>
      <c r="AR274" s="18" t="str">
        <f t="shared" si="73"/>
        <v/>
      </c>
      <c r="AU274" s="7" t="str">
        <f>IFERROR(INDEX(DatapointK[],MATCH(AT274,DatapointA[],0),0),"")</f>
        <v/>
      </c>
      <c r="AX274" s="3" t="str">
        <f t="shared" ca="1" si="69"/>
        <v/>
      </c>
      <c r="BA274" s="3" t="str">
        <f>IFERROR(INDEX(DatapointAllgSpezK[],MATCH(AZ274,DatapointAllgSpez[],0),0),"")</f>
        <v/>
      </c>
      <c r="BB274" s="3" t="str">
        <f ca="1">IFERROR(VLOOKUP(AX274,ISE_Type[],3,FALSE),"STAT")</f>
        <v>STAT</v>
      </c>
      <c r="BC274" s="3" t="str">
        <f ca="1">IFERROR("_"&amp;VLOOKUP(AU274,ISE_Datapoint[],3,FALSE)&amp;IF(ISTEXT(BB274),"_"&amp;BB274,)&amp;IF(ISTEXT(AZ274),"."&amp;LOWER(BA274),),"")</f>
        <v/>
      </c>
      <c r="BD274" s="26" t="str">
        <f t="shared" si="70"/>
        <v>_</v>
      </c>
      <c r="BG274" t="str">
        <f>IFERROR(INDEX(FunktionsartK[],MATCH(BF274,FunktionsartA[],0),0),"")</f>
        <v/>
      </c>
      <c r="BH274" s="76" t="str">
        <f t="shared" si="60"/>
        <v>//__</v>
      </c>
    </row>
    <row r="275" spans="5:60" x14ac:dyDescent="0.25">
      <c r="E275" t="str">
        <f>IFERROR(INDEX(SystemK[],MATCH(D275,System,0),0),"")</f>
        <v/>
      </c>
      <c r="H275" s="15" t="str">
        <f t="shared" ca="1" si="61"/>
        <v/>
      </c>
      <c r="K275" s="27" t="str">
        <f t="shared" si="71"/>
        <v/>
      </c>
      <c r="L275" s="27" t="str">
        <f>IFERROR(VLOOKUP(K275,ISE_System[],3,FALSE)&amp;IF(ISTEXT(J275),"."&amp;LOWER(J275),),"")</f>
        <v/>
      </c>
      <c r="M275" s="18" t="str">
        <f t="shared" si="72"/>
        <v/>
      </c>
      <c r="P275" s="7" t="str">
        <f>IFERROR(INDEX(SubsystemAK[],MATCH(O275,SubsystemA[],0),0),"")</f>
        <v/>
      </c>
      <c r="S275" s="3" t="str">
        <f t="shared" ca="1" si="62"/>
        <v/>
      </c>
      <c r="V275" s="39" t="str">
        <f t="shared" si="63"/>
        <v/>
      </c>
      <c r="W275" s="39" t="str">
        <f>IFERROR("_"&amp;VLOOKUP(V275,ISE_Subsystem[],3,FALSE)&amp;IF(ISTEXT(U275),"."&amp;LOWER(U275),),"_")</f>
        <v>_</v>
      </c>
      <c r="X275" s="18" t="str">
        <f t="shared" si="64"/>
        <v/>
      </c>
      <c r="AA275" s="7" t="str">
        <f>IFERROR(INDEX(MediumPositionAK[],MATCH(Z275,MediumPositionA[],0),0),"")</f>
        <v/>
      </c>
      <c r="AD275" s="69" t="str">
        <f t="shared" ca="1" si="65"/>
        <v/>
      </c>
      <c r="AE275" s="18" t="str">
        <f t="shared" si="66"/>
        <v/>
      </c>
      <c r="AF275" s="18" t="str">
        <f>IFERROR(VLOOKUP(AE275,ISE_Medium[],3,FALSE),"")</f>
        <v/>
      </c>
      <c r="AI275" s="3" t="str">
        <f>IFERROR(INDEX(PositionK[],MATCH(AH275,PositionA[],0),0),"")</f>
        <v/>
      </c>
      <c r="AL275" s="3" t="str">
        <f>IFERROR(INDEX(PrimSekK[],MATCH(AK275,PrimSek[],0),0),"")</f>
        <v/>
      </c>
      <c r="AO275" s="40" t="str">
        <f t="shared" si="67"/>
        <v/>
      </c>
      <c r="AP275" s="40" t="str">
        <f>IFERROR(VLOOKUP(AO275,ISE_Position[],3,FALSE),"")</f>
        <v/>
      </c>
      <c r="AQ275" s="40" t="str">
        <f t="shared" si="68"/>
        <v>__</v>
      </c>
      <c r="AR275" s="18" t="str">
        <f t="shared" si="73"/>
        <v/>
      </c>
      <c r="AU275" s="7" t="str">
        <f>IFERROR(INDEX(DatapointK[],MATCH(AT275,DatapointA[],0),0),"")</f>
        <v/>
      </c>
      <c r="AX275" s="3" t="str">
        <f t="shared" ca="1" si="69"/>
        <v/>
      </c>
      <c r="BA275" s="3" t="str">
        <f>IFERROR(INDEX(DatapointAllgSpezK[],MATCH(AZ275,DatapointAllgSpez[],0),0),"")</f>
        <v/>
      </c>
      <c r="BB275" s="3" t="str">
        <f ca="1">IFERROR(VLOOKUP(AX275,ISE_Type[],3,FALSE),"STAT")</f>
        <v>STAT</v>
      </c>
      <c r="BC275" s="3" t="str">
        <f ca="1">IFERROR("_"&amp;VLOOKUP(AU275,ISE_Datapoint[],3,FALSE)&amp;IF(ISTEXT(BB275),"_"&amp;BB275,)&amp;IF(ISTEXT(AZ275),"."&amp;LOWER(BA275),),"")</f>
        <v/>
      </c>
      <c r="BD275" s="26" t="str">
        <f t="shared" si="70"/>
        <v>_</v>
      </c>
      <c r="BG275" t="str">
        <f>IFERROR(INDEX(FunktionsartK[],MATCH(BF275,FunktionsartA[],0),0),"")</f>
        <v/>
      </c>
      <c r="BH275" s="76" t="str">
        <f t="shared" si="60"/>
        <v>//__</v>
      </c>
    </row>
    <row r="276" spans="5:60" x14ac:dyDescent="0.25">
      <c r="E276" t="str">
        <f>IFERROR(INDEX(SystemK[],MATCH(D276,System,0),0),"")</f>
        <v/>
      </c>
      <c r="H276" s="15" t="str">
        <f t="shared" ca="1" si="61"/>
        <v/>
      </c>
      <c r="K276" s="27" t="str">
        <f t="shared" si="71"/>
        <v/>
      </c>
      <c r="L276" s="27" t="str">
        <f>IFERROR(VLOOKUP(K276,ISE_System[],3,FALSE)&amp;IF(ISTEXT(J276),"."&amp;LOWER(J276),),"")</f>
        <v/>
      </c>
      <c r="M276" s="18" t="str">
        <f t="shared" si="72"/>
        <v/>
      </c>
      <c r="P276" s="7" t="str">
        <f>IFERROR(INDEX(SubsystemAK[],MATCH(O276,SubsystemA[],0),0),"")</f>
        <v/>
      </c>
      <c r="S276" s="3" t="str">
        <f t="shared" ca="1" si="62"/>
        <v/>
      </c>
      <c r="V276" s="39" t="str">
        <f t="shared" si="63"/>
        <v/>
      </c>
      <c r="W276" s="39" t="str">
        <f>IFERROR("_"&amp;VLOOKUP(V276,ISE_Subsystem[],3,FALSE)&amp;IF(ISTEXT(U276),"."&amp;LOWER(U276),),"_")</f>
        <v>_</v>
      </c>
      <c r="X276" s="18" t="str">
        <f t="shared" si="64"/>
        <v/>
      </c>
      <c r="AA276" s="7" t="str">
        <f>IFERROR(INDEX(MediumPositionAK[],MATCH(Z276,MediumPositionA[],0),0),"")</f>
        <v/>
      </c>
      <c r="AD276" s="69" t="str">
        <f t="shared" ca="1" si="65"/>
        <v/>
      </c>
      <c r="AE276" s="18" t="str">
        <f t="shared" si="66"/>
        <v/>
      </c>
      <c r="AF276" s="18" t="str">
        <f>IFERROR(VLOOKUP(AE276,ISE_Medium[],3,FALSE),"")</f>
        <v/>
      </c>
      <c r="AI276" s="3" t="str">
        <f>IFERROR(INDEX(PositionK[],MATCH(AH276,PositionA[],0),0),"")</f>
        <v/>
      </c>
      <c r="AL276" s="3" t="str">
        <f>IFERROR(INDEX(PrimSekK[],MATCH(AK276,PrimSek[],0),0),"")</f>
        <v/>
      </c>
      <c r="AO276" s="40" t="str">
        <f t="shared" si="67"/>
        <v/>
      </c>
      <c r="AP276" s="40" t="str">
        <f>IFERROR(VLOOKUP(AO276,ISE_Position[],3,FALSE),"")</f>
        <v/>
      </c>
      <c r="AQ276" s="40" t="str">
        <f t="shared" si="68"/>
        <v>__</v>
      </c>
      <c r="AR276" s="18" t="str">
        <f t="shared" si="73"/>
        <v/>
      </c>
      <c r="AU276" s="7" t="str">
        <f>IFERROR(INDEX(DatapointK[],MATCH(AT276,DatapointA[],0),0),"")</f>
        <v/>
      </c>
      <c r="AX276" s="3" t="str">
        <f t="shared" ca="1" si="69"/>
        <v/>
      </c>
      <c r="BA276" s="3" t="str">
        <f>IFERROR(INDEX(DatapointAllgSpezK[],MATCH(AZ276,DatapointAllgSpez[],0),0),"")</f>
        <v/>
      </c>
      <c r="BB276" s="3" t="str">
        <f ca="1">IFERROR(VLOOKUP(AX276,ISE_Type[],3,FALSE),"STAT")</f>
        <v>STAT</v>
      </c>
      <c r="BC276" s="3" t="str">
        <f ca="1">IFERROR("_"&amp;VLOOKUP(AU276,ISE_Datapoint[],3,FALSE)&amp;IF(ISTEXT(BB276),"_"&amp;BB276,)&amp;IF(ISTEXT(AZ276),"."&amp;LOWER(BA276),),"")</f>
        <v/>
      </c>
      <c r="BD276" s="26" t="str">
        <f t="shared" si="70"/>
        <v>_</v>
      </c>
      <c r="BG276" t="str">
        <f>IFERROR(INDEX(FunktionsartK[],MATCH(BF276,FunktionsartA[],0),0),"")</f>
        <v/>
      </c>
      <c r="BH276" s="76" t="str">
        <f t="shared" si="60"/>
        <v>//__</v>
      </c>
    </row>
    <row r="277" spans="5:60" x14ac:dyDescent="0.25">
      <c r="E277" t="str">
        <f>IFERROR(INDEX(SystemK[],MATCH(D277,System,0),0),"")</f>
        <v/>
      </c>
      <c r="H277" s="15" t="str">
        <f t="shared" ca="1" si="61"/>
        <v/>
      </c>
      <c r="K277" s="27" t="str">
        <f t="shared" si="71"/>
        <v/>
      </c>
      <c r="L277" s="27" t="str">
        <f>IFERROR(VLOOKUP(K277,ISE_System[],3,FALSE)&amp;IF(ISTEXT(J277),"."&amp;LOWER(J277),),"")</f>
        <v/>
      </c>
      <c r="M277" s="18" t="str">
        <f t="shared" si="72"/>
        <v/>
      </c>
      <c r="P277" s="7" t="str">
        <f>IFERROR(INDEX(SubsystemAK[],MATCH(O277,SubsystemA[],0),0),"")</f>
        <v/>
      </c>
      <c r="S277" s="3" t="str">
        <f t="shared" ca="1" si="62"/>
        <v/>
      </c>
      <c r="V277" s="39" t="str">
        <f t="shared" si="63"/>
        <v/>
      </c>
      <c r="W277" s="39" t="str">
        <f>IFERROR("_"&amp;VLOOKUP(V277,ISE_Subsystem[],3,FALSE)&amp;IF(ISTEXT(U277),"."&amp;LOWER(U277),),"_")</f>
        <v>_</v>
      </c>
      <c r="X277" s="18" t="str">
        <f t="shared" si="64"/>
        <v/>
      </c>
      <c r="AA277" s="7" t="str">
        <f>IFERROR(INDEX(MediumPositionAK[],MATCH(Z277,MediumPositionA[],0),0),"")</f>
        <v/>
      </c>
      <c r="AD277" s="69" t="str">
        <f t="shared" ca="1" si="65"/>
        <v/>
      </c>
      <c r="AE277" s="18" t="str">
        <f t="shared" si="66"/>
        <v/>
      </c>
      <c r="AF277" s="18" t="str">
        <f>IFERROR(VLOOKUP(AE277,ISE_Medium[],3,FALSE),"")</f>
        <v/>
      </c>
      <c r="AI277" s="3" t="str">
        <f>IFERROR(INDEX(PositionK[],MATCH(AH277,PositionA[],0),0),"")</f>
        <v/>
      </c>
      <c r="AL277" s="3" t="str">
        <f>IFERROR(INDEX(PrimSekK[],MATCH(AK277,PrimSek[],0),0),"")</f>
        <v/>
      </c>
      <c r="AO277" s="40" t="str">
        <f t="shared" si="67"/>
        <v/>
      </c>
      <c r="AP277" s="40" t="str">
        <f>IFERROR(VLOOKUP(AO277,ISE_Position[],3,FALSE),"")</f>
        <v/>
      </c>
      <c r="AQ277" s="40" t="str">
        <f t="shared" si="68"/>
        <v>__</v>
      </c>
      <c r="AR277" s="18" t="str">
        <f t="shared" si="73"/>
        <v/>
      </c>
      <c r="AU277" s="7" t="str">
        <f>IFERROR(INDEX(DatapointK[],MATCH(AT277,DatapointA[],0),0),"")</f>
        <v/>
      </c>
      <c r="AX277" s="3" t="str">
        <f t="shared" ca="1" si="69"/>
        <v/>
      </c>
      <c r="BA277" s="3" t="str">
        <f>IFERROR(INDEX(DatapointAllgSpezK[],MATCH(AZ277,DatapointAllgSpez[],0),0),"")</f>
        <v/>
      </c>
      <c r="BB277" s="3" t="str">
        <f ca="1">IFERROR(VLOOKUP(AX277,ISE_Type[],3,FALSE),"STAT")</f>
        <v>STAT</v>
      </c>
      <c r="BC277" s="3" t="str">
        <f ca="1">IFERROR("_"&amp;VLOOKUP(AU277,ISE_Datapoint[],3,FALSE)&amp;IF(ISTEXT(BB277),"_"&amp;BB277,)&amp;IF(ISTEXT(AZ277),"."&amp;LOWER(BA277),),"")</f>
        <v/>
      </c>
      <c r="BD277" s="26" t="str">
        <f t="shared" si="70"/>
        <v>_</v>
      </c>
      <c r="BG277" t="str">
        <f>IFERROR(INDEX(FunktionsartK[],MATCH(BF277,FunktionsartA[],0),0),"")</f>
        <v/>
      </c>
      <c r="BH277" s="76" t="str">
        <f t="shared" si="60"/>
        <v>//__</v>
      </c>
    </row>
    <row r="278" spans="5:60" x14ac:dyDescent="0.25">
      <c r="E278" t="str">
        <f>IFERROR(INDEX(SystemK[],MATCH(D278,System,0),0),"")</f>
        <v/>
      </c>
      <c r="H278" s="15" t="str">
        <f t="shared" ca="1" si="61"/>
        <v/>
      </c>
      <c r="K278" s="27" t="str">
        <f t="shared" si="71"/>
        <v/>
      </c>
      <c r="L278" s="27" t="str">
        <f>IFERROR(VLOOKUP(K278,ISE_System[],3,FALSE)&amp;IF(ISTEXT(J278),"."&amp;LOWER(J278),),"")</f>
        <v/>
      </c>
      <c r="M278" s="18" t="str">
        <f t="shared" si="72"/>
        <v/>
      </c>
      <c r="P278" s="7" t="str">
        <f>IFERROR(INDEX(SubsystemAK[],MATCH(O278,SubsystemA[],0),0),"")</f>
        <v/>
      </c>
      <c r="S278" s="3" t="str">
        <f t="shared" ca="1" si="62"/>
        <v/>
      </c>
      <c r="V278" s="39" t="str">
        <f t="shared" si="63"/>
        <v/>
      </c>
      <c r="W278" s="39" t="str">
        <f>IFERROR("_"&amp;VLOOKUP(V278,ISE_Subsystem[],3,FALSE)&amp;IF(ISTEXT(U278),"."&amp;LOWER(U278),),"_")</f>
        <v>_</v>
      </c>
      <c r="X278" s="18" t="str">
        <f t="shared" si="64"/>
        <v/>
      </c>
      <c r="AA278" s="7" t="str">
        <f>IFERROR(INDEX(MediumPositionAK[],MATCH(Z278,MediumPositionA[],0),0),"")</f>
        <v/>
      </c>
      <c r="AD278" s="69" t="str">
        <f t="shared" ca="1" si="65"/>
        <v/>
      </c>
      <c r="AE278" s="18" t="str">
        <f t="shared" si="66"/>
        <v/>
      </c>
      <c r="AF278" s="18" t="str">
        <f>IFERROR(VLOOKUP(AE278,ISE_Medium[],3,FALSE),"")</f>
        <v/>
      </c>
      <c r="AI278" s="3" t="str">
        <f>IFERROR(INDEX(PositionK[],MATCH(AH278,PositionA[],0),0),"")</f>
        <v/>
      </c>
      <c r="AL278" s="3" t="str">
        <f>IFERROR(INDEX(PrimSekK[],MATCH(AK278,PrimSek[],0),0),"")</f>
        <v/>
      </c>
      <c r="AO278" s="40" t="str">
        <f t="shared" si="67"/>
        <v/>
      </c>
      <c r="AP278" s="40" t="str">
        <f>IFERROR(VLOOKUP(AO278,ISE_Position[],3,FALSE),"")</f>
        <v/>
      </c>
      <c r="AQ278" s="40" t="str">
        <f t="shared" si="68"/>
        <v>__</v>
      </c>
      <c r="AR278" s="18" t="str">
        <f t="shared" si="73"/>
        <v/>
      </c>
      <c r="AU278" s="7" t="str">
        <f>IFERROR(INDEX(DatapointK[],MATCH(AT278,DatapointA[],0),0),"")</f>
        <v/>
      </c>
      <c r="AX278" s="3" t="str">
        <f t="shared" ca="1" si="69"/>
        <v/>
      </c>
      <c r="BA278" s="3" t="str">
        <f>IFERROR(INDEX(DatapointAllgSpezK[],MATCH(AZ278,DatapointAllgSpez[],0),0),"")</f>
        <v/>
      </c>
      <c r="BB278" s="3" t="str">
        <f ca="1">IFERROR(VLOOKUP(AX278,ISE_Type[],3,FALSE),"STAT")</f>
        <v>STAT</v>
      </c>
      <c r="BC278" s="3" t="str">
        <f ca="1">IFERROR("_"&amp;VLOOKUP(AU278,ISE_Datapoint[],3,FALSE)&amp;IF(ISTEXT(BB278),"_"&amp;BB278,)&amp;IF(ISTEXT(AZ278),"."&amp;LOWER(BA278),),"")</f>
        <v/>
      </c>
      <c r="BD278" s="26" t="str">
        <f t="shared" si="70"/>
        <v>_</v>
      </c>
      <c r="BG278" t="str">
        <f>IFERROR(INDEX(FunktionsartK[],MATCH(BF278,FunktionsartA[],0),0),"")</f>
        <v/>
      </c>
      <c r="BH278" s="76" t="str">
        <f t="shared" si="60"/>
        <v>//__</v>
      </c>
    </row>
    <row r="279" spans="5:60" x14ac:dyDescent="0.25">
      <c r="E279" t="str">
        <f>IFERROR(INDEX(SystemK[],MATCH(D279,System,0),0),"")</f>
        <v/>
      </c>
      <c r="H279" s="15" t="str">
        <f t="shared" ca="1" si="61"/>
        <v/>
      </c>
      <c r="K279" s="27" t="str">
        <f t="shared" si="71"/>
        <v/>
      </c>
      <c r="L279" s="27" t="str">
        <f>IFERROR(VLOOKUP(K279,ISE_System[],3,FALSE)&amp;IF(ISTEXT(J279),"."&amp;LOWER(J279),),"")</f>
        <v/>
      </c>
      <c r="M279" s="18" t="str">
        <f t="shared" si="72"/>
        <v/>
      </c>
      <c r="P279" s="7" t="str">
        <f>IFERROR(INDEX(SubsystemAK[],MATCH(O279,SubsystemA[],0),0),"")</f>
        <v/>
      </c>
      <c r="S279" s="3" t="str">
        <f t="shared" ca="1" si="62"/>
        <v/>
      </c>
      <c r="V279" s="39" t="str">
        <f t="shared" si="63"/>
        <v/>
      </c>
      <c r="W279" s="39" t="str">
        <f>IFERROR("_"&amp;VLOOKUP(V279,ISE_Subsystem[],3,FALSE)&amp;IF(ISTEXT(U279),"."&amp;LOWER(U279),),"_")</f>
        <v>_</v>
      </c>
      <c r="X279" s="18" t="str">
        <f t="shared" si="64"/>
        <v/>
      </c>
      <c r="AA279" s="7" t="str">
        <f>IFERROR(INDEX(MediumPositionAK[],MATCH(Z279,MediumPositionA[],0),0),"")</f>
        <v/>
      </c>
      <c r="AD279" s="69" t="str">
        <f t="shared" ca="1" si="65"/>
        <v/>
      </c>
      <c r="AE279" s="18" t="str">
        <f t="shared" si="66"/>
        <v/>
      </c>
      <c r="AF279" s="18" t="str">
        <f>IFERROR(VLOOKUP(AE279,ISE_Medium[],3,FALSE),"")</f>
        <v/>
      </c>
      <c r="AI279" s="3" t="str">
        <f>IFERROR(INDEX(PositionK[],MATCH(AH279,PositionA[],0),0),"")</f>
        <v/>
      </c>
      <c r="AL279" s="3" t="str">
        <f>IFERROR(INDEX(PrimSekK[],MATCH(AK279,PrimSek[],0),0),"")</f>
        <v/>
      </c>
      <c r="AO279" s="40" t="str">
        <f t="shared" si="67"/>
        <v/>
      </c>
      <c r="AP279" s="40" t="str">
        <f>IFERROR(VLOOKUP(AO279,ISE_Position[],3,FALSE),"")</f>
        <v/>
      </c>
      <c r="AQ279" s="40" t="str">
        <f t="shared" si="68"/>
        <v>__</v>
      </c>
      <c r="AR279" s="18" t="str">
        <f t="shared" si="73"/>
        <v/>
      </c>
      <c r="AU279" s="7" t="str">
        <f>IFERROR(INDEX(DatapointK[],MATCH(AT279,DatapointA[],0),0),"")</f>
        <v/>
      </c>
      <c r="AX279" s="3" t="str">
        <f t="shared" ca="1" si="69"/>
        <v/>
      </c>
      <c r="BA279" s="3" t="str">
        <f>IFERROR(INDEX(DatapointAllgSpezK[],MATCH(AZ279,DatapointAllgSpez[],0),0),"")</f>
        <v/>
      </c>
      <c r="BB279" s="3" t="str">
        <f ca="1">IFERROR(VLOOKUP(AX279,ISE_Type[],3,FALSE),"STAT")</f>
        <v>STAT</v>
      </c>
      <c r="BC279" s="3" t="str">
        <f ca="1">IFERROR("_"&amp;VLOOKUP(AU279,ISE_Datapoint[],3,FALSE)&amp;IF(ISTEXT(BB279),"_"&amp;BB279,)&amp;IF(ISTEXT(AZ279),"."&amp;LOWER(BA279),),"")</f>
        <v/>
      </c>
      <c r="BD279" s="26" t="str">
        <f t="shared" si="70"/>
        <v>_</v>
      </c>
      <c r="BG279" t="str">
        <f>IFERROR(INDEX(FunktionsartK[],MATCH(BF279,FunktionsartA[],0),0),"")</f>
        <v/>
      </c>
      <c r="BH279" s="76" t="str">
        <f t="shared" si="60"/>
        <v>//__</v>
      </c>
    </row>
    <row r="280" spans="5:60" x14ac:dyDescent="0.25">
      <c r="E280" t="str">
        <f>IFERROR(INDEX(SystemK[],MATCH(D280,System,0),0),"")</f>
        <v/>
      </c>
      <c r="H280" s="15" t="str">
        <f t="shared" ca="1" si="61"/>
        <v/>
      </c>
      <c r="K280" s="27" t="str">
        <f t="shared" si="71"/>
        <v/>
      </c>
      <c r="L280" s="27" t="str">
        <f>IFERROR(VLOOKUP(K280,ISE_System[],3,FALSE)&amp;IF(ISTEXT(J280),"."&amp;LOWER(J280),),"")</f>
        <v/>
      </c>
      <c r="M280" s="18" t="str">
        <f t="shared" si="72"/>
        <v/>
      </c>
      <c r="P280" s="7" t="str">
        <f>IFERROR(INDEX(SubsystemAK[],MATCH(O280,SubsystemA[],0),0),"")</f>
        <v/>
      </c>
      <c r="S280" s="3" t="str">
        <f t="shared" ca="1" si="62"/>
        <v/>
      </c>
      <c r="V280" s="39" t="str">
        <f t="shared" si="63"/>
        <v/>
      </c>
      <c r="W280" s="39" t="str">
        <f>IFERROR("_"&amp;VLOOKUP(V280,ISE_Subsystem[],3,FALSE)&amp;IF(ISTEXT(U280),"."&amp;LOWER(U280),),"_")</f>
        <v>_</v>
      </c>
      <c r="X280" s="18" t="str">
        <f t="shared" si="64"/>
        <v/>
      </c>
      <c r="AA280" s="7" t="str">
        <f>IFERROR(INDEX(MediumPositionAK[],MATCH(Z280,MediumPositionA[],0),0),"")</f>
        <v/>
      </c>
      <c r="AD280" s="69" t="str">
        <f t="shared" ca="1" si="65"/>
        <v/>
      </c>
      <c r="AE280" s="18" t="str">
        <f t="shared" si="66"/>
        <v/>
      </c>
      <c r="AF280" s="18" t="str">
        <f>IFERROR(VLOOKUP(AE280,ISE_Medium[],3,FALSE),"")</f>
        <v/>
      </c>
      <c r="AI280" s="3" t="str">
        <f>IFERROR(INDEX(PositionK[],MATCH(AH280,PositionA[],0),0),"")</f>
        <v/>
      </c>
      <c r="AL280" s="3" t="str">
        <f>IFERROR(INDEX(PrimSekK[],MATCH(AK280,PrimSek[],0),0),"")</f>
        <v/>
      </c>
      <c r="AO280" s="40" t="str">
        <f t="shared" si="67"/>
        <v/>
      </c>
      <c r="AP280" s="40" t="str">
        <f>IFERROR(VLOOKUP(AO280,ISE_Position[],3,FALSE),"")</f>
        <v/>
      </c>
      <c r="AQ280" s="40" t="str">
        <f t="shared" si="68"/>
        <v>__</v>
      </c>
      <c r="AR280" s="18" t="str">
        <f t="shared" si="73"/>
        <v/>
      </c>
      <c r="AU280" s="7" t="str">
        <f>IFERROR(INDEX(DatapointK[],MATCH(AT280,DatapointA[],0),0),"")</f>
        <v/>
      </c>
      <c r="AX280" s="3" t="str">
        <f t="shared" ca="1" si="69"/>
        <v/>
      </c>
      <c r="BA280" s="3" t="str">
        <f>IFERROR(INDEX(DatapointAllgSpezK[],MATCH(AZ280,DatapointAllgSpez[],0),0),"")</f>
        <v/>
      </c>
      <c r="BB280" s="3" t="str">
        <f ca="1">IFERROR(VLOOKUP(AX280,ISE_Type[],3,FALSE),"STAT")</f>
        <v>STAT</v>
      </c>
      <c r="BC280" s="3" t="str">
        <f ca="1">IFERROR("_"&amp;VLOOKUP(AU280,ISE_Datapoint[],3,FALSE)&amp;IF(ISTEXT(BB280),"_"&amp;BB280,)&amp;IF(ISTEXT(AZ280),"."&amp;LOWER(BA280),),"")</f>
        <v/>
      </c>
      <c r="BD280" s="26" t="str">
        <f t="shared" si="70"/>
        <v>_</v>
      </c>
      <c r="BG280" t="str">
        <f>IFERROR(INDEX(FunktionsartK[],MATCH(BF280,FunktionsartA[],0),0),"")</f>
        <v/>
      </c>
      <c r="BH280" s="76" t="str">
        <f t="shared" si="60"/>
        <v>//__</v>
      </c>
    </row>
    <row r="281" spans="5:60" x14ac:dyDescent="0.25">
      <c r="E281" t="str">
        <f>IFERROR(INDEX(SystemK[],MATCH(D281,System,0),0),"")</f>
        <v/>
      </c>
      <c r="H281" s="15" t="str">
        <f t="shared" ca="1" si="61"/>
        <v/>
      </c>
      <c r="K281" s="27" t="str">
        <f t="shared" si="71"/>
        <v/>
      </c>
      <c r="L281" s="27" t="str">
        <f>IFERROR(VLOOKUP(K281,ISE_System[],3,FALSE)&amp;IF(ISTEXT(J281),"."&amp;LOWER(J281),),"")</f>
        <v/>
      </c>
      <c r="M281" s="18" t="str">
        <f t="shared" si="72"/>
        <v/>
      </c>
      <c r="P281" s="7" t="str">
        <f>IFERROR(INDEX(SubsystemAK[],MATCH(O281,SubsystemA[],0),0),"")</f>
        <v/>
      </c>
      <c r="S281" s="3" t="str">
        <f t="shared" ca="1" si="62"/>
        <v/>
      </c>
      <c r="V281" s="39" t="str">
        <f t="shared" si="63"/>
        <v/>
      </c>
      <c r="W281" s="39" t="str">
        <f>IFERROR("_"&amp;VLOOKUP(V281,ISE_Subsystem[],3,FALSE)&amp;IF(ISTEXT(U281),"."&amp;LOWER(U281),),"_")</f>
        <v>_</v>
      </c>
      <c r="X281" s="18" t="str">
        <f t="shared" si="64"/>
        <v/>
      </c>
      <c r="AA281" s="7" t="str">
        <f>IFERROR(INDEX(MediumPositionAK[],MATCH(Z281,MediumPositionA[],0),0),"")</f>
        <v/>
      </c>
      <c r="AD281" s="69" t="str">
        <f t="shared" ca="1" si="65"/>
        <v/>
      </c>
      <c r="AE281" s="18" t="str">
        <f t="shared" si="66"/>
        <v/>
      </c>
      <c r="AF281" s="18" t="str">
        <f>IFERROR(VLOOKUP(AE281,ISE_Medium[],3,FALSE),"")</f>
        <v/>
      </c>
      <c r="AI281" s="3" t="str">
        <f>IFERROR(INDEX(PositionK[],MATCH(AH281,PositionA[],0),0),"")</f>
        <v/>
      </c>
      <c r="AL281" s="3" t="str">
        <f>IFERROR(INDEX(PrimSekK[],MATCH(AK281,PrimSek[],0),0),"")</f>
        <v/>
      </c>
      <c r="AO281" s="40" t="str">
        <f t="shared" si="67"/>
        <v/>
      </c>
      <c r="AP281" s="40" t="str">
        <f>IFERROR(VLOOKUP(AO281,ISE_Position[],3,FALSE),"")</f>
        <v/>
      </c>
      <c r="AQ281" s="40" t="str">
        <f t="shared" si="68"/>
        <v>__</v>
      </c>
      <c r="AR281" s="18" t="str">
        <f t="shared" si="73"/>
        <v/>
      </c>
      <c r="AU281" s="7" t="str">
        <f>IFERROR(INDEX(DatapointK[],MATCH(AT281,DatapointA[],0),0),"")</f>
        <v/>
      </c>
      <c r="AX281" s="3" t="str">
        <f t="shared" ca="1" si="69"/>
        <v/>
      </c>
      <c r="BA281" s="3" t="str">
        <f>IFERROR(INDEX(DatapointAllgSpezK[],MATCH(AZ281,DatapointAllgSpez[],0),0),"")</f>
        <v/>
      </c>
      <c r="BB281" s="3" t="str">
        <f ca="1">IFERROR(VLOOKUP(AX281,ISE_Type[],3,FALSE),"STAT")</f>
        <v>STAT</v>
      </c>
      <c r="BC281" s="3" t="str">
        <f ca="1">IFERROR("_"&amp;VLOOKUP(AU281,ISE_Datapoint[],3,FALSE)&amp;IF(ISTEXT(BB281),"_"&amp;BB281,)&amp;IF(ISTEXT(AZ281),"."&amp;LOWER(BA281),),"")</f>
        <v/>
      </c>
      <c r="BD281" s="26" t="str">
        <f t="shared" si="70"/>
        <v>_</v>
      </c>
      <c r="BG281" t="str">
        <f>IFERROR(INDEX(FunktionsartK[],MATCH(BF281,FunktionsartA[],0),0),"")</f>
        <v/>
      </c>
      <c r="BH281" s="76" t="str">
        <f t="shared" si="60"/>
        <v>//__</v>
      </c>
    </row>
    <row r="282" spans="5:60" x14ac:dyDescent="0.25">
      <c r="E282" t="str">
        <f>IFERROR(INDEX(SystemK[],MATCH(D282,System,0),0),"")</f>
        <v/>
      </c>
      <c r="H282" s="15" t="str">
        <f t="shared" ca="1" si="61"/>
        <v/>
      </c>
      <c r="K282" s="27" t="str">
        <f t="shared" si="71"/>
        <v/>
      </c>
      <c r="L282" s="27" t="str">
        <f>IFERROR(VLOOKUP(K282,ISE_System[],3,FALSE)&amp;IF(ISTEXT(J282),"."&amp;LOWER(J282),),"")</f>
        <v/>
      </c>
      <c r="M282" s="18" t="str">
        <f t="shared" si="72"/>
        <v/>
      </c>
      <c r="P282" s="7" t="str">
        <f>IFERROR(INDEX(SubsystemAK[],MATCH(O282,SubsystemA[],0),0),"")</f>
        <v/>
      </c>
      <c r="S282" s="3" t="str">
        <f t="shared" ca="1" si="62"/>
        <v/>
      </c>
      <c r="V282" s="39" t="str">
        <f t="shared" si="63"/>
        <v/>
      </c>
      <c r="W282" s="39" t="str">
        <f>IFERROR("_"&amp;VLOOKUP(V282,ISE_Subsystem[],3,FALSE)&amp;IF(ISTEXT(U282),"."&amp;LOWER(U282),),"_")</f>
        <v>_</v>
      </c>
      <c r="X282" s="18" t="str">
        <f t="shared" si="64"/>
        <v/>
      </c>
      <c r="AA282" s="7" t="str">
        <f>IFERROR(INDEX(MediumPositionAK[],MATCH(Z282,MediumPositionA[],0),0),"")</f>
        <v/>
      </c>
      <c r="AD282" s="69" t="str">
        <f t="shared" ca="1" si="65"/>
        <v/>
      </c>
      <c r="AE282" s="18" t="str">
        <f t="shared" si="66"/>
        <v/>
      </c>
      <c r="AF282" s="18" t="str">
        <f>IFERROR(VLOOKUP(AE282,ISE_Medium[],3,FALSE),"")</f>
        <v/>
      </c>
      <c r="AI282" s="3" t="str">
        <f>IFERROR(INDEX(PositionK[],MATCH(AH282,PositionA[],0),0),"")</f>
        <v/>
      </c>
      <c r="AL282" s="3" t="str">
        <f>IFERROR(INDEX(PrimSekK[],MATCH(AK282,PrimSek[],0),0),"")</f>
        <v/>
      </c>
      <c r="AO282" s="40" t="str">
        <f t="shared" si="67"/>
        <v/>
      </c>
      <c r="AP282" s="40" t="str">
        <f>IFERROR(VLOOKUP(AO282,ISE_Position[],3,FALSE),"")</f>
        <v/>
      </c>
      <c r="AQ282" s="40" t="str">
        <f t="shared" si="68"/>
        <v>__</v>
      </c>
      <c r="AR282" s="18" t="str">
        <f t="shared" si="73"/>
        <v/>
      </c>
      <c r="AU282" s="7" t="str">
        <f>IFERROR(INDEX(DatapointK[],MATCH(AT282,DatapointA[],0),0),"")</f>
        <v/>
      </c>
      <c r="AX282" s="3" t="str">
        <f t="shared" ca="1" si="69"/>
        <v/>
      </c>
      <c r="BA282" s="3" t="str">
        <f>IFERROR(INDEX(DatapointAllgSpezK[],MATCH(AZ282,DatapointAllgSpez[],0),0),"")</f>
        <v/>
      </c>
      <c r="BB282" s="3" t="str">
        <f ca="1">IFERROR(VLOOKUP(AX282,ISE_Type[],3,FALSE),"STAT")</f>
        <v>STAT</v>
      </c>
      <c r="BC282" s="3" t="str">
        <f ca="1">IFERROR("_"&amp;VLOOKUP(AU282,ISE_Datapoint[],3,FALSE)&amp;IF(ISTEXT(BB282),"_"&amp;BB282,)&amp;IF(ISTEXT(AZ282),"."&amp;LOWER(BA282),),"")</f>
        <v/>
      </c>
      <c r="BD282" s="26" t="str">
        <f t="shared" si="70"/>
        <v>_</v>
      </c>
      <c r="BG282" t="str">
        <f>IFERROR(INDEX(FunktionsartK[],MATCH(BF282,FunktionsartA[],0),0),"")</f>
        <v/>
      </c>
      <c r="BH282" s="76" t="str">
        <f t="shared" si="60"/>
        <v>//__</v>
      </c>
    </row>
    <row r="283" spans="5:60" x14ac:dyDescent="0.25">
      <c r="E283" t="str">
        <f>IFERROR(INDEX(SystemK[],MATCH(D283,System,0),0),"")</f>
        <v/>
      </c>
      <c r="H283" s="15" t="str">
        <f t="shared" ca="1" si="61"/>
        <v/>
      </c>
      <c r="K283" s="27" t="str">
        <f t="shared" si="71"/>
        <v/>
      </c>
      <c r="L283" s="27" t="str">
        <f>IFERROR(VLOOKUP(K283,ISE_System[],3,FALSE)&amp;IF(ISTEXT(J283),"."&amp;LOWER(J283),),"")</f>
        <v/>
      </c>
      <c r="M283" s="18" t="str">
        <f t="shared" si="72"/>
        <v/>
      </c>
      <c r="P283" s="7" t="str">
        <f>IFERROR(INDEX(SubsystemAK[],MATCH(O283,SubsystemA[],0),0),"")</f>
        <v/>
      </c>
      <c r="S283" s="3" t="str">
        <f t="shared" ca="1" si="62"/>
        <v/>
      </c>
      <c r="V283" s="39" t="str">
        <f t="shared" si="63"/>
        <v/>
      </c>
      <c r="W283" s="39" t="str">
        <f>IFERROR("_"&amp;VLOOKUP(V283,ISE_Subsystem[],3,FALSE)&amp;IF(ISTEXT(U283),"."&amp;LOWER(U283),),"_")</f>
        <v>_</v>
      </c>
      <c r="X283" s="18" t="str">
        <f t="shared" si="64"/>
        <v/>
      </c>
      <c r="AA283" s="7" t="str">
        <f>IFERROR(INDEX(MediumPositionAK[],MATCH(Z283,MediumPositionA[],0),0),"")</f>
        <v/>
      </c>
      <c r="AD283" s="69" t="str">
        <f t="shared" ca="1" si="65"/>
        <v/>
      </c>
      <c r="AE283" s="18" t="str">
        <f t="shared" si="66"/>
        <v/>
      </c>
      <c r="AF283" s="18" t="str">
        <f>IFERROR(VLOOKUP(AE283,ISE_Medium[],3,FALSE),"")</f>
        <v/>
      </c>
      <c r="AI283" s="3" t="str">
        <f>IFERROR(INDEX(PositionK[],MATCH(AH283,PositionA[],0),0),"")</f>
        <v/>
      </c>
      <c r="AL283" s="3" t="str">
        <f>IFERROR(INDEX(PrimSekK[],MATCH(AK283,PrimSek[],0),0),"")</f>
        <v/>
      </c>
      <c r="AO283" s="40" t="str">
        <f t="shared" si="67"/>
        <v/>
      </c>
      <c r="AP283" s="40" t="str">
        <f>IFERROR(VLOOKUP(AO283,ISE_Position[],3,FALSE),"")</f>
        <v/>
      </c>
      <c r="AQ283" s="40" t="str">
        <f t="shared" si="68"/>
        <v>__</v>
      </c>
      <c r="AR283" s="18" t="str">
        <f t="shared" si="73"/>
        <v/>
      </c>
      <c r="AU283" s="7" t="str">
        <f>IFERROR(INDEX(DatapointK[],MATCH(AT283,DatapointA[],0),0),"")</f>
        <v/>
      </c>
      <c r="AX283" s="3" t="str">
        <f t="shared" ca="1" si="69"/>
        <v/>
      </c>
      <c r="BA283" s="3" t="str">
        <f>IFERROR(INDEX(DatapointAllgSpezK[],MATCH(AZ283,DatapointAllgSpez[],0),0),"")</f>
        <v/>
      </c>
      <c r="BB283" s="3" t="str">
        <f ca="1">IFERROR(VLOOKUP(AX283,ISE_Type[],3,FALSE),"STAT")</f>
        <v>STAT</v>
      </c>
      <c r="BC283" s="3" t="str">
        <f ca="1">IFERROR("_"&amp;VLOOKUP(AU283,ISE_Datapoint[],3,FALSE)&amp;IF(ISTEXT(BB283),"_"&amp;BB283,)&amp;IF(ISTEXT(AZ283),"."&amp;LOWER(BA283),),"")</f>
        <v/>
      </c>
      <c r="BD283" s="26" t="str">
        <f t="shared" si="70"/>
        <v>_</v>
      </c>
      <c r="BG283" t="str">
        <f>IFERROR(INDEX(FunktionsartK[],MATCH(BF283,FunktionsartA[],0),0),"")</f>
        <v/>
      </c>
      <c r="BH283" s="76" t="str">
        <f t="shared" si="60"/>
        <v>//__</v>
      </c>
    </row>
    <row r="284" spans="5:60" x14ac:dyDescent="0.25">
      <c r="E284" t="str">
        <f>IFERROR(INDEX(SystemK[],MATCH(D284,System,0),0),"")</f>
        <v/>
      </c>
      <c r="H284" s="15" t="str">
        <f t="shared" ca="1" si="61"/>
        <v/>
      </c>
      <c r="K284" s="27" t="str">
        <f t="shared" si="71"/>
        <v/>
      </c>
      <c r="L284" s="27" t="str">
        <f>IFERROR(VLOOKUP(K284,ISE_System[],3,FALSE)&amp;IF(ISTEXT(J284),"."&amp;LOWER(J284),),"")</f>
        <v/>
      </c>
      <c r="M284" s="18" t="str">
        <f t="shared" si="72"/>
        <v/>
      </c>
      <c r="P284" s="7" t="str">
        <f>IFERROR(INDEX(SubsystemAK[],MATCH(O284,SubsystemA[],0),0),"")</f>
        <v/>
      </c>
      <c r="S284" s="3" t="str">
        <f t="shared" ca="1" si="62"/>
        <v/>
      </c>
      <c r="V284" s="39" t="str">
        <f t="shared" si="63"/>
        <v/>
      </c>
      <c r="W284" s="39" t="str">
        <f>IFERROR("_"&amp;VLOOKUP(V284,ISE_Subsystem[],3,FALSE)&amp;IF(ISTEXT(U284),"."&amp;LOWER(U284),),"_")</f>
        <v>_</v>
      </c>
      <c r="X284" s="18" t="str">
        <f t="shared" si="64"/>
        <v/>
      </c>
      <c r="AA284" s="7" t="str">
        <f>IFERROR(INDEX(MediumPositionAK[],MATCH(Z284,MediumPositionA[],0),0),"")</f>
        <v/>
      </c>
      <c r="AD284" s="69" t="str">
        <f t="shared" ca="1" si="65"/>
        <v/>
      </c>
      <c r="AE284" s="18" t="str">
        <f t="shared" si="66"/>
        <v/>
      </c>
      <c r="AF284" s="18" t="str">
        <f>IFERROR(VLOOKUP(AE284,ISE_Medium[],3,FALSE),"")</f>
        <v/>
      </c>
      <c r="AI284" s="3" t="str">
        <f>IFERROR(INDEX(PositionK[],MATCH(AH284,PositionA[],0),0),"")</f>
        <v/>
      </c>
      <c r="AL284" s="3" t="str">
        <f>IFERROR(INDEX(PrimSekK[],MATCH(AK284,PrimSek[],0),0),"")</f>
        <v/>
      </c>
      <c r="AO284" s="40" t="str">
        <f t="shared" si="67"/>
        <v/>
      </c>
      <c r="AP284" s="40" t="str">
        <f>IFERROR(VLOOKUP(AO284,ISE_Position[],3,FALSE),"")</f>
        <v/>
      </c>
      <c r="AQ284" s="40" t="str">
        <f t="shared" si="68"/>
        <v>__</v>
      </c>
      <c r="AR284" s="18" t="str">
        <f t="shared" si="73"/>
        <v/>
      </c>
      <c r="AU284" s="7" t="str">
        <f>IFERROR(INDEX(DatapointK[],MATCH(AT284,DatapointA[],0),0),"")</f>
        <v/>
      </c>
      <c r="AX284" s="3" t="str">
        <f t="shared" ca="1" si="69"/>
        <v/>
      </c>
      <c r="BA284" s="3" t="str">
        <f>IFERROR(INDEX(DatapointAllgSpezK[],MATCH(AZ284,DatapointAllgSpez[],0),0),"")</f>
        <v/>
      </c>
      <c r="BB284" s="3" t="str">
        <f ca="1">IFERROR(VLOOKUP(AX284,ISE_Type[],3,FALSE),"STAT")</f>
        <v>STAT</v>
      </c>
      <c r="BC284" s="3" t="str">
        <f ca="1">IFERROR("_"&amp;VLOOKUP(AU284,ISE_Datapoint[],3,FALSE)&amp;IF(ISTEXT(BB284),"_"&amp;BB284,)&amp;IF(ISTEXT(AZ284),"."&amp;LOWER(BA284),),"")</f>
        <v/>
      </c>
      <c r="BD284" s="26" t="str">
        <f t="shared" si="70"/>
        <v>_</v>
      </c>
      <c r="BG284" t="str">
        <f>IFERROR(INDEX(FunktionsartK[],MATCH(BF284,FunktionsartA[],0),0),"")</f>
        <v/>
      </c>
      <c r="BH284" s="76" t="str">
        <f t="shared" si="60"/>
        <v>//__</v>
      </c>
    </row>
    <row r="285" spans="5:60" x14ac:dyDescent="0.25">
      <c r="E285" t="str">
        <f>IFERROR(INDEX(SystemK[],MATCH(D285,System,0),0),"")</f>
        <v/>
      </c>
      <c r="H285" s="15" t="str">
        <f t="shared" ca="1" si="61"/>
        <v/>
      </c>
      <c r="K285" s="27" t="str">
        <f t="shared" si="71"/>
        <v/>
      </c>
      <c r="L285" s="27" t="str">
        <f>IFERROR(VLOOKUP(K285,ISE_System[],3,FALSE)&amp;IF(ISTEXT(J285),"."&amp;LOWER(J285),),"")</f>
        <v/>
      </c>
      <c r="M285" s="18" t="str">
        <f t="shared" si="72"/>
        <v/>
      </c>
      <c r="P285" s="7" t="str">
        <f>IFERROR(INDEX(SubsystemAK[],MATCH(O285,SubsystemA[],0),0),"")</f>
        <v/>
      </c>
      <c r="S285" s="3" t="str">
        <f t="shared" ca="1" si="62"/>
        <v/>
      </c>
      <c r="V285" s="39" t="str">
        <f t="shared" si="63"/>
        <v/>
      </c>
      <c r="W285" s="39" t="str">
        <f>IFERROR("_"&amp;VLOOKUP(V285,ISE_Subsystem[],3,FALSE)&amp;IF(ISTEXT(U285),"."&amp;LOWER(U285),),"_")</f>
        <v>_</v>
      </c>
      <c r="X285" s="18" t="str">
        <f t="shared" si="64"/>
        <v/>
      </c>
      <c r="AA285" s="7" t="str">
        <f>IFERROR(INDEX(MediumPositionAK[],MATCH(Z285,MediumPositionA[],0),0),"")</f>
        <v/>
      </c>
      <c r="AD285" s="69" t="str">
        <f t="shared" ca="1" si="65"/>
        <v/>
      </c>
      <c r="AE285" s="18" t="str">
        <f t="shared" si="66"/>
        <v/>
      </c>
      <c r="AF285" s="18" t="str">
        <f>IFERROR(VLOOKUP(AE285,ISE_Medium[],3,FALSE),"")</f>
        <v/>
      </c>
      <c r="AI285" s="3" t="str">
        <f>IFERROR(INDEX(PositionK[],MATCH(AH285,PositionA[],0),0),"")</f>
        <v/>
      </c>
      <c r="AL285" s="3" t="str">
        <f>IFERROR(INDEX(PrimSekK[],MATCH(AK285,PrimSek[],0),0),"")</f>
        <v/>
      </c>
      <c r="AO285" s="40" t="str">
        <f t="shared" si="67"/>
        <v/>
      </c>
      <c r="AP285" s="40" t="str">
        <f>IFERROR(VLOOKUP(AO285,ISE_Position[],3,FALSE),"")</f>
        <v/>
      </c>
      <c r="AQ285" s="40" t="str">
        <f t="shared" si="68"/>
        <v>__</v>
      </c>
      <c r="AR285" s="18" t="str">
        <f t="shared" si="73"/>
        <v/>
      </c>
      <c r="AU285" s="7" t="str">
        <f>IFERROR(INDEX(DatapointK[],MATCH(AT285,DatapointA[],0),0),"")</f>
        <v/>
      </c>
      <c r="AX285" s="3" t="str">
        <f t="shared" ca="1" si="69"/>
        <v/>
      </c>
      <c r="BA285" s="3" t="str">
        <f>IFERROR(INDEX(DatapointAllgSpezK[],MATCH(AZ285,DatapointAllgSpez[],0),0),"")</f>
        <v/>
      </c>
      <c r="BB285" s="3" t="str">
        <f ca="1">IFERROR(VLOOKUP(AX285,ISE_Type[],3,FALSE),"STAT")</f>
        <v>STAT</v>
      </c>
      <c r="BC285" s="3" t="str">
        <f ca="1">IFERROR("_"&amp;VLOOKUP(AU285,ISE_Datapoint[],3,FALSE)&amp;IF(ISTEXT(BB285),"_"&amp;BB285,)&amp;IF(ISTEXT(AZ285),"."&amp;LOWER(BA285),),"")</f>
        <v/>
      </c>
      <c r="BD285" s="26" t="str">
        <f t="shared" si="70"/>
        <v>_</v>
      </c>
      <c r="BG285" t="str">
        <f>IFERROR(INDEX(FunktionsartK[],MATCH(BF285,FunktionsartA[],0),0),"")</f>
        <v/>
      </c>
      <c r="BH285" s="76" t="str">
        <f t="shared" si="60"/>
        <v>//__</v>
      </c>
    </row>
    <row r="286" spans="5:60" x14ac:dyDescent="0.25">
      <c r="E286" t="str">
        <f>IFERROR(INDEX(SystemK[],MATCH(D286,System,0),0),"")</f>
        <v/>
      </c>
      <c r="H286" s="15" t="str">
        <f t="shared" ca="1" si="61"/>
        <v/>
      </c>
      <c r="K286" s="27" t="str">
        <f t="shared" si="71"/>
        <v/>
      </c>
      <c r="L286" s="27" t="str">
        <f>IFERROR(VLOOKUP(K286,ISE_System[],3,FALSE)&amp;IF(ISTEXT(J286),"."&amp;LOWER(J286),),"")</f>
        <v/>
      </c>
      <c r="M286" s="18" t="str">
        <f t="shared" si="72"/>
        <v/>
      </c>
      <c r="P286" s="7" t="str">
        <f>IFERROR(INDEX(SubsystemAK[],MATCH(O286,SubsystemA[],0),0),"")</f>
        <v/>
      </c>
      <c r="S286" s="3" t="str">
        <f t="shared" ca="1" si="62"/>
        <v/>
      </c>
      <c r="V286" s="39" t="str">
        <f t="shared" si="63"/>
        <v/>
      </c>
      <c r="W286" s="39" t="str">
        <f>IFERROR("_"&amp;VLOOKUP(V286,ISE_Subsystem[],3,FALSE)&amp;IF(ISTEXT(U286),"."&amp;LOWER(U286),),"_")</f>
        <v>_</v>
      </c>
      <c r="X286" s="18" t="str">
        <f t="shared" si="64"/>
        <v/>
      </c>
      <c r="AA286" s="7" t="str">
        <f>IFERROR(INDEX(MediumPositionAK[],MATCH(Z286,MediumPositionA[],0),0),"")</f>
        <v/>
      </c>
      <c r="AD286" s="69" t="str">
        <f t="shared" ca="1" si="65"/>
        <v/>
      </c>
      <c r="AE286" s="18" t="str">
        <f t="shared" si="66"/>
        <v/>
      </c>
      <c r="AF286" s="18" t="str">
        <f>IFERROR(VLOOKUP(AE286,ISE_Medium[],3,FALSE),"")</f>
        <v/>
      </c>
      <c r="AI286" s="3" t="str">
        <f>IFERROR(INDEX(PositionK[],MATCH(AH286,PositionA[],0),0),"")</f>
        <v/>
      </c>
      <c r="AL286" s="3" t="str">
        <f>IFERROR(INDEX(PrimSekK[],MATCH(AK286,PrimSek[],0),0),"")</f>
        <v/>
      </c>
      <c r="AO286" s="40" t="str">
        <f t="shared" si="67"/>
        <v/>
      </c>
      <c r="AP286" s="40" t="str">
        <f>IFERROR(VLOOKUP(AO286,ISE_Position[],3,FALSE),"")</f>
        <v/>
      </c>
      <c r="AQ286" s="40" t="str">
        <f t="shared" si="68"/>
        <v>__</v>
      </c>
      <c r="AR286" s="18" t="str">
        <f t="shared" si="73"/>
        <v/>
      </c>
      <c r="AU286" s="7" t="str">
        <f>IFERROR(INDEX(DatapointK[],MATCH(AT286,DatapointA[],0),0),"")</f>
        <v/>
      </c>
      <c r="AX286" s="3" t="str">
        <f t="shared" ca="1" si="69"/>
        <v/>
      </c>
      <c r="BA286" s="3" t="str">
        <f>IFERROR(INDEX(DatapointAllgSpezK[],MATCH(AZ286,DatapointAllgSpez[],0),0),"")</f>
        <v/>
      </c>
      <c r="BB286" s="3" t="str">
        <f ca="1">IFERROR(VLOOKUP(AX286,ISE_Type[],3,FALSE),"STAT")</f>
        <v>STAT</v>
      </c>
      <c r="BC286" s="3" t="str">
        <f ca="1">IFERROR("_"&amp;VLOOKUP(AU286,ISE_Datapoint[],3,FALSE)&amp;IF(ISTEXT(BB286),"_"&amp;BB286,)&amp;IF(ISTEXT(AZ286),"."&amp;LOWER(BA286),),"")</f>
        <v/>
      </c>
      <c r="BD286" s="26" t="str">
        <f t="shared" si="70"/>
        <v>_</v>
      </c>
      <c r="BG286" t="str">
        <f>IFERROR(INDEX(FunktionsartK[],MATCH(BF286,FunktionsartA[],0),0),"")</f>
        <v/>
      </c>
      <c r="BH286" s="76" t="str">
        <f t="shared" si="60"/>
        <v>//__</v>
      </c>
    </row>
    <row r="287" spans="5:60" x14ac:dyDescent="0.25">
      <c r="E287" t="str">
        <f>IFERROR(INDEX(SystemK[],MATCH(D287,System,0),0),"")</f>
        <v/>
      </c>
      <c r="H287" s="15" t="str">
        <f t="shared" ca="1" si="61"/>
        <v/>
      </c>
      <c r="K287" s="27" t="str">
        <f t="shared" si="71"/>
        <v/>
      </c>
      <c r="L287" s="27" t="str">
        <f>IFERROR(VLOOKUP(K287,ISE_System[],3,FALSE)&amp;IF(ISTEXT(J287),"."&amp;LOWER(J287),),"")</f>
        <v/>
      </c>
      <c r="M287" s="18" t="str">
        <f t="shared" si="72"/>
        <v/>
      </c>
      <c r="P287" s="7" t="str">
        <f>IFERROR(INDEX(SubsystemAK[],MATCH(O287,SubsystemA[],0),0),"")</f>
        <v/>
      </c>
      <c r="S287" s="3" t="str">
        <f t="shared" ca="1" si="62"/>
        <v/>
      </c>
      <c r="V287" s="39" t="str">
        <f t="shared" si="63"/>
        <v/>
      </c>
      <c r="W287" s="39" t="str">
        <f>IFERROR("_"&amp;VLOOKUP(V287,ISE_Subsystem[],3,FALSE)&amp;IF(ISTEXT(U287),"."&amp;LOWER(U287),),"_")</f>
        <v>_</v>
      </c>
      <c r="X287" s="18" t="str">
        <f t="shared" si="64"/>
        <v/>
      </c>
      <c r="AA287" s="7" t="str">
        <f>IFERROR(INDEX(MediumPositionAK[],MATCH(Z287,MediumPositionA[],0),0),"")</f>
        <v/>
      </c>
      <c r="AD287" s="69" t="str">
        <f t="shared" ca="1" si="65"/>
        <v/>
      </c>
      <c r="AE287" s="18" t="str">
        <f t="shared" si="66"/>
        <v/>
      </c>
      <c r="AF287" s="18" t="str">
        <f>IFERROR(VLOOKUP(AE287,ISE_Medium[],3,FALSE),"")</f>
        <v/>
      </c>
      <c r="AI287" s="3" t="str">
        <f>IFERROR(INDEX(PositionK[],MATCH(AH287,PositionA[],0),0),"")</f>
        <v/>
      </c>
      <c r="AL287" s="3" t="str">
        <f>IFERROR(INDEX(PrimSekK[],MATCH(AK287,PrimSek[],0),0),"")</f>
        <v/>
      </c>
      <c r="AO287" s="40" t="str">
        <f t="shared" si="67"/>
        <v/>
      </c>
      <c r="AP287" s="40" t="str">
        <f>IFERROR(VLOOKUP(AO287,ISE_Position[],3,FALSE),"")</f>
        <v/>
      </c>
      <c r="AQ287" s="40" t="str">
        <f t="shared" si="68"/>
        <v>__</v>
      </c>
      <c r="AR287" s="18" t="str">
        <f t="shared" si="73"/>
        <v/>
      </c>
      <c r="AU287" s="7" t="str">
        <f>IFERROR(INDEX(DatapointK[],MATCH(AT287,DatapointA[],0),0),"")</f>
        <v/>
      </c>
      <c r="AX287" s="3" t="str">
        <f t="shared" ca="1" si="69"/>
        <v/>
      </c>
      <c r="BA287" s="3" t="str">
        <f>IFERROR(INDEX(DatapointAllgSpezK[],MATCH(AZ287,DatapointAllgSpez[],0),0),"")</f>
        <v/>
      </c>
      <c r="BB287" s="3" t="str">
        <f ca="1">IFERROR(VLOOKUP(AX287,ISE_Type[],3,FALSE),"STAT")</f>
        <v>STAT</v>
      </c>
      <c r="BC287" s="3" t="str">
        <f ca="1">IFERROR("_"&amp;VLOOKUP(AU287,ISE_Datapoint[],3,FALSE)&amp;IF(ISTEXT(BB287),"_"&amp;BB287,)&amp;IF(ISTEXT(AZ287),"."&amp;LOWER(BA287),),"")</f>
        <v/>
      </c>
      <c r="BD287" s="26" t="str">
        <f t="shared" si="70"/>
        <v>_</v>
      </c>
      <c r="BG287" t="str">
        <f>IFERROR(INDEX(FunktionsartK[],MATCH(BF287,FunktionsartA[],0),0),"")</f>
        <v/>
      </c>
      <c r="BH287" s="76" t="str">
        <f t="shared" si="60"/>
        <v>//__</v>
      </c>
    </row>
    <row r="288" spans="5:60" x14ac:dyDescent="0.25">
      <c r="E288" t="str">
        <f>IFERROR(INDEX(SystemK[],MATCH(D288,System,0),0),"")</f>
        <v/>
      </c>
      <c r="H288" s="15" t="str">
        <f t="shared" ca="1" si="61"/>
        <v/>
      </c>
      <c r="K288" s="27" t="str">
        <f t="shared" si="71"/>
        <v/>
      </c>
      <c r="L288" s="27" t="str">
        <f>IFERROR(VLOOKUP(K288,ISE_System[],3,FALSE)&amp;IF(ISTEXT(J288),"."&amp;LOWER(J288),),"")</f>
        <v/>
      </c>
      <c r="M288" s="18" t="str">
        <f t="shared" si="72"/>
        <v/>
      </c>
      <c r="P288" s="7" t="str">
        <f>IFERROR(INDEX(SubsystemAK[],MATCH(O288,SubsystemA[],0),0),"")</f>
        <v/>
      </c>
      <c r="S288" s="3" t="str">
        <f t="shared" ca="1" si="62"/>
        <v/>
      </c>
      <c r="V288" s="39" t="str">
        <f t="shared" si="63"/>
        <v/>
      </c>
      <c r="W288" s="39" t="str">
        <f>IFERROR("_"&amp;VLOOKUP(V288,ISE_Subsystem[],3,FALSE)&amp;IF(ISTEXT(U288),"."&amp;LOWER(U288),),"_")</f>
        <v>_</v>
      </c>
      <c r="X288" s="18" t="str">
        <f t="shared" si="64"/>
        <v/>
      </c>
      <c r="AA288" s="7" t="str">
        <f>IFERROR(INDEX(MediumPositionAK[],MATCH(Z288,MediumPositionA[],0),0),"")</f>
        <v/>
      </c>
      <c r="AD288" s="69" t="str">
        <f t="shared" ca="1" si="65"/>
        <v/>
      </c>
      <c r="AE288" s="18" t="str">
        <f t="shared" si="66"/>
        <v/>
      </c>
      <c r="AF288" s="18" t="str">
        <f>IFERROR(VLOOKUP(AE288,ISE_Medium[],3,FALSE),"")</f>
        <v/>
      </c>
      <c r="AI288" s="3" t="str">
        <f>IFERROR(INDEX(PositionK[],MATCH(AH288,PositionA[],0),0),"")</f>
        <v/>
      </c>
      <c r="AL288" s="3" t="str">
        <f>IFERROR(INDEX(PrimSekK[],MATCH(AK288,PrimSek[],0),0),"")</f>
        <v/>
      </c>
      <c r="AO288" s="40" t="str">
        <f t="shared" si="67"/>
        <v/>
      </c>
      <c r="AP288" s="40" t="str">
        <f>IFERROR(VLOOKUP(AO288,ISE_Position[],3,FALSE),"")</f>
        <v/>
      </c>
      <c r="AQ288" s="40" t="str">
        <f t="shared" si="68"/>
        <v>__</v>
      </c>
      <c r="AR288" s="18" t="str">
        <f t="shared" si="73"/>
        <v/>
      </c>
      <c r="AU288" s="7" t="str">
        <f>IFERROR(INDEX(DatapointK[],MATCH(AT288,DatapointA[],0),0),"")</f>
        <v/>
      </c>
      <c r="AX288" s="3" t="str">
        <f t="shared" ca="1" si="69"/>
        <v/>
      </c>
      <c r="BA288" s="3" t="str">
        <f>IFERROR(INDEX(DatapointAllgSpezK[],MATCH(AZ288,DatapointAllgSpez[],0),0),"")</f>
        <v/>
      </c>
      <c r="BB288" s="3" t="str">
        <f ca="1">IFERROR(VLOOKUP(AX288,ISE_Type[],3,FALSE),"STAT")</f>
        <v>STAT</v>
      </c>
      <c r="BC288" s="3" t="str">
        <f ca="1">IFERROR("_"&amp;VLOOKUP(AU288,ISE_Datapoint[],3,FALSE)&amp;IF(ISTEXT(BB288),"_"&amp;BB288,)&amp;IF(ISTEXT(AZ288),"."&amp;LOWER(BA288),),"")</f>
        <v/>
      </c>
      <c r="BD288" s="26" t="str">
        <f t="shared" si="70"/>
        <v>_</v>
      </c>
      <c r="BG288" t="str">
        <f>IFERROR(INDEX(FunktionsartK[],MATCH(BF288,FunktionsartA[],0),0),"")</f>
        <v/>
      </c>
      <c r="BH288" s="76" t="str">
        <f t="shared" si="60"/>
        <v>//__</v>
      </c>
    </row>
    <row r="289" spans="5:60" x14ac:dyDescent="0.25">
      <c r="E289" t="str">
        <f>IFERROR(INDEX(SystemK[],MATCH(D289,System,0),0),"")</f>
        <v/>
      </c>
      <c r="H289" s="15" t="str">
        <f t="shared" ca="1" si="61"/>
        <v/>
      </c>
      <c r="K289" s="27" t="str">
        <f t="shared" si="71"/>
        <v/>
      </c>
      <c r="L289" s="27" t="str">
        <f>IFERROR(VLOOKUP(K289,ISE_System[],3,FALSE)&amp;IF(ISTEXT(J289),"."&amp;LOWER(J289),),"")</f>
        <v/>
      </c>
      <c r="M289" s="18" t="str">
        <f t="shared" si="72"/>
        <v/>
      </c>
      <c r="P289" s="7" t="str">
        <f>IFERROR(INDEX(SubsystemAK[],MATCH(O289,SubsystemA[],0),0),"")</f>
        <v/>
      </c>
      <c r="S289" s="3" t="str">
        <f t="shared" ca="1" si="62"/>
        <v/>
      </c>
      <c r="V289" s="39" t="str">
        <f t="shared" si="63"/>
        <v/>
      </c>
      <c r="W289" s="39" t="str">
        <f>IFERROR("_"&amp;VLOOKUP(V289,ISE_Subsystem[],3,FALSE)&amp;IF(ISTEXT(U289),"."&amp;LOWER(U289),),"_")</f>
        <v>_</v>
      </c>
      <c r="X289" s="18" t="str">
        <f t="shared" si="64"/>
        <v/>
      </c>
      <c r="AA289" s="7" t="str">
        <f>IFERROR(INDEX(MediumPositionAK[],MATCH(Z289,MediumPositionA[],0),0),"")</f>
        <v/>
      </c>
      <c r="AD289" s="69" t="str">
        <f t="shared" ca="1" si="65"/>
        <v/>
      </c>
      <c r="AE289" s="18" t="str">
        <f t="shared" si="66"/>
        <v/>
      </c>
      <c r="AF289" s="18" t="str">
        <f>IFERROR(VLOOKUP(AE289,ISE_Medium[],3,FALSE),"")</f>
        <v/>
      </c>
      <c r="AI289" s="3" t="str">
        <f>IFERROR(INDEX(PositionK[],MATCH(AH289,PositionA[],0),0),"")</f>
        <v/>
      </c>
      <c r="AL289" s="3" t="str">
        <f>IFERROR(INDEX(PrimSekK[],MATCH(AK289,PrimSek[],0),0),"")</f>
        <v/>
      </c>
      <c r="AO289" s="40" t="str">
        <f t="shared" si="67"/>
        <v/>
      </c>
      <c r="AP289" s="40" t="str">
        <f>IFERROR(VLOOKUP(AO289,ISE_Position[],3,FALSE),"")</f>
        <v/>
      </c>
      <c r="AQ289" s="40" t="str">
        <f t="shared" si="68"/>
        <v>__</v>
      </c>
      <c r="AR289" s="18" t="str">
        <f t="shared" si="73"/>
        <v/>
      </c>
      <c r="AU289" s="7" t="str">
        <f>IFERROR(INDEX(DatapointK[],MATCH(AT289,DatapointA[],0),0),"")</f>
        <v/>
      </c>
      <c r="AX289" s="3" t="str">
        <f t="shared" ca="1" si="69"/>
        <v/>
      </c>
      <c r="BA289" s="3" t="str">
        <f>IFERROR(INDEX(DatapointAllgSpezK[],MATCH(AZ289,DatapointAllgSpez[],0),0),"")</f>
        <v/>
      </c>
      <c r="BB289" s="3" t="str">
        <f ca="1">IFERROR(VLOOKUP(AX289,ISE_Type[],3,FALSE),"STAT")</f>
        <v>STAT</v>
      </c>
      <c r="BC289" s="3" t="str">
        <f ca="1">IFERROR("_"&amp;VLOOKUP(AU289,ISE_Datapoint[],3,FALSE)&amp;IF(ISTEXT(BB289),"_"&amp;BB289,)&amp;IF(ISTEXT(AZ289),"."&amp;LOWER(BA289),),"")</f>
        <v/>
      </c>
      <c r="BD289" s="26" t="str">
        <f t="shared" si="70"/>
        <v>_</v>
      </c>
      <c r="BG289" t="str">
        <f>IFERROR(INDEX(FunktionsartK[],MATCH(BF289,FunktionsartA[],0),0),"")</f>
        <v/>
      </c>
      <c r="BH289" s="76" t="str">
        <f t="shared" si="60"/>
        <v>//__</v>
      </c>
    </row>
    <row r="290" spans="5:60" x14ac:dyDescent="0.25">
      <c r="E290" t="str">
        <f>IFERROR(INDEX(SystemK[],MATCH(D290,System,0),0),"")</f>
        <v/>
      </c>
      <c r="H290" s="15" t="str">
        <f t="shared" ca="1" si="61"/>
        <v/>
      </c>
      <c r="K290" s="27" t="str">
        <f t="shared" si="71"/>
        <v/>
      </c>
      <c r="L290" s="27" t="str">
        <f>IFERROR(VLOOKUP(K290,ISE_System[],3,FALSE)&amp;IF(ISTEXT(J290),"."&amp;LOWER(J290),),"")</f>
        <v/>
      </c>
      <c r="M290" s="18" t="str">
        <f t="shared" si="72"/>
        <v/>
      </c>
      <c r="P290" s="7" t="str">
        <f>IFERROR(INDEX(SubsystemAK[],MATCH(O290,SubsystemA[],0),0),"")</f>
        <v/>
      </c>
      <c r="S290" s="3" t="str">
        <f t="shared" ca="1" si="62"/>
        <v/>
      </c>
      <c r="V290" s="39" t="str">
        <f t="shared" si="63"/>
        <v/>
      </c>
      <c r="W290" s="39" t="str">
        <f>IFERROR("_"&amp;VLOOKUP(V290,ISE_Subsystem[],3,FALSE)&amp;IF(ISTEXT(U290),"."&amp;LOWER(U290),),"_")</f>
        <v>_</v>
      </c>
      <c r="X290" s="18" t="str">
        <f t="shared" si="64"/>
        <v/>
      </c>
      <c r="AA290" s="7" t="str">
        <f>IFERROR(INDEX(MediumPositionAK[],MATCH(Z290,MediumPositionA[],0),0),"")</f>
        <v/>
      </c>
      <c r="AD290" s="69" t="str">
        <f t="shared" ca="1" si="65"/>
        <v/>
      </c>
      <c r="AE290" s="18" t="str">
        <f t="shared" si="66"/>
        <v/>
      </c>
      <c r="AF290" s="18" t="str">
        <f>IFERROR(VLOOKUP(AE290,ISE_Medium[],3,FALSE),"")</f>
        <v/>
      </c>
      <c r="AI290" s="3" t="str">
        <f>IFERROR(INDEX(PositionK[],MATCH(AH290,PositionA[],0),0),"")</f>
        <v/>
      </c>
      <c r="AL290" s="3" t="str">
        <f>IFERROR(INDEX(PrimSekK[],MATCH(AK290,PrimSek[],0),0),"")</f>
        <v/>
      </c>
      <c r="AO290" s="40" t="str">
        <f t="shared" si="67"/>
        <v/>
      </c>
      <c r="AP290" s="40" t="str">
        <f>IFERROR(VLOOKUP(AO290,ISE_Position[],3,FALSE),"")</f>
        <v/>
      </c>
      <c r="AQ290" s="40" t="str">
        <f t="shared" si="68"/>
        <v>__</v>
      </c>
      <c r="AR290" s="18" t="str">
        <f t="shared" si="73"/>
        <v/>
      </c>
      <c r="AU290" s="7" t="str">
        <f>IFERROR(INDEX(DatapointK[],MATCH(AT290,DatapointA[],0),0),"")</f>
        <v/>
      </c>
      <c r="AX290" s="3" t="str">
        <f t="shared" ca="1" si="69"/>
        <v/>
      </c>
      <c r="BA290" s="3" t="str">
        <f>IFERROR(INDEX(DatapointAllgSpezK[],MATCH(AZ290,DatapointAllgSpez[],0),0),"")</f>
        <v/>
      </c>
      <c r="BB290" s="3" t="str">
        <f ca="1">IFERROR(VLOOKUP(AX290,ISE_Type[],3,FALSE),"STAT")</f>
        <v>STAT</v>
      </c>
      <c r="BC290" s="3" t="str">
        <f ca="1">IFERROR("_"&amp;VLOOKUP(AU290,ISE_Datapoint[],3,FALSE)&amp;IF(ISTEXT(BB290),"_"&amp;BB290,)&amp;IF(ISTEXT(AZ290),"."&amp;LOWER(BA290),),"")</f>
        <v/>
      </c>
      <c r="BD290" s="26" t="str">
        <f t="shared" si="70"/>
        <v>_</v>
      </c>
      <c r="BG290" t="str">
        <f>IFERROR(INDEX(FunktionsartK[],MATCH(BF290,FunktionsartA[],0),0),"")</f>
        <v/>
      </c>
      <c r="BH290" s="76" t="str">
        <f t="shared" si="60"/>
        <v>//__</v>
      </c>
    </row>
    <row r="291" spans="5:60" x14ac:dyDescent="0.25">
      <c r="E291" t="str">
        <f>IFERROR(INDEX(SystemK[],MATCH(D291,System,0),0),"")</f>
        <v/>
      </c>
      <c r="H291" s="15" t="str">
        <f t="shared" ca="1" si="61"/>
        <v/>
      </c>
      <c r="K291" s="27" t="str">
        <f t="shared" si="71"/>
        <v/>
      </c>
      <c r="L291" s="27" t="str">
        <f>IFERROR(VLOOKUP(K291,ISE_System[],3,FALSE)&amp;IF(ISTEXT(J291),"."&amp;LOWER(J291),),"")</f>
        <v/>
      </c>
      <c r="M291" s="18" t="str">
        <f t="shared" si="72"/>
        <v/>
      </c>
      <c r="P291" s="7" t="str">
        <f>IFERROR(INDEX(SubsystemAK[],MATCH(O291,SubsystemA[],0),0),"")</f>
        <v/>
      </c>
      <c r="S291" s="3" t="str">
        <f t="shared" ca="1" si="62"/>
        <v/>
      </c>
      <c r="V291" s="39" t="str">
        <f t="shared" si="63"/>
        <v/>
      </c>
      <c r="W291" s="39" t="str">
        <f>IFERROR("_"&amp;VLOOKUP(V291,ISE_Subsystem[],3,FALSE)&amp;IF(ISTEXT(U291),"."&amp;LOWER(U291),),"_")</f>
        <v>_</v>
      </c>
      <c r="X291" s="18" t="str">
        <f t="shared" si="64"/>
        <v/>
      </c>
      <c r="AA291" s="7" t="str">
        <f>IFERROR(INDEX(MediumPositionAK[],MATCH(Z291,MediumPositionA[],0),0),"")</f>
        <v/>
      </c>
      <c r="AD291" s="69" t="str">
        <f t="shared" ca="1" si="65"/>
        <v/>
      </c>
      <c r="AE291" s="18" t="str">
        <f t="shared" si="66"/>
        <v/>
      </c>
      <c r="AF291" s="18" t="str">
        <f>IFERROR(VLOOKUP(AE291,ISE_Medium[],3,FALSE),"")</f>
        <v/>
      </c>
      <c r="AI291" s="3" t="str">
        <f>IFERROR(INDEX(PositionK[],MATCH(AH291,PositionA[],0),0),"")</f>
        <v/>
      </c>
      <c r="AL291" s="3" t="str">
        <f>IFERROR(INDEX(PrimSekK[],MATCH(AK291,PrimSek[],0),0),"")</f>
        <v/>
      </c>
      <c r="AO291" s="40" t="str">
        <f t="shared" si="67"/>
        <v/>
      </c>
      <c r="AP291" s="40" t="str">
        <f>IFERROR(VLOOKUP(AO291,ISE_Position[],3,FALSE),"")</f>
        <v/>
      </c>
      <c r="AQ291" s="40" t="str">
        <f t="shared" si="68"/>
        <v>__</v>
      </c>
      <c r="AR291" s="18" t="str">
        <f t="shared" si="73"/>
        <v/>
      </c>
      <c r="AU291" s="7" t="str">
        <f>IFERROR(INDEX(DatapointK[],MATCH(AT291,DatapointA[],0),0),"")</f>
        <v/>
      </c>
      <c r="AX291" s="3" t="str">
        <f t="shared" ca="1" si="69"/>
        <v/>
      </c>
      <c r="BA291" s="3" t="str">
        <f>IFERROR(INDEX(DatapointAllgSpezK[],MATCH(AZ291,DatapointAllgSpez[],0),0),"")</f>
        <v/>
      </c>
      <c r="BB291" s="3" t="str">
        <f ca="1">IFERROR(VLOOKUP(AX291,ISE_Type[],3,FALSE),"STAT")</f>
        <v>STAT</v>
      </c>
      <c r="BC291" s="3" t="str">
        <f ca="1">IFERROR("_"&amp;VLOOKUP(AU291,ISE_Datapoint[],3,FALSE)&amp;IF(ISTEXT(BB291),"_"&amp;BB291,)&amp;IF(ISTEXT(AZ291),"."&amp;LOWER(BA291),),"")</f>
        <v/>
      </c>
      <c r="BD291" s="26" t="str">
        <f t="shared" si="70"/>
        <v>_</v>
      </c>
      <c r="BG291" t="str">
        <f>IFERROR(INDEX(FunktionsartK[],MATCH(BF291,FunktionsartA[],0),0),"")</f>
        <v/>
      </c>
      <c r="BH291" s="76" t="str">
        <f t="shared" si="60"/>
        <v>//__</v>
      </c>
    </row>
    <row r="292" spans="5:60" x14ac:dyDescent="0.25">
      <c r="E292" t="str">
        <f>IFERROR(INDEX(SystemK[],MATCH(D292,System,0),0),"")</f>
        <v/>
      </c>
      <c r="H292" s="15" t="str">
        <f t="shared" ca="1" si="61"/>
        <v/>
      </c>
      <c r="K292" s="27" t="str">
        <f t="shared" si="71"/>
        <v/>
      </c>
      <c r="L292" s="27" t="str">
        <f>IFERROR(VLOOKUP(K292,ISE_System[],3,FALSE)&amp;IF(ISTEXT(J292),"."&amp;LOWER(J292),),"")</f>
        <v/>
      </c>
      <c r="M292" s="18" t="str">
        <f t="shared" si="72"/>
        <v/>
      </c>
      <c r="P292" s="7" t="str">
        <f>IFERROR(INDEX(SubsystemAK[],MATCH(O292,SubsystemA[],0),0),"")</f>
        <v/>
      </c>
      <c r="S292" s="3" t="str">
        <f t="shared" ca="1" si="62"/>
        <v/>
      </c>
      <c r="V292" s="39" t="str">
        <f t="shared" si="63"/>
        <v/>
      </c>
      <c r="W292" s="39" t="str">
        <f>IFERROR("_"&amp;VLOOKUP(V292,ISE_Subsystem[],3,FALSE)&amp;IF(ISTEXT(U292),"."&amp;LOWER(U292),),"_")</f>
        <v>_</v>
      </c>
      <c r="X292" s="18" t="str">
        <f t="shared" si="64"/>
        <v/>
      </c>
      <c r="AA292" s="7" t="str">
        <f>IFERROR(INDEX(MediumPositionAK[],MATCH(Z292,MediumPositionA[],0),0),"")</f>
        <v/>
      </c>
      <c r="AD292" s="69" t="str">
        <f t="shared" ca="1" si="65"/>
        <v/>
      </c>
      <c r="AE292" s="18" t="str">
        <f t="shared" si="66"/>
        <v/>
      </c>
      <c r="AF292" s="18" t="str">
        <f>IFERROR(VLOOKUP(AE292,ISE_Medium[],3,FALSE),"")</f>
        <v/>
      </c>
      <c r="AI292" s="3" t="str">
        <f>IFERROR(INDEX(PositionK[],MATCH(AH292,PositionA[],0),0),"")</f>
        <v/>
      </c>
      <c r="AL292" s="3" t="str">
        <f>IFERROR(INDEX(PrimSekK[],MATCH(AK292,PrimSek[],0),0),"")</f>
        <v/>
      </c>
      <c r="AO292" s="40" t="str">
        <f t="shared" si="67"/>
        <v/>
      </c>
      <c r="AP292" s="40" t="str">
        <f>IFERROR(VLOOKUP(AO292,ISE_Position[],3,FALSE),"")</f>
        <v/>
      </c>
      <c r="AQ292" s="40" t="str">
        <f t="shared" si="68"/>
        <v>__</v>
      </c>
      <c r="AR292" s="18" t="str">
        <f t="shared" si="73"/>
        <v/>
      </c>
      <c r="AU292" s="7" t="str">
        <f>IFERROR(INDEX(DatapointK[],MATCH(AT292,DatapointA[],0),0),"")</f>
        <v/>
      </c>
      <c r="AX292" s="3" t="str">
        <f t="shared" ca="1" si="69"/>
        <v/>
      </c>
      <c r="BA292" s="3" t="str">
        <f>IFERROR(INDEX(DatapointAllgSpezK[],MATCH(AZ292,DatapointAllgSpez[],0),0),"")</f>
        <v/>
      </c>
      <c r="BB292" s="3" t="str">
        <f ca="1">IFERROR(VLOOKUP(AX292,ISE_Type[],3,FALSE),"STAT")</f>
        <v>STAT</v>
      </c>
      <c r="BC292" s="3" t="str">
        <f ca="1">IFERROR("_"&amp;VLOOKUP(AU292,ISE_Datapoint[],3,FALSE)&amp;IF(ISTEXT(BB292),"_"&amp;BB292,)&amp;IF(ISTEXT(AZ292),"."&amp;LOWER(BA292),),"")</f>
        <v/>
      </c>
      <c r="BD292" s="26" t="str">
        <f t="shared" si="70"/>
        <v>_</v>
      </c>
      <c r="BG292" t="str">
        <f>IFERROR(INDEX(FunktionsartK[],MATCH(BF292,FunktionsartA[],0),0),"")</f>
        <v/>
      </c>
      <c r="BH292" s="76" t="str">
        <f t="shared" si="60"/>
        <v>//__</v>
      </c>
    </row>
    <row r="293" spans="5:60" x14ac:dyDescent="0.25">
      <c r="E293" t="str">
        <f>IFERROR(INDEX(SystemK[],MATCH(D293,System,0),0),"")</f>
        <v/>
      </c>
      <c r="H293" s="15" t="str">
        <f t="shared" ca="1" si="61"/>
        <v/>
      </c>
      <c r="K293" s="27" t="str">
        <f t="shared" si="71"/>
        <v/>
      </c>
      <c r="L293" s="27" t="str">
        <f>IFERROR(VLOOKUP(K293,ISE_System[],3,FALSE)&amp;IF(ISTEXT(J293),"."&amp;LOWER(J293),),"")</f>
        <v/>
      </c>
      <c r="M293" s="18" t="str">
        <f t="shared" si="72"/>
        <v/>
      </c>
      <c r="P293" s="7" t="str">
        <f>IFERROR(INDEX(SubsystemAK[],MATCH(O293,SubsystemA[],0),0),"")</f>
        <v/>
      </c>
      <c r="S293" s="3" t="str">
        <f t="shared" ca="1" si="62"/>
        <v/>
      </c>
      <c r="V293" s="39" t="str">
        <f t="shared" si="63"/>
        <v/>
      </c>
      <c r="W293" s="39" t="str">
        <f>IFERROR("_"&amp;VLOOKUP(V293,ISE_Subsystem[],3,FALSE)&amp;IF(ISTEXT(U293),"."&amp;LOWER(U293),),"_")</f>
        <v>_</v>
      </c>
      <c r="X293" s="18" t="str">
        <f t="shared" si="64"/>
        <v/>
      </c>
      <c r="AA293" s="7" t="str">
        <f>IFERROR(INDEX(MediumPositionAK[],MATCH(Z293,MediumPositionA[],0),0),"")</f>
        <v/>
      </c>
      <c r="AD293" s="69" t="str">
        <f t="shared" ca="1" si="65"/>
        <v/>
      </c>
      <c r="AE293" s="18" t="str">
        <f t="shared" si="66"/>
        <v/>
      </c>
      <c r="AF293" s="18" t="str">
        <f>IFERROR(VLOOKUP(AE293,ISE_Medium[],3,FALSE),"")</f>
        <v/>
      </c>
      <c r="AI293" s="3" t="str">
        <f>IFERROR(INDEX(PositionK[],MATCH(AH293,PositionA[],0),0),"")</f>
        <v/>
      </c>
      <c r="AL293" s="3" t="str">
        <f>IFERROR(INDEX(PrimSekK[],MATCH(AK293,PrimSek[],0),0),"")</f>
        <v/>
      </c>
      <c r="AO293" s="40" t="str">
        <f t="shared" si="67"/>
        <v/>
      </c>
      <c r="AP293" s="40" t="str">
        <f>IFERROR(VLOOKUP(AO293,ISE_Position[],3,FALSE),"")</f>
        <v/>
      </c>
      <c r="AQ293" s="40" t="str">
        <f t="shared" si="68"/>
        <v>__</v>
      </c>
      <c r="AR293" s="18" t="str">
        <f t="shared" si="73"/>
        <v/>
      </c>
      <c r="AU293" s="7" t="str">
        <f>IFERROR(INDEX(DatapointK[],MATCH(AT293,DatapointA[],0),0),"")</f>
        <v/>
      </c>
      <c r="AX293" s="3" t="str">
        <f t="shared" ca="1" si="69"/>
        <v/>
      </c>
      <c r="BA293" s="3" t="str">
        <f>IFERROR(INDEX(DatapointAllgSpezK[],MATCH(AZ293,DatapointAllgSpez[],0),0),"")</f>
        <v/>
      </c>
      <c r="BB293" s="3" t="str">
        <f ca="1">IFERROR(VLOOKUP(AX293,ISE_Type[],3,FALSE),"STAT")</f>
        <v>STAT</v>
      </c>
      <c r="BC293" s="3" t="str">
        <f ca="1">IFERROR("_"&amp;VLOOKUP(AU293,ISE_Datapoint[],3,FALSE)&amp;IF(ISTEXT(BB293),"_"&amp;BB293,)&amp;IF(ISTEXT(AZ293),"."&amp;LOWER(BA293),),"")</f>
        <v/>
      </c>
      <c r="BD293" s="26" t="str">
        <f t="shared" si="70"/>
        <v>_</v>
      </c>
      <c r="BG293" t="str">
        <f>IFERROR(INDEX(FunktionsartK[],MATCH(BF293,FunktionsartA[],0),0),"")</f>
        <v/>
      </c>
      <c r="BH293" s="76" t="str">
        <f t="shared" si="60"/>
        <v>//__</v>
      </c>
    </row>
    <row r="294" spans="5:60" x14ac:dyDescent="0.25">
      <c r="E294" t="str">
        <f>IFERROR(INDEX(SystemK[],MATCH(D294,System,0),0),"")</f>
        <v/>
      </c>
      <c r="H294" s="15" t="str">
        <f t="shared" ca="1" si="61"/>
        <v/>
      </c>
      <c r="K294" s="27" t="str">
        <f t="shared" si="71"/>
        <v/>
      </c>
      <c r="L294" s="27" t="str">
        <f>IFERROR(VLOOKUP(K294,ISE_System[],3,FALSE)&amp;IF(ISTEXT(J294),"."&amp;LOWER(J294),),"")</f>
        <v/>
      </c>
      <c r="M294" s="18" t="str">
        <f t="shared" si="72"/>
        <v/>
      </c>
      <c r="P294" s="7" t="str">
        <f>IFERROR(INDEX(SubsystemAK[],MATCH(O294,SubsystemA[],0),0),"")</f>
        <v/>
      </c>
      <c r="S294" s="3" t="str">
        <f t="shared" ca="1" si="62"/>
        <v/>
      </c>
      <c r="V294" s="39" t="str">
        <f t="shared" si="63"/>
        <v/>
      </c>
      <c r="W294" s="39" t="str">
        <f>IFERROR("_"&amp;VLOOKUP(V294,ISE_Subsystem[],3,FALSE)&amp;IF(ISTEXT(U294),"."&amp;LOWER(U294),),"_")</f>
        <v>_</v>
      </c>
      <c r="X294" s="18" t="str">
        <f t="shared" si="64"/>
        <v/>
      </c>
      <c r="AA294" s="7" t="str">
        <f>IFERROR(INDEX(MediumPositionAK[],MATCH(Z294,MediumPositionA[],0),0),"")</f>
        <v/>
      </c>
      <c r="AD294" s="69" t="str">
        <f t="shared" ca="1" si="65"/>
        <v/>
      </c>
      <c r="AE294" s="18" t="str">
        <f t="shared" si="66"/>
        <v/>
      </c>
      <c r="AF294" s="18" t="str">
        <f>IFERROR(VLOOKUP(AE294,ISE_Medium[],3,FALSE),"")</f>
        <v/>
      </c>
      <c r="AI294" s="3" t="str">
        <f>IFERROR(INDEX(PositionK[],MATCH(AH294,PositionA[],0),0),"")</f>
        <v/>
      </c>
      <c r="AL294" s="3" t="str">
        <f>IFERROR(INDEX(PrimSekK[],MATCH(AK294,PrimSek[],0),0),"")</f>
        <v/>
      </c>
      <c r="AO294" s="40" t="str">
        <f t="shared" si="67"/>
        <v/>
      </c>
      <c r="AP294" s="40" t="str">
        <f>IFERROR(VLOOKUP(AO294,ISE_Position[],3,FALSE),"")</f>
        <v/>
      </c>
      <c r="AQ294" s="40" t="str">
        <f t="shared" si="68"/>
        <v>__</v>
      </c>
      <c r="AR294" s="18" t="str">
        <f t="shared" si="73"/>
        <v/>
      </c>
      <c r="AU294" s="7" t="str">
        <f>IFERROR(INDEX(DatapointK[],MATCH(AT294,DatapointA[],0),0),"")</f>
        <v/>
      </c>
      <c r="AX294" s="3" t="str">
        <f t="shared" ca="1" si="69"/>
        <v/>
      </c>
      <c r="BA294" s="3" t="str">
        <f>IFERROR(INDEX(DatapointAllgSpezK[],MATCH(AZ294,DatapointAllgSpez[],0),0),"")</f>
        <v/>
      </c>
      <c r="BB294" s="3" t="str">
        <f ca="1">IFERROR(VLOOKUP(AX294,ISE_Type[],3,FALSE),"STAT")</f>
        <v>STAT</v>
      </c>
      <c r="BC294" s="3" t="str">
        <f ca="1">IFERROR("_"&amp;VLOOKUP(AU294,ISE_Datapoint[],3,FALSE)&amp;IF(ISTEXT(BB294),"_"&amp;BB294,)&amp;IF(ISTEXT(AZ294),"."&amp;LOWER(BA294),),"")</f>
        <v/>
      </c>
      <c r="BD294" s="26" t="str">
        <f t="shared" si="70"/>
        <v>_</v>
      </c>
      <c r="BG294" t="str">
        <f>IFERROR(INDEX(FunktionsartK[],MATCH(BF294,FunktionsartA[],0),0),"")</f>
        <v/>
      </c>
      <c r="BH294" s="76" t="str">
        <f t="shared" si="60"/>
        <v>//__</v>
      </c>
    </row>
    <row r="295" spans="5:60" x14ac:dyDescent="0.25">
      <c r="E295" t="str">
        <f>IFERROR(INDEX(SystemK[],MATCH(D295,System,0),0),"")</f>
        <v/>
      </c>
      <c r="H295" s="15" t="str">
        <f t="shared" ca="1" si="61"/>
        <v/>
      </c>
      <c r="K295" s="27" t="str">
        <f t="shared" si="71"/>
        <v/>
      </c>
      <c r="L295" s="27" t="str">
        <f>IFERROR(VLOOKUP(K295,ISE_System[],3,FALSE)&amp;IF(ISTEXT(J295),"."&amp;LOWER(J295),),"")</f>
        <v/>
      </c>
      <c r="M295" s="18" t="str">
        <f t="shared" si="72"/>
        <v/>
      </c>
      <c r="P295" s="7" t="str">
        <f>IFERROR(INDEX(SubsystemAK[],MATCH(O295,SubsystemA[],0),0),"")</f>
        <v/>
      </c>
      <c r="S295" s="3" t="str">
        <f t="shared" ca="1" si="62"/>
        <v/>
      </c>
      <c r="V295" s="39" t="str">
        <f t="shared" si="63"/>
        <v/>
      </c>
      <c r="W295" s="39" t="str">
        <f>IFERROR("_"&amp;VLOOKUP(V295,ISE_Subsystem[],3,FALSE)&amp;IF(ISTEXT(U295),"."&amp;LOWER(U295),),"_")</f>
        <v>_</v>
      </c>
      <c r="X295" s="18" t="str">
        <f t="shared" si="64"/>
        <v/>
      </c>
      <c r="AA295" s="7" t="str">
        <f>IFERROR(INDEX(MediumPositionAK[],MATCH(Z295,MediumPositionA[],0),0),"")</f>
        <v/>
      </c>
      <c r="AD295" s="69" t="str">
        <f t="shared" ca="1" si="65"/>
        <v/>
      </c>
      <c r="AE295" s="18" t="str">
        <f t="shared" si="66"/>
        <v/>
      </c>
      <c r="AF295" s="18" t="str">
        <f>IFERROR(VLOOKUP(AE295,ISE_Medium[],3,FALSE),"")</f>
        <v/>
      </c>
      <c r="AI295" s="3" t="str">
        <f>IFERROR(INDEX(PositionK[],MATCH(AH295,PositionA[],0),0),"")</f>
        <v/>
      </c>
      <c r="AL295" s="3" t="str">
        <f>IFERROR(INDEX(PrimSekK[],MATCH(AK295,PrimSek[],0),0),"")</f>
        <v/>
      </c>
      <c r="AO295" s="40" t="str">
        <f t="shared" si="67"/>
        <v/>
      </c>
      <c r="AP295" s="40" t="str">
        <f>IFERROR(VLOOKUP(AO295,ISE_Position[],3,FALSE),"")</f>
        <v/>
      </c>
      <c r="AQ295" s="40" t="str">
        <f t="shared" si="68"/>
        <v>__</v>
      </c>
      <c r="AR295" s="18" t="str">
        <f t="shared" si="73"/>
        <v/>
      </c>
      <c r="AU295" s="7" t="str">
        <f>IFERROR(INDEX(DatapointK[],MATCH(AT295,DatapointA[],0),0),"")</f>
        <v/>
      </c>
      <c r="AX295" s="3" t="str">
        <f t="shared" ca="1" si="69"/>
        <v/>
      </c>
      <c r="BA295" s="3" t="str">
        <f>IFERROR(INDEX(DatapointAllgSpezK[],MATCH(AZ295,DatapointAllgSpez[],0),0),"")</f>
        <v/>
      </c>
      <c r="BB295" s="3" t="str">
        <f ca="1">IFERROR(VLOOKUP(AX295,ISE_Type[],3,FALSE),"STAT")</f>
        <v>STAT</v>
      </c>
      <c r="BC295" s="3" t="str">
        <f ca="1">IFERROR("_"&amp;VLOOKUP(AU295,ISE_Datapoint[],3,FALSE)&amp;IF(ISTEXT(BB295),"_"&amp;BB295,)&amp;IF(ISTEXT(AZ295),"."&amp;LOWER(BA295),),"")</f>
        <v/>
      </c>
      <c r="BD295" s="26" t="str">
        <f t="shared" si="70"/>
        <v>_</v>
      </c>
      <c r="BG295" t="str">
        <f>IFERROR(INDEX(FunktionsartK[],MATCH(BF295,FunktionsartA[],0),0),"")</f>
        <v/>
      </c>
      <c r="BH295" s="76" t="str">
        <f t="shared" si="60"/>
        <v>//__</v>
      </c>
    </row>
    <row r="296" spans="5:60" x14ac:dyDescent="0.25">
      <c r="E296" t="str">
        <f>IFERROR(INDEX(SystemK[],MATCH(D296,System,0),0),"")</f>
        <v/>
      </c>
      <c r="H296" s="15" t="str">
        <f t="shared" ca="1" si="61"/>
        <v/>
      </c>
      <c r="K296" s="27" t="str">
        <f t="shared" si="71"/>
        <v/>
      </c>
      <c r="L296" s="27" t="str">
        <f>IFERROR(VLOOKUP(K296,ISE_System[],3,FALSE)&amp;IF(ISTEXT(J296),"."&amp;LOWER(J296),),"")</f>
        <v/>
      </c>
      <c r="M296" s="18" t="str">
        <f t="shared" si="72"/>
        <v/>
      </c>
      <c r="P296" s="7" t="str">
        <f>IFERROR(INDEX(SubsystemAK[],MATCH(O296,SubsystemA[],0),0),"")</f>
        <v/>
      </c>
      <c r="S296" s="3" t="str">
        <f t="shared" ca="1" si="62"/>
        <v/>
      </c>
      <c r="V296" s="39" t="str">
        <f t="shared" si="63"/>
        <v/>
      </c>
      <c r="W296" s="39" t="str">
        <f>IFERROR("_"&amp;VLOOKUP(V296,ISE_Subsystem[],3,FALSE)&amp;IF(ISTEXT(U296),"."&amp;LOWER(U296),),"_")</f>
        <v>_</v>
      </c>
      <c r="X296" s="18" t="str">
        <f t="shared" si="64"/>
        <v/>
      </c>
      <c r="AA296" s="7" t="str">
        <f>IFERROR(INDEX(MediumPositionAK[],MATCH(Z296,MediumPositionA[],0),0),"")</f>
        <v/>
      </c>
      <c r="AD296" s="69" t="str">
        <f t="shared" ca="1" si="65"/>
        <v/>
      </c>
      <c r="AE296" s="18" t="str">
        <f t="shared" si="66"/>
        <v/>
      </c>
      <c r="AF296" s="18" t="str">
        <f>IFERROR(VLOOKUP(AE296,ISE_Medium[],3,FALSE),"")</f>
        <v/>
      </c>
      <c r="AI296" s="3" t="str">
        <f>IFERROR(INDEX(PositionK[],MATCH(AH296,PositionA[],0),0),"")</f>
        <v/>
      </c>
      <c r="AL296" s="3" t="str">
        <f>IFERROR(INDEX(PrimSekK[],MATCH(AK296,PrimSek[],0),0),"")</f>
        <v/>
      </c>
      <c r="AO296" s="40" t="str">
        <f t="shared" si="67"/>
        <v/>
      </c>
      <c r="AP296" s="40" t="str">
        <f>IFERROR(VLOOKUP(AO296,ISE_Position[],3,FALSE),"")</f>
        <v/>
      </c>
      <c r="AQ296" s="40" t="str">
        <f t="shared" si="68"/>
        <v>__</v>
      </c>
      <c r="AR296" s="18" t="str">
        <f t="shared" si="73"/>
        <v/>
      </c>
      <c r="AU296" s="7" t="str">
        <f>IFERROR(INDEX(DatapointK[],MATCH(AT296,DatapointA[],0),0),"")</f>
        <v/>
      </c>
      <c r="AX296" s="3" t="str">
        <f t="shared" ca="1" si="69"/>
        <v/>
      </c>
      <c r="BA296" s="3" t="str">
        <f>IFERROR(INDEX(DatapointAllgSpezK[],MATCH(AZ296,DatapointAllgSpez[],0),0),"")</f>
        <v/>
      </c>
      <c r="BB296" s="3" t="str">
        <f ca="1">IFERROR(VLOOKUP(AX296,ISE_Type[],3,FALSE),"STAT")</f>
        <v>STAT</v>
      </c>
      <c r="BC296" s="3" t="str">
        <f ca="1">IFERROR("_"&amp;VLOOKUP(AU296,ISE_Datapoint[],3,FALSE)&amp;IF(ISTEXT(BB296),"_"&amp;BB296,)&amp;IF(ISTEXT(AZ296),"."&amp;LOWER(BA296),),"")</f>
        <v/>
      </c>
      <c r="BD296" s="26" t="str">
        <f t="shared" si="70"/>
        <v>_</v>
      </c>
      <c r="BG296" t="str">
        <f>IFERROR(INDEX(FunktionsartK[],MATCH(BF296,FunktionsartA[],0),0),"")</f>
        <v/>
      </c>
      <c r="BH296" s="76" t="str">
        <f t="shared" si="60"/>
        <v>//__</v>
      </c>
    </row>
    <row r="297" spans="5:60" x14ac:dyDescent="0.25">
      <c r="E297" t="str">
        <f>IFERROR(INDEX(SystemK[],MATCH(D297,System,0),0),"")</f>
        <v/>
      </c>
      <c r="H297" s="15" t="str">
        <f t="shared" ca="1" si="61"/>
        <v/>
      </c>
      <c r="K297" s="27" t="str">
        <f t="shared" si="71"/>
        <v/>
      </c>
      <c r="L297" s="27" t="str">
        <f>IFERROR(VLOOKUP(K297,ISE_System[],3,FALSE)&amp;IF(ISTEXT(J297),"."&amp;LOWER(J297),),"")</f>
        <v/>
      </c>
      <c r="M297" s="18" t="str">
        <f t="shared" si="72"/>
        <v/>
      </c>
      <c r="P297" s="7" t="str">
        <f>IFERROR(INDEX(SubsystemAK[],MATCH(O297,SubsystemA[],0),0),"")</f>
        <v/>
      </c>
      <c r="S297" s="3" t="str">
        <f t="shared" ca="1" si="62"/>
        <v/>
      </c>
      <c r="V297" s="39" t="str">
        <f t="shared" si="63"/>
        <v/>
      </c>
      <c r="W297" s="39" t="str">
        <f>IFERROR("_"&amp;VLOOKUP(V297,ISE_Subsystem[],3,FALSE)&amp;IF(ISTEXT(U297),"."&amp;LOWER(U297),),"_")</f>
        <v>_</v>
      </c>
      <c r="X297" s="18" t="str">
        <f t="shared" si="64"/>
        <v/>
      </c>
      <c r="AA297" s="7" t="str">
        <f>IFERROR(INDEX(MediumPositionAK[],MATCH(Z297,MediumPositionA[],0),0),"")</f>
        <v/>
      </c>
      <c r="AD297" s="69" t="str">
        <f t="shared" ca="1" si="65"/>
        <v/>
      </c>
      <c r="AE297" s="18" t="str">
        <f t="shared" si="66"/>
        <v/>
      </c>
      <c r="AF297" s="18" t="str">
        <f>IFERROR(VLOOKUP(AE297,ISE_Medium[],3,FALSE),"")</f>
        <v/>
      </c>
      <c r="AI297" s="3" t="str">
        <f>IFERROR(INDEX(PositionK[],MATCH(AH297,PositionA[],0),0),"")</f>
        <v/>
      </c>
      <c r="AL297" s="3" t="str">
        <f>IFERROR(INDEX(PrimSekK[],MATCH(AK297,PrimSek[],0),0),"")</f>
        <v/>
      </c>
      <c r="AO297" s="40" t="str">
        <f t="shared" si="67"/>
        <v/>
      </c>
      <c r="AP297" s="40" t="str">
        <f>IFERROR(VLOOKUP(AO297,ISE_Position[],3,FALSE),"")</f>
        <v/>
      </c>
      <c r="AQ297" s="40" t="str">
        <f t="shared" si="68"/>
        <v>__</v>
      </c>
      <c r="AR297" s="18" t="str">
        <f t="shared" si="73"/>
        <v/>
      </c>
      <c r="AU297" s="7" t="str">
        <f>IFERROR(INDEX(DatapointK[],MATCH(AT297,DatapointA[],0),0),"")</f>
        <v/>
      </c>
      <c r="AX297" s="3" t="str">
        <f t="shared" ca="1" si="69"/>
        <v/>
      </c>
      <c r="BA297" s="3" t="str">
        <f>IFERROR(INDEX(DatapointAllgSpezK[],MATCH(AZ297,DatapointAllgSpez[],0),0),"")</f>
        <v/>
      </c>
      <c r="BB297" s="3" t="str">
        <f ca="1">IFERROR(VLOOKUP(AX297,ISE_Type[],3,FALSE),"STAT")</f>
        <v>STAT</v>
      </c>
      <c r="BC297" s="3" t="str">
        <f ca="1">IFERROR("_"&amp;VLOOKUP(AU297,ISE_Datapoint[],3,FALSE)&amp;IF(ISTEXT(BB297),"_"&amp;BB297,)&amp;IF(ISTEXT(AZ297),"."&amp;LOWER(BA297),),"")</f>
        <v/>
      </c>
      <c r="BD297" s="26" t="str">
        <f t="shared" si="70"/>
        <v>_</v>
      </c>
      <c r="BG297" t="str">
        <f>IFERROR(INDEX(FunktionsartK[],MATCH(BF297,FunktionsartA[],0),0),"")</f>
        <v/>
      </c>
      <c r="BH297" s="76" t="str">
        <f t="shared" si="60"/>
        <v>//__</v>
      </c>
    </row>
    <row r="298" spans="5:60" x14ac:dyDescent="0.25">
      <c r="E298" t="str">
        <f>IFERROR(INDEX(SystemK[],MATCH(D298,System,0),0),"")</f>
        <v/>
      </c>
      <c r="H298" s="15" t="str">
        <f t="shared" ca="1" si="61"/>
        <v/>
      </c>
      <c r="K298" s="27" t="str">
        <f t="shared" si="71"/>
        <v/>
      </c>
      <c r="L298" s="27" t="str">
        <f>IFERROR(VLOOKUP(K298,ISE_System[],3,FALSE)&amp;IF(ISTEXT(J298),"."&amp;LOWER(J298),),"")</f>
        <v/>
      </c>
      <c r="M298" s="18" t="str">
        <f t="shared" si="72"/>
        <v/>
      </c>
      <c r="P298" s="7" t="str">
        <f>IFERROR(INDEX(SubsystemAK[],MATCH(O298,SubsystemA[],0),0),"")</f>
        <v/>
      </c>
      <c r="S298" s="3" t="str">
        <f t="shared" ca="1" si="62"/>
        <v/>
      </c>
      <c r="V298" s="39" t="str">
        <f t="shared" si="63"/>
        <v/>
      </c>
      <c r="W298" s="39" t="str">
        <f>IFERROR("_"&amp;VLOOKUP(V298,ISE_Subsystem[],3,FALSE)&amp;IF(ISTEXT(U298),"."&amp;LOWER(U298),),"_")</f>
        <v>_</v>
      </c>
      <c r="X298" s="18" t="str">
        <f t="shared" si="64"/>
        <v/>
      </c>
      <c r="AA298" s="7" t="str">
        <f>IFERROR(INDEX(MediumPositionAK[],MATCH(Z298,MediumPositionA[],0),0),"")</f>
        <v/>
      </c>
      <c r="AD298" s="69" t="str">
        <f t="shared" ca="1" si="65"/>
        <v/>
      </c>
      <c r="AE298" s="18" t="str">
        <f t="shared" si="66"/>
        <v/>
      </c>
      <c r="AF298" s="18" t="str">
        <f>IFERROR(VLOOKUP(AE298,ISE_Medium[],3,FALSE),"")</f>
        <v/>
      </c>
      <c r="AI298" s="3" t="str">
        <f>IFERROR(INDEX(PositionK[],MATCH(AH298,PositionA[],0),0),"")</f>
        <v/>
      </c>
      <c r="AL298" s="3" t="str">
        <f>IFERROR(INDEX(PrimSekK[],MATCH(AK298,PrimSek[],0),0),"")</f>
        <v/>
      </c>
      <c r="AO298" s="40" t="str">
        <f t="shared" si="67"/>
        <v/>
      </c>
      <c r="AP298" s="40" t="str">
        <f>IFERROR(VLOOKUP(AO298,ISE_Position[],3,FALSE),"")</f>
        <v/>
      </c>
      <c r="AQ298" s="40" t="str">
        <f t="shared" si="68"/>
        <v>__</v>
      </c>
      <c r="AR298" s="18" t="str">
        <f t="shared" si="73"/>
        <v/>
      </c>
      <c r="AU298" s="7" t="str">
        <f>IFERROR(INDEX(DatapointK[],MATCH(AT298,DatapointA[],0),0),"")</f>
        <v/>
      </c>
      <c r="AX298" s="3" t="str">
        <f t="shared" ca="1" si="69"/>
        <v/>
      </c>
      <c r="BA298" s="3" t="str">
        <f>IFERROR(INDEX(DatapointAllgSpezK[],MATCH(AZ298,DatapointAllgSpez[],0),0),"")</f>
        <v/>
      </c>
      <c r="BB298" s="3" t="str">
        <f ca="1">IFERROR(VLOOKUP(AX298,ISE_Type[],3,FALSE),"STAT")</f>
        <v>STAT</v>
      </c>
      <c r="BC298" s="3" t="str">
        <f ca="1">IFERROR("_"&amp;VLOOKUP(AU298,ISE_Datapoint[],3,FALSE)&amp;IF(ISTEXT(BB298),"_"&amp;BB298,)&amp;IF(ISTEXT(AZ298),"."&amp;LOWER(BA298),),"")</f>
        <v/>
      </c>
      <c r="BD298" s="26" t="str">
        <f t="shared" si="70"/>
        <v>_</v>
      </c>
      <c r="BG298" t="str">
        <f>IFERROR(INDEX(FunktionsartK[],MATCH(BF298,FunktionsartA[],0),0),"")</f>
        <v/>
      </c>
      <c r="BH298" s="76" t="str">
        <f t="shared" si="60"/>
        <v>//__</v>
      </c>
    </row>
    <row r="299" spans="5:60" x14ac:dyDescent="0.25">
      <c r="E299" t="str">
        <f>IFERROR(INDEX(SystemK[],MATCH(D299,System,0),0),"")</f>
        <v/>
      </c>
      <c r="H299" s="15" t="str">
        <f t="shared" ca="1" si="61"/>
        <v/>
      </c>
      <c r="K299" s="27" t="str">
        <f t="shared" si="71"/>
        <v/>
      </c>
      <c r="L299" s="27" t="str">
        <f>IFERROR(VLOOKUP(K299,ISE_System[],3,FALSE)&amp;IF(ISTEXT(J299),"."&amp;LOWER(J299),),"")</f>
        <v/>
      </c>
      <c r="M299" s="18" t="str">
        <f t="shared" si="72"/>
        <v/>
      </c>
      <c r="P299" s="7" t="str">
        <f>IFERROR(INDEX(SubsystemAK[],MATCH(O299,SubsystemA[],0),0),"")</f>
        <v/>
      </c>
      <c r="S299" s="3" t="str">
        <f t="shared" ca="1" si="62"/>
        <v/>
      </c>
      <c r="V299" s="39" t="str">
        <f t="shared" si="63"/>
        <v/>
      </c>
      <c r="W299" s="39" t="str">
        <f>IFERROR("_"&amp;VLOOKUP(V299,ISE_Subsystem[],3,FALSE)&amp;IF(ISTEXT(U299),"."&amp;LOWER(U299),),"_")</f>
        <v>_</v>
      </c>
      <c r="X299" s="18" t="str">
        <f t="shared" si="64"/>
        <v/>
      </c>
      <c r="AA299" s="7" t="str">
        <f>IFERROR(INDEX(MediumPositionAK[],MATCH(Z299,MediumPositionA[],0),0),"")</f>
        <v/>
      </c>
      <c r="AD299" s="69" t="str">
        <f t="shared" ca="1" si="65"/>
        <v/>
      </c>
      <c r="AE299" s="18" t="str">
        <f t="shared" si="66"/>
        <v/>
      </c>
      <c r="AF299" s="18" t="str">
        <f>IFERROR(VLOOKUP(AE299,ISE_Medium[],3,FALSE),"")</f>
        <v/>
      </c>
      <c r="AI299" s="3" t="str">
        <f>IFERROR(INDEX(PositionK[],MATCH(AH299,PositionA[],0),0),"")</f>
        <v/>
      </c>
      <c r="AL299" s="3" t="str">
        <f>IFERROR(INDEX(PrimSekK[],MATCH(AK299,PrimSek[],0),0),"")</f>
        <v/>
      </c>
      <c r="AO299" s="40" t="str">
        <f t="shared" si="67"/>
        <v/>
      </c>
      <c r="AP299" s="40" t="str">
        <f>IFERROR(VLOOKUP(AO299,ISE_Position[],3,FALSE),"")</f>
        <v/>
      </c>
      <c r="AQ299" s="40" t="str">
        <f t="shared" si="68"/>
        <v>__</v>
      </c>
      <c r="AR299" s="18" t="str">
        <f t="shared" si="73"/>
        <v/>
      </c>
      <c r="AU299" s="7" t="str">
        <f>IFERROR(INDEX(DatapointK[],MATCH(AT299,DatapointA[],0),0),"")</f>
        <v/>
      </c>
      <c r="AX299" s="3" t="str">
        <f t="shared" ca="1" si="69"/>
        <v/>
      </c>
      <c r="BA299" s="3" t="str">
        <f>IFERROR(INDEX(DatapointAllgSpezK[],MATCH(AZ299,DatapointAllgSpez[],0),0),"")</f>
        <v/>
      </c>
      <c r="BB299" s="3" t="str">
        <f ca="1">IFERROR(VLOOKUP(AX299,ISE_Type[],3,FALSE),"STAT")</f>
        <v>STAT</v>
      </c>
      <c r="BC299" s="3" t="str">
        <f ca="1">IFERROR("_"&amp;VLOOKUP(AU299,ISE_Datapoint[],3,FALSE)&amp;IF(ISTEXT(BB299),"_"&amp;BB299,)&amp;IF(ISTEXT(AZ299),"."&amp;LOWER(BA299),),"")</f>
        <v/>
      </c>
      <c r="BD299" s="26" t="str">
        <f t="shared" si="70"/>
        <v>_</v>
      </c>
      <c r="BG299" t="str">
        <f>IFERROR(INDEX(FunktionsartK[],MATCH(BF299,FunktionsartA[],0),0),"")</f>
        <v/>
      </c>
      <c r="BH299" s="76" t="str">
        <f t="shared" si="60"/>
        <v>//__</v>
      </c>
    </row>
    <row r="300" spans="5:60" x14ac:dyDescent="0.25">
      <c r="E300" t="str">
        <f>IFERROR(INDEX(SystemK[],MATCH(D300,System,0),0),"")</f>
        <v/>
      </c>
      <c r="H300" s="15" t="str">
        <f t="shared" ca="1" si="61"/>
        <v/>
      </c>
      <c r="K300" s="27" t="str">
        <f t="shared" si="71"/>
        <v/>
      </c>
      <c r="L300" s="27" t="str">
        <f>IFERROR(VLOOKUP(K300,ISE_System[],3,FALSE)&amp;IF(ISTEXT(J300),"."&amp;LOWER(J300),),"")</f>
        <v/>
      </c>
      <c r="M300" s="18" t="str">
        <f t="shared" si="72"/>
        <v/>
      </c>
      <c r="P300" s="7" t="str">
        <f>IFERROR(INDEX(SubsystemAK[],MATCH(O300,SubsystemA[],0),0),"")</f>
        <v/>
      </c>
      <c r="S300" s="3" t="str">
        <f t="shared" ca="1" si="62"/>
        <v/>
      </c>
      <c r="V300" s="39" t="str">
        <f t="shared" si="63"/>
        <v/>
      </c>
      <c r="W300" s="39" t="str">
        <f>IFERROR("_"&amp;VLOOKUP(V300,ISE_Subsystem[],3,FALSE)&amp;IF(ISTEXT(U300),"."&amp;LOWER(U300),),"_")</f>
        <v>_</v>
      </c>
      <c r="X300" s="18" t="str">
        <f t="shared" si="64"/>
        <v/>
      </c>
      <c r="AA300" s="7" t="str">
        <f>IFERROR(INDEX(MediumPositionAK[],MATCH(Z300,MediumPositionA[],0),0),"")</f>
        <v/>
      </c>
      <c r="AD300" s="69" t="str">
        <f t="shared" ca="1" si="65"/>
        <v/>
      </c>
      <c r="AE300" s="18" t="str">
        <f t="shared" si="66"/>
        <v/>
      </c>
      <c r="AF300" s="18" t="str">
        <f>IFERROR(VLOOKUP(AE300,ISE_Medium[],3,FALSE),"")</f>
        <v/>
      </c>
      <c r="AI300" s="3" t="str">
        <f>IFERROR(INDEX(PositionK[],MATCH(AH300,PositionA[],0),0),"")</f>
        <v/>
      </c>
      <c r="AL300" s="3" t="str">
        <f>IFERROR(INDEX(PrimSekK[],MATCH(AK300,PrimSek[],0),0),"")</f>
        <v/>
      </c>
      <c r="AO300" s="40" t="str">
        <f t="shared" si="67"/>
        <v/>
      </c>
      <c r="AP300" s="40" t="str">
        <f>IFERROR(VLOOKUP(AO300,ISE_Position[],3,FALSE),"")</f>
        <v/>
      </c>
      <c r="AQ300" s="40" t="str">
        <f t="shared" si="68"/>
        <v>__</v>
      </c>
      <c r="AR300" s="18" t="str">
        <f t="shared" si="73"/>
        <v/>
      </c>
      <c r="AU300" s="7" t="str">
        <f>IFERROR(INDEX(DatapointK[],MATCH(AT300,DatapointA[],0),0),"")</f>
        <v/>
      </c>
      <c r="AX300" s="3" t="str">
        <f t="shared" ca="1" si="69"/>
        <v/>
      </c>
      <c r="BA300" s="3" t="str">
        <f>IFERROR(INDEX(DatapointAllgSpezK[],MATCH(AZ300,DatapointAllgSpez[],0),0),"")</f>
        <v/>
      </c>
      <c r="BB300" s="3" t="str">
        <f ca="1">IFERROR(VLOOKUP(AX300,ISE_Type[],3,FALSE),"STAT")</f>
        <v>STAT</v>
      </c>
      <c r="BC300" s="3" t="str">
        <f ca="1">IFERROR("_"&amp;VLOOKUP(AU300,ISE_Datapoint[],3,FALSE)&amp;IF(ISTEXT(BB300),"_"&amp;BB300,)&amp;IF(ISTEXT(AZ300),"."&amp;LOWER(BA300),),"")</f>
        <v/>
      </c>
      <c r="BD300" s="26" t="str">
        <f t="shared" si="70"/>
        <v>_</v>
      </c>
      <c r="BG300" t="str">
        <f>IFERROR(INDEX(FunktionsartK[],MATCH(BF300,FunktionsartA[],0),0),"")</f>
        <v/>
      </c>
      <c r="BH300" s="76" t="str">
        <f t="shared" si="60"/>
        <v>//__</v>
      </c>
    </row>
    <row r="301" spans="5:60" x14ac:dyDescent="0.25">
      <c r="E301" t="str">
        <f>IFERROR(INDEX(SystemK[],MATCH(D301,System,0),0),"")</f>
        <v/>
      </c>
      <c r="H301" s="15" t="str">
        <f t="shared" ca="1" si="61"/>
        <v/>
      </c>
      <c r="K301" s="27" t="str">
        <f t="shared" si="71"/>
        <v/>
      </c>
      <c r="L301" s="27" t="str">
        <f>IFERROR(VLOOKUP(K301,ISE_System[],3,FALSE)&amp;IF(ISTEXT(J301),"."&amp;LOWER(J301),),"")</f>
        <v/>
      </c>
      <c r="M301" s="18" t="str">
        <f t="shared" si="72"/>
        <v/>
      </c>
      <c r="P301" s="7" t="str">
        <f>IFERROR(INDEX(SubsystemAK[],MATCH(O301,SubsystemA[],0),0),"")</f>
        <v/>
      </c>
      <c r="S301" s="3" t="str">
        <f t="shared" ca="1" si="62"/>
        <v/>
      </c>
      <c r="V301" s="39" t="str">
        <f t="shared" si="63"/>
        <v/>
      </c>
      <c r="W301" s="39" t="str">
        <f>IFERROR("_"&amp;VLOOKUP(V301,ISE_Subsystem[],3,FALSE)&amp;IF(ISTEXT(U301),"."&amp;LOWER(U301),),"_")</f>
        <v>_</v>
      </c>
      <c r="X301" s="18" t="str">
        <f t="shared" si="64"/>
        <v/>
      </c>
      <c r="AA301" s="7" t="str">
        <f>IFERROR(INDEX(MediumPositionAK[],MATCH(Z301,MediumPositionA[],0),0),"")</f>
        <v/>
      </c>
      <c r="AD301" s="69" t="str">
        <f t="shared" ca="1" si="65"/>
        <v/>
      </c>
      <c r="AE301" s="18" t="str">
        <f t="shared" si="66"/>
        <v/>
      </c>
      <c r="AF301" s="18" t="str">
        <f>IFERROR(VLOOKUP(AE301,ISE_Medium[],3,FALSE),"")</f>
        <v/>
      </c>
      <c r="AI301" s="3" t="str">
        <f>IFERROR(INDEX(PositionK[],MATCH(AH301,PositionA[],0),0),"")</f>
        <v/>
      </c>
      <c r="AL301" s="3" t="str">
        <f>IFERROR(INDEX(PrimSekK[],MATCH(AK301,PrimSek[],0),0),"")</f>
        <v/>
      </c>
      <c r="AO301" s="40" t="str">
        <f t="shared" si="67"/>
        <v/>
      </c>
      <c r="AP301" s="40" t="str">
        <f>IFERROR(VLOOKUP(AO301,ISE_Position[],3,FALSE),"")</f>
        <v/>
      </c>
      <c r="AQ301" s="40" t="str">
        <f t="shared" si="68"/>
        <v>__</v>
      </c>
      <c r="AR301" s="18" t="str">
        <f t="shared" si="73"/>
        <v/>
      </c>
      <c r="AU301" s="7" t="str">
        <f>IFERROR(INDEX(DatapointK[],MATCH(AT301,DatapointA[],0),0),"")</f>
        <v/>
      </c>
      <c r="AX301" s="3" t="str">
        <f t="shared" ca="1" si="69"/>
        <v/>
      </c>
      <c r="BA301" s="3" t="str">
        <f>IFERROR(INDEX(DatapointAllgSpezK[],MATCH(AZ301,DatapointAllgSpez[],0),0),"")</f>
        <v/>
      </c>
      <c r="BB301" s="3" t="str">
        <f ca="1">IFERROR(VLOOKUP(AX301,ISE_Type[],3,FALSE),"STAT")</f>
        <v>STAT</v>
      </c>
      <c r="BC301" s="3" t="str">
        <f ca="1">IFERROR("_"&amp;VLOOKUP(AU301,ISE_Datapoint[],3,FALSE)&amp;IF(ISTEXT(BB301),"_"&amp;BB301,)&amp;IF(ISTEXT(AZ301),"."&amp;LOWER(BA301),),"")</f>
        <v/>
      </c>
      <c r="BD301" s="26" t="str">
        <f t="shared" si="70"/>
        <v>_</v>
      </c>
      <c r="BG301" t="str">
        <f>IFERROR(INDEX(FunktionsartK[],MATCH(BF301,FunktionsartA[],0),0),"")</f>
        <v/>
      </c>
      <c r="BH301" s="76" t="str">
        <f t="shared" si="60"/>
        <v>//__</v>
      </c>
    </row>
    <row r="302" spans="5:60" x14ac:dyDescent="0.25">
      <c r="E302" t="str">
        <f>IFERROR(INDEX(SystemK[],MATCH(D302,System,0),0),"")</f>
        <v/>
      </c>
      <c r="H302" s="15" t="str">
        <f t="shared" ca="1" si="61"/>
        <v/>
      </c>
      <c r="K302" s="27" t="str">
        <f t="shared" si="71"/>
        <v/>
      </c>
      <c r="L302" s="27" t="str">
        <f>IFERROR(VLOOKUP(K302,ISE_System[],3,FALSE)&amp;IF(ISTEXT(J302),"."&amp;LOWER(J302),),"")</f>
        <v/>
      </c>
      <c r="M302" s="18" t="str">
        <f t="shared" si="72"/>
        <v/>
      </c>
      <c r="P302" s="7" t="str">
        <f>IFERROR(INDEX(SubsystemAK[],MATCH(O302,SubsystemA[],0),0),"")</f>
        <v/>
      </c>
      <c r="S302" s="3" t="str">
        <f t="shared" ca="1" si="62"/>
        <v/>
      </c>
      <c r="V302" s="39" t="str">
        <f t="shared" si="63"/>
        <v/>
      </c>
      <c r="W302" s="39" t="str">
        <f>IFERROR("_"&amp;VLOOKUP(V302,ISE_Subsystem[],3,FALSE)&amp;IF(ISTEXT(U302),"."&amp;LOWER(U302),),"_")</f>
        <v>_</v>
      </c>
      <c r="X302" s="18" t="str">
        <f t="shared" si="64"/>
        <v/>
      </c>
      <c r="AA302" s="7" t="str">
        <f>IFERROR(INDEX(MediumPositionAK[],MATCH(Z302,MediumPositionA[],0),0),"")</f>
        <v/>
      </c>
      <c r="AD302" s="69" t="str">
        <f t="shared" ca="1" si="65"/>
        <v/>
      </c>
      <c r="AE302" s="18" t="str">
        <f t="shared" si="66"/>
        <v/>
      </c>
      <c r="AF302" s="18" t="str">
        <f>IFERROR(VLOOKUP(AE302,ISE_Medium[],3,FALSE),"")</f>
        <v/>
      </c>
      <c r="AI302" s="3" t="str">
        <f>IFERROR(INDEX(PositionK[],MATCH(AH302,PositionA[],0),0),"")</f>
        <v/>
      </c>
      <c r="AL302" s="3" t="str">
        <f>IFERROR(INDEX(PrimSekK[],MATCH(AK302,PrimSek[],0),0),"")</f>
        <v/>
      </c>
      <c r="AO302" s="40" t="str">
        <f t="shared" si="67"/>
        <v/>
      </c>
      <c r="AP302" s="40" t="str">
        <f>IFERROR(VLOOKUP(AO302,ISE_Position[],3,FALSE),"")</f>
        <v/>
      </c>
      <c r="AQ302" s="40" t="str">
        <f t="shared" si="68"/>
        <v>__</v>
      </c>
      <c r="AR302" s="18" t="str">
        <f t="shared" si="73"/>
        <v/>
      </c>
      <c r="AU302" s="7" t="str">
        <f>IFERROR(INDEX(DatapointK[],MATCH(AT302,DatapointA[],0),0),"")</f>
        <v/>
      </c>
      <c r="AX302" s="3" t="str">
        <f t="shared" ca="1" si="69"/>
        <v/>
      </c>
      <c r="BA302" s="3" t="str">
        <f>IFERROR(INDEX(DatapointAllgSpezK[],MATCH(AZ302,DatapointAllgSpez[],0),0),"")</f>
        <v/>
      </c>
      <c r="BB302" s="3" t="str">
        <f ca="1">IFERROR(VLOOKUP(AX302,ISE_Type[],3,FALSE),"STAT")</f>
        <v>STAT</v>
      </c>
      <c r="BC302" s="3" t="str">
        <f ca="1">IFERROR("_"&amp;VLOOKUP(AU302,ISE_Datapoint[],3,FALSE)&amp;IF(ISTEXT(BB302),"_"&amp;BB302,)&amp;IF(ISTEXT(AZ302),"."&amp;LOWER(BA302),),"")</f>
        <v/>
      </c>
      <c r="BD302" s="26" t="str">
        <f t="shared" si="70"/>
        <v>_</v>
      </c>
      <c r="BG302" t="str">
        <f>IFERROR(INDEX(FunktionsartK[],MATCH(BF302,FunktionsartA[],0),0),"")</f>
        <v/>
      </c>
      <c r="BH302" s="76" t="str">
        <f t="shared" si="60"/>
        <v>//__</v>
      </c>
    </row>
    <row r="303" spans="5:60" x14ac:dyDescent="0.25">
      <c r="E303" t="str">
        <f>IFERROR(INDEX(SystemK[],MATCH(D303,System,0),0),"")</f>
        <v/>
      </c>
      <c r="H303" s="15" t="str">
        <f t="shared" ca="1" si="61"/>
        <v/>
      </c>
      <c r="K303" s="27" t="str">
        <f t="shared" si="71"/>
        <v/>
      </c>
      <c r="L303" s="27" t="str">
        <f>IFERROR(VLOOKUP(K303,ISE_System[],3,FALSE)&amp;IF(ISTEXT(J303),"."&amp;LOWER(J303),),"")</f>
        <v/>
      </c>
      <c r="M303" s="18" t="str">
        <f t="shared" si="72"/>
        <v/>
      </c>
      <c r="P303" s="7" t="str">
        <f>IFERROR(INDEX(SubsystemAK[],MATCH(O303,SubsystemA[],0),0),"")</f>
        <v/>
      </c>
      <c r="S303" s="3" t="str">
        <f t="shared" ca="1" si="62"/>
        <v/>
      </c>
      <c r="V303" s="39" t="str">
        <f t="shared" si="63"/>
        <v/>
      </c>
      <c r="W303" s="39" t="str">
        <f>IFERROR("_"&amp;VLOOKUP(V303,ISE_Subsystem[],3,FALSE)&amp;IF(ISTEXT(U303),"."&amp;LOWER(U303),),"_")</f>
        <v>_</v>
      </c>
      <c r="X303" s="18" t="str">
        <f t="shared" si="64"/>
        <v/>
      </c>
      <c r="AA303" s="7" t="str">
        <f>IFERROR(INDEX(MediumPositionAK[],MATCH(Z303,MediumPositionA[],0),0),"")</f>
        <v/>
      </c>
      <c r="AD303" s="69" t="str">
        <f t="shared" ca="1" si="65"/>
        <v/>
      </c>
      <c r="AE303" s="18" t="str">
        <f t="shared" si="66"/>
        <v/>
      </c>
      <c r="AF303" s="18" t="str">
        <f>IFERROR(VLOOKUP(AE303,ISE_Medium[],3,FALSE),"")</f>
        <v/>
      </c>
      <c r="AI303" s="3" t="str">
        <f>IFERROR(INDEX(PositionK[],MATCH(AH303,PositionA[],0),0),"")</f>
        <v/>
      </c>
      <c r="AL303" s="3" t="str">
        <f>IFERROR(INDEX(PrimSekK[],MATCH(AK303,PrimSek[],0),0),"")</f>
        <v/>
      </c>
      <c r="AO303" s="40" t="str">
        <f t="shared" si="67"/>
        <v/>
      </c>
      <c r="AP303" s="40" t="str">
        <f>IFERROR(VLOOKUP(AO303,ISE_Position[],3,FALSE),"")</f>
        <v/>
      </c>
      <c r="AQ303" s="40" t="str">
        <f t="shared" si="68"/>
        <v>__</v>
      </c>
      <c r="AR303" s="18" t="str">
        <f t="shared" si="73"/>
        <v/>
      </c>
      <c r="AU303" s="7" t="str">
        <f>IFERROR(INDEX(DatapointK[],MATCH(AT303,DatapointA[],0),0),"")</f>
        <v/>
      </c>
      <c r="AX303" s="3" t="str">
        <f t="shared" ca="1" si="69"/>
        <v/>
      </c>
      <c r="BA303" s="3" t="str">
        <f>IFERROR(INDEX(DatapointAllgSpezK[],MATCH(AZ303,DatapointAllgSpez[],0),0),"")</f>
        <v/>
      </c>
      <c r="BB303" s="3" t="str">
        <f ca="1">IFERROR(VLOOKUP(AX303,ISE_Type[],3,FALSE),"STAT")</f>
        <v>STAT</v>
      </c>
      <c r="BC303" s="3" t="str">
        <f ca="1">IFERROR("_"&amp;VLOOKUP(AU303,ISE_Datapoint[],3,FALSE)&amp;IF(ISTEXT(BB303),"_"&amp;BB303,)&amp;IF(ISTEXT(AZ303),"."&amp;LOWER(BA303),),"")</f>
        <v/>
      </c>
      <c r="BD303" s="26" t="str">
        <f t="shared" si="70"/>
        <v>_</v>
      </c>
      <c r="BG303" t="str">
        <f>IFERROR(INDEX(FunktionsartK[],MATCH(BF303,FunktionsartA[],0),0),"")</f>
        <v/>
      </c>
      <c r="BH303" s="76" t="str">
        <f t="shared" si="60"/>
        <v>//__</v>
      </c>
    </row>
    <row r="304" spans="5:60" x14ac:dyDescent="0.25">
      <c r="E304" t="str">
        <f>IFERROR(INDEX(SystemK[],MATCH(D304,System,0),0),"")</f>
        <v/>
      </c>
      <c r="H304" s="15" t="str">
        <f t="shared" ca="1" si="61"/>
        <v/>
      </c>
      <c r="K304" s="27" t="str">
        <f t="shared" si="71"/>
        <v/>
      </c>
      <c r="L304" s="27" t="str">
        <f>IFERROR(VLOOKUP(K304,ISE_System[],3,FALSE)&amp;IF(ISTEXT(J304),"."&amp;LOWER(J304),),"")</f>
        <v/>
      </c>
      <c r="M304" s="18" t="str">
        <f t="shared" si="72"/>
        <v/>
      </c>
      <c r="P304" s="7" t="str">
        <f>IFERROR(INDEX(SubsystemAK[],MATCH(O304,SubsystemA[],0),0),"")</f>
        <v/>
      </c>
      <c r="S304" s="3" t="str">
        <f t="shared" ca="1" si="62"/>
        <v/>
      </c>
      <c r="V304" s="39" t="str">
        <f t="shared" si="63"/>
        <v/>
      </c>
      <c r="W304" s="39" t="str">
        <f>IFERROR("_"&amp;VLOOKUP(V304,ISE_Subsystem[],3,FALSE)&amp;IF(ISTEXT(U304),"."&amp;LOWER(U304),),"_")</f>
        <v>_</v>
      </c>
      <c r="X304" s="18" t="str">
        <f t="shared" si="64"/>
        <v/>
      </c>
      <c r="AA304" s="7" t="str">
        <f>IFERROR(INDEX(MediumPositionAK[],MATCH(Z304,MediumPositionA[],0),0),"")</f>
        <v/>
      </c>
      <c r="AD304" s="69" t="str">
        <f t="shared" ca="1" si="65"/>
        <v/>
      </c>
      <c r="AE304" s="18" t="str">
        <f t="shared" si="66"/>
        <v/>
      </c>
      <c r="AF304" s="18" t="str">
        <f>IFERROR(VLOOKUP(AE304,ISE_Medium[],3,FALSE),"")</f>
        <v/>
      </c>
      <c r="AI304" s="3" t="str">
        <f>IFERROR(INDEX(PositionK[],MATCH(AH304,PositionA[],0),0),"")</f>
        <v/>
      </c>
      <c r="AL304" s="3" t="str">
        <f>IFERROR(INDEX(PrimSekK[],MATCH(AK304,PrimSek[],0),0),"")</f>
        <v/>
      </c>
      <c r="AO304" s="40" t="str">
        <f t="shared" si="67"/>
        <v/>
      </c>
      <c r="AP304" s="40" t="str">
        <f>IFERROR(VLOOKUP(AO304,ISE_Position[],3,FALSE),"")</f>
        <v/>
      </c>
      <c r="AQ304" s="40" t="str">
        <f t="shared" si="68"/>
        <v>__</v>
      </c>
      <c r="AR304" s="18" t="str">
        <f t="shared" si="73"/>
        <v/>
      </c>
      <c r="AU304" s="7" t="str">
        <f>IFERROR(INDEX(DatapointK[],MATCH(AT304,DatapointA[],0),0),"")</f>
        <v/>
      </c>
      <c r="AX304" s="3" t="str">
        <f t="shared" ca="1" si="69"/>
        <v/>
      </c>
      <c r="BA304" s="3" t="str">
        <f>IFERROR(INDEX(DatapointAllgSpezK[],MATCH(AZ304,DatapointAllgSpez[],0),0),"")</f>
        <v/>
      </c>
      <c r="BB304" s="3" t="str">
        <f ca="1">IFERROR(VLOOKUP(AX304,ISE_Type[],3,FALSE),"STAT")</f>
        <v>STAT</v>
      </c>
      <c r="BC304" s="3" t="str">
        <f ca="1">IFERROR("_"&amp;VLOOKUP(AU304,ISE_Datapoint[],3,FALSE)&amp;IF(ISTEXT(BB304),"_"&amp;BB304,)&amp;IF(ISTEXT(AZ304),"."&amp;LOWER(BA304),),"")</f>
        <v/>
      </c>
      <c r="BD304" s="26" t="str">
        <f t="shared" si="70"/>
        <v>_</v>
      </c>
      <c r="BG304" t="str">
        <f>IFERROR(INDEX(FunktionsartK[],MATCH(BF304,FunktionsartA[],0),0),"")</f>
        <v/>
      </c>
      <c r="BH304" s="76" t="str">
        <f t="shared" si="60"/>
        <v>//__</v>
      </c>
    </row>
    <row r="305" spans="5:60" x14ac:dyDescent="0.25">
      <c r="E305" t="str">
        <f>IFERROR(INDEX(SystemK[],MATCH(D305,System,0),0),"")</f>
        <v/>
      </c>
      <c r="H305" s="15" t="str">
        <f t="shared" ca="1" si="61"/>
        <v/>
      </c>
      <c r="K305" s="27" t="str">
        <f t="shared" si="71"/>
        <v/>
      </c>
      <c r="L305" s="27" t="str">
        <f>IFERROR(VLOOKUP(K305,ISE_System[],3,FALSE)&amp;IF(ISTEXT(J305),"."&amp;LOWER(J305),),"")</f>
        <v/>
      </c>
      <c r="M305" s="18" t="str">
        <f t="shared" si="72"/>
        <v/>
      </c>
      <c r="P305" s="7" t="str">
        <f>IFERROR(INDEX(SubsystemAK[],MATCH(O305,SubsystemA[],0),0),"")</f>
        <v/>
      </c>
      <c r="S305" s="3" t="str">
        <f t="shared" ca="1" si="62"/>
        <v/>
      </c>
      <c r="V305" s="39" t="str">
        <f t="shared" si="63"/>
        <v/>
      </c>
      <c r="W305" s="39" t="str">
        <f>IFERROR("_"&amp;VLOOKUP(V305,ISE_Subsystem[],3,FALSE)&amp;IF(ISTEXT(U305),"."&amp;LOWER(U305),),"_")</f>
        <v>_</v>
      </c>
      <c r="X305" s="18" t="str">
        <f t="shared" si="64"/>
        <v/>
      </c>
      <c r="AA305" s="7" t="str">
        <f>IFERROR(INDEX(MediumPositionAK[],MATCH(Z305,MediumPositionA[],0),0),"")</f>
        <v/>
      </c>
      <c r="AD305" s="69" t="str">
        <f t="shared" ca="1" si="65"/>
        <v/>
      </c>
      <c r="AE305" s="18" t="str">
        <f t="shared" si="66"/>
        <v/>
      </c>
      <c r="AF305" s="18" t="str">
        <f>IFERROR(VLOOKUP(AE305,ISE_Medium[],3,FALSE),"")</f>
        <v/>
      </c>
      <c r="AI305" s="3" t="str">
        <f>IFERROR(INDEX(PositionK[],MATCH(AH305,PositionA[],0),0),"")</f>
        <v/>
      </c>
      <c r="AL305" s="3" t="str">
        <f>IFERROR(INDEX(PrimSekK[],MATCH(AK305,PrimSek[],0),0),"")</f>
        <v/>
      </c>
      <c r="AO305" s="40" t="str">
        <f t="shared" si="67"/>
        <v/>
      </c>
      <c r="AP305" s="40" t="str">
        <f>IFERROR(VLOOKUP(AO305,ISE_Position[],3,FALSE),"")</f>
        <v/>
      </c>
      <c r="AQ305" s="40" t="str">
        <f t="shared" si="68"/>
        <v>__</v>
      </c>
      <c r="AR305" s="18" t="str">
        <f t="shared" si="73"/>
        <v/>
      </c>
      <c r="AU305" s="7" t="str">
        <f>IFERROR(INDEX(DatapointK[],MATCH(AT305,DatapointA[],0),0),"")</f>
        <v/>
      </c>
      <c r="AX305" s="3" t="str">
        <f t="shared" ca="1" si="69"/>
        <v/>
      </c>
      <c r="BA305" s="3" t="str">
        <f>IFERROR(INDEX(DatapointAllgSpezK[],MATCH(AZ305,DatapointAllgSpez[],0),0),"")</f>
        <v/>
      </c>
      <c r="BB305" s="3" t="str">
        <f ca="1">IFERROR(VLOOKUP(AX305,ISE_Type[],3,FALSE),"STAT")</f>
        <v>STAT</v>
      </c>
      <c r="BC305" s="3" t="str">
        <f ca="1">IFERROR("_"&amp;VLOOKUP(AU305,ISE_Datapoint[],3,FALSE)&amp;IF(ISTEXT(BB305),"_"&amp;BB305,)&amp;IF(ISTEXT(AZ305),"."&amp;LOWER(BA305),),"")</f>
        <v/>
      </c>
      <c r="BD305" s="26" t="str">
        <f t="shared" si="70"/>
        <v>_</v>
      </c>
      <c r="BG305" t="str">
        <f>IFERROR(INDEX(FunktionsartK[],MATCH(BF305,FunktionsartA[],0),0),"")</f>
        <v/>
      </c>
      <c r="BH305" s="76" t="str">
        <f t="shared" si="60"/>
        <v>//__</v>
      </c>
    </row>
    <row r="306" spans="5:60" x14ac:dyDescent="0.25">
      <c r="E306" t="str">
        <f>IFERROR(INDEX(SystemK[],MATCH(D306,System,0),0),"")</f>
        <v/>
      </c>
      <c r="H306" s="15" t="str">
        <f t="shared" ca="1" si="61"/>
        <v/>
      </c>
      <c r="K306" s="27" t="str">
        <f t="shared" si="71"/>
        <v/>
      </c>
      <c r="L306" s="27" t="str">
        <f>IFERROR(VLOOKUP(K306,ISE_System[],3,FALSE)&amp;IF(ISTEXT(J306),"."&amp;LOWER(J306),),"")</f>
        <v/>
      </c>
      <c r="M306" s="18" t="str">
        <f t="shared" si="72"/>
        <v/>
      </c>
      <c r="P306" s="7" t="str">
        <f>IFERROR(INDEX(SubsystemAK[],MATCH(O306,SubsystemA[],0),0),"")</f>
        <v/>
      </c>
      <c r="S306" s="3" t="str">
        <f t="shared" ca="1" si="62"/>
        <v/>
      </c>
      <c r="V306" s="39" t="str">
        <f t="shared" si="63"/>
        <v/>
      </c>
      <c r="W306" s="39" t="str">
        <f>IFERROR("_"&amp;VLOOKUP(V306,ISE_Subsystem[],3,FALSE)&amp;IF(ISTEXT(U306),"."&amp;LOWER(U306),),"_")</f>
        <v>_</v>
      </c>
      <c r="X306" s="18" t="str">
        <f t="shared" si="64"/>
        <v/>
      </c>
      <c r="AA306" s="7" t="str">
        <f>IFERROR(INDEX(MediumPositionAK[],MATCH(Z306,MediumPositionA[],0),0),"")</f>
        <v/>
      </c>
      <c r="AD306" s="69" t="str">
        <f t="shared" ca="1" si="65"/>
        <v/>
      </c>
      <c r="AE306" s="18" t="str">
        <f t="shared" si="66"/>
        <v/>
      </c>
      <c r="AF306" s="18" t="str">
        <f>IFERROR(VLOOKUP(AE306,ISE_Medium[],3,FALSE),"")</f>
        <v/>
      </c>
      <c r="AI306" s="3" t="str">
        <f>IFERROR(INDEX(PositionK[],MATCH(AH306,PositionA[],0),0),"")</f>
        <v/>
      </c>
      <c r="AL306" s="3" t="str">
        <f>IFERROR(INDEX(PrimSekK[],MATCH(AK306,PrimSek[],0),0),"")</f>
        <v/>
      </c>
      <c r="AO306" s="40" t="str">
        <f t="shared" si="67"/>
        <v/>
      </c>
      <c r="AP306" s="40" t="str">
        <f>IFERROR(VLOOKUP(AO306,ISE_Position[],3,FALSE),"")</f>
        <v/>
      </c>
      <c r="AQ306" s="40" t="str">
        <f t="shared" si="68"/>
        <v>__</v>
      </c>
      <c r="AR306" s="18" t="str">
        <f t="shared" si="73"/>
        <v/>
      </c>
      <c r="AU306" s="7" t="str">
        <f>IFERROR(INDEX(DatapointK[],MATCH(AT306,DatapointA[],0),0),"")</f>
        <v/>
      </c>
      <c r="AX306" s="3" t="str">
        <f t="shared" ca="1" si="69"/>
        <v/>
      </c>
      <c r="BA306" s="3" t="str">
        <f>IFERROR(INDEX(DatapointAllgSpezK[],MATCH(AZ306,DatapointAllgSpez[],0),0),"")</f>
        <v/>
      </c>
      <c r="BB306" s="3" t="str">
        <f ca="1">IFERROR(VLOOKUP(AX306,ISE_Type[],3,FALSE),"STAT")</f>
        <v>STAT</v>
      </c>
      <c r="BC306" s="3" t="str">
        <f ca="1">IFERROR("_"&amp;VLOOKUP(AU306,ISE_Datapoint[],3,FALSE)&amp;IF(ISTEXT(BB306),"_"&amp;BB306,)&amp;IF(ISTEXT(AZ306),"."&amp;LOWER(BA306),),"")</f>
        <v/>
      </c>
      <c r="BD306" s="26" t="str">
        <f t="shared" si="70"/>
        <v>_</v>
      </c>
      <c r="BG306" t="str">
        <f>IFERROR(INDEX(FunktionsartK[],MATCH(BF306,FunktionsartA[],0),0),"")</f>
        <v/>
      </c>
      <c r="BH306" s="76" t="str">
        <f t="shared" si="60"/>
        <v>//__</v>
      </c>
    </row>
    <row r="307" spans="5:60" x14ac:dyDescent="0.25">
      <c r="E307" t="str">
        <f>IFERROR(INDEX(SystemK[],MATCH(D307,System,0),0),"")</f>
        <v/>
      </c>
      <c r="H307" s="15" t="str">
        <f t="shared" ca="1" si="61"/>
        <v/>
      </c>
      <c r="K307" s="27" t="str">
        <f t="shared" si="71"/>
        <v/>
      </c>
      <c r="L307" s="27" t="str">
        <f>IFERROR(VLOOKUP(K307,ISE_System[],3,FALSE)&amp;IF(ISTEXT(J307),"."&amp;LOWER(J307),),"")</f>
        <v/>
      </c>
      <c r="M307" s="18" t="str">
        <f t="shared" si="72"/>
        <v/>
      </c>
      <c r="P307" s="7" t="str">
        <f>IFERROR(INDEX(SubsystemAK[],MATCH(O307,SubsystemA[],0),0),"")</f>
        <v/>
      </c>
      <c r="S307" s="3" t="str">
        <f t="shared" ca="1" si="62"/>
        <v/>
      </c>
      <c r="V307" s="39" t="str">
        <f t="shared" si="63"/>
        <v/>
      </c>
      <c r="W307" s="39" t="str">
        <f>IFERROR("_"&amp;VLOOKUP(V307,ISE_Subsystem[],3,FALSE)&amp;IF(ISTEXT(U307),"."&amp;LOWER(U307),),"_")</f>
        <v>_</v>
      </c>
      <c r="X307" s="18" t="str">
        <f t="shared" si="64"/>
        <v/>
      </c>
      <c r="AA307" s="7" t="str">
        <f>IFERROR(INDEX(MediumPositionAK[],MATCH(Z307,MediumPositionA[],0),0),"")</f>
        <v/>
      </c>
      <c r="AD307" s="69" t="str">
        <f t="shared" ca="1" si="65"/>
        <v/>
      </c>
      <c r="AE307" s="18" t="str">
        <f t="shared" si="66"/>
        <v/>
      </c>
      <c r="AF307" s="18" t="str">
        <f>IFERROR(VLOOKUP(AE307,ISE_Medium[],3,FALSE),"")</f>
        <v/>
      </c>
      <c r="AI307" s="3" t="str">
        <f>IFERROR(INDEX(PositionK[],MATCH(AH307,PositionA[],0),0),"")</f>
        <v/>
      </c>
      <c r="AL307" s="3" t="str">
        <f>IFERROR(INDEX(PrimSekK[],MATCH(AK307,PrimSek[],0),0),"")</f>
        <v/>
      </c>
      <c r="AO307" s="40" t="str">
        <f t="shared" si="67"/>
        <v/>
      </c>
      <c r="AP307" s="40" t="str">
        <f>IFERROR(VLOOKUP(AO307,ISE_Position[],3,FALSE),"")</f>
        <v/>
      </c>
      <c r="AQ307" s="40" t="str">
        <f t="shared" si="68"/>
        <v>__</v>
      </c>
      <c r="AR307" s="18" t="str">
        <f t="shared" si="73"/>
        <v/>
      </c>
      <c r="AU307" s="7" t="str">
        <f>IFERROR(INDEX(DatapointK[],MATCH(AT307,DatapointA[],0),0),"")</f>
        <v/>
      </c>
      <c r="AX307" s="3" t="str">
        <f t="shared" ca="1" si="69"/>
        <v/>
      </c>
      <c r="BA307" s="3" t="str">
        <f>IFERROR(INDEX(DatapointAllgSpezK[],MATCH(AZ307,DatapointAllgSpez[],0),0),"")</f>
        <v/>
      </c>
      <c r="BB307" s="3" t="str">
        <f ca="1">IFERROR(VLOOKUP(AX307,ISE_Type[],3,FALSE),"STAT")</f>
        <v>STAT</v>
      </c>
      <c r="BC307" s="3" t="str">
        <f ca="1">IFERROR("_"&amp;VLOOKUP(AU307,ISE_Datapoint[],3,FALSE)&amp;IF(ISTEXT(BB307),"_"&amp;BB307,)&amp;IF(ISTEXT(AZ307),"."&amp;LOWER(BA307),),"")</f>
        <v/>
      </c>
      <c r="BD307" s="26" t="str">
        <f t="shared" si="70"/>
        <v>_</v>
      </c>
      <c r="BG307" t="str">
        <f>IFERROR(INDEX(FunktionsartK[],MATCH(BF307,FunktionsartA[],0),0),"")</f>
        <v/>
      </c>
      <c r="BH307" s="76" t="str">
        <f t="shared" si="60"/>
        <v>//__</v>
      </c>
    </row>
    <row r="308" spans="5:60" x14ac:dyDescent="0.25">
      <c r="E308" t="str">
        <f>IFERROR(INDEX(SystemK[],MATCH(D308,System,0),0),"")</f>
        <v/>
      </c>
      <c r="H308" s="15" t="str">
        <f t="shared" ca="1" si="61"/>
        <v/>
      </c>
      <c r="K308" s="27" t="str">
        <f t="shared" si="71"/>
        <v/>
      </c>
      <c r="L308" s="27" t="str">
        <f>IFERROR(VLOOKUP(K308,ISE_System[],3,FALSE)&amp;IF(ISTEXT(J308),"."&amp;LOWER(J308),),"")</f>
        <v/>
      </c>
      <c r="M308" s="18" t="str">
        <f t="shared" si="72"/>
        <v/>
      </c>
      <c r="P308" s="7" t="str">
        <f>IFERROR(INDEX(SubsystemAK[],MATCH(O308,SubsystemA[],0),0),"")</f>
        <v/>
      </c>
      <c r="S308" s="3" t="str">
        <f t="shared" ca="1" si="62"/>
        <v/>
      </c>
      <c r="V308" s="39" t="str">
        <f t="shared" si="63"/>
        <v/>
      </c>
      <c r="W308" s="39" t="str">
        <f>IFERROR("_"&amp;VLOOKUP(V308,ISE_Subsystem[],3,FALSE)&amp;IF(ISTEXT(U308),"."&amp;LOWER(U308),),"_")</f>
        <v>_</v>
      </c>
      <c r="X308" s="18" t="str">
        <f t="shared" si="64"/>
        <v/>
      </c>
      <c r="AA308" s="7" t="str">
        <f>IFERROR(INDEX(MediumPositionAK[],MATCH(Z308,MediumPositionA[],0),0),"")</f>
        <v/>
      </c>
      <c r="AD308" s="69" t="str">
        <f t="shared" ca="1" si="65"/>
        <v/>
      </c>
      <c r="AE308" s="18" t="str">
        <f t="shared" si="66"/>
        <v/>
      </c>
      <c r="AF308" s="18" t="str">
        <f>IFERROR(VLOOKUP(AE308,ISE_Medium[],3,FALSE),"")</f>
        <v/>
      </c>
      <c r="AI308" s="3" t="str">
        <f>IFERROR(INDEX(PositionK[],MATCH(AH308,PositionA[],0),0),"")</f>
        <v/>
      </c>
      <c r="AL308" s="3" t="str">
        <f>IFERROR(INDEX(PrimSekK[],MATCH(AK308,PrimSek[],0),0),"")</f>
        <v/>
      </c>
      <c r="AO308" s="40" t="str">
        <f t="shared" si="67"/>
        <v/>
      </c>
      <c r="AP308" s="40" t="str">
        <f>IFERROR(VLOOKUP(AO308,ISE_Position[],3,FALSE),"")</f>
        <v/>
      </c>
      <c r="AQ308" s="40" t="str">
        <f t="shared" si="68"/>
        <v>__</v>
      </c>
      <c r="AR308" s="18" t="str">
        <f t="shared" si="73"/>
        <v/>
      </c>
      <c r="AU308" s="7" t="str">
        <f>IFERROR(INDEX(DatapointK[],MATCH(AT308,DatapointA[],0),0),"")</f>
        <v/>
      </c>
      <c r="AX308" s="3" t="str">
        <f t="shared" ca="1" si="69"/>
        <v/>
      </c>
      <c r="BA308" s="3" t="str">
        <f>IFERROR(INDEX(DatapointAllgSpezK[],MATCH(AZ308,DatapointAllgSpez[],0),0),"")</f>
        <v/>
      </c>
      <c r="BB308" s="3" t="str">
        <f ca="1">IFERROR(VLOOKUP(AX308,ISE_Type[],3,FALSE),"STAT")</f>
        <v>STAT</v>
      </c>
      <c r="BC308" s="3" t="str">
        <f ca="1">IFERROR("_"&amp;VLOOKUP(AU308,ISE_Datapoint[],3,FALSE)&amp;IF(ISTEXT(BB308),"_"&amp;BB308,)&amp;IF(ISTEXT(AZ308),"."&amp;LOWER(BA308),),"")</f>
        <v/>
      </c>
      <c r="BD308" s="26" t="str">
        <f t="shared" si="70"/>
        <v>_</v>
      </c>
      <c r="BG308" t="str">
        <f>IFERROR(INDEX(FunktionsartK[],MATCH(BF308,FunktionsartA[],0),0),"")</f>
        <v/>
      </c>
      <c r="BH308" s="76" t="str">
        <f t="shared" si="60"/>
        <v>//__</v>
      </c>
    </row>
    <row r="309" spans="5:60" x14ac:dyDescent="0.25">
      <c r="E309" t="str">
        <f>IFERROR(INDEX(SystemK[],MATCH(D309,System,0),0),"")</f>
        <v/>
      </c>
      <c r="H309" s="15" t="str">
        <f t="shared" ca="1" si="61"/>
        <v/>
      </c>
      <c r="K309" s="27" t="str">
        <f t="shared" si="71"/>
        <v/>
      </c>
      <c r="L309" s="27" t="str">
        <f>IFERROR(VLOOKUP(K309,ISE_System[],3,FALSE)&amp;IF(ISTEXT(J309),"."&amp;LOWER(J309),),"")</f>
        <v/>
      </c>
      <c r="M309" s="18" t="str">
        <f t="shared" si="72"/>
        <v/>
      </c>
      <c r="P309" s="7" t="str">
        <f>IFERROR(INDEX(SubsystemAK[],MATCH(O309,SubsystemA[],0),0),"")</f>
        <v/>
      </c>
      <c r="S309" s="3" t="str">
        <f t="shared" ca="1" si="62"/>
        <v/>
      </c>
      <c r="V309" s="39" t="str">
        <f t="shared" si="63"/>
        <v/>
      </c>
      <c r="W309" s="39" t="str">
        <f>IFERROR("_"&amp;VLOOKUP(V309,ISE_Subsystem[],3,FALSE)&amp;IF(ISTEXT(U309),"."&amp;LOWER(U309),),"_")</f>
        <v>_</v>
      </c>
      <c r="X309" s="18" t="str">
        <f t="shared" si="64"/>
        <v/>
      </c>
      <c r="AA309" s="7" t="str">
        <f>IFERROR(INDEX(MediumPositionAK[],MATCH(Z309,MediumPositionA[],0),0),"")</f>
        <v/>
      </c>
      <c r="AD309" s="69" t="str">
        <f t="shared" ca="1" si="65"/>
        <v/>
      </c>
      <c r="AE309" s="18" t="str">
        <f t="shared" si="66"/>
        <v/>
      </c>
      <c r="AF309" s="18" t="str">
        <f>IFERROR(VLOOKUP(AE309,ISE_Medium[],3,FALSE),"")</f>
        <v/>
      </c>
      <c r="AI309" s="3" t="str">
        <f>IFERROR(INDEX(PositionK[],MATCH(AH309,PositionA[],0),0),"")</f>
        <v/>
      </c>
      <c r="AL309" s="3" t="str">
        <f>IFERROR(INDEX(PrimSekK[],MATCH(AK309,PrimSek[],0),0),"")</f>
        <v/>
      </c>
      <c r="AO309" s="40" t="str">
        <f t="shared" si="67"/>
        <v/>
      </c>
      <c r="AP309" s="40" t="str">
        <f>IFERROR(VLOOKUP(AO309,ISE_Position[],3,FALSE),"")</f>
        <v/>
      </c>
      <c r="AQ309" s="40" t="str">
        <f t="shared" si="68"/>
        <v>__</v>
      </c>
      <c r="AR309" s="18" t="str">
        <f t="shared" si="73"/>
        <v/>
      </c>
      <c r="AU309" s="7" t="str">
        <f>IFERROR(INDEX(DatapointK[],MATCH(AT309,DatapointA[],0),0),"")</f>
        <v/>
      </c>
      <c r="AX309" s="3" t="str">
        <f t="shared" ca="1" si="69"/>
        <v/>
      </c>
      <c r="BA309" s="3" t="str">
        <f>IFERROR(INDEX(DatapointAllgSpezK[],MATCH(AZ309,DatapointAllgSpez[],0),0),"")</f>
        <v/>
      </c>
      <c r="BB309" s="3" t="str">
        <f ca="1">IFERROR(VLOOKUP(AX309,ISE_Type[],3,FALSE),"STAT")</f>
        <v>STAT</v>
      </c>
      <c r="BC309" s="3" t="str">
        <f ca="1">IFERROR("_"&amp;VLOOKUP(AU309,ISE_Datapoint[],3,FALSE)&amp;IF(ISTEXT(BB309),"_"&amp;BB309,)&amp;IF(ISTEXT(AZ309),"."&amp;LOWER(BA309),),"")</f>
        <v/>
      </c>
      <c r="BD309" s="26" t="str">
        <f t="shared" si="70"/>
        <v>_</v>
      </c>
      <c r="BG309" t="str">
        <f>IFERROR(INDEX(FunktionsartK[],MATCH(BF309,FunktionsartA[],0),0),"")</f>
        <v/>
      </c>
      <c r="BH309" s="76" t="str">
        <f t="shared" si="60"/>
        <v>//__</v>
      </c>
    </row>
    <row r="310" spans="5:60" x14ac:dyDescent="0.25">
      <c r="E310" t="str">
        <f>IFERROR(INDEX(SystemK[],MATCH(D310,System,0),0),"")</f>
        <v/>
      </c>
      <c r="H310" s="15" t="str">
        <f t="shared" ca="1" si="61"/>
        <v/>
      </c>
      <c r="K310" s="27" t="str">
        <f t="shared" si="71"/>
        <v/>
      </c>
      <c r="L310" s="27" t="str">
        <f>IFERROR(VLOOKUP(K310,ISE_System[],3,FALSE)&amp;IF(ISTEXT(J310),"."&amp;LOWER(J310),),"")</f>
        <v/>
      </c>
      <c r="M310" s="18" t="str">
        <f t="shared" si="72"/>
        <v/>
      </c>
      <c r="P310" s="7" t="str">
        <f>IFERROR(INDEX(SubsystemAK[],MATCH(O310,SubsystemA[],0),0),"")</f>
        <v/>
      </c>
      <c r="S310" s="3" t="str">
        <f t="shared" ca="1" si="62"/>
        <v/>
      </c>
      <c r="V310" s="39" t="str">
        <f t="shared" si="63"/>
        <v/>
      </c>
      <c r="W310" s="39" t="str">
        <f>IFERROR("_"&amp;VLOOKUP(V310,ISE_Subsystem[],3,FALSE)&amp;IF(ISTEXT(U310),"."&amp;LOWER(U310),),"_")</f>
        <v>_</v>
      </c>
      <c r="X310" s="18" t="str">
        <f t="shared" si="64"/>
        <v/>
      </c>
      <c r="AA310" s="7" t="str">
        <f>IFERROR(INDEX(MediumPositionAK[],MATCH(Z310,MediumPositionA[],0),0),"")</f>
        <v/>
      </c>
      <c r="AD310" s="69" t="str">
        <f t="shared" ca="1" si="65"/>
        <v/>
      </c>
      <c r="AE310" s="18" t="str">
        <f t="shared" si="66"/>
        <v/>
      </c>
      <c r="AF310" s="18" t="str">
        <f>IFERROR(VLOOKUP(AE310,ISE_Medium[],3,FALSE),"")</f>
        <v/>
      </c>
      <c r="AI310" s="3" t="str">
        <f>IFERROR(INDEX(PositionK[],MATCH(AH310,PositionA[],0),0),"")</f>
        <v/>
      </c>
      <c r="AL310" s="3" t="str">
        <f>IFERROR(INDEX(PrimSekK[],MATCH(AK310,PrimSek[],0),0),"")</f>
        <v/>
      </c>
      <c r="AO310" s="40" t="str">
        <f t="shared" si="67"/>
        <v/>
      </c>
      <c r="AP310" s="40" t="str">
        <f>IFERROR(VLOOKUP(AO310,ISE_Position[],3,FALSE),"")</f>
        <v/>
      </c>
      <c r="AQ310" s="40" t="str">
        <f t="shared" si="68"/>
        <v>__</v>
      </c>
      <c r="AR310" s="18" t="str">
        <f t="shared" si="73"/>
        <v/>
      </c>
      <c r="AU310" s="7" t="str">
        <f>IFERROR(INDEX(DatapointK[],MATCH(AT310,DatapointA[],0),0),"")</f>
        <v/>
      </c>
      <c r="AX310" s="3" t="str">
        <f t="shared" ca="1" si="69"/>
        <v/>
      </c>
      <c r="BA310" s="3" t="str">
        <f>IFERROR(INDEX(DatapointAllgSpezK[],MATCH(AZ310,DatapointAllgSpez[],0),0),"")</f>
        <v/>
      </c>
      <c r="BB310" s="3" t="str">
        <f ca="1">IFERROR(VLOOKUP(AX310,ISE_Type[],3,FALSE),"STAT")</f>
        <v>STAT</v>
      </c>
      <c r="BC310" s="3" t="str">
        <f ca="1">IFERROR("_"&amp;VLOOKUP(AU310,ISE_Datapoint[],3,FALSE)&amp;IF(ISTEXT(BB310),"_"&amp;BB310,)&amp;IF(ISTEXT(AZ310),"."&amp;LOWER(BA310),),"")</f>
        <v/>
      </c>
      <c r="BD310" s="26" t="str">
        <f t="shared" si="70"/>
        <v>_</v>
      </c>
      <c r="BG310" t="str">
        <f>IFERROR(INDEX(FunktionsartK[],MATCH(BF310,FunktionsartA[],0),0),"")</f>
        <v/>
      </c>
      <c r="BH310" s="76" t="str">
        <f t="shared" si="60"/>
        <v>//__</v>
      </c>
    </row>
    <row r="311" spans="5:60" x14ac:dyDescent="0.25">
      <c r="E311" t="str">
        <f>IFERROR(INDEX(SystemK[],MATCH(D311,System,0),0),"")</f>
        <v/>
      </c>
      <c r="H311" s="15" t="str">
        <f t="shared" ca="1" si="61"/>
        <v/>
      </c>
      <c r="K311" s="27" t="str">
        <f t="shared" si="71"/>
        <v/>
      </c>
      <c r="L311" s="27" t="str">
        <f>IFERROR(VLOOKUP(K311,ISE_System[],3,FALSE)&amp;IF(ISTEXT(J311),"."&amp;LOWER(J311),),"")</f>
        <v/>
      </c>
      <c r="M311" s="18" t="str">
        <f t="shared" si="72"/>
        <v/>
      </c>
      <c r="P311" s="7" t="str">
        <f>IFERROR(INDEX(SubsystemAK[],MATCH(O311,SubsystemA[],0),0),"")</f>
        <v/>
      </c>
      <c r="S311" s="3" t="str">
        <f t="shared" ca="1" si="62"/>
        <v/>
      </c>
      <c r="V311" s="39" t="str">
        <f t="shared" si="63"/>
        <v/>
      </c>
      <c r="W311" s="39" t="str">
        <f>IFERROR("_"&amp;VLOOKUP(V311,ISE_Subsystem[],3,FALSE)&amp;IF(ISTEXT(U311),"."&amp;LOWER(U311),),"_")</f>
        <v>_</v>
      </c>
      <c r="X311" s="18" t="str">
        <f t="shared" si="64"/>
        <v/>
      </c>
      <c r="AA311" s="7" t="str">
        <f>IFERROR(INDEX(MediumPositionAK[],MATCH(Z311,MediumPositionA[],0),0),"")</f>
        <v/>
      </c>
      <c r="AD311" s="69" t="str">
        <f t="shared" ca="1" si="65"/>
        <v/>
      </c>
      <c r="AE311" s="18" t="str">
        <f t="shared" si="66"/>
        <v/>
      </c>
      <c r="AF311" s="18" t="str">
        <f>IFERROR(VLOOKUP(AE311,ISE_Medium[],3,FALSE),"")</f>
        <v/>
      </c>
      <c r="AI311" s="3" t="str">
        <f>IFERROR(INDEX(PositionK[],MATCH(AH311,PositionA[],0),0),"")</f>
        <v/>
      </c>
      <c r="AL311" s="3" t="str">
        <f>IFERROR(INDEX(PrimSekK[],MATCH(AK311,PrimSek[],0),0),"")</f>
        <v/>
      </c>
      <c r="AO311" s="40" t="str">
        <f t="shared" si="67"/>
        <v/>
      </c>
      <c r="AP311" s="40" t="str">
        <f>IFERROR(VLOOKUP(AO311,ISE_Position[],3,FALSE),"")</f>
        <v/>
      </c>
      <c r="AQ311" s="40" t="str">
        <f t="shared" si="68"/>
        <v>__</v>
      </c>
      <c r="AR311" s="18" t="str">
        <f t="shared" si="73"/>
        <v/>
      </c>
      <c r="AU311" s="7" t="str">
        <f>IFERROR(INDEX(DatapointK[],MATCH(AT311,DatapointA[],0),0),"")</f>
        <v/>
      </c>
      <c r="AX311" s="3" t="str">
        <f t="shared" ca="1" si="69"/>
        <v/>
      </c>
      <c r="BA311" s="3" t="str">
        <f>IFERROR(INDEX(DatapointAllgSpezK[],MATCH(AZ311,DatapointAllgSpez[],0),0),"")</f>
        <v/>
      </c>
      <c r="BB311" s="3" t="str">
        <f ca="1">IFERROR(VLOOKUP(AX311,ISE_Type[],3,FALSE),"STAT")</f>
        <v>STAT</v>
      </c>
      <c r="BC311" s="3" t="str">
        <f ca="1">IFERROR("_"&amp;VLOOKUP(AU311,ISE_Datapoint[],3,FALSE)&amp;IF(ISTEXT(BB311),"_"&amp;BB311,)&amp;IF(ISTEXT(AZ311),"."&amp;LOWER(BA311),),"")</f>
        <v/>
      </c>
      <c r="BD311" s="26" t="str">
        <f t="shared" si="70"/>
        <v>_</v>
      </c>
      <c r="BG311" t="str">
        <f>IFERROR(INDEX(FunktionsartK[],MATCH(BF311,FunktionsartA[],0),0),"")</f>
        <v/>
      </c>
      <c r="BH311" s="76" t="str">
        <f t="shared" si="60"/>
        <v>//__</v>
      </c>
    </row>
    <row r="312" spans="5:60" x14ac:dyDescent="0.25">
      <c r="E312" t="str">
        <f>IFERROR(INDEX(SystemK[],MATCH(D312,System,0),0),"")</f>
        <v/>
      </c>
      <c r="H312" s="15" t="str">
        <f t="shared" ca="1" si="61"/>
        <v/>
      </c>
      <c r="K312" s="27" t="str">
        <f t="shared" si="71"/>
        <v/>
      </c>
      <c r="L312" s="27" t="str">
        <f>IFERROR(VLOOKUP(K312,ISE_System[],3,FALSE)&amp;IF(ISTEXT(J312),"."&amp;LOWER(J312),),"")</f>
        <v/>
      </c>
      <c r="M312" s="18" t="str">
        <f t="shared" si="72"/>
        <v/>
      </c>
      <c r="P312" s="7" t="str">
        <f>IFERROR(INDEX(SubsystemAK[],MATCH(O312,SubsystemA[],0),0),"")</f>
        <v/>
      </c>
      <c r="S312" s="3" t="str">
        <f t="shared" ca="1" si="62"/>
        <v/>
      </c>
      <c r="V312" s="39" t="str">
        <f t="shared" si="63"/>
        <v/>
      </c>
      <c r="W312" s="39" t="str">
        <f>IFERROR("_"&amp;VLOOKUP(V312,ISE_Subsystem[],3,FALSE)&amp;IF(ISTEXT(U312),"."&amp;LOWER(U312),),"_")</f>
        <v>_</v>
      </c>
      <c r="X312" s="18" t="str">
        <f t="shared" si="64"/>
        <v/>
      </c>
      <c r="AA312" s="7" t="str">
        <f>IFERROR(INDEX(MediumPositionAK[],MATCH(Z312,MediumPositionA[],0),0),"")</f>
        <v/>
      </c>
      <c r="AD312" s="69" t="str">
        <f t="shared" ca="1" si="65"/>
        <v/>
      </c>
      <c r="AE312" s="18" t="str">
        <f t="shared" si="66"/>
        <v/>
      </c>
      <c r="AF312" s="18" t="str">
        <f>IFERROR(VLOOKUP(AE312,ISE_Medium[],3,FALSE),"")</f>
        <v/>
      </c>
      <c r="AI312" s="3" t="str">
        <f>IFERROR(INDEX(PositionK[],MATCH(AH312,PositionA[],0),0),"")</f>
        <v/>
      </c>
      <c r="AL312" s="3" t="str">
        <f>IFERROR(INDEX(PrimSekK[],MATCH(AK312,PrimSek[],0),0),"")</f>
        <v/>
      </c>
      <c r="AO312" s="40" t="str">
        <f t="shared" si="67"/>
        <v/>
      </c>
      <c r="AP312" s="40" t="str">
        <f>IFERROR(VLOOKUP(AO312,ISE_Position[],3,FALSE),"")</f>
        <v/>
      </c>
      <c r="AQ312" s="40" t="str">
        <f t="shared" si="68"/>
        <v>__</v>
      </c>
      <c r="AR312" s="18" t="str">
        <f t="shared" si="73"/>
        <v/>
      </c>
      <c r="AU312" s="7" t="str">
        <f>IFERROR(INDEX(DatapointK[],MATCH(AT312,DatapointA[],0),0),"")</f>
        <v/>
      </c>
      <c r="AX312" s="3" t="str">
        <f t="shared" ca="1" si="69"/>
        <v/>
      </c>
      <c r="BA312" s="3" t="str">
        <f>IFERROR(INDEX(DatapointAllgSpezK[],MATCH(AZ312,DatapointAllgSpez[],0),0),"")</f>
        <v/>
      </c>
      <c r="BB312" s="3" t="str">
        <f ca="1">IFERROR(VLOOKUP(AX312,ISE_Type[],3,FALSE),"STAT")</f>
        <v>STAT</v>
      </c>
      <c r="BC312" s="3" t="str">
        <f ca="1">IFERROR("_"&amp;VLOOKUP(AU312,ISE_Datapoint[],3,FALSE)&amp;IF(ISTEXT(BB312),"_"&amp;BB312,)&amp;IF(ISTEXT(AZ312),"."&amp;LOWER(BA312),),"")</f>
        <v/>
      </c>
      <c r="BD312" s="26" t="str">
        <f t="shared" si="70"/>
        <v>_</v>
      </c>
      <c r="BG312" t="str">
        <f>IFERROR(INDEX(FunktionsartK[],MATCH(BF312,FunktionsartA[],0),0),"")</f>
        <v/>
      </c>
      <c r="BH312" s="76" t="str">
        <f t="shared" si="60"/>
        <v>//__</v>
      </c>
    </row>
    <row r="313" spans="5:60" x14ac:dyDescent="0.25">
      <c r="E313" t="str">
        <f>IFERROR(INDEX(SystemK[],MATCH(D313,System,0),0),"")</f>
        <v/>
      </c>
      <c r="H313" s="15" t="str">
        <f t="shared" ca="1" si="61"/>
        <v/>
      </c>
      <c r="K313" s="27" t="str">
        <f t="shared" si="71"/>
        <v/>
      </c>
      <c r="L313" s="27" t="str">
        <f>IFERROR(VLOOKUP(K313,ISE_System[],3,FALSE)&amp;IF(ISTEXT(J313),"."&amp;LOWER(J313),),"")</f>
        <v/>
      </c>
      <c r="M313" s="18" t="str">
        <f t="shared" si="72"/>
        <v/>
      </c>
      <c r="P313" s="7" t="str">
        <f>IFERROR(INDEX(SubsystemAK[],MATCH(O313,SubsystemA[],0),0),"")</f>
        <v/>
      </c>
      <c r="S313" s="3" t="str">
        <f t="shared" ca="1" si="62"/>
        <v/>
      </c>
      <c r="V313" s="39" t="str">
        <f t="shared" si="63"/>
        <v/>
      </c>
      <c r="W313" s="39" t="str">
        <f>IFERROR("_"&amp;VLOOKUP(V313,ISE_Subsystem[],3,FALSE)&amp;IF(ISTEXT(U313),"."&amp;LOWER(U313),),"_")</f>
        <v>_</v>
      </c>
      <c r="X313" s="18" t="str">
        <f t="shared" si="64"/>
        <v/>
      </c>
      <c r="AA313" s="7" t="str">
        <f>IFERROR(INDEX(MediumPositionAK[],MATCH(Z313,MediumPositionA[],0),0),"")</f>
        <v/>
      </c>
      <c r="AD313" s="69" t="str">
        <f t="shared" ca="1" si="65"/>
        <v/>
      </c>
      <c r="AE313" s="18" t="str">
        <f t="shared" si="66"/>
        <v/>
      </c>
      <c r="AF313" s="18" t="str">
        <f>IFERROR(VLOOKUP(AE313,ISE_Medium[],3,FALSE),"")</f>
        <v/>
      </c>
      <c r="AI313" s="3" t="str">
        <f>IFERROR(INDEX(PositionK[],MATCH(AH313,PositionA[],0),0),"")</f>
        <v/>
      </c>
      <c r="AL313" s="3" t="str">
        <f>IFERROR(INDEX(PrimSekK[],MATCH(AK313,PrimSek[],0),0),"")</f>
        <v/>
      </c>
      <c r="AO313" s="40" t="str">
        <f t="shared" si="67"/>
        <v/>
      </c>
      <c r="AP313" s="40" t="str">
        <f>IFERROR(VLOOKUP(AO313,ISE_Position[],3,FALSE),"")</f>
        <v/>
      </c>
      <c r="AQ313" s="40" t="str">
        <f t="shared" si="68"/>
        <v>__</v>
      </c>
      <c r="AR313" s="18" t="str">
        <f t="shared" si="73"/>
        <v/>
      </c>
      <c r="AU313" s="7" t="str">
        <f>IFERROR(INDEX(DatapointK[],MATCH(AT313,DatapointA[],0),0),"")</f>
        <v/>
      </c>
      <c r="AX313" s="3" t="str">
        <f t="shared" ca="1" si="69"/>
        <v/>
      </c>
      <c r="BA313" s="3" t="str">
        <f>IFERROR(INDEX(DatapointAllgSpezK[],MATCH(AZ313,DatapointAllgSpez[],0),0),"")</f>
        <v/>
      </c>
      <c r="BB313" s="3" t="str">
        <f ca="1">IFERROR(VLOOKUP(AX313,ISE_Type[],3,FALSE),"STAT")</f>
        <v>STAT</v>
      </c>
      <c r="BC313" s="3" t="str">
        <f ca="1">IFERROR("_"&amp;VLOOKUP(AU313,ISE_Datapoint[],3,FALSE)&amp;IF(ISTEXT(BB313),"_"&amp;BB313,)&amp;IF(ISTEXT(AZ313),"."&amp;LOWER(BA313),),"")</f>
        <v/>
      </c>
      <c r="BD313" s="26" t="str">
        <f t="shared" si="70"/>
        <v>_</v>
      </c>
      <c r="BG313" t="str">
        <f>IFERROR(INDEX(FunktionsartK[],MATCH(BF313,FunktionsartA[],0),0),"")</f>
        <v/>
      </c>
      <c r="BH313" s="76" t="str">
        <f t="shared" si="60"/>
        <v>//__</v>
      </c>
    </row>
    <row r="314" spans="5:60" x14ac:dyDescent="0.25">
      <c r="E314" t="str">
        <f>IFERROR(INDEX(SystemK[],MATCH(D314,System,0),0),"")</f>
        <v/>
      </c>
      <c r="H314" s="15" t="str">
        <f t="shared" ca="1" si="61"/>
        <v/>
      </c>
      <c r="K314" s="27" t="str">
        <f t="shared" si="71"/>
        <v/>
      </c>
      <c r="L314" s="27" t="str">
        <f>IFERROR(VLOOKUP(K314,ISE_System[],3,FALSE)&amp;IF(ISTEXT(J314),"."&amp;LOWER(J314),),"")</f>
        <v/>
      </c>
      <c r="M314" s="18" t="str">
        <f t="shared" si="72"/>
        <v/>
      </c>
      <c r="P314" s="7" t="str">
        <f>IFERROR(INDEX(SubsystemAK[],MATCH(O314,SubsystemA[],0),0),"")</f>
        <v/>
      </c>
      <c r="S314" s="3" t="str">
        <f t="shared" ca="1" si="62"/>
        <v/>
      </c>
      <c r="V314" s="39" t="str">
        <f t="shared" si="63"/>
        <v/>
      </c>
      <c r="W314" s="39" t="str">
        <f>IFERROR("_"&amp;VLOOKUP(V314,ISE_Subsystem[],3,FALSE)&amp;IF(ISTEXT(U314),"."&amp;LOWER(U314),),"_")</f>
        <v>_</v>
      </c>
      <c r="X314" s="18" t="str">
        <f t="shared" si="64"/>
        <v/>
      </c>
      <c r="AA314" s="7" t="str">
        <f>IFERROR(INDEX(MediumPositionAK[],MATCH(Z314,MediumPositionA[],0),0),"")</f>
        <v/>
      </c>
      <c r="AD314" s="69" t="str">
        <f t="shared" ca="1" si="65"/>
        <v/>
      </c>
      <c r="AE314" s="18" t="str">
        <f t="shared" si="66"/>
        <v/>
      </c>
      <c r="AF314" s="18" t="str">
        <f>IFERROR(VLOOKUP(AE314,ISE_Medium[],3,FALSE),"")</f>
        <v/>
      </c>
      <c r="AI314" s="3" t="str">
        <f>IFERROR(INDEX(PositionK[],MATCH(AH314,PositionA[],0),0),"")</f>
        <v/>
      </c>
      <c r="AL314" s="3" t="str">
        <f>IFERROR(INDEX(PrimSekK[],MATCH(AK314,PrimSek[],0),0),"")</f>
        <v/>
      </c>
      <c r="AO314" s="40" t="str">
        <f t="shared" si="67"/>
        <v/>
      </c>
      <c r="AP314" s="40" t="str">
        <f>IFERROR(VLOOKUP(AO314,ISE_Position[],3,FALSE),"")</f>
        <v/>
      </c>
      <c r="AQ314" s="40" t="str">
        <f t="shared" si="68"/>
        <v>__</v>
      </c>
      <c r="AR314" s="18" t="str">
        <f t="shared" si="73"/>
        <v/>
      </c>
      <c r="AU314" s="7" t="str">
        <f>IFERROR(INDEX(DatapointK[],MATCH(AT314,DatapointA[],0),0),"")</f>
        <v/>
      </c>
      <c r="AX314" s="3" t="str">
        <f t="shared" ca="1" si="69"/>
        <v/>
      </c>
      <c r="BA314" s="3" t="str">
        <f>IFERROR(INDEX(DatapointAllgSpezK[],MATCH(AZ314,DatapointAllgSpez[],0),0),"")</f>
        <v/>
      </c>
      <c r="BB314" s="3" t="str">
        <f ca="1">IFERROR(VLOOKUP(AX314,ISE_Type[],3,FALSE),"STAT")</f>
        <v>STAT</v>
      </c>
      <c r="BC314" s="3" t="str">
        <f ca="1">IFERROR("_"&amp;VLOOKUP(AU314,ISE_Datapoint[],3,FALSE)&amp;IF(ISTEXT(BB314),"_"&amp;BB314,)&amp;IF(ISTEXT(AZ314),"."&amp;LOWER(BA314),),"")</f>
        <v/>
      </c>
      <c r="BD314" s="26" t="str">
        <f t="shared" si="70"/>
        <v>_</v>
      </c>
      <c r="BG314" t="str">
        <f>IFERROR(INDEX(FunktionsartK[],MATCH(BF314,FunktionsartA[],0),0),"")</f>
        <v/>
      </c>
      <c r="BH314" s="76" t="str">
        <f t="shared" si="60"/>
        <v>//__</v>
      </c>
    </row>
    <row r="315" spans="5:60" x14ac:dyDescent="0.25">
      <c r="E315" t="str">
        <f>IFERROR(INDEX(SystemK[],MATCH(D315,System,0),0),"")</f>
        <v/>
      </c>
      <c r="H315" s="15" t="str">
        <f t="shared" ca="1" si="61"/>
        <v/>
      </c>
      <c r="K315" s="27" t="str">
        <f t="shared" si="71"/>
        <v/>
      </c>
      <c r="L315" s="27" t="str">
        <f>IFERROR(VLOOKUP(K315,ISE_System[],3,FALSE)&amp;IF(ISTEXT(J315),"."&amp;LOWER(J315),),"")</f>
        <v/>
      </c>
      <c r="M315" s="18" t="str">
        <f t="shared" si="72"/>
        <v/>
      </c>
      <c r="P315" s="7" t="str">
        <f>IFERROR(INDEX(SubsystemAK[],MATCH(O315,SubsystemA[],0),0),"")</f>
        <v/>
      </c>
      <c r="S315" s="3" t="str">
        <f t="shared" ca="1" si="62"/>
        <v/>
      </c>
      <c r="V315" s="39" t="str">
        <f t="shared" si="63"/>
        <v/>
      </c>
      <c r="W315" s="39" t="str">
        <f>IFERROR("_"&amp;VLOOKUP(V315,ISE_Subsystem[],3,FALSE)&amp;IF(ISTEXT(U315),"."&amp;LOWER(U315),),"_")</f>
        <v>_</v>
      </c>
      <c r="X315" s="18" t="str">
        <f t="shared" si="64"/>
        <v/>
      </c>
      <c r="AA315" s="7" t="str">
        <f>IFERROR(INDEX(MediumPositionAK[],MATCH(Z315,MediumPositionA[],0),0),"")</f>
        <v/>
      </c>
      <c r="AD315" s="69" t="str">
        <f t="shared" ca="1" si="65"/>
        <v/>
      </c>
      <c r="AE315" s="18" t="str">
        <f t="shared" si="66"/>
        <v/>
      </c>
      <c r="AF315" s="18" t="str">
        <f>IFERROR(VLOOKUP(AE315,ISE_Medium[],3,FALSE),"")</f>
        <v/>
      </c>
      <c r="AI315" s="3" t="str">
        <f>IFERROR(INDEX(PositionK[],MATCH(AH315,PositionA[],0),0),"")</f>
        <v/>
      </c>
      <c r="AL315" s="3" t="str">
        <f>IFERROR(INDEX(PrimSekK[],MATCH(AK315,PrimSek[],0),0),"")</f>
        <v/>
      </c>
      <c r="AO315" s="40" t="str">
        <f t="shared" si="67"/>
        <v/>
      </c>
      <c r="AP315" s="40" t="str">
        <f>IFERROR(VLOOKUP(AO315,ISE_Position[],3,FALSE),"")</f>
        <v/>
      </c>
      <c r="AQ315" s="40" t="str">
        <f t="shared" si="68"/>
        <v>__</v>
      </c>
      <c r="AR315" s="18" t="str">
        <f t="shared" si="73"/>
        <v/>
      </c>
      <c r="AU315" s="7" t="str">
        <f>IFERROR(INDEX(DatapointK[],MATCH(AT315,DatapointA[],0),0),"")</f>
        <v/>
      </c>
      <c r="AX315" s="3" t="str">
        <f t="shared" ca="1" si="69"/>
        <v/>
      </c>
      <c r="BA315" s="3" t="str">
        <f>IFERROR(INDEX(DatapointAllgSpezK[],MATCH(AZ315,DatapointAllgSpez[],0),0),"")</f>
        <v/>
      </c>
      <c r="BB315" s="3" t="str">
        <f ca="1">IFERROR(VLOOKUP(AX315,ISE_Type[],3,FALSE),"STAT")</f>
        <v>STAT</v>
      </c>
      <c r="BC315" s="3" t="str">
        <f ca="1">IFERROR("_"&amp;VLOOKUP(AU315,ISE_Datapoint[],3,FALSE)&amp;IF(ISTEXT(BB315),"_"&amp;BB315,)&amp;IF(ISTEXT(AZ315),"."&amp;LOWER(BA315),),"")</f>
        <v/>
      </c>
      <c r="BD315" s="26" t="str">
        <f t="shared" si="70"/>
        <v>_</v>
      </c>
      <c r="BG315" t="str">
        <f>IFERROR(INDEX(FunktionsartK[],MATCH(BF315,FunktionsartA[],0),0),"")</f>
        <v/>
      </c>
      <c r="BH315" s="76" t="str">
        <f t="shared" si="60"/>
        <v>//__</v>
      </c>
    </row>
    <row r="316" spans="5:60" x14ac:dyDescent="0.25">
      <c r="E316" t="str">
        <f>IFERROR(INDEX(SystemK[],MATCH(D316,System,0),0),"")</f>
        <v/>
      </c>
      <c r="H316" s="15" t="str">
        <f t="shared" ca="1" si="61"/>
        <v/>
      </c>
      <c r="K316" s="27" t="str">
        <f t="shared" si="71"/>
        <v/>
      </c>
      <c r="L316" s="27" t="str">
        <f>IFERROR(VLOOKUP(K316,ISE_System[],3,FALSE)&amp;IF(ISTEXT(J316),"."&amp;LOWER(J316),),"")</f>
        <v/>
      </c>
      <c r="M316" s="18" t="str">
        <f t="shared" si="72"/>
        <v/>
      </c>
      <c r="P316" s="7" t="str">
        <f>IFERROR(INDEX(SubsystemAK[],MATCH(O316,SubsystemA[],0),0),"")</f>
        <v/>
      </c>
      <c r="S316" s="3" t="str">
        <f t="shared" ca="1" si="62"/>
        <v/>
      </c>
      <c r="V316" s="39" t="str">
        <f t="shared" si="63"/>
        <v/>
      </c>
      <c r="W316" s="39" t="str">
        <f>IFERROR("_"&amp;VLOOKUP(V316,ISE_Subsystem[],3,FALSE)&amp;IF(ISTEXT(U316),"."&amp;LOWER(U316),),"_")</f>
        <v>_</v>
      </c>
      <c r="X316" s="18" t="str">
        <f t="shared" si="64"/>
        <v/>
      </c>
      <c r="AA316" s="7" t="str">
        <f>IFERROR(INDEX(MediumPositionAK[],MATCH(Z316,MediumPositionA[],0),0),"")</f>
        <v/>
      </c>
      <c r="AD316" s="69" t="str">
        <f t="shared" ca="1" si="65"/>
        <v/>
      </c>
      <c r="AE316" s="18" t="str">
        <f t="shared" si="66"/>
        <v/>
      </c>
      <c r="AF316" s="18" t="str">
        <f>IFERROR(VLOOKUP(AE316,ISE_Medium[],3,FALSE),"")</f>
        <v/>
      </c>
      <c r="AI316" s="3" t="str">
        <f>IFERROR(INDEX(PositionK[],MATCH(AH316,PositionA[],0),0),"")</f>
        <v/>
      </c>
      <c r="AL316" s="3" t="str">
        <f>IFERROR(INDEX(PrimSekK[],MATCH(AK316,PrimSek[],0),0),"")</f>
        <v/>
      </c>
      <c r="AO316" s="40" t="str">
        <f t="shared" si="67"/>
        <v/>
      </c>
      <c r="AP316" s="40" t="str">
        <f>IFERROR(VLOOKUP(AO316,ISE_Position[],3,FALSE),"")</f>
        <v/>
      </c>
      <c r="AQ316" s="40" t="str">
        <f t="shared" si="68"/>
        <v>__</v>
      </c>
      <c r="AR316" s="18" t="str">
        <f t="shared" si="73"/>
        <v/>
      </c>
      <c r="AU316" s="7" t="str">
        <f>IFERROR(INDEX(DatapointK[],MATCH(AT316,DatapointA[],0),0),"")</f>
        <v/>
      </c>
      <c r="AX316" s="3" t="str">
        <f t="shared" ca="1" si="69"/>
        <v/>
      </c>
      <c r="BA316" s="3" t="str">
        <f>IFERROR(INDEX(DatapointAllgSpezK[],MATCH(AZ316,DatapointAllgSpez[],0),0),"")</f>
        <v/>
      </c>
      <c r="BB316" s="3" t="str">
        <f ca="1">IFERROR(VLOOKUP(AX316,ISE_Type[],3,FALSE),"STAT")</f>
        <v>STAT</v>
      </c>
      <c r="BC316" s="3" t="str">
        <f ca="1">IFERROR("_"&amp;VLOOKUP(AU316,ISE_Datapoint[],3,FALSE)&amp;IF(ISTEXT(BB316),"_"&amp;BB316,)&amp;IF(ISTEXT(AZ316),"."&amp;LOWER(BA316),),"")</f>
        <v/>
      </c>
      <c r="BD316" s="26" t="str">
        <f t="shared" si="70"/>
        <v>_</v>
      </c>
      <c r="BG316" t="str">
        <f>IFERROR(INDEX(FunktionsartK[],MATCH(BF316,FunktionsartA[],0),0),"")</f>
        <v/>
      </c>
      <c r="BH316" s="76" t="str">
        <f t="shared" si="60"/>
        <v>//__</v>
      </c>
    </row>
    <row r="317" spans="5:60" x14ac:dyDescent="0.25">
      <c r="E317" t="str">
        <f>IFERROR(INDEX(SystemK[],MATCH(D317,System,0),0),"")</f>
        <v/>
      </c>
      <c r="H317" s="15" t="str">
        <f t="shared" ca="1" si="61"/>
        <v/>
      </c>
      <c r="K317" s="27" t="str">
        <f t="shared" si="71"/>
        <v/>
      </c>
      <c r="L317" s="27" t="str">
        <f>IFERROR(VLOOKUP(K317,ISE_System[],3,FALSE)&amp;IF(ISTEXT(J317),"."&amp;LOWER(J317),),"")</f>
        <v/>
      </c>
      <c r="M317" s="18" t="str">
        <f t="shared" si="72"/>
        <v/>
      </c>
      <c r="P317" s="7" t="str">
        <f>IFERROR(INDEX(SubsystemAK[],MATCH(O317,SubsystemA[],0),0),"")</f>
        <v/>
      </c>
      <c r="S317" s="3" t="str">
        <f t="shared" ca="1" si="62"/>
        <v/>
      </c>
      <c r="V317" s="39" t="str">
        <f t="shared" si="63"/>
        <v/>
      </c>
      <c r="W317" s="39" t="str">
        <f>IFERROR("_"&amp;VLOOKUP(V317,ISE_Subsystem[],3,FALSE)&amp;IF(ISTEXT(U317),"."&amp;LOWER(U317),),"_")</f>
        <v>_</v>
      </c>
      <c r="X317" s="18" t="str">
        <f t="shared" si="64"/>
        <v/>
      </c>
      <c r="AA317" s="7" t="str">
        <f>IFERROR(INDEX(MediumPositionAK[],MATCH(Z317,MediumPositionA[],0),0),"")</f>
        <v/>
      </c>
      <c r="AD317" s="69" t="str">
        <f t="shared" ca="1" si="65"/>
        <v/>
      </c>
      <c r="AE317" s="18" t="str">
        <f t="shared" si="66"/>
        <v/>
      </c>
      <c r="AF317" s="18" t="str">
        <f>IFERROR(VLOOKUP(AE317,ISE_Medium[],3,FALSE),"")</f>
        <v/>
      </c>
      <c r="AI317" s="3" t="str">
        <f>IFERROR(INDEX(PositionK[],MATCH(AH317,PositionA[],0),0),"")</f>
        <v/>
      </c>
      <c r="AL317" s="3" t="str">
        <f>IFERROR(INDEX(PrimSekK[],MATCH(AK317,PrimSek[],0),0),"")</f>
        <v/>
      </c>
      <c r="AO317" s="40" t="str">
        <f t="shared" si="67"/>
        <v/>
      </c>
      <c r="AP317" s="40" t="str">
        <f>IFERROR(VLOOKUP(AO317,ISE_Position[],3,FALSE),"")</f>
        <v/>
      </c>
      <c r="AQ317" s="40" t="str">
        <f t="shared" si="68"/>
        <v>__</v>
      </c>
      <c r="AR317" s="18" t="str">
        <f t="shared" si="73"/>
        <v/>
      </c>
      <c r="AU317" s="7" t="str">
        <f>IFERROR(INDEX(DatapointK[],MATCH(AT317,DatapointA[],0),0),"")</f>
        <v/>
      </c>
      <c r="AX317" s="3" t="str">
        <f t="shared" ca="1" si="69"/>
        <v/>
      </c>
      <c r="BA317" s="3" t="str">
        <f>IFERROR(INDEX(DatapointAllgSpezK[],MATCH(AZ317,DatapointAllgSpez[],0),0),"")</f>
        <v/>
      </c>
      <c r="BB317" s="3" t="str">
        <f ca="1">IFERROR(VLOOKUP(AX317,ISE_Type[],3,FALSE),"STAT")</f>
        <v>STAT</v>
      </c>
      <c r="BC317" s="3" t="str">
        <f ca="1">IFERROR("_"&amp;VLOOKUP(AU317,ISE_Datapoint[],3,FALSE)&amp;IF(ISTEXT(BB317),"_"&amp;BB317,)&amp;IF(ISTEXT(AZ317),"."&amp;LOWER(BA317),),"")</f>
        <v/>
      </c>
      <c r="BD317" s="26" t="str">
        <f t="shared" si="70"/>
        <v>_</v>
      </c>
      <c r="BG317" t="str">
        <f>IFERROR(INDEX(FunktionsartK[],MATCH(BF317,FunktionsartA[],0),0),"")</f>
        <v/>
      </c>
      <c r="BH317" s="76" t="str">
        <f t="shared" si="60"/>
        <v>//__</v>
      </c>
    </row>
    <row r="318" spans="5:60" x14ac:dyDescent="0.25">
      <c r="E318" t="str">
        <f>IFERROR(INDEX(SystemK[],MATCH(D318,System,0),0),"")</f>
        <v/>
      </c>
      <c r="H318" s="15" t="str">
        <f t="shared" ca="1" si="61"/>
        <v/>
      </c>
      <c r="K318" s="27" t="str">
        <f t="shared" si="71"/>
        <v/>
      </c>
      <c r="L318" s="27" t="str">
        <f>IFERROR(VLOOKUP(K318,ISE_System[],3,FALSE)&amp;IF(ISTEXT(J318),"."&amp;LOWER(J318),),"")</f>
        <v/>
      </c>
      <c r="M318" s="18" t="str">
        <f t="shared" si="72"/>
        <v/>
      </c>
      <c r="P318" s="7" t="str">
        <f>IFERROR(INDEX(SubsystemAK[],MATCH(O318,SubsystemA[],0),0),"")</f>
        <v/>
      </c>
      <c r="S318" s="3" t="str">
        <f t="shared" ca="1" si="62"/>
        <v/>
      </c>
      <c r="V318" s="39" t="str">
        <f t="shared" si="63"/>
        <v/>
      </c>
      <c r="W318" s="39" t="str">
        <f>IFERROR("_"&amp;VLOOKUP(V318,ISE_Subsystem[],3,FALSE)&amp;IF(ISTEXT(U318),"."&amp;LOWER(U318),),"_")</f>
        <v>_</v>
      </c>
      <c r="X318" s="18" t="str">
        <f t="shared" si="64"/>
        <v/>
      </c>
      <c r="AA318" s="7" t="str">
        <f>IFERROR(INDEX(MediumPositionAK[],MATCH(Z318,MediumPositionA[],0),0),"")</f>
        <v/>
      </c>
      <c r="AD318" s="69" t="str">
        <f t="shared" ca="1" si="65"/>
        <v/>
      </c>
      <c r="AE318" s="18" t="str">
        <f t="shared" si="66"/>
        <v/>
      </c>
      <c r="AF318" s="18" t="str">
        <f>IFERROR(VLOOKUP(AE318,ISE_Medium[],3,FALSE),"")</f>
        <v/>
      </c>
      <c r="AI318" s="3" t="str">
        <f>IFERROR(INDEX(PositionK[],MATCH(AH318,PositionA[],0),0),"")</f>
        <v/>
      </c>
      <c r="AL318" s="3" t="str">
        <f>IFERROR(INDEX(PrimSekK[],MATCH(AK318,PrimSek[],0),0),"")</f>
        <v/>
      </c>
      <c r="AO318" s="40" t="str">
        <f t="shared" si="67"/>
        <v/>
      </c>
      <c r="AP318" s="40" t="str">
        <f>IFERROR(VLOOKUP(AO318,ISE_Position[],3,FALSE),"")</f>
        <v/>
      </c>
      <c r="AQ318" s="40" t="str">
        <f t="shared" si="68"/>
        <v>__</v>
      </c>
      <c r="AR318" s="18" t="str">
        <f t="shared" si="73"/>
        <v/>
      </c>
      <c r="AU318" s="7" t="str">
        <f>IFERROR(INDEX(DatapointK[],MATCH(AT318,DatapointA[],0),0),"")</f>
        <v/>
      </c>
      <c r="AX318" s="3" t="str">
        <f t="shared" ca="1" si="69"/>
        <v/>
      </c>
      <c r="BA318" s="3" t="str">
        <f>IFERROR(INDEX(DatapointAllgSpezK[],MATCH(AZ318,DatapointAllgSpez[],0),0),"")</f>
        <v/>
      </c>
      <c r="BB318" s="3" t="str">
        <f ca="1">IFERROR(VLOOKUP(AX318,ISE_Type[],3,FALSE),"STAT")</f>
        <v>STAT</v>
      </c>
      <c r="BC318" s="3" t="str">
        <f ca="1">IFERROR("_"&amp;VLOOKUP(AU318,ISE_Datapoint[],3,FALSE)&amp;IF(ISTEXT(BB318),"_"&amp;BB318,)&amp;IF(ISTEXT(AZ318),"."&amp;LOWER(BA318),),"")</f>
        <v/>
      </c>
      <c r="BD318" s="26" t="str">
        <f t="shared" si="70"/>
        <v>_</v>
      </c>
      <c r="BG318" t="str">
        <f>IFERROR(INDEX(FunktionsartK[],MATCH(BF318,FunktionsartA[],0),0),"")</f>
        <v/>
      </c>
      <c r="BH318" s="76" t="str">
        <f t="shared" si="60"/>
        <v>//__</v>
      </c>
    </row>
    <row r="319" spans="5:60" x14ac:dyDescent="0.25">
      <c r="E319" t="str">
        <f>IFERROR(INDEX(SystemK[],MATCH(D319,System,0),0),"")</f>
        <v/>
      </c>
      <c r="H319" s="15" t="str">
        <f t="shared" ca="1" si="61"/>
        <v/>
      </c>
      <c r="K319" s="27" t="str">
        <f t="shared" si="71"/>
        <v/>
      </c>
      <c r="L319" s="27" t="str">
        <f>IFERROR(VLOOKUP(K319,ISE_System[],3,FALSE)&amp;IF(ISTEXT(J319),"."&amp;LOWER(J319),),"")</f>
        <v/>
      </c>
      <c r="M319" s="18" t="str">
        <f t="shared" si="72"/>
        <v/>
      </c>
      <c r="P319" s="7" t="str">
        <f>IFERROR(INDEX(SubsystemAK[],MATCH(O319,SubsystemA[],0),0),"")</f>
        <v/>
      </c>
      <c r="S319" s="3" t="str">
        <f t="shared" ca="1" si="62"/>
        <v/>
      </c>
      <c r="V319" s="39" t="str">
        <f t="shared" si="63"/>
        <v/>
      </c>
      <c r="W319" s="39" t="str">
        <f>IFERROR("_"&amp;VLOOKUP(V319,ISE_Subsystem[],3,FALSE)&amp;IF(ISTEXT(U319),"."&amp;LOWER(U319),),"_")</f>
        <v>_</v>
      </c>
      <c r="X319" s="18" t="str">
        <f t="shared" si="64"/>
        <v/>
      </c>
      <c r="AA319" s="7" t="str">
        <f>IFERROR(INDEX(MediumPositionAK[],MATCH(Z319,MediumPositionA[],0),0),"")</f>
        <v/>
      </c>
      <c r="AD319" s="69" t="str">
        <f t="shared" ca="1" si="65"/>
        <v/>
      </c>
      <c r="AE319" s="18" t="str">
        <f t="shared" si="66"/>
        <v/>
      </c>
      <c r="AF319" s="18" t="str">
        <f>IFERROR(VLOOKUP(AE319,ISE_Medium[],3,FALSE),"")</f>
        <v/>
      </c>
      <c r="AI319" s="3" t="str">
        <f>IFERROR(INDEX(PositionK[],MATCH(AH319,PositionA[],0),0),"")</f>
        <v/>
      </c>
      <c r="AL319" s="3" t="str">
        <f>IFERROR(INDEX(PrimSekK[],MATCH(AK319,PrimSek[],0),0),"")</f>
        <v/>
      </c>
      <c r="AO319" s="40" t="str">
        <f t="shared" si="67"/>
        <v/>
      </c>
      <c r="AP319" s="40" t="str">
        <f>IFERROR(VLOOKUP(AO319,ISE_Position[],3,FALSE),"")</f>
        <v/>
      </c>
      <c r="AQ319" s="40" t="str">
        <f t="shared" si="68"/>
        <v>__</v>
      </c>
      <c r="AR319" s="18" t="str">
        <f t="shared" si="73"/>
        <v/>
      </c>
      <c r="AU319" s="7" t="str">
        <f>IFERROR(INDEX(DatapointK[],MATCH(AT319,DatapointA[],0),0),"")</f>
        <v/>
      </c>
      <c r="AX319" s="3" t="str">
        <f t="shared" ca="1" si="69"/>
        <v/>
      </c>
      <c r="BA319" s="3" t="str">
        <f>IFERROR(INDEX(DatapointAllgSpezK[],MATCH(AZ319,DatapointAllgSpez[],0),0),"")</f>
        <v/>
      </c>
      <c r="BB319" s="3" t="str">
        <f ca="1">IFERROR(VLOOKUP(AX319,ISE_Type[],3,FALSE),"STAT")</f>
        <v>STAT</v>
      </c>
      <c r="BC319" s="3" t="str">
        <f ca="1">IFERROR("_"&amp;VLOOKUP(AU319,ISE_Datapoint[],3,FALSE)&amp;IF(ISTEXT(BB319),"_"&amp;BB319,)&amp;IF(ISTEXT(AZ319),"."&amp;LOWER(BA319),),"")</f>
        <v/>
      </c>
      <c r="BD319" s="26" t="str">
        <f t="shared" si="70"/>
        <v>_</v>
      </c>
      <c r="BG319" t="str">
        <f>IFERROR(INDEX(FunktionsartK[],MATCH(BF319,FunktionsartA[],0),0),"")</f>
        <v/>
      </c>
      <c r="BH319" s="76" t="str">
        <f t="shared" si="60"/>
        <v>//__</v>
      </c>
    </row>
    <row r="320" spans="5:60" x14ac:dyDescent="0.25">
      <c r="E320" t="str">
        <f>IFERROR(INDEX(SystemK[],MATCH(D320,System,0),0),"")</f>
        <v/>
      </c>
      <c r="H320" s="15" t="str">
        <f t="shared" ca="1" si="61"/>
        <v/>
      </c>
      <c r="K320" s="27" t="str">
        <f t="shared" si="71"/>
        <v/>
      </c>
      <c r="L320" s="27" t="str">
        <f>IFERROR(VLOOKUP(K320,ISE_System[],3,FALSE)&amp;IF(ISTEXT(J320),"."&amp;LOWER(J320),),"")</f>
        <v/>
      </c>
      <c r="M320" s="18" t="str">
        <f t="shared" si="72"/>
        <v/>
      </c>
      <c r="P320" s="7" t="str">
        <f>IFERROR(INDEX(SubsystemAK[],MATCH(O320,SubsystemA[],0),0),"")</f>
        <v/>
      </c>
      <c r="S320" s="3" t="str">
        <f t="shared" ca="1" si="62"/>
        <v/>
      </c>
      <c r="V320" s="39" t="str">
        <f t="shared" si="63"/>
        <v/>
      </c>
      <c r="W320" s="39" t="str">
        <f>IFERROR("_"&amp;VLOOKUP(V320,ISE_Subsystem[],3,FALSE)&amp;IF(ISTEXT(U320),"."&amp;LOWER(U320),),"_")</f>
        <v>_</v>
      </c>
      <c r="X320" s="18" t="str">
        <f t="shared" si="64"/>
        <v/>
      </c>
      <c r="AA320" s="7" t="str">
        <f>IFERROR(INDEX(MediumPositionAK[],MATCH(Z320,MediumPositionA[],0),0),"")</f>
        <v/>
      </c>
      <c r="AD320" s="69" t="str">
        <f t="shared" ca="1" si="65"/>
        <v/>
      </c>
      <c r="AE320" s="18" t="str">
        <f t="shared" si="66"/>
        <v/>
      </c>
      <c r="AF320" s="18" t="str">
        <f>IFERROR(VLOOKUP(AE320,ISE_Medium[],3,FALSE),"")</f>
        <v/>
      </c>
      <c r="AI320" s="3" t="str">
        <f>IFERROR(INDEX(PositionK[],MATCH(AH320,PositionA[],0),0),"")</f>
        <v/>
      </c>
      <c r="AL320" s="3" t="str">
        <f>IFERROR(INDEX(PrimSekK[],MATCH(AK320,PrimSek[],0),0),"")</f>
        <v/>
      </c>
      <c r="AO320" s="40" t="str">
        <f t="shared" si="67"/>
        <v/>
      </c>
      <c r="AP320" s="40" t="str">
        <f>IFERROR(VLOOKUP(AO320,ISE_Position[],3,FALSE),"")</f>
        <v/>
      </c>
      <c r="AQ320" s="40" t="str">
        <f t="shared" si="68"/>
        <v>__</v>
      </c>
      <c r="AR320" s="18" t="str">
        <f t="shared" si="73"/>
        <v/>
      </c>
      <c r="AU320" s="7" t="str">
        <f>IFERROR(INDEX(DatapointK[],MATCH(AT320,DatapointA[],0),0),"")</f>
        <v/>
      </c>
      <c r="AX320" s="3" t="str">
        <f t="shared" ca="1" si="69"/>
        <v/>
      </c>
      <c r="BA320" s="3" t="str">
        <f>IFERROR(INDEX(DatapointAllgSpezK[],MATCH(AZ320,DatapointAllgSpez[],0),0),"")</f>
        <v/>
      </c>
      <c r="BB320" s="3" t="str">
        <f ca="1">IFERROR(VLOOKUP(AX320,ISE_Type[],3,FALSE),"STAT")</f>
        <v>STAT</v>
      </c>
      <c r="BC320" s="3" t="str">
        <f ca="1">IFERROR("_"&amp;VLOOKUP(AU320,ISE_Datapoint[],3,FALSE)&amp;IF(ISTEXT(BB320),"_"&amp;BB320,)&amp;IF(ISTEXT(AZ320),"."&amp;LOWER(BA320),),"")</f>
        <v/>
      </c>
      <c r="BD320" s="26" t="str">
        <f t="shared" si="70"/>
        <v>_</v>
      </c>
      <c r="BG320" t="str">
        <f>IFERROR(INDEX(FunktionsartK[],MATCH(BF320,FunktionsartA[],0),0),"")</f>
        <v/>
      </c>
      <c r="BH320" s="76" t="str">
        <f t="shared" si="60"/>
        <v>//__</v>
      </c>
    </row>
    <row r="321" spans="5:60" x14ac:dyDescent="0.25">
      <c r="E321" t="str">
        <f>IFERROR(INDEX(SystemK[],MATCH(D321,System,0),0),"")</f>
        <v/>
      </c>
      <c r="H321" s="15" t="str">
        <f t="shared" ca="1" si="61"/>
        <v/>
      </c>
      <c r="K321" s="27" t="str">
        <f t="shared" si="71"/>
        <v/>
      </c>
      <c r="L321" s="27" t="str">
        <f>IFERROR(VLOOKUP(K321,ISE_System[],3,FALSE)&amp;IF(ISTEXT(J321),"."&amp;LOWER(J321),),"")</f>
        <v/>
      </c>
      <c r="M321" s="18" t="str">
        <f t="shared" si="72"/>
        <v/>
      </c>
      <c r="P321" s="7" t="str">
        <f>IFERROR(INDEX(SubsystemAK[],MATCH(O321,SubsystemA[],0),0),"")</f>
        <v/>
      </c>
      <c r="S321" s="3" t="str">
        <f t="shared" ca="1" si="62"/>
        <v/>
      </c>
      <c r="V321" s="39" t="str">
        <f t="shared" si="63"/>
        <v/>
      </c>
      <c r="W321" s="39" t="str">
        <f>IFERROR("_"&amp;VLOOKUP(V321,ISE_Subsystem[],3,FALSE)&amp;IF(ISTEXT(U321),"."&amp;LOWER(U321),),"_")</f>
        <v>_</v>
      </c>
      <c r="X321" s="18" t="str">
        <f t="shared" si="64"/>
        <v/>
      </c>
      <c r="AA321" s="7" t="str">
        <f>IFERROR(INDEX(MediumPositionAK[],MATCH(Z321,MediumPositionA[],0),0),"")</f>
        <v/>
      </c>
      <c r="AD321" s="69" t="str">
        <f t="shared" ca="1" si="65"/>
        <v/>
      </c>
      <c r="AE321" s="18" t="str">
        <f t="shared" si="66"/>
        <v/>
      </c>
      <c r="AF321" s="18" t="str">
        <f>IFERROR(VLOOKUP(AE321,ISE_Medium[],3,FALSE),"")</f>
        <v/>
      </c>
      <c r="AI321" s="3" t="str">
        <f>IFERROR(INDEX(PositionK[],MATCH(AH321,PositionA[],0),0),"")</f>
        <v/>
      </c>
      <c r="AL321" s="3" t="str">
        <f>IFERROR(INDEX(PrimSekK[],MATCH(AK321,PrimSek[],0),0),"")</f>
        <v/>
      </c>
      <c r="AO321" s="40" t="str">
        <f t="shared" si="67"/>
        <v/>
      </c>
      <c r="AP321" s="40" t="str">
        <f>IFERROR(VLOOKUP(AO321,ISE_Position[],3,FALSE),"")</f>
        <v/>
      </c>
      <c r="AQ321" s="40" t="str">
        <f t="shared" si="68"/>
        <v>__</v>
      </c>
      <c r="AR321" s="18" t="str">
        <f t="shared" si="73"/>
        <v/>
      </c>
      <c r="AU321" s="7" t="str">
        <f>IFERROR(INDEX(DatapointK[],MATCH(AT321,DatapointA[],0),0),"")</f>
        <v/>
      </c>
      <c r="AX321" s="3" t="str">
        <f t="shared" ca="1" si="69"/>
        <v/>
      </c>
      <c r="BA321" s="3" t="str">
        <f>IFERROR(INDEX(DatapointAllgSpezK[],MATCH(AZ321,DatapointAllgSpez[],0),0),"")</f>
        <v/>
      </c>
      <c r="BB321" s="3" t="str">
        <f ca="1">IFERROR(VLOOKUP(AX321,ISE_Type[],3,FALSE),"STAT")</f>
        <v>STAT</v>
      </c>
      <c r="BC321" s="3" t="str">
        <f ca="1">IFERROR("_"&amp;VLOOKUP(AU321,ISE_Datapoint[],3,FALSE)&amp;IF(ISTEXT(BB321),"_"&amp;BB321,)&amp;IF(ISTEXT(AZ321),"."&amp;LOWER(BA321),),"")</f>
        <v/>
      </c>
      <c r="BD321" s="26" t="str">
        <f t="shared" si="70"/>
        <v>_</v>
      </c>
      <c r="BG321" t="str">
        <f>IFERROR(INDEX(FunktionsartK[],MATCH(BF321,FunktionsartA[],0),0),"")</f>
        <v/>
      </c>
      <c r="BH321" s="76" t="str">
        <f t="shared" si="60"/>
        <v>//__</v>
      </c>
    </row>
    <row r="322" spans="5:60" x14ac:dyDescent="0.25">
      <c r="E322" t="str">
        <f>IFERROR(INDEX(SystemK[],MATCH(D322,System,0),0),"")</f>
        <v/>
      </c>
      <c r="H322" s="15" t="str">
        <f t="shared" ca="1" si="61"/>
        <v/>
      </c>
      <c r="K322" s="27" t="str">
        <f t="shared" si="71"/>
        <v/>
      </c>
      <c r="L322" s="27" t="str">
        <f>IFERROR(VLOOKUP(K322,ISE_System[],3,FALSE)&amp;IF(ISTEXT(J322),"."&amp;LOWER(J322),),"")</f>
        <v/>
      </c>
      <c r="M322" s="18" t="str">
        <f t="shared" si="72"/>
        <v/>
      </c>
      <c r="P322" s="7" t="str">
        <f>IFERROR(INDEX(SubsystemAK[],MATCH(O322,SubsystemA[],0),0),"")</f>
        <v/>
      </c>
      <c r="S322" s="3" t="str">
        <f t="shared" ca="1" si="62"/>
        <v/>
      </c>
      <c r="V322" s="39" t="str">
        <f t="shared" si="63"/>
        <v/>
      </c>
      <c r="W322" s="39" t="str">
        <f>IFERROR("_"&amp;VLOOKUP(V322,ISE_Subsystem[],3,FALSE)&amp;IF(ISTEXT(U322),"."&amp;LOWER(U322),),"_")</f>
        <v>_</v>
      </c>
      <c r="X322" s="18" t="str">
        <f t="shared" si="64"/>
        <v/>
      </c>
      <c r="AA322" s="7" t="str">
        <f>IFERROR(INDEX(MediumPositionAK[],MATCH(Z322,MediumPositionA[],0),0),"")</f>
        <v/>
      </c>
      <c r="AD322" s="69" t="str">
        <f t="shared" ca="1" si="65"/>
        <v/>
      </c>
      <c r="AE322" s="18" t="str">
        <f t="shared" si="66"/>
        <v/>
      </c>
      <c r="AF322" s="18" t="str">
        <f>IFERROR(VLOOKUP(AE322,ISE_Medium[],3,FALSE),"")</f>
        <v/>
      </c>
      <c r="AI322" s="3" t="str">
        <f>IFERROR(INDEX(PositionK[],MATCH(AH322,PositionA[],0),0),"")</f>
        <v/>
      </c>
      <c r="AL322" s="3" t="str">
        <f>IFERROR(INDEX(PrimSekK[],MATCH(AK322,PrimSek[],0),0),"")</f>
        <v/>
      </c>
      <c r="AO322" s="40" t="str">
        <f t="shared" si="67"/>
        <v/>
      </c>
      <c r="AP322" s="40" t="str">
        <f>IFERROR(VLOOKUP(AO322,ISE_Position[],3,FALSE),"")</f>
        <v/>
      </c>
      <c r="AQ322" s="40" t="str">
        <f t="shared" si="68"/>
        <v>__</v>
      </c>
      <c r="AR322" s="18" t="str">
        <f t="shared" si="73"/>
        <v/>
      </c>
      <c r="AU322" s="7" t="str">
        <f>IFERROR(INDEX(DatapointK[],MATCH(AT322,DatapointA[],0),0),"")</f>
        <v/>
      </c>
      <c r="AX322" s="3" t="str">
        <f t="shared" ca="1" si="69"/>
        <v/>
      </c>
      <c r="BA322" s="3" t="str">
        <f>IFERROR(INDEX(DatapointAllgSpezK[],MATCH(AZ322,DatapointAllgSpez[],0),0),"")</f>
        <v/>
      </c>
      <c r="BB322" s="3" t="str">
        <f ca="1">IFERROR(VLOOKUP(AX322,ISE_Type[],3,FALSE),"STAT")</f>
        <v>STAT</v>
      </c>
      <c r="BC322" s="3" t="str">
        <f ca="1">IFERROR("_"&amp;VLOOKUP(AU322,ISE_Datapoint[],3,FALSE)&amp;IF(ISTEXT(BB322),"_"&amp;BB322,)&amp;IF(ISTEXT(AZ322),"."&amp;LOWER(BA322),),"")</f>
        <v/>
      </c>
      <c r="BD322" s="26" t="str">
        <f t="shared" si="70"/>
        <v>_</v>
      </c>
      <c r="BG322" t="str">
        <f>IFERROR(INDEX(FunktionsartK[],MATCH(BF322,FunktionsartA[],0),0),"")</f>
        <v/>
      </c>
      <c r="BH322" s="76" t="str">
        <f t="shared" si="60"/>
        <v>//__</v>
      </c>
    </row>
    <row r="323" spans="5:60" x14ac:dyDescent="0.25">
      <c r="E323" t="str">
        <f>IFERROR(INDEX(SystemK[],MATCH(D323,System,0),0),"")</f>
        <v/>
      </c>
      <c r="H323" s="15" t="str">
        <f t="shared" ca="1" si="61"/>
        <v/>
      </c>
      <c r="K323" s="27" t="str">
        <f t="shared" si="71"/>
        <v/>
      </c>
      <c r="L323" s="27" t="str">
        <f>IFERROR(VLOOKUP(K323,ISE_System[],3,FALSE)&amp;IF(ISTEXT(J323),"."&amp;LOWER(J323),),"")</f>
        <v/>
      </c>
      <c r="M323" s="18" t="str">
        <f t="shared" si="72"/>
        <v/>
      </c>
      <c r="P323" s="7" t="str">
        <f>IFERROR(INDEX(SubsystemAK[],MATCH(O323,SubsystemA[],0),0),"")</f>
        <v/>
      </c>
      <c r="S323" s="3" t="str">
        <f t="shared" ca="1" si="62"/>
        <v/>
      </c>
      <c r="V323" s="39" t="str">
        <f t="shared" si="63"/>
        <v/>
      </c>
      <c r="W323" s="39" t="str">
        <f>IFERROR("_"&amp;VLOOKUP(V323,ISE_Subsystem[],3,FALSE)&amp;IF(ISTEXT(U323),"."&amp;LOWER(U323),),"_")</f>
        <v>_</v>
      </c>
      <c r="X323" s="18" t="str">
        <f t="shared" si="64"/>
        <v/>
      </c>
      <c r="AA323" s="7" t="str">
        <f>IFERROR(INDEX(MediumPositionAK[],MATCH(Z323,MediumPositionA[],0),0),"")</f>
        <v/>
      </c>
      <c r="AD323" s="69" t="str">
        <f t="shared" ca="1" si="65"/>
        <v/>
      </c>
      <c r="AE323" s="18" t="str">
        <f t="shared" si="66"/>
        <v/>
      </c>
      <c r="AF323" s="18" t="str">
        <f>IFERROR(VLOOKUP(AE323,ISE_Medium[],3,FALSE),"")</f>
        <v/>
      </c>
      <c r="AI323" s="3" t="str">
        <f>IFERROR(INDEX(PositionK[],MATCH(AH323,PositionA[],0),0),"")</f>
        <v/>
      </c>
      <c r="AL323" s="3" t="str">
        <f>IFERROR(INDEX(PrimSekK[],MATCH(AK323,PrimSek[],0),0),"")</f>
        <v/>
      </c>
      <c r="AO323" s="40" t="str">
        <f t="shared" si="67"/>
        <v/>
      </c>
      <c r="AP323" s="40" t="str">
        <f>IFERROR(VLOOKUP(AO323,ISE_Position[],3,FALSE),"")</f>
        <v/>
      </c>
      <c r="AQ323" s="40" t="str">
        <f t="shared" si="68"/>
        <v>__</v>
      </c>
      <c r="AR323" s="18" t="str">
        <f t="shared" si="73"/>
        <v/>
      </c>
      <c r="AU323" s="7" t="str">
        <f>IFERROR(INDEX(DatapointK[],MATCH(AT323,DatapointA[],0),0),"")</f>
        <v/>
      </c>
      <c r="AX323" s="3" t="str">
        <f t="shared" ca="1" si="69"/>
        <v/>
      </c>
      <c r="BA323" s="3" t="str">
        <f>IFERROR(INDEX(DatapointAllgSpezK[],MATCH(AZ323,DatapointAllgSpez[],0),0),"")</f>
        <v/>
      </c>
      <c r="BB323" s="3" t="str">
        <f ca="1">IFERROR(VLOOKUP(AX323,ISE_Type[],3,FALSE),"STAT")</f>
        <v>STAT</v>
      </c>
      <c r="BC323" s="3" t="str">
        <f ca="1">IFERROR("_"&amp;VLOOKUP(AU323,ISE_Datapoint[],3,FALSE)&amp;IF(ISTEXT(BB323),"_"&amp;BB323,)&amp;IF(ISTEXT(AZ323),"."&amp;LOWER(BA323),),"")</f>
        <v/>
      </c>
      <c r="BD323" s="26" t="str">
        <f t="shared" si="70"/>
        <v>_</v>
      </c>
      <c r="BG323" t="str">
        <f>IFERROR(INDEX(FunktionsartK[],MATCH(BF323,FunktionsartA[],0),0),"")</f>
        <v/>
      </c>
      <c r="BH323" s="76" t="str">
        <f t="shared" si="60"/>
        <v>//__</v>
      </c>
    </row>
    <row r="324" spans="5:60" x14ac:dyDescent="0.25">
      <c r="E324" t="str">
        <f>IFERROR(INDEX(SystemK[],MATCH(D324,System,0),0),"")</f>
        <v/>
      </c>
      <c r="H324" s="15" t="str">
        <f t="shared" ca="1" si="61"/>
        <v/>
      </c>
      <c r="K324" s="27" t="str">
        <f t="shared" si="71"/>
        <v/>
      </c>
      <c r="L324" s="27" t="str">
        <f>IFERROR(VLOOKUP(K324,ISE_System[],3,FALSE)&amp;IF(ISTEXT(J324),"."&amp;LOWER(J324),),"")</f>
        <v/>
      </c>
      <c r="M324" s="18" t="str">
        <f t="shared" si="72"/>
        <v/>
      </c>
      <c r="P324" s="7" t="str">
        <f>IFERROR(INDEX(SubsystemAK[],MATCH(O324,SubsystemA[],0),0),"")</f>
        <v/>
      </c>
      <c r="S324" s="3" t="str">
        <f t="shared" ca="1" si="62"/>
        <v/>
      </c>
      <c r="V324" s="39" t="str">
        <f t="shared" si="63"/>
        <v/>
      </c>
      <c r="W324" s="39" t="str">
        <f>IFERROR("_"&amp;VLOOKUP(V324,ISE_Subsystem[],3,FALSE)&amp;IF(ISTEXT(U324),"."&amp;LOWER(U324),),"_")</f>
        <v>_</v>
      </c>
      <c r="X324" s="18" t="str">
        <f t="shared" si="64"/>
        <v/>
      </c>
      <c r="AA324" s="7" t="str">
        <f>IFERROR(INDEX(MediumPositionAK[],MATCH(Z324,MediumPositionA[],0),0),"")</f>
        <v/>
      </c>
      <c r="AD324" s="69" t="str">
        <f t="shared" ca="1" si="65"/>
        <v/>
      </c>
      <c r="AE324" s="18" t="str">
        <f t="shared" si="66"/>
        <v/>
      </c>
      <c r="AF324" s="18" t="str">
        <f>IFERROR(VLOOKUP(AE324,ISE_Medium[],3,FALSE),"")</f>
        <v/>
      </c>
      <c r="AI324" s="3" t="str">
        <f>IFERROR(INDEX(PositionK[],MATCH(AH324,PositionA[],0),0),"")</f>
        <v/>
      </c>
      <c r="AL324" s="3" t="str">
        <f>IFERROR(INDEX(PrimSekK[],MATCH(AK324,PrimSek[],0),0),"")</f>
        <v/>
      </c>
      <c r="AO324" s="40" t="str">
        <f t="shared" si="67"/>
        <v/>
      </c>
      <c r="AP324" s="40" t="str">
        <f>IFERROR(VLOOKUP(AO324,ISE_Position[],3,FALSE),"")</f>
        <v/>
      </c>
      <c r="AQ324" s="40" t="str">
        <f t="shared" si="68"/>
        <v>__</v>
      </c>
      <c r="AR324" s="18" t="str">
        <f t="shared" si="73"/>
        <v/>
      </c>
      <c r="AU324" s="7" t="str">
        <f>IFERROR(INDEX(DatapointK[],MATCH(AT324,DatapointA[],0),0),"")</f>
        <v/>
      </c>
      <c r="AX324" s="3" t="str">
        <f t="shared" ca="1" si="69"/>
        <v/>
      </c>
      <c r="BA324" s="3" t="str">
        <f>IFERROR(INDEX(DatapointAllgSpezK[],MATCH(AZ324,DatapointAllgSpez[],0),0),"")</f>
        <v/>
      </c>
      <c r="BB324" s="3" t="str">
        <f ca="1">IFERROR(VLOOKUP(AX324,ISE_Type[],3,FALSE),"STAT")</f>
        <v>STAT</v>
      </c>
      <c r="BC324" s="3" t="str">
        <f ca="1">IFERROR("_"&amp;VLOOKUP(AU324,ISE_Datapoint[],3,FALSE)&amp;IF(ISTEXT(BB324),"_"&amp;BB324,)&amp;IF(ISTEXT(AZ324),"."&amp;LOWER(BA324),),"")</f>
        <v/>
      </c>
      <c r="BD324" s="26" t="str">
        <f t="shared" si="70"/>
        <v>_</v>
      </c>
      <c r="BG324" t="str">
        <f>IFERROR(INDEX(FunktionsartK[],MATCH(BF324,FunktionsartA[],0),0),"")</f>
        <v/>
      </c>
      <c r="BH324" s="76" t="str">
        <f t="shared" ref="BH324:BH387" si="74">(B324&amp;"//"&amp;M324&amp;IF(ISTEXT(X324),X324,)&amp;IF(ISTEXT(AR324),AR324,)&amp;BD324&amp;"_"&amp;BG324)</f>
        <v>//__</v>
      </c>
    </row>
    <row r="325" spans="5:60" x14ac:dyDescent="0.25">
      <c r="E325" t="str">
        <f>IFERROR(INDEX(SystemK[],MATCH(D325,System,0),0),"")</f>
        <v/>
      </c>
      <c r="H325" s="15" t="str">
        <f t="shared" ref="H325:H388" ca="1" si="75">IFERROR(INDEX(INDIRECT(D325&amp;"K"),MATCH(G325,INDIRECT(D325),0),0),"")</f>
        <v/>
      </c>
      <c r="K325" s="27" t="str">
        <f t="shared" si="71"/>
        <v/>
      </c>
      <c r="L325" s="27" t="str">
        <f>IFERROR(VLOOKUP(K325,ISE_System[],3,FALSE)&amp;IF(ISTEXT(J325),"."&amp;LOWER(J325),),"")</f>
        <v/>
      </c>
      <c r="M325" s="18" t="str">
        <f t="shared" si="72"/>
        <v/>
      </c>
      <c r="P325" s="7" t="str">
        <f>IFERROR(INDEX(SubsystemAK[],MATCH(O325,SubsystemA[],0),0),"")</f>
        <v/>
      </c>
      <c r="S325" s="3" t="str">
        <f t="shared" ref="S325:S388" ca="1" si="76">IFERROR(INDEX(INDIRECT(O325&amp;"K"),MATCH(R325,INDIRECT(O325),0),0),"")</f>
        <v/>
      </c>
      <c r="V325" s="39" t="str">
        <f t="shared" ref="V325:V388" si="77">(IF(ISTEXT(P325),P325,)&amp;IF(ISTEXT(R325),"."&amp;S325,))</f>
        <v/>
      </c>
      <c r="W325" s="39" t="str">
        <f>IFERROR("_"&amp;VLOOKUP(V325,ISE_Subsystem[],3,FALSE)&amp;IF(ISTEXT(U325),"."&amp;LOWER(U325),),"_")</f>
        <v>_</v>
      </c>
      <c r="X325" s="18" t="str">
        <f t="shared" ref="X325:X388" si="78">(IF(ISTEXT(O325),"_"&amp;P325,)&amp;IF(ISTEXT(R325),"."&amp;S325,)&amp;IF(ISTEXT(U325),"-"&amp;U325,))</f>
        <v/>
      </c>
      <c r="AA325" s="7" t="str">
        <f>IFERROR(INDEX(MediumPositionAK[],MATCH(Z325,MediumPositionA[],0),0),"")</f>
        <v/>
      </c>
      <c r="AD325" s="69" t="str">
        <f t="shared" ref="AD325:AD388" ca="1" si="79">IFERROR(INDEX(INDIRECT(Z325&amp;"K"),MATCH(AC325,INDIRECT(Z325),0),0),"")</f>
        <v/>
      </c>
      <c r="AE325" s="18" t="str">
        <f t="shared" ref="AE325:AE388" si="80">IF(ISTEXT(Z325),AA325,)&amp;IF(ISTEXT(AC325),"."&amp;AD325,)</f>
        <v/>
      </c>
      <c r="AF325" s="18" t="str">
        <f>IFERROR(VLOOKUP(AE325,ISE_Medium[],3,FALSE),"")</f>
        <v/>
      </c>
      <c r="AI325" s="3" t="str">
        <f>IFERROR(INDEX(PositionK[],MATCH(AH325,PositionA[],0),0),"")</f>
        <v/>
      </c>
      <c r="AL325" s="3" t="str">
        <f>IFERROR(INDEX(PrimSekK[],MATCH(AK325,PrimSek[],0),0),"")</f>
        <v/>
      </c>
      <c r="AO325" s="40" t="str">
        <f t="shared" ref="AO325:AO388" si="81">IF(ISTEXT(AH325),AI325,)&amp;IF(ISTEXT(AK325),"."&amp;AL325,)</f>
        <v/>
      </c>
      <c r="AP325" s="40" t="str">
        <f>IFERROR(VLOOKUP(AO325,ISE_Position[],3,FALSE),"")</f>
        <v/>
      </c>
      <c r="AQ325" s="40" t="str">
        <f t="shared" ref="AQ325:AQ388" si="82">"_"&amp;IF(AND(ISTEXT(AF325),ISTEXT(AN325),NOT(ISTEXT(AP325))),AF325&amp;"."&amp;LOWER(AN325)&amp;"_",IF(ISTEXT(AF325),AF325,)&amp;"_"&amp;IF(ISTEXT(AP325),AP325,)&amp;IF(ISTEXT(AN325),"."&amp;LOWER(AN325),))</f>
        <v>__</v>
      </c>
      <c r="AR325" s="18" t="str">
        <f t="shared" si="73"/>
        <v/>
      </c>
      <c r="AU325" s="7" t="str">
        <f>IFERROR(INDEX(DatapointK[],MATCH(AT325,DatapointA[],0),0),"")</f>
        <v/>
      </c>
      <c r="AX325" s="3" t="str">
        <f t="shared" ref="AX325:AX388" ca="1" si="83">IFERROR(INDEX(INDIRECT(AT325&amp;"K"),MATCH(AW325,INDIRECT(AT325),0),0),"")</f>
        <v/>
      </c>
      <c r="BA325" s="3" t="str">
        <f>IFERROR(INDEX(DatapointAllgSpezK[],MATCH(AZ325,DatapointAllgSpez[],0),0),"")</f>
        <v/>
      </c>
      <c r="BB325" s="3" t="str">
        <f ca="1">IFERROR(VLOOKUP(AX325,ISE_Type[],3,FALSE),"STAT")</f>
        <v>STAT</v>
      </c>
      <c r="BC325" s="3" t="str">
        <f ca="1">IFERROR("_"&amp;VLOOKUP(AU325,ISE_Datapoint[],3,FALSE)&amp;IF(ISTEXT(BB325),"_"&amp;BB325,)&amp;IF(ISTEXT(AZ325),"."&amp;LOWER(BA325),),"")</f>
        <v/>
      </c>
      <c r="BD325" s="26" t="str">
        <f t="shared" ref="BD325:BD388" si="84">(IF(ISTEXT(AU325),"_"&amp;AU325,)&amp;IF(ISTEXT(AW325),"."&amp;AX325,)&amp;IF(ISTEXT(AZ325),"."&amp;BA325,))</f>
        <v>_</v>
      </c>
      <c r="BG325" t="str">
        <f>IFERROR(INDEX(FunktionsartK[],MATCH(BF325,FunktionsartA[],0),0),"")</f>
        <v/>
      </c>
      <c r="BH325" s="76" t="str">
        <f t="shared" si="74"/>
        <v>//__</v>
      </c>
    </row>
    <row r="326" spans="5:60" x14ac:dyDescent="0.25">
      <c r="E326" t="str">
        <f>IFERROR(INDEX(SystemK[],MATCH(D326,System,0),0),"")</f>
        <v/>
      </c>
      <c r="H326" s="15" t="str">
        <f t="shared" ca="1" si="75"/>
        <v/>
      </c>
      <c r="K326" s="27" t="str">
        <f t="shared" ref="K326:K389" si="85">(E326&amp;IF(ISTEXT(G326),"."&amp;H326,))</f>
        <v/>
      </c>
      <c r="L326" s="27" t="str">
        <f>IFERROR(VLOOKUP(K326,ISE_System[],3,FALSE)&amp;IF(ISTEXT(J326),"."&amp;LOWER(J326),),"")</f>
        <v/>
      </c>
      <c r="M326" s="18" t="str">
        <f t="shared" ref="M326:M389" si="86">(E326&amp;IF(ISTEXT(G326),"."&amp;H326,)&amp;IF(ISTEXT(J326),"-"&amp;J326,))</f>
        <v/>
      </c>
      <c r="P326" s="7" t="str">
        <f>IFERROR(INDEX(SubsystemAK[],MATCH(O326,SubsystemA[],0),0),"")</f>
        <v/>
      </c>
      <c r="S326" s="3" t="str">
        <f t="shared" ca="1" si="76"/>
        <v/>
      </c>
      <c r="V326" s="39" t="str">
        <f t="shared" si="77"/>
        <v/>
      </c>
      <c r="W326" s="39" t="str">
        <f>IFERROR("_"&amp;VLOOKUP(V326,ISE_Subsystem[],3,FALSE)&amp;IF(ISTEXT(U326),"."&amp;LOWER(U326),),"_")</f>
        <v>_</v>
      </c>
      <c r="X326" s="18" t="str">
        <f t="shared" si="78"/>
        <v/>
      </c>
      <c r="AA326" s="7" t="str">
        <f>IFERROR(INDEX(MediumPositionAK[],MATCH(Z326,MediumPositionA[],0),0),"")</f>
        <v/>
      </c>
      <c r="AD326" s="69" t="str">
        <f t="shared" ca="1" si="79"/>
        <v/>
      </c>
      <c r="AE326" s="18" t="str">
        <f t="shared" si="80"/>
        <v/>
      </c>
      <c r="AF326" s="18" t="str">
        <f>IFERROR(VLOOKUP(AE326,ISE_Medium[],3,FALSE),"")</f>
        <v/>
      </c>
      <c r="AI326" s="3" t="str">
        <f>IFERROR(INDEX(PositionK[],MATCH(AH326,PositionA[],0),0),"")</f>
        <v/>
      </c>
      <c r="AL326" s="3" t="str">
        <f>IFERROR(INDEX(PrimSekK[],MATCH(AK326,PrimSek[],0),0),"")</f>
        <v/>
      </c>
      <c r="AO326" s="40" t="str">
        <f t="shared" si="81"/>
        <v/>
      </c>
      <c r="AP326" s="40" t="str">
        <f>IFERROR(VLOOKUP(AO326,ISE_Position[],3,FALSE),"")</f>
        <v/>
      </c>
      <c r="AQ326" s="40" t="str">
        <f t="shared" si="82"/>
        <v>__</v>
      </c>
      <c r="AR326" s="18" t="str">
        <f t="shared" ref="AR326:AR389" si="87">(IF(ISTEXT(Z326),"_"&amp;AA326,)&amp;IF(ISTEXT(AC326),"."&amp;AD326,)&amp;IF(ISTEXT(AH326),"."&amp;AI326,)&amp;IF(ISTEXT(AK326),"."&amp;AL326,)&amp;IF(ISTEXT(AN326),"-"&amp;AN326,))</f>
        <v/>
      </c>
      <c r="AU326" s="7" t="str">
        <f>IFERROR(INDEX(DatapointK[],MATCH(AT326,DatapointA[],0),0),"")</f>
        <v/>
      </c>
      <c r="AX326" s="3" t="str">
        <f t="shared" ca="1" si="83"/>
        <v/>
      </c>
      <c r="BA326" s="3" t="str">
        <f>IFERROR(INDEX(DatapointAllgSpezK[],MATCH(AZ326,DatapointAllgSpez[],0),0),"")</f>
        <v/>
      </c>
      <c r="BB326" s="3" t="str">
        <f ca="1">IFERROR(VLOOKUP(AX326,ISE_Type[],3,FALSE),"STAT")</f>
        <v>STAT</v>
      </c>
      <c r="BC326" s="3" t="str">
        <f ca="1">IFERROR("_"&amp;VLOOKUP(AU326,ISE_Datapoint[],3,FALSE)&amp;IF(ISTEXT(BB326),"_"&amp;BB326,)&amp;IF(ISTEXT(AZ326),"."&amp;LOWER(BA326),),"")</f>
        <v/>
      </c>
      <c r="BD326" s="26" t="str">
        <f t="shared" si="84"/>
        <v>_</v>
      </c>
      <c r="BG326" t="str">
        <f>IFERROR(INDEX(FunktionsartK[],MATCH(BF326,FunktionsartA[],0),0),"")</f>
        <v/>
      </c>
      <c r="BH326" s="76" t="str">
        <f t="shared" si="74"/>
        <v>//__</v>
      </c>
    </row>
    <row r="327" spans="5:60" x14ac:dyDescent="0.25">
      <c r="E327" t="str">
        <f>IFERROR(INDEX(SystemK[],MATCH(D327,System,0),0),"")</f>
        <v/>
      </c>
      <c r="H327" s="15" t="str">
        <f t="shared" ca="1" si="75"/>
        <v/>
      </c>
      <c r="K327" s="27" t="str">
        <f t="shared" si="85"/>
        <v/>
      </c>
      <c r="L327" s="27" t="str">
        <f>IFERROR(VLOOKUP(K327,ISE_System[],3,FALSE)&amp;IF(ISTEXT(J327),"."&amp;LOWER(J327),),"")</f>
        <v/>
      </c>
      <c r="M327" s="18" t="str">
        <f t="shared" si="86"/>
        <v/>
      </c>
      <c r="P327" s="7" t="str">
        <f>IFERROR(INDEX(SubsystemAK[],MATCH(O327,SubsystemA[],0),0),"")</f>
        <v/>
      </c>
      <c r="S327" s="3" t="str">
        <f t="shared" ca="1" si="76"/>
        <v/>
      </c>
      <c r="V327" s="39" t="str">
        <f t="shared" si="77"/>
        <v/>
      </c>
      <c r="W327" s="39" t="str">
        <f>IFERROR("_"&amp;VLOOKUP(V327,ISE_Subsystem[],3,FALSE)&amp;IF(ISTEXT(U327),"."&amp;LOWER(U327),),"_")</f>
        <v>_</v>
      </c>
      <c r="X327" s="18" t="str">
        <f t="shared" si="78"/>
        <v/>
      </c>
      <c r="AA327" s="7" t="str">
        <f>IFERROR(INDEX(MediumPositionAK[],MATCH(Z327,MediumPositionA[],0),0),"")</f>
        <v/>
      </c>
      <c r="AD327" s="69" t="str">
        <f t="shared" ca="1" si="79"/>
        <v/>
      </c>
      <c r="AE327" s="18" t="str">
        <f t="shared" si="80"/>
        <v/>
      </c>
      <c r="AF327" s="18" t="str">
        <f>IFERROR(VLOOKUP(AE327,ISE_Medium[],3,FALSE),"")</f>
        <v/>
      </c>
      <c r="AI327" s="3" t="str">
        <f>IFERROR(INDEX(PositionK[],MATCH(AH327,PositionA[],0),0),"")</f>
        <v/>
      </c>
      <c r="AL327" s="3" t="str">
        <f>IFERROR(INDEX(PrimSekK[],MATCH(AK327,PrimSek[],0),0),"")</f>
        <v/>
      </c>
      <c r="AO327" s="40" t="str">
        <f t="shared" si="81"/>
        <v/>
      </c>
      <c r="AP327" s="40" t="str">
        <f>IFERROR(VLOOKUP(AO327,ISE_Position[],3,FALSE),"")</f>
        <v/>
      </c>
      <c r="AQ327" s="40" t="str">
        <f t="shared" si="82"/>
        <v>__</v>
      </c>
      <c r="AR327" s="18" t="str">
        <f t="shared" si="87"/>
        <v/>
      </c>
      <c r="AU327" s="7" t="str">
        <f>IFERROR(INDEX(DatapointK[],MATCH(AT327,DatapointA[],0),0),"")</f>
        <v/>
      </c>
      <c r="AX327" s="3" t="str">
        <f t="shared" ca="1" si="83"/>
        <v/>
      </c>
      <c r="BA327" s="3" t="str">
        <f>IFERROR(INDEX(DatapointAllgSpezK[],MATCH(AZ327,DatapointAllgSpez[],0),0),"")</f>
        <v/>
      </c>
      <c r="BB327" s="3" t="str">
        <f ca="1">IFERROR(VLOOKUP(AX327,ISE_Type[],3,FALSE),"STAT")</f>
        <v>STAT</v>
      </c>
      <c r="BC327" s="3" t="str">
        <f ca="1">IFERROR("_"&amp;VLOOKUP(AU327,ISE_Datapoint[],3,FALSE)&amp;IF(ISTEXT(BB327),"_"&amp;BB327,)&amp;IF(ISTEXT(AZ327),"."&amp;LOWER(BA327),),"")</f>
        <v/>
      </c>
      <c r="BD327" s="26" t="str">
        <f t="shared" si="84"/>
        <v>_</v>
      </c>
      <c r="BG327" t="str">
        <f>IFERROR(INDEX(FunktionsartK[],MATCH(BF327,FunktionsartA[],0),0),"")</f>
        <v/>
      </c>
      <c r="BH327" s="76" t="str">
        <f t="shared" si="74"/>
        <v>//__</v>
      </c>
    </row>
    <row r="328" spans="5:60" x14ac:dyDescent="0.25">
      <c r="E328" t="str">
        <f>IFERROR(INDEX(SystemK[],MATCH(D328,System,0),0),"")</f>
        <v/>
      </c>
      <c r="H328" s="15" t="str">
        <f t="shared" ca="1" si="75"/>
        <v/>
      </c>
      <c r="K328" s="27" t="str">
        <f t="shared" si="85"/>
        <v/>
      </c>
      <c r="L328" s="27" t="str">
        <f>IFERROR(VLOOKUP(K328,ISE_System[],3,FALSE)&amp;IF(ISTEXT(J328),"."&amp;LOWER(J328),),"")</f>
        <v/>
      </c>
      <c r="M328" s="18" t="str">
        <f t="shared" si="86"/>
        <v/>
      </c>
      <c r="P328" s="7" t="str">
        <f>IFERROR(INDEX(SubsystemAK[],MATCH(O328,SubsystemA[],0),0),"")</f>
        <v/>
      </c>
      <c r="S328" s="3" t="str">
        <f t="shared" ca="1" si="76"/>
        <v/>
      </c>
      <c r="V328" s="39" t="str">
        <f t="shared" si="77"/>
        <v/>
      </c>
      <c r="W328" s="39" t="str">
        <f>IFERROR("_"&amp;VLOOKUP(V328,ISE_Subsystem[],3,FALSE)&amp;IF(ISTEXT(U328),"."&amp;LOWER(U328),),"_")</f>
        <v>_</v>
      </c>
      <c r="X328" s="18" t="str">
        <f t="shared" si="78"/>
        <v/>
      </c>
      <c r="AA328" s="7" t="str">
        <f>IFERROR(INDEX(MediumPositionAK[],MATCH(Z328,MediumPositionA[],0),0),"")</f>
        <v/>
      </c>
      <c r="AD328" s="69" t="str">
        <f t="shared" ca="1" si="79"/>
        <v/>
      </c>
      <c r="AE328" s="18" t="str">
        <f t="shared" si="80"/>
        <v/>
      </c>
      <c r="AF328" s="18" t="str">
        <f>IFERROR(VLOOKUP(AE328,ISE_Medium[],3,FALSE),"")</f>
        <v/>
      </c>
      <c r="AI328" s="3" t="str">
        <f>IFERROR(INDEX(PositionK[],MATCH(AH328,PositionA[],0),0),"")</f>
        <v/>
      </c>
      <c r="AL328" s="3" t="str">
        <f>IFERROR(INDEX(PrimSekK[],MATCH(AK328,PrimSek[],0),0),"")</f>
        <v/>
      </c>
      <c r="AO328" s="40" t="str">
        <f t="shared" si="81"/>
        <v/>
      </c>
      <c r="AP328" s="40" t="str">
        <f>IFERROR(VLOOKUP(AO328,ISE_Position[],3,FALSE),"")</f>
        <v/>
      </c>
      <c r="AQ328" s="40" t="str">
        <f t="shared" si="82"/>
        <v>__</v>
      </c>
      <c r="AR328" s="18" t="str">
        <f t="shared" si="87"/>
        <v/>
      </c>
      <c r="AU328" s="7" t="str">
        <f>IFERROR(INDEX(DatapointK[],MATCH(AT328,DatapointA[],0),0),"")</f>
        <v/>
      </c>
      <c r="AX328" s="3" t="str">
        <f t="shared" ca="1" si="83"/>
        <v/>
      </c>
      <c r="BA328" s="3" t="str">
        <f>IFERROR(INDEX(DatapointAllgSpezK[],MATCH(AZ328,DatapointAllgSpez[],0),0),"")</f>
        <v/>
      </c>
      <c r="BB328" s="3" t="str">
        <f ca="1">IFERROR(VLOOKUP(AX328,ISE_Type[],3,FALSE),"STAT")</f>
        <v>STAT</v>
      </c>
      <c r="BC328" s="3" t="str">
        <f ca="1">IFERROR("_"&amp;VLOOKUP(AU328,ISE_Datapoint[],3,FALSE)&amp;IF(ISTEXT(BB328),"_"&amp;BB328,)&amp;IF(ISTEXT(AZ328),"."&amp;LOWER(BA328),),"")</f>
        <v/>
      </c>
      <c r="BD328" s="26" t="str">
        <f t="shared" si="84"/>
        <v>_</v>
      </c>
      <c r="BG328" t="str">
        <f>IFERROR(INDEX(FunktionsartK[],MATCH(BF328,FunktionsartA[],0),0),"")</f>
        <v/>
      </c>
      <c r="BH328" s="76" t="str">
        <f t="shared" si="74"/>
        <v>//__</v>
      </c>
    </row>
    <row r="329" spans="5:60" x14ac:dyDescent="0.25">
      <c r="E329" t="str">
        <f>IFERROR(INDEX(SystemK[],MATCH(D329,System,0),0),"")</f>
        <v/>
      </c>
      <c r="H329" s="15" t="str">
        <f t="shared" ca="1" si="75"/>
        <v/>
      </c>
      <c r="K329" s="27" t="str">
        <f t="shared" si="85"/>
        <v/>
      </c>
      <c r="L329" s="27" t="str">
        <f>IFERROR(VLOOKUP(K329,ISE_System[],3,FALSE)&amp;IF(ISTEXT(J329),"."&amp;LOWER(J329),),"")</f>
        <v/>
      </c>
      <c r="M329" s="18" t="str">
        <f t="shared" si="86"/>
        <v/>
      </c>
      <c r="P329" s="7" t="str">
        <f>IFERROR(INDEX(SubsystemAK[],MATCH(O329,SubsystemA[],0),0),"")</f>
        <v/>
      </c>
      <c r="S329" s="3" t="str">
        <f t="shared" ca="1" si="76"/>
        <v/>
      </c>
      <c r="V329" s="39" t="str">
        <f t="shared" si="77"/>
        <v/>
      </c>
      <c r="W329" s="39" t="str">
        <f>IFERROR("_"&amp;VLOOKUP(V329,ISE_Subsystem[],3,FALSE)&amp;IF(ISTEXT(U329),"."&amp;LOWER(U329),),"_")</f>
        <v>_</v>
      </c>
      <c r="X329" s="18" t="str">
        <f t="shared" si="78"/>
        <v/>
      </c>
      <c r="AA329" s="7" t="str">
        <f>IFERROR(INDEX(MediumPositionAK[],MATCH(Z329,MediumPositionA[],0),0),"")</f>
        <v/>
      </c>
      <c r="AD329" s="69" t="str">
        <f t="shared" ca="1" si="79"/>
        <v/>
      </c>
      <c r="AE329" s="18" t="str">
        <f t="shared" si="80"/>
        <v/>
      </c>
      <c r="AF329" s="18" t="str">
        <f>IFERROR(VLOOKUP(AE329,ISE_Medium[],3,FALSE),"")</f>
        <v/>
      </c>
      <c r="AI329" s="3" t="str">
        <f>IFERROR(INDEX(PositionK[],MATCH(AH329,PositionA[],0),0),"")</f>
        <v/>
      </c>
      <c r="AL329" s="3" t="str">
        <f>IFERROR(INDEX(PrimSekK[],MATCH(AK329,PrimSek[],0),0),"")</f>
        <v/>
      </c>
      <c r="AO329" s="40" t="str">
        <f t="shared" si="81"/>
        <v/>
      </c>
      <c r="AP329" s="40" t="str">
        <f>IFERROR(VLOOKUP(AO329,ISE_Position[],3,FALSE),"")</f>
        <v/>
      </c>
      <c r="AQ329" s="40" t="str">
        <f t="shared" si="82"/>
        <v>__</v>
      </c>
      <c r="AR329" s="18" t="str">
        <f t="shared" si="87"/>
        <v/>
      </c>
      <c r="AU329" s="7" t="str">
        <f>IFERROR(INDEX(DatapointK[],MATCH(AT329,DatapointA[],0),0),"")</f>
        <v/>
      </c>
      <c r="AX329" s="3" t="str">
        <f t="shared" ca="1" si="83"/>
        <v/>
      </c>
      <c r="BA329" s="3" t="str">
        <f>IFERROR(INDEX(DatapointAllgSpezK[],MATCH(AZ329,DatapointAllgSpez[],0),0),"")</f>
        <v/>
      </c>
      <c r="BB329" s="3" t="str">
        <f ca="1">IFERROR(VLOOKUP(AX329,ISE_Type[],3,FALSE),"STAT")</f>
        <v>STAT</v>
      </c>
      <c r="BC329" s="3" t="str">
        <f ca="1">IFERROR("_"&amp;VLOOKUP(AU329,ISE_Datapoint[],3,FALSE)&amp;IF(ISTEXT(BB329),"_"&amp;BB329,)&amp;IF(ISTEXT(AZ329),"."&amp;LOWER(BA329),),"")</f>
        <v/>
      </c>
      <c r="BD329" s="26" t="str">
        <f t="shared" si="84"/>
        <v>_</v>
      </c>
      <c r="BG329" t="str">
        <f>IFERROR(INDEX(FunktionsartK[],MATCH(BF329,FunktionsartA[],0),0),"")</f>
        <v/>
      </c>
      <c r="BH329" s="76" t="str">
        <f t="shared" si="74"/>
        <v>//__</v>
      </c>
    </row>
    <row r="330" spans="5:60" x14ac:dyDescent="0.25">
      <c r="E330" t="str">
        <f>IFERROR(INDEX(SystemK[],MATCH(D330,System,0),0),"")</f>
        <v/>
      </c>
      <c r="H330" s="15" t="str">
        <f t="shared" ca="1" si="75"/>
        <v/>
      </c>
      <c r="K330" s="27" t="str">
        <f t="shared" si="85"/>
        <v/>
      </c>
      <c r="L330" s="27" t="str">
        <f>IFERROR(VLOOKUP(K330,ISE_System[],3,FALSE)&amp;IF(ISTEXT(J330),"."&amp;LOWER(J330),),"")</f>
        <v/>
      </c>
      <c r="M330" s="18" t="str">
        <f t="shared" si="86"/>
        <v/>
      </c>
      <c r="P330" s="7" t="str">
        <f>IFERROR(INDEX(SubsystemAK[],MATCH(O330,SubsystemA[],0),0),"")</f>
        <v/>
      </c>
      <c r="S330" s="3" t="str">
        <f t="shared" ca="1" si="76"/>
        <v/>
      </c>
      <c r="V330" s="39" t="str">
        <f t="shared" si="77"/>
        <v/>
      </c>
      <c r="W330" s="39" t="str">
        <f>IFERROR("_"&amp;VLOOKUP(V330,ISE_Subsystem[],3,FALSE)&amp;IF(ISTEXT(U330),"."&amp;LOWER(U330),),"_")</f>
        <v>_</v>
      </c>
      <c r="X330" s="18" t="str">
        <f t="shared" si="78"/>
        <v/>
      </c>
      <c r="AA330" s="7" t="str">
        <f>IFERROR(INDEX(MediumPositionAK[],MATCH(Z330,MediumPositionA[],0),0),"")</f>
        <v/>
      </c>
      <c r="AD330" s="69" t="str">
        <f t="shared" ca="1" si="79"/>
        <v/>
      </c>
      <c r="AE330" s="18" t="str">
        <f t="shared" si="80"/>
        <v/>
      </c>
      <c r="AF330" s="18" t="str">
        <f>IFERROR(VLOOKUP(AE330,ISE_Medium[],3,FALSE),"")</f>
        <v/>
      </c>
      <c r="AI330" s="3" t="str">
        <f>IFERROR(INDEX(PositionK[],MATCH(AH330,PositionA[],0),0),"")</f>
        <v/>
      </c>
      <c r="AL330" s="3" t="str">
        <f>IFERROR(INDEX(PrimSekK[],MATCH(AK330,PrimSek[],0),0),"")</f>
        <v/>
      </c>
      <c r="AO330" s="40" t="str">
        <f t="shared" si="81"/>
        <v/>
      </c>
      <c r="AP330" s="40" t="str">
        <f>IFERROR(VLOOKUP(AO330,ISE_Position[],3,FALSE),"")</f>
        <v/>
      </c>
      <c r="AQ330" s="40" t="str">
        <f t="shared" si="82"/>
        <v>__</v>
      </c>
      <c r="AR330" s="18" t="str">
        <f t="shared" si="87"/>
        <v/>
      </c>
      <c r="AU330" s="7" t="str">
        <f>IFERROR(INDEX(DatapointK[],MATCH(AT330,DatapointA[],0),0),"")</f>
        <v/>
      </c>
      <c r="AX330" s="3" t="str">
        <f t="shared" ca="1" si="83"/>
        <v/>
      </c>
      <c r="BA330" s="3" t="str">
        <f>IFERROR(INDEX(DatapointAllgSpezK[],MATCH(AZ330,DatapointAllgSpez[],0),0),"")</f>
        <v/>
      </c>
      <c r="BB330" s="3" t="str">
        <f ca="1">IFERROR(VLOOKUP(AX330,ISE_Type[],3,FALSE),"STAT")</f>
        <v>STAT</v>
      </c>
      <c r="BC330" s="3" t="str">
        <f ca="1">IFERROR("_"&amp;VLOOKUP(AU330,ISE_Datapoint[],3,FALSE)&amp;IF(ISTEXT(BB330),"_"&amp;BB330,)&amp;IF(ISTEXT(AZ330),"."&amp;LOWER(BA330),),"")</f>
        <v/>
      </c>
      <c r="BD330" s="26" t="str">
        <f t="shared" si="84"/>
        <v>_</v>
      </c>
      <c r="BG330" t="str">
        <f>IFERROR(INDEX(FunktionsartK[],MATCH(BF330,FunktionsartA[],0),0),"")</f>
        <v/>
      </c>
      <c r="BH330" s="76" t="str">
        <f t="shared" si="74"/>
        <v>//__</v>
      </c>
    </row>
    <row r="331" spans="5:60" x14ac:dyDescent="0.25">
      <c r="E331" t="str">
        <f>IFERROR(INDEX(SystemK[],MATCH(D331,System,0),0),"")</f>
        <v/>
      </c>
      <c r="H331" s="15" t="str">
        <f t="shared" ca="1" si="75"/>
        <v/>
      </c>
      <c r="K331" s="27" t="str">
        <f t="shared" si="85"/>
        <v/>
      </c>
      <c r="L331" s="27" t="str">
        <f>IFERROR(VLOOKUP(K331,ISE_System[],3,FALSE)&amp;IF(ISTEXT(J331),"."&amp;LOWER(J331),),"")</f>
        <v/>
      </c>
      <c r="M331" s="18" t="str">
        <f t="shared" si="86"/>
        <v/>
      </c>
      <c r="P331" s="7" t="str">
        <f>IFERROR(INDEX(SubsystemAK[],MATCH(O331,SubsystemA[],0),0),"")</f>
        <v/>
      </c>
      <c r="S331" s="3" t="str">
        <f t="shared" ca="1" si="76"/>
        <v/>
      </c>
      <c r="V331" s="39" t="str">
        <f t="shared" si="77"/>
        <v/>
      </c>
      <c r="W331" s="39" t="str">
        <f>IFERROR("_"&amp;VLOOKUP(V331,ISE_Subsystem[],3,FALSE)&amp;IF(ISTEXT(U331),"."&amp;LOWER(U331),),"_")</f>
        <v>_</v>
      </c>
      <c r="X331" s="18" t="str">
        <f t="shared" si="78"/>
        <v/>
      </c>
      <c r="AA331" s="7" t="str">
        <f>IFERROR(INDEX(MediumPositionAK[],MATCH(Z331,MediumPositionA[],0),0),"")</f>
        <v/>
      </c>
      <c r="AD331" s="69" t="str">
        <f t="shared" ca="1" si="79"/>
        <v/>
      </c>
      <c r="AE331" s="18" t="str">
        <f t="shared" si="80"/>
        <v/>
      </c>
      <c r="AF331" s="18" t="str">
        <f>IFERROR(VLOOKUP(AE331,ISE_Medium[],3,FALSE),"")</f>
        <v/>
      </c>
      <c r="AI331" s="3" t="str">
        <f>IFERROR(INDEX(PositionK[],MATCH(AH331,PositionA[],0),0),"")</f>
        <v/>
      </c>
      <c r="AL331" s="3" t="str">
        <f>IFERROR(INDEX(PrimSekK[],MATCH(AK331,PrimSek[],0),0),"")</f>
        <v/>
      </c>
      <c r="AO331" s="40" t="str">
        <f t="shared" si="81"/>
        <v/>
      </c>
      <c r="AP331" s="40" t="str">
        <f>IFERROR(VLOOKUP(AO331,ISE_Position[],3,FALSE),"")</f>
        <v/>
      </c>
      <c r="AQ331" s="40" t="str">
        <f t="shared" si="82"/>
        <v>__</v>
      </c>
      <c r="AR331" s="18" t="str">
        <f t="shared" si="87"/>
        <v/>
      </c>
      <c r="AU331" s="7" t="str">
        <f>IFERROR(INDEX(DatapointK[],MATCH(AT331,DatapointA[],0),0),"")</f>
        <v/>
      </c>
      <c r="AX331" s="3" t="str">
        <f t="shared" ca="1" si="83"/>
        <v/>
      </c>
      <c r="BA331" s="3" t="str">
        <f>IFERROR(INDEX(DatapointAllgSpezK[],MATCH(AZ331,DatapointAllgSpez[],0),0),"")</f>
        <v/>
      </c>
      <c r="BB331" s="3" t="str">
        <f ca="1">IFERROR(VLOOKUP(AX331,ISE_Type[],3,FALSE),"STAT")</f>
        <v>STAT</v>
      </c>
      <c r="BC331" s="3" t="str">
        <f ca="1">IFERROR("_"&amp;VLOOKUP(AU331,ISE_Datapoint[],3,FALSE)&amp;IF(ISTEXT(BB331),"_"&amp;BB331,)&amp;IF(ISTEXT(AZ331),"."&amp;LOWER(BA331),),"")</f>
        <v/>
      </c>
      <c r="BD331" s="26" t="str">
        <f t="shared" si="84"/>
        <v>_</v>
      </c>
      <c r="BG331" t="str">
        <f>IFERROR(INDEX(FunktionsartK[],MATCH(BF331,FunktionsartA[],0),0),"")</f>
        <v/>
      </c>
      <c r="BH331" s="76" t="str">
        <f t="shared" si="74"/>
        <v>//__</v>
      </c>
    </row>
    <row r="332" spans="5:60" x14ac:dyDescent="0.25">
      <c r="E332" t="str">
        <f>IFERROR(INDEX(SystemK[],MATCH(D332,System,0),0),"")</f>
        <v/>
      </c>
      <c r="H332" s="15" t="str">
        <f t="shared" ca="1" si="75"/>
        <v/>
      </c>
      <c r="K332" s="27" t="str">
        <f t="shared" si="85"/>
        <v/>
      </c>
      <c r="L332" s="27" t="str">
        <f>IFERROR(VLOOKUP(K332,ISE_System[],3,FALSE)&amp;IF(ISTEXT(J332),"."&amp;LOWER(J332),),"")</f>
        <v/>
      </c>
      <c r="M332" s="18" t="str">
        <f t="shared" si="86"/>
        <v/>
      </c>
      <c r="P332" s="7" t="str">
        <f>IFERROR(INDEX(SubsystemAK[],MATCH(O332,SubsystemA[],0),0),"")</f>
        <v/>
      </c>
      <c r="S332" s="3" t="str">
        <f t="shared" ca="1" si="76"/>
        <v/>
      </c>
      <c r="V332" s="39" t="str">
        <f t="shared" si="77"/>
        <v/>
      </c>
      <c r="W332" s="39" t="str">
        <f>IFERROR("_"&amp;VLOOKUP(V332,ISE_Subsystem[],3,FALSE)&amp;IF(ISTEXT(U332),"."&amp;LOWER(U332),),"_")</f>
        <v>_</v>
      </c>
      <c r="X332" s="18" t="str">
        <f t="shared" si="78"/>
        <v/>
      </c>
      <c r="AA332" s="7" t="str">
        <f>IFERROR(INDEX(MediumPositionAK[],MATCH(Z332,MediumPositionA[],0),0),"")</f>
        <v/>
      </c>
      <c r="AD332" s="69" t="str">
        <f t="shared" ca="1" si="79"/>
        <v/>
      </c>
      <c r="AE332" s="18" t="str">
        <f t="shared" si="80"/>
        <v/>
      </c>
      <c r="AF332" s="18" t="str">
        <f>IFERROR(VLOOKUP(AE332,ISE_Medium[],3,FALSE),"")</f>
        <v/>
      </c>
      <c r="AI332" s="3" t="str">
        <f>IFERROR(INDEX(PositionK[],MATCH(AH332,PositionA[],0),0),"")</f>
        <v/>
      </c>
      <c r="AL332" s="3" t="str">
        <f>IFERROR(INDEX(PrimSekK[],MATCH(AK332,PrimSek[],0),0),"")</f>
        <v/>
      </c>
      <c r="AO332" s="40" t="str">
        <f t="shared" si="81"/>
        <v/>
      </c>
      <c r="AP332" s="40" t="str">
        <f>IFERROR(VLOOKUP(AO332,ISE_Position[],3,FALSE),"")</f>
        <v/>
      </c>
      <c r="AQ332" s="40" t="str">
        <f t="shared" si="82"/>
        <v>__</v>
      </c>
      <c r="AR332" s="18" t="str">
        <f t="shared" si="87"/>
        <v/>
      </c>
      <c r="AU332" s="7" t="str">
        <f>IFERROR(INDEX(DatapointK[],MATCH(AT332,DatapointA[],0),0),"")</f>
        <v/>
      </c>
      <c r="AX332" s="3" t="str">
        <f t="shared" ca="1" si="83"/>
        <v/>
      </c>
      <c r="BA332" s="3" t="str">
        <f>IFERROR(INDEX(DatapointAllgSpezK[],MATCH(AZ332,DatapointAllgSpez[],0),0),"")</f>
        <v/>
      </c>
      <c r="BB332" s="3" t="str">
        <f ca="1">IFERROR(VLOOKUP(AX332,ISE_Type[],3,FALSE),"STAT")</f>
        <v>STAT</v>
      </c>
      <c r="BC332" s="3" t="str">
        <f ca="1">IFERROR("_"&amp;VLOOKUP(AU332,ISE_Datapoint[],3,FALSE)&amp;IF(ISTEXT(BB332),"_"&amp;BB332,)&amp;IF(ISTEXT(AZ332),"."&amp;LOWER(BA332),),"")</f>
        <v/>
      </c>
      <c r="BD332" s="26" t="str">
        <f t="shared" si="84"/>
        <v>_</v>
      </c>
      <c r="BG332" t="str">
        <f>IFERROR(INDEX(FunktionsartK[],MATCH(BF332,FunktionsartA[],0),0),"")</f>
        <v/>
      </c>
      <c r="BH332" s="76" t="str">
        <f t="shared" si="74"/>
        <v>//__</v>
      </c>
    </row>
    <row r="333" spans="5:60" x14ac:dyDescent="0.25">
      <c r="E333" t="str">
        <f>IFERROR(INDEX(SystemK[],MATCH(D333,System,0),0),"")</f>
        <v/>
      </c>
      <c r="H333" s="15" t="str">
        <f t="shared" ca="1" si="75"/>
        <v/>
      </c>
      <c r="K333" s="27" t="str">
        <f t="shared" si="85"/>
        <v/>
      </c>
      <c r="L333" s="27" t="str">
        <f>IFERROR(VLOOKUP(K333,ISE_System[],3,FALSE)&amp;IF(ISTEXT(J333),"."&amp;LOWER(J333),),"")</f>
        <v/>
      </c>
      <c r="M333" s="18" t="str">
        <f t="shared" si="86"/>
        <v/>
      </c>
      <c r="P333" s="7" t="str">
        <f>IFERROR(INDEX(SubsystemAK[],MATCH(O333,SubsystemA[],0),0),"")</f>
        <v/>
      </c>
      <c r="S333" s="3" t="str">
        <f t="shared" ca="1" si="76"/>
        <v/>
      </c>
      <c r="V333" s="39" t="str">
        <f t="shared" si="77"/>
        <v/>
      </c>
      <c r="W333" s="39" t="str">
        <f>IFERROR("_"&amp;VLOOKUP(V333,ISE_Subsystem[],3,FALSE)&amp;IF(ISTEXT(U333),"."&amp;LOWER(U333),),"_")</f>
        <v>_</v>
      </c>
      <c r="X333" s="18" t="str">
        <f t="shared" si="78"/>
        <v/>
      </c>
      <c r="AA333" s="7" t="str">
        <f>IFERROR(INDEX(MediumPositionAK[],MATCH(Z333,MediumPositionA[],0),0),"")</f>
        <v/>
      </c>
      <c r="AD333" s="69" t="str">
        <f t="shared" ca="1" si="79"/>
        <v/>
      </c>
      <c r="AE333" s="18" t="str">
        <f t="shared" si="80"/>
        <v/>
      </c>
      <c r="AF333" s="18" t="str">
        <f>IFERROR(VLOOKUP(AE333,ISE_Medium[],3,FALSE),"")</f>
        <v/>
      </c>
      <c r="AI333" s="3" t="str">
        <f>IFERROR(INDEX(PositionK[],MATCH(AH333,PositionA[],0),0),"")</f>
        <v/>
      </c>
      <c r="AL333" s="3" t="str">
        <f>IFERROR(INDEX(PrimSekK[],MATCH(AK333,PrimSek[],0),0),"")</f>
        <v/>
      </c>
      <c r="AO333" s="40" t="str">
        <f t="shared" si="81"/>
        <v/>
      </c>
      <c r="AP333" s="40" t="str">
        <f>IFERROR(VLOOKUP(AO333,ISE_Position[],3,FALSE),"")</f>
        <v/>
      </c>
      <c r="AQ333" s="40" t="str">
        <f t="shared" si="82"/>
        <v>__</v>
      </c>
      <c r="AR333" s="18" t="str">
        <f t="shared" si="87"/>
        <v/>
      </c>
      <c r="AU333" s="7" t="str">
        <f>IFERROR(INDEX(DatapointK[],MATCH(AT333,DatapointA[],0),0),"")</f>
        <v/>
      </c>
      <c r="AX333" s="3" t="str">
        <f t="shared" ca="1" si="83"/>
        <v/>
      </c>
      <c r="BA333" s="3" t="str">
        <f>IFERROR(INDEX(DatapointAllgSpezK[],MATCH(AZ333,DatapointAllgSpez[],0),0),"")</f>
        <v/>
      </c>
      <c r="BB333" s="3" t="str">
        <f ca="1">IFERROR(VLOOKUP(AX333,ISE_Type[],3,FALSE),"STAT")</f>
        <v>STAT</v>
      </c>
      <c r="BC333" s="3" t="str">
        <f ca="1">IFERROR("_"&amp;VLOOKUP(AU333,ISE_Datapoint[],3,FALSE)&amp;IF(ISTEXT(BB333),"_"&amp;BB333,)&amp;IF(ISTEXT(AZ333),"."&amp;LOWER(BA333),),"")</f>
        <v/>
      </c>
      <c r="BD333" s="26" t="str">
        <f t="shared" si="84"/>
        <v>_</v>
      </c>
      <c r="BG333" t="str">
        <f>IFERROR(INDEX(FunktionsartK[],MATCH(BF333,FunktionsartA[],0),0),"")</f>
        <v/>
      </c>
      <c r="BH333" s="76" t="str">
        <f t="shared" si="74"/>
        <v>//__</v>
      </c>
    </row>
    <row r="334" spans="5:60" x14ac:dyDescent="0.25">
      <c r="E334" t="str">
        <f>IFERROR(INDEX(SystemK[],MATCH(D334,System,0),0),"")</f>
        <v/>
      </c>
      <c r="H334" s="15" t="str">
        <f t="shared" ca="1" si="75"/>
        <v/>
      </c>
      <c r="K334" s="27" t="str">
        <f t="shared" si="85"/>
        <v/>
      </c>
      <c r="L334" s="27" t="str">
        <f>IFERROR(VLOOKUP(K334,ISE_System[],3,FALSE)&amp;IF(ISTEXT(J334),"."&amp;LOWER(J334),),"")</f>
        <v/>
      </c>
      <c r="M334" s="18" t="str">
        <f t="shared" si="86"/>
        <v/>
      </c>
      <c r="P334" s="7" t="str">
        <f>IFERROR(INDEX(SubsystemAK[],MATCH(O334,SubsystemA[],0),0),"")</f>
        <v/>
      </c>
      <c r="S334" s="3" t="str">
        <f t="shared" ca="1" si="76"/>
        <v/>
      </c>
      <c r="V334" s="39" t="str">
        <f t="shared" si="77"/>
        <v/>
      </c>
      <c r="W334" s="39" t="str">
        <f>IFERROR("_"&amp;VLOOKUP(V334,ISE_Subsystem[],3,FALSE)&amp;IF(ISTEXT(U334),"."&amp;LOWER(U334),),"_")</f>
        <v>_</v>
      </c>
      <c r="X334" s="18" t="str">
        <f t="shared" si="78"/>
        <v/>
      </c>
      <c r="AA334" s="7" t="str">
        <f>IFERROR(INDEX(MediumPositionAK[],MATCH(Z334,MediumPositionA[],0),0),"")</f>
        <v/>
      </c>
      <c r="AD334" s="69" t="str">
        <f t="shared" ca="1" si="79"/>
        <v/>
      </c>
      <c r="AE334" s="18" t="str">
        <f t="shared" si="80"/>
        <v/>
      </c>
      <c r="AF334" s="18" t="str">
        <f>IFERROR(VLOOKUP(AE334,ISE_Medium[],3,FALSE),"")</f>
        <v/>
      </c>
      <c r="AI334" s="3" t="str">
        <f>IFERROR(INDEX(PositionK[],MATCH(AH334,PositionA[],0),0),"")</f>
        <v/>
      </c>
      <c r="AL334" s="3" t="str">
        <f>IFERROR(INDEX(PrimSekK[],MATCH(AK334,PrimSek[],0),0),"")</f>
        <v/>
      </c>
      <c r="AO334" s="40" t="str">
        <f t="shared" si="81"/>
        <v/>
      </c>
      <c r="AP334" s="40" t="str">
        <f>IFERROR(VLOOKUP(AO334,ISE_Position[],3,FALSE),"")</f>
        <v/>
      </c>
      <c r="AQ334" s="40" t="str">
        <f t="shared" si="82"/>
        <v>__</v>
      </c>
      <c r="AR334" s="18" t="str">
        <f t="shared" si="87"/>
        <v/>
      </c>
      <c r="AU334" s="7" t="str">
        <f>IFERROR(INDEX(DatapointK[],MATCH(AT334,DatapointA[],0),0),"")</f>
        <v/>
      </c>
      <c r="AX334" s="3" t="str">
        <f t="shared" ca="1" si="83"/>
        <v/>
      </c>
      <c r="BA334" s="3" t="str">
        <f>IFERROR(INDEX(DatapointAllgSpezK[],MATCH(AZ334,DatapointAllgSpez[],0),0),"")</f>
        <v/>
      </c>
      <c r="BB334" s="3" t="str">
        <f ca="1">IFERROR(VLOOKUP(AX334,ISE_Type[],3,FALSE),"STAT")</f>
        <v>STAT</v>
      </c>
      <c r="BC334" s="3" t="str">
        <f ca="1">IFERROR("_"&amp;VLOOKUP(AU334,ISE_Datapoint[],3,FALSE)&amp;IF(ISTEXT(BB334),"_"&amp;BB334,)&amp;IF(ISTEXT(AZ334),"."&amp;LOWER(BA334),),"")</f>
        <v/>
      </c>
      <c r="BD334" s="26" t="str">
        <f t="shared" si="84"/>
        <v>_</v>
      </c>
      <c r="BG334" t="str">
        <f>IFERROR(INDEX(FunktionsartK[],MATCH(BF334,FunktionsartA[],0),0),"")</f>
        <v/>
      </c>
      <c r="BH334" s="76" t="str">
        <f t="shared" si="74"/>
        <v>//__</v>
      </c>
    </row>
    <row r="335" spans="5:60" x14ac:dyDescent="0.25">
      <c r="E335" t="str">
        <f>IFERROR(INDEX(SystemK[],MATCH(D335,System,0),0),"")</f>
        <v/>
      </c>
      <c r="H335" s="15" t="str">
        <f t="shared" ca="1" si="75"/>
        <v/>
      </c>
      <c r="K335" s="27" t="str">
        <f t="shared" si="85"/>
        <v/>
      </c>
      <c r="L335" s="27" t="str">
        <f>IFERROR(VLOOKUP(K335,ISE_System[],3,FALSE)&amp;IF(ISTEXT(J335),"."&amp;LOWER(J335),),"")</f>
        <v/>
      </c>
      <c r="M335" s="18" t="str">
        <f t="shared" si="86"/>
        <v/>
      </c>
      <c r="P335" s="7" t="str">
        <f>IFERROR(INDEX(SubsystemAK[],MATCH(O335,SubsystemA[],0),0),"")</f>
        <v/>
      </c>
      <c r="S335" s="3" t="str">
        <f t="shared" ca="1" si="76"/>
        <v/>
      </c>
      <c r="V335" s="39" t="str">
        <f t="shared" si="77"/>
        <v/>
      </c>
      <c r="W335" s="39" t="str">
        <f>IFERROR("_"&amp;VLOOKUP(V335,ISE_Subsystem[],3,FALSE)&amp;IF(ISTEXT(U335),"."&amp;LOWER(U335),),"_")</f>
        <v>_</v>
      </c>
      <c r="X335" s="18" t="str">
        <f t="shared" si="78"/>
        <v/>
      </c>
      <c r="AA335" s="7" t="str">
        <f>IFERROR(INDEX(MediumPositionAK[],MATCH(Z335,MediumPositionA[],0),0),"")</f>
        <v/>
      </c>
      <c r="AD335" s="69" t="str">
        <f t="shared" ca="1" si="79"/>
        <v/>
      </c>
      <c r="AE335" s="18" t="str">
        <f t="shared" si="80"/>
        <v/>
      </c>
      <c r="AF335" s="18" t="str">
        <f>IFERROR(VLOOKUP(AE335,ISE_Medium[],3,FALSE),"")</f>
        <v/>
      </c>
      <c r="AI335" s="3" t="str">
        <f>IFERROR(INDEX(PositionK[],MATCH(AH335,PositionA[],0),0),"")</f>
        <v/>
      </c>
      <c r="AL335" s="3" t="str">
        <f>IFERROR(INDEX(PrimSekK[],MATCH(AK335,PrimSek[],0),0),"")</f>
        <v/>
      </c>
      <c r="AO335" s="40" t="str">
        <f t="shared" si="81"/>
        <v/>
      </c>
      <c r="AP335" s="40" t="str">
        <f>IFERROR(VLOOKUP(AO335,ISE_Position[],3,FALSE),"")</f>
        <v/>
      </c>
      <c r="AQ335" s="40" t="str">
        <f t="shared" si="82"/>
        <v>__</v>
      </c>
      <c r="AR335" s="18" t="str">
        <f t="shared" si="87"/>
        <v/>
      </c>
      <c r="AU335" s="7" t="str">
        <f>IFERROR(INDEX(DatapointK[],MATCH(AT335,DatapointA[],0),0),"")</f>
        <v/>
      </c>
      <c r="AX335" s="3" t="str">
        <f t="shared" ca="1" si="83"/>
        <v/>
      </c>
      <c r="BA335" s="3" t="str">
        <f>IFERROR(INDEX(DatapointAllgSpezK[],MATCH(AZ335,DatapointAllgSpez[],0),0),"")</f>
        <v/>
      </c>
      <c r="BB335" s="3" t="str">
        <f ca="1">IFERROR(VLOOKUP(AX335,ISE_Type[],3,FALSE),"STAT")</f>
        <v>STAT</v>
      </c>
      <c r="BC335" s="3" t="str">
        <f ca="1">IFERROR("_"&amp;VLOOKUP(AU335,ISE_Datapoint[],3,FALSE)&amp;IF(ISTEXT(BB335),"_"&amp;BB335,)&amp;IF(ISTEXT(AZ335),"."&amp;LOWER(BA335),),"")</f>
        <v/>
      </c>
      <c r="BD335" s="26" t="str">
        <f t="shared" si="84"/>
        <v>_</v>
      </c>
      <c r="BG335" t="str">
        <f>IFERROR(INDEX(FunktionsartK[],MATCH(BF335,FunktionsartA[],0),0),"")</f>
        <v/>
      </c>
      <c r="BH335" s="76" t="str">
        <f t="shared" si="74"/>
        <v>//__</v>
      </c>
    </row>
    <row r="336" spans="5:60" x14ac:dyDescent="0.25">
      <c r="E336" t="str">
        <f>IFERROR(INDEX(SystemK[],MATCH(D336,System,0),0),"")</f>
        <v/>
      </c>
      <c r="H336" s="15" t="str">
        <f t="shared" ca="1" si="75"/>
        <v/>
      </c>
      <c r="K336" s="27" t="str">
        <f t="shared" si="85"/>
        <v/>
      </c>
      <c r="L336" s="27" t="str">
        <f>IFERROR(VLOOKUP(K336,ISE_System[],3,FALSE)&amp;IF(ISTEXT(J336),"."&amp;LOWER(J336),),"")</f>
        <v/>
      </c>
      <c r="M336" s="18" t="str">
        <f t="shared" si="86"/>
        <v/>
      </c>
      <c r="P336" s="7" t="str">
        <f>IFERROR(INDEX(SubsystemAK[],MATCH(O336,SubsystemA[],0),0),"")</f>
        <v/>
      </c>
      <c r="S336" s="3" t="str">
        <f t="shared" ca="1" si="76"/>
        <v/>
      </c>
      <c r="V336" s="39" t="str">
        <f t="shared" si="77"/>
        <v/>
      </c>
      <c r="W336" s="39" t="str">
        <f>IFERROR("_"&amp;VLOOKUP(V336,ISE_Subsystem[],3,FALSE)&amp;IF(ISTEXT(U336),"."&amp;LOWER(U336),),"_")</f>
        <v>_</v>
      </c>
      <c r="X336" s="18" t="str">
        <f t="shared" si="78"/>
        <v/>
      </c>
      <c r="AA336" s="7" t="str">
        <f>IFERROR(INDEX(MediumPositionAK[],MATCH(Z336,MediumPositionA[],0),0),"")</f>
        <v/>
      </c>
      <c r="AD336" s="69" t="str">
        <f t="shared" ca="1" si="79"/>
        <v/>
      </c>
      <c r="AE336" s="18" t="str">
        <f t="shared" si="80"/>
        <v/>
      </c>
      <c r="AF336" s="18" t="str">
        <f>IFERROR(VLOOKUP(AE336,ISE_Medium[],3,FALSE),"")</f>
        <v/>
      </c>
      <c r="AI336" s="3" t="str">
        <f>IFERROR(INDEX(PositionK[],MATCH(AH336,PositionA[],0),0),"")</f>
        <v/>
      </c>
      <c r="AL336" s="3" t="str">
        <f>IFERROR(INDEX(PrimSekK[],MATCH(AK336,PrimSek[],0),0),"")</f>
        <v/>
      </c>
      <c r="AO336" s="40" t="str">
        <f t="shared" si="81"/>
        <v/>
      </c>
      <c r="AP336" s="40" t="str">
        <f>IFERROR(VLOOKUP(AO336,ISE_Position[],3,FALSE),"")</f>
        <v/>
      </c>
      <c r="AQ336" s="40" t="str">
        <f t="shared" si="82"/>
        <v>__</v>
      </c>
      <c r="AR336" s="18" t="str">
        <f t="shared" si="87"/>
        <v/>
      </c>
      <c r="AU336" s="7" t="str">
        <f>IFERROR(INDEX(DatapointK[],MATCH(AT336,DatapointA[],0),0),"")</f>
        <v/>
      </c>
      <c r="AX336" s="3" t="str">
        <f t="shared" ca="1" si="83"/>
        <v/>
      </c>
      <c r="BA336" s="3" t="str">
        <f>IFERROR(INDEX(DatapointAllgSpezK[],MATCH(AZ336,DatapointAllgSpez[],0),0),"")</f>
        <v/>
      </c>
      <c r="BB336" s="3" t="str">
        <f ca="1">IFERROR(VLOOKUP(AX336,ISE_Type[],3,FALSE),"STAT")</f>
        <v>STAT</v>
      </c>
      <c r="BC336" s="3" t="str">
        <f ca="1">IFERROR("_"&amp;VLOOKUP(AU336,ISE_Datapoint[],3,FALSE)&amp;IF(ISTEXT(BB336),"_"&amp;BB336,)&amp;IF(ISTEXT(AZ336),"."&amp;LOWER(BA336),),"")</f>
        <v/>
      </c>
      <c r="BD336" s="26" t="str">
        <f t="shared" si="84"/>
        <v>_</v>
      </c>
      <c r="BG336" t="str">
        <f>IFERROR(INDEX(FunktionsartK[],MATCH(BF336,FunktionsartA[],0),0),"")</f>
        <v/>
      </c>
      <c r="BH336" s="76" t="str">
        <f t="shared" si="74"/>
        <v>//__</v>
      </c>
    </row>
    <row r="337" spans="5:60" x14ac:dyDescent="0.25">
      <c r="E337" t="str">
        <f>IFERROR(INDEX(SystemK[],MATCH(D337,System,0),0),"")</f>
        <v/>
      </c>
      <c r="H337" s="15" t="str">
        <f t="shared" ca="1" si="75"/>
        <v/>
      </c>
      <c r="K337" s="27" t="str">
        <f t="shared" si="85"/>
        <v/>
      </c>
      <c r="L337" s="27" t="str">
        <f>IFERROR(VLOOKUP(K337,ISE_System[],3,FALSE)&amp;IF(ISTEXT(J337),"."&amp;LOWER(J337),),"")</f>
        <v/>
      </c>
      <c r="M337" s="18" t="str">
        <f t="shared" si="86"/>
        <v/>
      </c>
      <c r="P337" s="7" t="str">
        <f>IFERROR(INDEX(SubsystemAK[],MATCH(O337,SubsystemA[],0),0),"")</f>
        <v/>
      </c>
      <c r="S337" s="3" t="str">
        <f t="shared" ca="1" si="76"/>
        <v/>
      </c>
      <c r="V337" s="39" t="str">
        <f t="shared" si="77"/>
        <v/>
      </c>
      <c r="W337" s="39" t="str">
        <f>IFERROR("_"&amp;VLOOKUP(V337,ISE_Subsystem[],3,FALSE)&amp;IF(ISTEXT(U337),"."&amp;LOWER(U337),),"_")</f>
        <v>_</v>
      </c>
      <c r="X337" s="18" t="str">
        <f t="shared" si="78"/>
        <v/>
      </c>
      <c r="AA337" s="7" t="str">
        <f>IFERROR(INDEX(MediumPositionAK[],MATCH(Z337,MediumPositionA[],0),0),"")</f>
        <v/>
      </c>
      <c r="AD337" s="69" t="str">
        <f t="shared" ca="1" si="79"/>
        <v/>
      </c>
      <c r="AE337" s="18" t="str">
        <f t="shared" si="80"/>
        <v/>
      </c>
      <c r="AF337" s="18" t="str">
        <f>IFERROR(VLOOKUP(AE337,ISE_Medium[],3,FALSE),"")</f>
        <v/>
      </c>
      <c r="AI337" s="3" t="str">
        <f>IFERROR(INDEX(PositionK[],MATCH(AH337,PositionA[],0),0),"")</f>
        <v/>
      </c>
      <c r="AL337" s="3" t="str">
        <f>IFERROR(INDEX(PrimSekK[],MATCH(AK337,PrimSek[],0),0),"")</f>
        <v/>
      </c>
      <c r="AO337" s="40" t="str">
        <f t="shared" si="81"/>
        <v/>
      </c>
      <c r="AP337" s="40" t="str">
        <f>IFERROR(VLOOKUP(AO337,ISE_Position[],3,FALSE),"")</f>
        <v/>
      </c>
      <c r="AQ337" s="40" t="str">
        <f t="shared" si="82"/>
        <v>__</v>
      </c>
      <c r="AR337" s="18" t="str">
        <f t="shared" si="87"/>
        <v/>
      </c>
      <c r="AU337" s="7" t="str">
        <f>IFERROR(INDEX(DatapointK[],MATCH(AT337,DatapointA[],0),0),"")</f>
        <v/>
      </c>
      <c r="AX337" s="3" t="str">
        <f t="shared" ca="1" si="83"/>
        <v/>
      </c>
      <c r="BA337" s="3" t="str">
        <f>IFERROR(INDEX(DatapointAllgSpezK[],MATCH(AZ337,DatapointAllgSpez[],0),0),"")</f>
        <v/>
      </c>
      <c r="BB337" s="3" t="str">
        <f ca="1">IFERROR(VLOOKUP(AX337,ISE_Type[],3,FALSE),"STAT")</f>
        <v>STAT</v>
      </c>
      <c r="BC337" s="3" t="str">
        <f ca="1">IFERROR("_"&amp;VLOOKUP(AU337,ISE_Datapoint[],3,FALSE)&amp;IF(ISTEXT(BB337),"_"&amp;BB337,)&amp;IF(ISTEXT(AZ337),"."&amp;LOWER(BA337),),"")</f>
        <v/>
      </c>
      <c r="BD337" s="26" t="str">
        <f t="shared" si="84"/>
        <v>_</v>
      </c>
      <c r="BG337" t="str">
        <f>IFERROR(INDEX(FunktionsartK[],MATCH(BF337,FunktionsartA[],0),0),"")</f>
        <v/>
      </c>
      <c r="BH337" s="76" t="str">
        <f t="shared" si="74"/>
        <v>//__</v>
      </c>
    </row>
    <row r="338" spans="5:60" x14ac:dyDescent="0.25">
      <c r="E338" t="str">
        <f>IFERROR(INDEX(SystemK[],MATCH(D338,System,0),0),"")</f>
        <v/>
      </c>
      <c r="H338" s="15" t="str">
        <f t="shared" ca="1" si="75"/>
        <v/>
      </c>
      <c r="K338" s="27" t="str">
        <f t="shared" si="85"/>
        <v/>
      </c>
      <c r="L338" s="27" t="str">
        <f>IFERROR(VLOOKUP(K338,ISE_System[],3,FALSE)&amp;IF(ISTEXT(J338),"."&amp;LOWER(J338),),"")</f>
        <v/>
      </c>
      <c r="M338" s="18" t="str">
        <f t="shared" si="86"/>
        <v/>
      </c>
      <c r="P338" s="7" t="str">
        <f>IFERROR(INDEX(SubsystemAK[],MATCH(O338,SubsystemA[],0),0),"")</f>
        <v/>
      </c>
      <c r="S338" s="3" t="str">
        <f t="shared" ca="1" si="76"/>
        <v/>
      </c>
      <c r="V338" s="39" t="str">
        <f t="shared" si="77"/>
        <v/>
      </c>
      <c r="W338" s="39" t="str">
        <f>IFERROR("_"&amp;VLOOKUP(V338,ISE_Subsystem[],3,FALSE)&amp;IF(ISTEXT(U338),"."&amp;LOWER(U338),),"_")</f>
        <v>_</v>
      </c>
      <c r="X338" s="18" t="str">
        <f t="shared" si="78"/>
        <v/>
      </c>
      <c r="AA338" s="7" t="str">
        <f>IFERROR(INDEX(MediumPositionAK[],MATCH(Z338,MediumPositionA[],0),0),"")</f>
        <v/>
      </c>
      <c r="AD338" s="69" t="str">
        <f t="shared" ca="1" si="79"/>
        <v/>
      </c>
      <c r="AE338" s="18" t="str">
        <f t="shared" si="80"/>
        <v/>
      </c>
      <c r="AF338" s="18" t="str">
        <f>IFERROR(VLOOKUP(AE338,ISE_Medium[],3,FALSE),"")</f>
        <v/>
      </c>
      <c r="AI338" s="3" t="str">
        <f>IFERROR(INDEX(PositionK[],MATCH(AH338,PositionA[],0),0),"")</f>
        <v/>
      </c>
      <c r="AL338" s="3" t="str">
        <f>IFERROR(INDEX(PrimSekK[],MATCH(AK338,PrimSek[],0),0),"")</f>
        <v/>
      </c>
      <c r="AO338" s="40" t="str">
        <f t="shared" si="81"/>
        <v/>
      </c>
      <c r="AP338" s="40" t="str">
        <f>IFERROR(VLOOKUP(AO338,ISE_Position[],3,FALSE),"")</f>
        <v/>
      </c>
      <c r="AQ338" s="40" t="str">
        <f t="shared" si="82"/>
        <v>__</v>
      </c>
      <c r="AR338" s="18" t="str">
        <f t="shared" si="87"/>
        <v/>
      </c>
      <c r="AU338" s="7" t="str">
        <f>IFERROR(INDEX(DatapointK[],MATCH(AT338,DatapointA[],0),0),"")</f>
        <v/>
      </c>
      <c r="AX338" s="3" t="str">
        <f t="shared" ca="1" si="83"/>
        <v/>
      </c>
      <c r="BA338" s="3" t="str">
        <f>IFERROR(INDEX(DatapointAllgSpezK[],MATCH(AZ338,DatapointAllgSpez[],0),0),"")</f>
        <v/>
      </c>
      <c r="BB338" s="3" t="str">
        <f ca="1">IFERROR(VLOOKUP(AX338,ISE_Type[],3,FALSE),"STAT")</f>
        <v>STAT</v>
      </c>
      <c r="BC338" s="3" t="str">
        <f ca="1">IFERROR("_"&amp;VLOOKUP(AU338,ISE_Datapoint[],3,FALSE)&amp;IF(ISTEXT(BB338),"_"&amp;BB338,)&amp;IF(ISTEXT(AZ338),"."&amp;LOWER(BA338),),"")</f>
        <v/>
      </c>
      <c r="BD338" s="26" t="str">
        <f t="shared" si="84"/>
        <v>_</v>
      </c>
      <c r="BG338" t="str">
        <f>IFERROR(INDEX(FunktionsartK[],MATCH(BF338,FunktionsartA[],0),0),"")</f>
        <v/>
      </c>
      <c r="BH338" s="76" t="str">
        <f t="shared" si="74"/>
        <v>//__</v>
      </c>
    </row>
    <row r="339" spans="5:60" x14ac:dyDescent="0.25">
      <c r="E339" t="str">
        <f>IFERROR(INDEX(SystemK[],MATCH(D339,System,0),0),"")</f>
        <v/>
      </c>
      <c r="H339" s="15" t="str">
        <f t="shared" ca="1" si="75"/>
        <v/>
      </c>
      <c r="K339" s="27" t="str">
        <f t="shared" si="85"/>
        <v/>
      </c>
      <c r="L339" s="27" t="str">
        <f>IFERROR(VLOOKUP(K339,ISE_System[],3,FALSE)&amp;IF(ISTEXT(J339),"."&amp;LOWER(J339),),"")</f>
        <v/>
      </c>
      <c r="M339" s="18" t="str">
        <f t="shared" si="86"/>
        <v/>
      </c>
      <c r="P339" s="7" t="str">
        <f>IFERROR(INDEX(SubsystemAK[],MATCH(O339,SubsystemA[],0),0),"")</f>
        <v/>
      </c>
      <c r="S339" s="3" t="str">
        <f t="shared" ca="1" si="76"/>
        <v/>
      </c>
      <c r="V339" s="39" t="str">
        <f t="shared" si="77"/>
        <v/>
      </c>
      <c r="W339" s="39" t="str">
        <f>IFERROR("_"&amp;VLOOKUP(V339,ISE_Subsystem[],3,FALSE)&amp;IF(ISTEXT(U339),"."&amp;LOWER(U339),),"_")</f>
        <v>_</v>
      </c>
      <c r="X339" s="18" t="str">
        <f t="shared" si="78"/>
        <v/>
      </c>
      <c r="AA339" s="7" t="str">
        <f>IFERROR(INDEX(MediumPositionAK[],MATCH(Z339,MediumPositionA[],0),0),"")</f>
        <v/>
      </c>
      <c r="AD339" s="69" t="str">
        <f t="shared" ca="1" si="79"/>
        <v/>
      </c>
      <c r="AE339" s="18" t="str">
        <f t="shared" si="80"/>
        <v/>
      </c>
      <c r="AF339" s="18" t="str">
        <f>IFERROR(VLOOKUP(AE339,ISE_Medium[],3,FALSE),"")</f>
        <v/>
      </c>
      <c r="AI339" s="3" t="str">
        <f>IFERROR(INDEX(PositionK[],MATCH(AH339,PositionA[],0),0),"")</f>
        <v/>
      </c>
      <c r="AL339" s="3" t="str">
        <f>IFERROR(INDEX(PrimSekK[],MATCH(AK339,PrimSek[],0),0),"")</f>
        <v/>
      </c>
      <c r="AO339" s="40" t="str">
        <f t="shared" si="81"/>
        <v/>
      </c>
      <c r="AP339" s="40" t="str">
        <f>IFERROR(VLOOKUP(AO339,ISE_Position[],3,FALSE),"")</f>
        <v/>
      </c>
      <c r="AQ339" s="40" t="str">
        <f t="shared" si="82"/>
        <v>__</v>
      </c>
      <c r="AR339" s="18" t="str">
        <f t="shared" si="87"/>
        <v/>
      </c>
      <c r="AU339" s="7" t="str">
        <f>IFERROR(INDEX(DatapointK[],MATCH(AT339,DatapointA[],0),0),"")</f>
        <v/>
      </c>
      <c r="AX339" s="3" t="str">
        <f t="shared" ca="1" si="83"/>
        <v/>
      </c>
      <c r="BA339" s="3" t="str">
        <f>IFERROR(INDEX(DatapointAllgSpezK[],MATCH(AZ339,DatapointAllgSpez[],0),0),"")</f>
        <v/>
      </c>
      <c r="BB339" s="3" t="str">
        <f ca="1">IFERROR(VLOOKUP(AX339,ISE_Type[],3,FALSE),"STAT")</f>
        <v>STAT</v>
      </c>
      <c r="BC339" s="3" t="str">
        <f ca="1">IFERROR("_"&amp;VLOOKUP(AU339,ISE_Datapoint[],3,FALSE)&amp;IF(ISTEXT(BB339),"_"&amp;BB339,)&amp;IF(ISTEXT(AZ339),"."&amp;LOWER(BA339),),"")</f>
        <v/>
      </c>
      <c r="BD339" s="26" t="str">
        <f t="shared" si="84"/>
        <v>_</v>
      </c>
      <c r="BG339" t="str">
        <f>IFERROR(INDEX(FunktionsartK[],MATCH(BF339,FunktionsartA[],0),0),"")</f>
        <v/>
      </c>
      <c r="BH339" s="76" t="str">
        <f t="shared" si="74"/>
        <v>//__</v>
      </c>
    </row>
    <row r="340" spans="5:60" x14ac:dyDescent="0.25">
      <c r="E340" t="str">
        <f>IFERROR(INDEX(SystemK[],MATCH(D340,System,0),0),"")</f>
        <v/>
      </c>
      <c r="H340" s="15" t="str">
        <f t="shared" ca="1" si="75"/>
        <v/>
      </c>
      <c r="K340" s="27" t="str">
        <f t="shared" si="85"/>
        <v/>
      </c>
      <c r="L340" s="27" t="str">
        <f>IFERROR(VLOOKUP(K340,ISE_System[],3,FALSE)&amp;IF(ISTEXT(J340),"."&amp;LOWER(J340),),"")</f>
        <v/>
      </c>
      <c r="M340" s="18" t="str">
        <f t="shared" si="86"/>
        <v/>
      </c>
      <c r="P340" s="7" t="str">
        <f>IFERROR(INDEX(SubsystemAK[],MATCH(O340,SubsystemA[],0),0),"")</f>
        <v/>
      </c>
      <c r="S340" s="3" t="str">
        <f t="shared" ca="1" si="76"/>
        <v/>
      </c>
      <c r="V340" s="39" t="str">
        <f t="shared" si="77"/>
        <v/>
      </c>
      <c r="W340" s="39" t="str">
        <f>IFERROR("_"&amp;VLOOKUP(V340,ISE_Subsystem[],3,FALSE)&amp;IF(ISTEXT(U340),"."&amp;LOWER(U340),),"_")</f>
        <v>_</v>
      </c>
      <c r="X340" s="18" t="str">
        <f t="shared" si="78"/>
        <v/>
      </c>
      <c r="AA340" s="7" t="str">
        <f>IFERROR(INDEX(MediumPositionAK[],MATCH(Z340,MediumPositionA[],0),0),"")</f>
        <v/>
      </c>
      <c r="AD340" s="69" t="str">
        <f t="shared" ca="1" si="79"/>
        <v/>
      </c>
      <c r="AE340" s="18" t="str">
        <f t="shared" si="80"/>
        <v/>
      </c>
      <c r="AF340" s="18" t="str">
        <f>IFERROR(VLOOKUP(AE340,ISE_Medium[],3,FALSE),"")</f>
        <v/>
      </c>
      <c r="AI340" s="3" t="str">
        <f>IFERROR(INDEX(PositionK[],MATCH(AH340,PositionA[],0),0),"")</f>
        <v/>
      </c>
      <c r="AL340" s="3" t="str">
        <f>IFERROR(INDEX(PrimSekK[],MATCH(AK340,PrimSek[],0),0),"")</f>
        <v/>
      </c>
      <c r="AO340" s="40" t="str">
        <f t="shared" si="81"/>
        <v/>
      </c>
      <c r="AP340" s="40" t="str">
        <f>IFERROR(VLOOKUP(AO340,ISE_Position[],3,FALSE),"")</f>
        <v/>
      </c>
      <c r="AQ340" s="40" t="str">
        <f t="shared" si="82"/>
        <v>__</v>
      </c>
      <c r="AR340" s="18" t="str">
        <f t="shared" si="87"/>
        <v/>
      </c>
      <c r="AU340" s="7" t="str">
        <f>IFERROR(INDEX(DatapointK[],MATCH(AT340,DatapointA[],0),0),"")</f>
        <v/>
      </c>
      <c r="AX340" s="3" t="str">
        <f t="shared" ca="1" si="83"/>
        <v/>
      </c>
      <c r="BA340" s="3" t="str">
        <f>IFERROR(INDEX(DatapointAllgSpezK[],MATCH(AZ340,DatapointAllgSpez[],0),0),"")</f>
        <v/>
      </c>
      <c r="BB340" s="3" t="str">
        <f ca="1">IFERROR(VLOOKUP(AX340,ISE_Type[],3,FALSE),"STAT")</f>
        <v>STAT</v>
      </c>
      <c r="BC340" s="3" t="str">
        <f ca="1">IFERROR("_"&amp;VLOOKUP(AU340,ISE_Datapoint[],3,FALSE)&amp;IF(ISTEXT(BB340),"_"&amp;BB340,)&amp;IF(ISTEXT(AZ340),"."&amp;LOWER(BA340),),"")</f>
        <v/>
      </c>
      <c r="BD340" s="26" t="str">
        <f t="shared" si="84"/>
        <v>_</v>
      </c>
      <c r="BG340" t="str">
        <f>IFERROR(INDEX(FunktionsartK[],MATCH(BF340,FunktionsartA[],0),0),"")</f>
        <v/>
      </c>
      <c r="BH340" s="76" t="str">
        <f t="shared" si="74"/>
        <v>//__</v>
      </c>
    </row>
    <row r="341" spans="5:60" x14ac:dyDescent="0.25">
      <c r="E341" t="str">
        <f>IFERROR(INDEX(SystemK[],MATCH(D341,System,0),0),"")</f>
        <v/>
      </c>
      <c r="H341" s="15" t="str">
        <f t="shared" ca="1" si="75"/>
        <v/>
      </c>
      <c r="K341" s="27" t="str">
        <f t="shared" si="85"/>
        <v/>
      </c>
      <c r="L341" s="27" t="str">
        <f>IFERROR(VLOOKUP(K341,ISE_System[],3,FALSE)&amp;IF(ISTEXT(J341),"."&amp;LOWER(J341),),"")</f>
        <v/>
      </c>
      <c r="M341" s="18" t="str">
        <f t="shared" si="86"/>
        <v/>
      </c>
      <c r="P341" s="7" t="str">
        <f>IFERROR(INDEX(SubsystemAK[],MATCH(O341,SubsystemA[],0),0),"")</f>
        <v/>
      </c>
      <c r="S341" s="3" t="str">
        <f t="shared" ca="1" si="76"/>
        <v/>
      </c>
      <c r="V341" s="39" t="str">
        <f t="shared" si="77"/>
        <v/>
      </c>
      <c r="W341" s="39" t="str">
        <f>IFERROR("_"&amp;VLOOKUP(V341,ISE_Subsystem[],3,FALSE)&amp;IF(ISTEXT(U341),"."&amp;LOWER(U341),),"_")</f>
        <v>_</v>
      </c>
      <c r="X341" s="18" t="str">
        <f t="shared" si="78"/>
        <v/>
      </c>
      <c r="AA341" s="7" t="str">
        <f>IFERROR(INDEX(MediumPositionAK[],MATCH(Z341,MediumPositionA[],0),0),"")</f>
        <v/>
      </c>
      <c r="AD341" s="69" t="str">
        <f t="shared" ca="1" si="79"/>
        <v/>
      </c>
      <c r="AE341" s="18" t="str">
        <f t="shared" si="80"/>
        <v/>
      </c>
      <c r="AF341" s="18" t="str">
        <f>IFERROR(VLOOKUP(AE341,ISE_Medium[],3,FALSE),"")</f>
        <v/>
      </c>
      <c r="AI341" s="3" t="str">
        <f>IFERROR(INDEX(PositionK[],MATCH(AH341,PositionA[],0),0),"")</f>
        <v/>
      </c>
      <c r="AL341" s="3" t="str">
        <f>IFERROR(INDEX(PrimSekK[],MATCH(AK341,PrimSek[],0),0),"")</f>
        <v/>
      </c>
      <c r="AO341" s="40" t="str">
        <f t="shared" si="81"/>
        <v/>
      </c>
      <c r="AP341" s="40" t="str">
        <f>IFERROR(VLOOKUP(AO341,ISE_Position[],3,FALSE),"")</f>
        <v/>
      </c>
      <c r="AQ341" s="40" t="str">
        <f t="shared" si="82"/>
        <v>__</v>
      </c>
      <c r="AR341" s="18" t="str">
        <f t="shared" si="87"/>
        <v/>
      </c>
      <c r="AU341" s="7" t="str">
        <f>IFERROR(INDEX(DatapointK[],MATCH(AT341,DatapointA[],0),0),"")</f>
        <v/>
      </c>
      <c r="AX341" s="3" t="str">
        <f t="shared" ca="1" si="83"/>
        <v/>
      </c>
      <c r="BA341" s="3" t="str">
        <f>IFERROR(INDEX(DatapointAllgSpezK[],MATCH(AZ341,DatapointAllgSpez[],0),0),"")</f>
        <v/>
      </c>
      <c r="BB341" s="3" t="str">
        <f ca="1">IFERROR(VLOOKUP(AX341,ISE_Type[],3,FALSE),"STAT")</f>
        <v>STAT</v>
      </c>
      <c r="BC341" s="3" t="str">
        <f ca="1">IFERROR("_"&amp;VLOOKUP(AU341,ISE_Datapoint[],3,FALSE)&amp;IF(ISTEXT(BB341),"_"&amp;BB341,)&amp;IF(ISTEXT(AZ341),"."&amp;LOWER(BA341),),"")</f>
        <v/>
      </c>
      <c r="BD341" s="26" t="str">
        <f t="shared" si="84"/>
        <v>_</v>
      </c>
      <c r="BG341" t="str">
        <f>IFERROR(INDEX(FunktionsartK[],MATCH(BF341,FunktionsartA[],0),0),"")</f>
        <v/>
      </c>
      <c r="BH341" s="76" t="str">
        <f t="shared" si="74"/>
        <v>//__</v>
      </c>
    </row>
    <row r="342" spans="5:60" x14ac:dyDescent="0.25">
      <c r="E342" t="str">
        <f>IFERROR(INDEX(SystemK[],MATCH(D342,System,0),0),"")</f>
        <v/>
      </c>
      <c r="H342" s="15" t="str">
        <f t="shared" ca="1" si="75"/>
        <v/>
      </c>
      <c r="K342" s="27" t="str">
        <f t="shared" si="85"/>
        <v/>
      </c>
      <c r="L342" s="27" t="str">
        <f>IFERROR(VLOOKUP(K342,ISE_System[],3,FALSE)&amp;IF(ISTEXT(J342),"."&amp;LOWER(J342),),"")</f>
        <v/>
      </c>
      <c r="M342" s="18" t="str">
        <f t="shared" si="86"/>
        <v/>
      </c>
      <c r="P342" s="7" t="str">
        <f>IFERROR(INDEX(SubsystemAK[],MATCH(O342,SubsystemA[],0),0),"")</f>
        <v/>
      </c>
      <c r="S342" s="3" t="str">
        <f t="shared" ca="1" si="76"/>
        <v/>
      </c>
      <c r="V342" s="39" t="str">
        <f t="shared" si="77"/>
        <v/>
      </c>
      <c r="W342" s="39" t="str">
        <f>IFERROR("_"&amp;VLOOKUP(V342,ISE_Subsystem[],3,FALSE)&amp;IF(ISTEXT(U342),"."&amp;LOWER(U342),),"_")</f>
        <v>_</v>
      </c>
      <c r="X342" s="18" t="str">
        <f t="shared" si="78"/>
        <v/>
      </c>
      <c r="AA342" s="7" t="str">
        <f>IFERROR(INDEX(MediumPositionAK[],MATCH(Z342,MediumPositionA[],0),0),"")</f>
        <v/>
      </c>
      <c r="AD342" s="69" t="str">
        <f t="shared" ca="1" si="79"/>
        <v/>
      </c>
      <c r="AE342" s="18" t="str">
        <f t="shared" si="80"/>
        <v/>
      </c>
      <c r="AF342" s="18" t="str">
        <f>IFERROR(VLOOKUP(AE342,ISE_Medium[],3,FALSE),"")</f>
        <v/>
      </c>
      <c r="AI342" s="3" t="str">
        <f>IFERROR(INDEX(PositionK[],MATCH(AH342,PositionA[],0),0),"")</f>
        <v/>
      </c>
      <c r="AL342" s="3" t="str">
        <f>IFERROR(INDEX(PrimSekK[],MATCH(AK342,PrimSek[],0),0),"")</f>
        <v/>
      </c>
      <c r="AO342" s="40" t="str">
        <f t="shared" si="81"/>
        <v/>
      </c>
      <c r="AP342" s="40" t="str">
        <f>IFERROR(VLOOKUP(AO342,ISE_Position[],3,FALSE),"")</f>
        <v/>
      </c>
      <c r="AQ342" s="40" t="str">
        <f t="shared" si="82"/>
        <v>__</v>
      </c>
      <c r="AR342" s="18" t="str">
        <f t="shared" si="87"/>
        <v/>
      </c>
      <c r="AU342" s="7" t="str">
        <f>IFERROR(INDEX(DatapointK[],MATCH(AT342,DatapointA[],0),0),"")</f>
        <v/>
      </c>
      <c r="AX342" s="3" t="str">
        <f t="shared" ca="1" si="83"/>
        <v/>
      </c>
      <c r="BA342" s="3" t="str">
        <f>IFERROR(INDEX(DatapointAllgSpezK[],MATCH(AZ342,DatapointAllgSpez[],0),0),"")</f>
        <v/>
      </c>
      <c r="BB342" s="3" t="str">
        <f ca="1">IFERROR(VLOOKUP(AX342,ISE_Type[],3,FALSE),"STAT")</f>
        <v>STAT</v>
      </c>
      <c r="BC342" s="3" t="str">
        <f ca="1">IFERROR("_"&amp;VLOOKUP(AU342,ISE_Datapoint[],3,FALSE)&amp;IF(ISTEXT(BB342),"_"&amp;BB342,)&amp;IF(ISTEXT(AZ342),"."&amp;LOWER(BA342),),"")</f>
        <v/>
      </c>
      <c r="BD342" s="26" t="str">
        <f t="shared" si="84"/>
        <v>_</v>
      </c>
      <c r="BG342" t="str">
        <f>IFERROR(INDEX(FunktionsartK[],MATCH(BF342,FunktionsartA[],0),0),"")</f>
        <v/>
      </c>
      <c r="BH342" s="76" t="str">
        <f t="shared" si="74"/>
        <v>//__</v>
      </c>
    </row>
    <row r="343" spans="5:60" x14ac:dyDescent="0.25">
      <c r="E343" t="str">
        <f>IFERROR(INDEX(SystemK[],MATCH(D343,System,0),0),"")</f>
        <v/>
      </c>
      <c r="H343" s="15" t="str">
        <f t="shared" ca="1" si="75"/>
        <v/>
      </c>
      <c r="K343" s="27" t="str">
        <f t="shared" si="85"/>
        <v/>
      </c>
      <c r="L343" s="27" t="str">
        <f>IFERROR(VLOOKUP(K343,ISE_System[],3,FALSE)&amp;IF(ISTEXT(J343),"."&amp;LOWER(J343),),"")</f>
        <v/>
      </c>
      <c r="M343" s="18" t="str">
        <f t="shared" si="86"/>
        <v/>
      </c>
      <c r="P343" s="7" t="str">
        <f>IFERROR(INDEX(SubsystemAK[],MATCH(O343,SubsystemA[],0),0),"")</f>
        <v/>
      </c>
      <c r="S343" s="3" t="str">
        <f t="shared" ca="1" si="76"/>
        <v/>
      </c>
      <c r="V343" s="39" t="str">
        <f t="shared" si="77"/>
        <v/>
      </c>
      <c r="W343" s="39" t="str">
        <f>IFERROR("_"&amp;VLOOKUP(V343,ISE_Subsystem[],3,FALSE)&amp;IF(ISTEXT(U343),"."&amp;LOWER(U343),),"_")</f>
        <v>_</v>
      </c>
      <c r="X343" s="18" t="str">
        <f t="shared" si="78"/>
        <v/>
      </c>
      <c r="AA343" s="7" t="str">
        <f>IFERROR(INDEX(MediumPositionAK[],MATCH(Z343,MediumPositionA[],0),0),"")</f>
        <v/>
      </c>
      <c r="AD343" s="69" t="str">
        <f t="shared" ca="1" si="79"/>
        <v/>
      </c>
      <c r="AE343" s="18" t="str">
        <f t="shared" si="80"/>
        <v/>
      </c>
      <c r="AF343" s="18" t="str">
        <f>IFERROR(VLOOKUP(AE343,ISE_Medium[],3,FALSE),"")</f>
        <v/>
      </c>
      <c r="AI343" s="3" t="str">
        <f>IFERROR(INDEX(PositionK[],MATCH(AH343,PositionA[],0),0),"")</f>
        <v/>
      </c>
      <c r="AL343" s="3" t="str">
        <f>IFERROR(INDEX(PrimSekK[],MATCH(AK343,PrimSek[],0),0),"")</f>
        <v/>
      </c>
      <c r="AO343" s="40" t="str">
        <f t="shared" si="81"/>
        <v/>
      </c>
      <c r="AP343" s="40" t="str">
        <f>IFERROR(VLOOKUP(AO343,ISE_Position[],3,FALSE),"")</f>
        <v/>
      </c>
      <c r="AQ343" s="40" t="str">
        <f t="shared" si="82"/>
        <v>__</v>
      </c>
      <c r="AR343" s="18" t="str">
        <f t="shared" si="87"/>
        <v/>
      </c>
      <c r="AU343" s="7" t="str">
        <f>IFERROR(INDEX(DatapointK[],MATCH(AT343,DatapointA[],0),0),"")</f>
        <v/>
      </c>
      <c r="AX343" s="3" t="str">
        <f t="shared" ca="1" si="83"/>
        <v/>
      </c>
      <c r="BA343" s="3" t="str">
        <f>IFERROR(INDEX(DatapointAllgSpezK[],MATCH(AZ343,DatapointAllgSpez[],0),0),"")</f>
        <v/>
      </c>
      <c r="BB343" s="3" t="str">
        <f ca="1">IFERROR(VLOOKUP(AX343,ISE_Type[],3,FALSE),"STAT")</f>
        <v>STAT</v>
      </c>
      <c r="BC343" s="3" t="str">
        <f ca="1">IFERROR("_"&amp;VLOOKUP(AU343,ISE_Datapoint[],3,FALSE)&amp;IF(ISTEXT(BB343),"_"&amp;BB343,)&amp;IF(ISTEXT(AZ343),"."&amp;LOWER(BA343),),"")</f>
        <v/>
      </c>
      <c r="BD343" s="26" t="str">
        <f t="shared" si="84"/>
        <v>_</v>
      </c>
      <c r="BG343" t="str">
        <f>IFERROR(INDEX(FunktionsartK[],MATCH(BF343,FunktionsartA[],0),0),"")</f>
        <v/>
      </c>
      <c r="BH343" s="76" t="str">
        <f t="shared" si="74"/>
        <v>//__</v>
      </c>
    </row>
    <row r="344" spans="5:60" x14ac:dyDescent="0.25">
      <c r="E344" t="str">
        <f>IFERROR(INDEX(SystemK[],MATCH(D344,System,0),0),"")</f>
        <v/>
      </c>
      <c r="H344" s="15" t="str">
        <f t="shared" ca="1" si="75"/>
        <v/>
      </c>
      <c r="K344" s="27" t="str">
        <f t="shared" si="85"/>
        <v/>
      </c>
      <c r="L344" s="27" t="str">
        <f>IFERROR(VLOOKUP(K344,ISE_System[],3,FALSE)&amp;IF(ISTEXT(J344),"."&amp;LOWER(J344),),"")</f>
        <v/>
      </c>
      <c r="M344" s="18" t="str">
        <f t="shared" si="86"/>
        <v/>
      </c>
      <c r="P344" s="7" t="str">
        <f>IFERROR(INDEX(SubsystemAK[],MATCH(O344,SubsystemA[],0),0),"")</f>
        <v/>
      </c>
      <c r="S344" s="3" t="str">
        <f t="shared" ca="1" si="76"/>
        <v/>
      </c>
      <c r="V344" s="39" t="str">
        <f t="shared" si="77"/>
        <v/>
      </c>
      <c r="W344" s="39" t="str">
        <f>IFERROR("_"&amp;VLOOKUP(V344,ISE_Subsystem[],3,FALSE)&amp;IF(ISTEXT(U344),"."&amp;LOWER(U344),),"_")</f>
        <v>_</v>
      </c>
      <c r="X344" s="18" t="str">
        <f t="shared" si="78"/>
        <v/>
      </c>
      <c r="AA344" s="7" t="str">
        <f>IFERROR(INDEX(MediumPositionAK[],MATCH(Z344,MediumPositionA[],0),0),"")</f>
        <v/>
      </c>
      <c r="AD344" s="69" t="str">
        <f t="shared" ca="1" si="79"/>
        <v/>
      </c>
      <c r="AE344" s="18" t="str">
        <f t="shared" si="80"/>
        <v/>
      </c>
      <c r="AF344" s="18" t="str">
        <f>IFERROR(VLOOKUP(AE344,ISE_Medium[],3,FALSE),"")</f>
        <v/>
      </c>
      <c r="AI344" s="3" t="str">
        <f>IFERROR(INDEX(PositionK[],MATCH(AH344,PositionA[],0),0),"")</f>
        <v/>
      </c>
      <c r="AL344" s="3" t="str">
        <f>IFERROR(INDEX(PrimSekK[],MATCH(AK344,PrimSek[],0),0),"")</f>
        <v/>
      </c>
      <c r="AO344" s="40" t="str">
        <f t="shared" si="81"/>
        <v/>
      </c>
      <c r="AP344" s="40" t="str">
        <f>IFERROR(VLOOKUP(AO344,ISE_Position[],3,FALSE),"")</f>
        <v/>
      </c>
      <c r="AQ344" s="40" t="str">
        <f t="shared" si="82"/>
        <v>__</v>
      </c>
      <c r="AR344" s="18" t="str">
        <f t="shared" si="87"/>
        <v/>
      </c>
      <c r="AU344" s="7" t="str">
        <f>IFERROR(INDEX(DatapointK[],MATCH(AT344,DatapointA[],0),0),"")</f>
        <v/>
      </c>
      <c r="AX344" s="3" t="str">
        <f t="shared" ca="1" si="83"/>
        <v/>
      </c>
      <c r="BA344" s="3" t="str">
        <f>IFERROR(INDEX(DatapointAllgSpezK[],MATCH(AZ344,DatapointAllgSpez[],0),0),"")</f>
        <v/>
      </c>
      <c r="BB344" s="3" t="str">
        <f ca="1">IFERROR(VLOOKUP(AX344,ISE_Type[],3,FALSE),"STAT")</f>
        <v>STAT</v>
      </c>
      <c r="BC344" s="3" t="str">
        <f ca="1">IFERROR("_"&amp;VLOOKUP(AU344,ISE_Datapoint[],3,FALSE)&amp;IF(ISTEXT(BB344),"_"&amp;BB344,)&amp;IF(ISTEXT(AZ344),"."&amp;LOWER(BA344),),"")</f>
        <v/>
      </c>
      <c r="BD344" s="26" t="str">
        <f t="shared" si="84"/>
        <v>_</v>
      </c>
      <c r="BG344" t="str">
        <f>IFERROR(INDEX(FunktionsartK[],MATCH(BF344,FunktionsartA[],0),0),"")</f>
        <v/>
      </c>
      <c r="BH344" s="76" t="str">
        <f t="shared" si="74"/>
        <v>//__</v>
      </c>
    </row>
    <row r="345" spans="5:60" x14ac:dyDescent="0.25">
      <c r="E345" t="str">
        <f>IFERROR(INDEX(SystemK[],MATCH(D345,System,0),0),"")</f>
        <v/>
      </c>
      <c r="H345" s="15" t="str">
        <f t="shared" ca="1" si="75"/>
        <v/>
      </c>
      <c r="K345" s="27" t="str">
        <f t="shared" si="85"/>
        <v/>
      </c>
      <c r="L345" s="27" t="str">
        <f>IFERROR(VLOOKUP(K345,ISE_System[],3,FALSE)&amp;IF(ISTEXT(J345),"."&amp;LOWER(J345),),"")</f>
        <v/>
      </c>
      <c r="M345" s="18" t="str">
        <f t="shared" si="86"/>
        <v/>
      </c>
      <c r="P345" s="7" t="str">
        <f>IFERROR(INDEX(SubsystemAK[],MATCH(O345,SubsystemA[],0),0),"")</f>
        <v/>
      </c>
      <c r="S345" s="3" t="str">
        <f t="shared" ca="1" si="76"/>
        <v/>
      </c>
      <c r="V345" s="39" t="str">
        <f t="shared" si="77"/>
        <v/>
      </c>
      <c r="W345" s="39" t="str">
        <f>IFERROR("_"&amp;VLOOKUP(V345,ISE_Subsystem[],3,FALSE)&amp;IF(ISTEXT(U345),"."&amp;LOWER(U345),),"_")</f>
        <v>_</v>
      </c>
      <c r="X345" s="18" t="str">
        <f t="shared" si="78"/>
        <v/>
      </c>
      <c r="AA345" s="7" t="str">
        <f>IFERROR(INDEX(MediumPositionAK[],MATCH(Z345,MediumPositionA[],0),0),"")</f>
        <v/>
      </c>
      <c r="AD345" s="69" t="str">
        <f t="shared" ca="1" si="79"/>
        <v/>
      </c>
      <c r="AE345" s="18" t="str">
        <f t="shared" si="80"/>
        <v/>
      </c>
      <c r="AF345" s="18" t="str">
        <f>IFERROR(VLOOKUP(AE345,ISE_Medium[],3,FALSE),"")</f>
        <v/>
      </c>
      <c r="AI345" s="3" t="str">
        <f>IFERROR(INDEX(PositionK[],MATCH(AH345,PositionA[],0),0),"")</f>
        <v/>
      </c>
      <c r="AL345" s="3" t="str">
        <f>IFERROR(INDEX(PrimSekK[],MATCH(AK345,PrimSek[],0),0),"")</f>
        <v/>
      </c>
      <c r="AO345" s="40" t="str">
        <f t="shared" si="81"/>
        <v/>
      </c>
      <c r="AP345" s="40" t="str">
        <f>IFERROR(VLOOKUP(AO345,ISE_Position[],3,FALSE),"")</f>
        <v/>
      </c>
      <c r="AQ345" s="40" t="str">
        <f t="shared" si="82"/>
        <v>__</v>
      </c>
      <c r="AR345" s="18" t="str">
        <f t="shared" si="87"/>
        <v/>
      </c>
      <c r="AU345" s="7" t="str">
        <f>IFERROR(INDEX(DatapointK[],MATCH(AT345,DatapointA[],0),0),"")</f>
        <v/>
      </c>
      <c r="AX345" s="3" t="str">
        <f t="shared" ca="1" si="83"/>
        <v/>
      </c>
      <c r="BA345" s="3" t="str">
        <f>IFERROR(INDEX(DatapointAllgSpezK[],MATCH(AZ345,DatapointAllgSpez[],0),0),"")</f>
        <v/>
      </c>
      <c r="BB345" s="3" t="str">
        <f ca="1">IFERROR(VLOOKUP(AX345,ISE_Type[],3,FALSE),"STAT")</f>
        <v>STAT</v>
      </c>
      <c r="BC345" s="3" t="str">
        <f ca="1">IFERROR("_"&amp;VLOOKUP(AU345,ISE_Datapoint[],3,FALSE)&amp;IF(ISTEXT(BB345),"_"&amp;BB345,)&amp;IF(ISTEXT(AZ345),"."&amp;LOWER(BA345),),"")</f>
        <v/>
      </c>
      <c r="BD345" s="26" t="str">
        <f t="shared" si="84"/>
        <v>_</v>
      </c>
      <c r="BG345" t="str">
        <f>IFERROR(INDEX(FunktionsartK[],MATCH(BF345,FunktionsartA[],0),0),"")</f>
        <v/>
      </c>
      <c r="BH345" s="76" t="str">
        <f t="shared" si="74"/>
        <v>//__</v>
      </c>
    </row>
    <row r="346" spans="5:60" x14ac:dyDescent="0.25">
      <c r="E346" t="str">
        <f>IFERROR(INDEX(SystemK[],MATCH(D346,System,0),0),"")</f>
        <v/>
      </c>
      <c r="H346" s="15" t="str">
        <f t="shared" ca="1" si="75"/>
        <v/>
      </c>
      <c r="K346" s="27" t="str">
        <f t="shared" si="85"/>
        <v/>
      </c>
      <c r="L346" s="27" t="str">
        <f>IFERROR(VLOOKUP(K346,ISE_System[],3,FALSE)&amp;IF(ISTEXT(J346),"."&amp;LOWER(J346),),"")</f>
        <v/>
      </c>
      <c r="M346" s="18" t="str">
        <f t="shared" si="86"/>
        <v/>
      </c>
      <c r="P346" s="7" t="str">
        <f>IFERROR(INDEX(SubsystemAK[],MATCH(O346,SubsystemA[],0),0),"")</f>
        <v/>
      </c>
      <c r="S346" s="3" t="str">
        <f t="shared" ca="1" si="76"/>
        <v/>
      </c>
      <c r="V346" s="39" t="str">
        <f t="shared" si="77"/>
        <v/>
      </c>
      <c r="W346" s="39" t="str">
        <f>IFERROR("_"&amp;VLOOKUP(V346,ISE_Subsystem[],3,FALSE)&amp;IF(ISTEXT(U346),"."&amp;LOWER(U346),),"_")</f>
        <v>_</v>
      </c>
      <c r="X346" s="18" t="str">
        <f t="shared" si="78"/>
        <v/>
      </c>
      <c r="AA346" s="7" t="str">
        <f>IFERROR(INDEX(MediumPositionAK[],MATCH(Z346,MediumPositionA[],0),0),"")</f>
        <v/>
      </c>
      <c r="AD346" s="69" t="str">
        <f t="shared" ca="1" si="79"/>
        <v/>
      </c>
      <c r="AE346" s="18" t="str">
        <f t="shared" si="80"/>
        <v/>
      </c>
      <c r="AF346" s="18" t="str">
        <f>IFERROR(VLOOKUP(AE346,ISE_Medium[],3,FALSE),"")</f>
        <v/>
      </c>
      <c r="AI346" s="3" t="str">
        <f>IFERROR(INDEX(PositionK[],MATCH(AH346,PositionA[],0),0),"")</f>
        <v/>
      </c>
      <c r="AL346" s="3" t="str">
        <f>IFERROR(INDEX(PrimSekK[],MATCH(AK346,PrimSek[],0),0),"")</f>
        <v/>
      </c>
      <c r="AO346" s="40" t="str">
        <f t="shared" si="81"/>
        <v/>
      </c>
      <c r="AP346" s="40" t="str">
        <f>IFERROR(VLOOKUP(AO346,ISE_Position[],3,FALSE),"")</f>
        <v/>
      </c>
      <c r="AQ346" s="40" t="str">
        <f t="shared" si="82"/>
        <v>__</v>
      </c>
      <c r="AR346" s="18" t="str">
        <f t="shared" si="87"/>
        <v/>
      </c>
      <c r="AU346" s="7" t="str">
        <f>IFERROR(INDEX(DatapointK[],MATCH(AT346,DatapointA[],0),0),"")</f>
        <v/>
      </c>
      <c r="AX346" s="3" t="str">
        <f t="shared" ca="1" si="83"/>
        <v/>
      </c>
      <c r="BA346" s="3" t="str">
        <f>IFERROR(INDEX(DatapointAllgSpezK[],MATCH(AZ346,DatapointAllgSpez[],0),0),"")</f>
        <v/>
      </c>
      <c r="BB346" s="3" t="str">
        <f ca="1">IFERROR(VLOOKUP(AX346,ISE_Type[],3,FALSE),"STAT")</f>
        <v>STAT</v>
      </c>
      <c r="BC346" s="3" t="str">
        <f ca="1">IFERROR("_"&amp;VLOOKUP(AU346,ISE_Datapoint[],3,FALSE)&amp;IF(ISTEXT(BB346),"_"&amp;BB346,)&amp;IF(ISTEXT(AZ346),"."&amp;LOWER(BA346),),"")</f>
        <v/>
      </c>
      <c r="BD346" s="26" t="str">
        <f t="shared" si="84"/>
        <v>_</v>
      </c>
      <c r="BG346" t="str">
        <f>IFERROR(INDEX(FunktionsartK[],MATCH(BF346,FunktionsartA[],0),0),"")</f>
        <v/>
      </c>
      <c r="BH346" s="76" t="str">
        <f t="shared" si="74"/>
        <v>//__</v>
      </c>
    </row>
    <row r="347" spans="5:60" x14ac:dyDescent="0.25">
      <c r="E347" t="str">
        <f>IFERROR(INDEX(SystemK[],MATCH(D347,System,0),0),"")</f>
        <v/>
      </c>
      <c r="H347" s="15" t="str">
        <f t="shared" ca="1" si="75"/>
        <v/>
      </c>
      <c r="K347" s="27" t="str">
        <f t="shared" si="85"/>
        <v/>
      </c>
      <c r="L347" s="27" t="str">
        <f>IFERROR(VLOOKUP(K347,ISE_System[],3,FALSE)&amp;IF(ISTEXT(J347),"."&amp;LOWER(J347),),"")</f>
        <v/>
      </c>
      <c r="M347" s="18" t="str">
        <f t="shared" si="86"/>
        <v/>
      </c>
      <c r="P347" s="7" t="str">
        <f>IFERROR(INDEX(SubsystemAK[],MATCH(O347,SubsystemA[],0),0),"")</f>
        <v/>
      </c>
      <c r="S347" s="3" t="str">
        <f t="shared" ca="1" si="76"/>
        <v/>
      </c>
      <c r="V347" s="39" t="str">
        <f t="shared" si="77"/>
        <v/>
      </c>
      <c r="W347" s="39" t="str">
        <f>IFERROR("_"&amp;VLOOKUP(V347,ISE_Subsystem[],3,FALSE)&amp;IF(ISTEXT(U347),"."&amp;LOWER(U347),),"_")</f>
        <v>_</v>
      </c>
      <c r="X347" s="18" t="str">
        <f t="shared" si="78"/>
        <v/>
      </c>
      <c r="AA347" s="7" t="str">
        <f>IFERROR(INDEX(MediumPositionAK[],MATCH(Z347,MediumPositionA[],0),0),"")</f>
        <v/>
      </c>
      <c r="AD347" s="69" t="str">
        <f t="shared" ca="1" si="79"/>
        <v/>
      </c>
      <c r="AE347" s="18" t="str">
        <f t="shared" si="80"/>
        <v/>
      </c>
      <c r="AF347" s="18" t="str">
        <f>IFERROR(VLOOKUP(AE347,ISE_Medium[],3,FALSE),"")</f>
        <v/>
      </c>
      <c r="AI347" s="3" t="str">
        <f>IFERROR(INDEX(PositionK[],MATCH(AH347,PositionA[],0),0),"")</f>
        <v/>
      </c>
      <c r="AL347" s="3" t="str">
        <f>IFERROR(INDEX(PrimSekK[],MATCH(AK347,PrimSek[],0),0),"")</f>
        <v/>
      </c>
      <c r="AO347" s="40" t="str">
        <f t="shared" si="81"/>
        <v/>
      </c>
      <c r="AP347" s="40" t="str">
        <f>IFERROR(VLOOKUP(AO347,ISE_Position[],3,FALSE),"")</f>
        <v/>
      </c>
      <c r="AQ347" s="40" t="str">
        <f t="shared" si="82"/>
        <v>__</v>
      </c>
      <c r="AR347" s="18" t="str">
        <f t="shared" si="87"/>
        <v/>
      </c>
      <c r="AU347" s="7" t="str">
        <f>IFERROR(INDEX(DatapointK[],MATCH(AT347,DatapointA[],0),0),"")</f>
        <v/>
      </c>
      <c r="AX347" s="3" t="str">
        <f t="shared" ca="1" si="83"/>
        <v/>
      </c>
      <c r="BA347" s="3" t="str">
        <f>IFERROR(INDEX(DatapointAllgSpezK[],MATCH(AZ347,DatapointAllgSpez[],0),0),"")</f>
        <v/>
      </c>
      <c r="BB347" s="3" t="str">
        <f ca="1">IFERROR(VLOOKUP(AX347,ISE_Type[],3,FALSE),"STAT")</f>
        <v>STAT</v>
      </c>
      <c r="BC347" s="3" t="str">
        <f ca="1">IFERROR("_"&amp;VLOOKUP(AU347,ISE_Datapoint[],3,FALSE)&amp;IF(ISTEXT(BB347),"_"&amp;BB347,)&amp;IF(ISTEXT(AZ347),"."&amp;LOWER(BA347),),"")</f>
        <v/>
      </c>
      <c r="BD347" s="26" t="str">
        <f t="shared" si="84"/>
        <v>_</v>
      </c>
      <c r="BG347" t="str">
        <f>IFERROR(INDEX(FunktionsartK[],MATCH(BF347,FunktionsartA[],0),0),"")</f>
        <v/>
      </c>
      <c r="BH347" s="76" t="str">
        <f t="shared" si="74"/>
        <v>//__</v>
      </c>
    </row>
    <row r="348" spans="5:60" x14ac:dyDescent="0.25">
      <c r="E348" t="str">
        <f>IFERROR(INDEX(SystemK[],MATCH(D348,System,0),0),"")</f>
        <v/>
      </c>
      <c r="H348" s="15" t="str">
        <f t="shared" ca="1" si="75"/>
        <v/>
      </c>
      <c r="K348" s="27" t="str">
        <f t="shared" si="85"/>
        <v/>
      </c>
      <c r="L348" s="27" t="str">
        <f>IFERROR(VLOOKUP(K348,ISE_System[],3,FALSE)&amp;IF(ISTEXT(J348),"."&amp;LOWER(J348),),"")</f>
        <v/>
      </c>
      <c r="M348" s="18" t="str">
        <f t="shared" si="86"/>
        <v/>
      </c>
      <c r="P348" s="7" t="str">
        <f>IFERROR(INDEX(SubsystemAK[],MATCH(O348,SubsystemA[],0),0),"")</f>
        <v/>
      </c>
      <c r="S348" s="3" t="str">
        <f t="shared" ca="1" si="76"/>
        <v/>
      </c>
      <c r="V348" s="39" t="str">
        <f t="shared" si="77"/>
        <v/>
      </c>
      <c r="W348" s="39" t="str">
        <f>IFERROR("_"&amp;VLOOKUP(V348,ISE_Subsystem[],3,FALSE)&amp;IF(ISTEXT(U348),"."&amp;LOWER(U348),),"_")</f>
        <v>_</v>
      </c>
      <c r="X348" s="18" t="str">
        <f t="shared" si="78"/>
        <v/>
      </c>
      <c r="AA348" s="7" t="str">
        <f>IFERROR(INDEX(MediumPositionAK[],MATCH(Z348,MediumPositionA[],0),0),"")</f>
        <v/>
      </c>
      <c r="AD348" s="69" t="str">
        <f t="shared" ca="1" si="79"/>
        <v/>
      </c>
      <c r="AE348" s="18" t="str">
        <f t="shared" si="80"/>
        <v/>
      </c>
      <c r="AF348" s="18" t="str">
        <f>IFERROR(VLOOKUP(AE348,ISE_Medium[],3,FALSE),"")</f>
        <v/>
      </c>
      <c r="AI348" s="3" t="str">
        <f>IFERROR(INDEX(PositionK[],MATCH(AH348,PositionA[],0),0),"")</f>
        <v/>
      </c>
      <c r="AL348" s="3" t="str">
        <f>IFERROR(INDEX(PrimSekK[],MATCH(AK348,PrimSek[],0),0),"")</f>
        <v/>
      </c>
      <c r="AO348" s="40" t="str">
        <f t="shared" si="81"/>
        <v/>
      </c>
      <c r="AP348" s="40" t="str">
        <f>IFERROR(VLOOKUP(AO348,ISE_Position[],3,FALSE),"")</f>
        <v/>
      </c>
      <c r="AQ348" s="40" t="str">
        <f t="shared" si="82"/>
        <v>__</v>
      </c>
      <c r="AR348" s="18" t="str">
        <f t="shared" si="87"/>
        <v/>
      </c>
      <c r="AU348" s="7" t="str">
        <f>IFERROR(INDEX(DatapointK[],MATCH(AT348,DatapointA[],0),0),"")</f>
        <v/>
      </c>
      <c r="AX348" s="3" t="str">
        <f t="shared" ca="1" si="83"/>
        <v/>
      </c>
      <c r="BA348" s="3" t="str">
        <f>IFERROR(INDEX(DatapointAllgSpezK[],MATCH(AZ348,DatapointAllgSpez[],0),0),"")</f>
        <v/>
      </c>
      <c r="BB348" s="3" t="str">
        <f ca="1">IFERROR(VLOOKUP(AX348,ISE_Type[],3,FALSE),"STAT")</f>
        <v>STAT</v>
      </c>
      <c r="BC348" s="3" t="str">
        <f ca="1">IFERROR("_"&amp;VLOOKUP(AU348,ISE_Datapoint[],3,FALSE)&amp;IF(ISTEXT(BB348),"_"&amp;BB348,)&amp;IF(ISTEXT(AZ348),"."&amp;LOWER(BA348),),"")</f>
        <v/>
      </c>
      <c r="BD348" s="26" t="str">
        <f t="shared" si="84"/>
        <v>_</v>
      </c>
      <c r="BG348" t="str">
        <f>IFERROR(INDEX(FunktionsartK[],MATCH(BF348,FunktionsartA[],0),0),"")</f>
        <v/>
      </c>
      <c r="BH348" s="76" t="str">
        <f t="shared" si="74"/>
        <v>//__</v>
      </c>
    </row>
    <row r="349" spans="5:60" x14ac:dyDescent="0.25">
      <c r="E349" t="str">
        <f>IFERROR(INDEX(SystemK[],MATCH(D349,System,0),0),"")</f>
        <v/>
      </c>
      <c r="H349" s="15" t="str">
        <f t="shared" ca="1" si="75"/>
        <v/>
      </c>
      <c r="K349" s="27" t="str">
        <f t="shared" si="85"/>
        <v/>
      </c>
      <c r="L349" s="27" t="str">
        <f>IFERROR(VLOOKUP(K349,ISE_System[],3,FALSE)&amp;IF(ISTEXT(J349),"."&amp;LOWER(J349),),"")</f>
        <v/>
      </c>
      <c r="M349" s="18" t="str">
        <f t="shared" si="86"/>
        <v/>
      </c>
      <c r="P349" s="7" t="str">
        <f>IFERROR(INDEX(SubsystemAK[],MATCH(O349,SubsystemA[],0),0),"")</f>
        <v/>
      </c>
      <c r="S349" s="3" t="str">
        <f t="shared" ca="1" si="76"/>
        <v/>
      </c>
      <c r="V349" s="39" t="str">
        <f t="shared" si="77"/>
        <v/>
      </c>
      <c r="W349" s="39" t="str">
        <f>IFERROR("_"&amp;VLOOKUP(V349,ISE_Subsystem[],3,FALSE)&amp;IF(ISTEXT(U349),"."&amp;LOWER(U349),),"_")</f>
        <v>_</v>
      </c>
      <c r="X349" s="18" t="str">
        <f t="shared" si="78"/>
        <v/>
      </c>
      <c r="AA349" s="7" t="str">
        <f>IFERROR(INDEX(MediumPositionAK[],MATCH(Z349,MediumPositionA[],0),0),"")</f>
        <v/>
      </c>
      <c r="AD349" s="69" t="str">
        <f t="shared" ca="1" si="79"/>
        <v/>
      </c>
      <c r="AE349" s="18" t="str">
        <f t="shared" si="80"/>
        <v/>
      </c>
      <c r="AF349" s="18" t="str">
        <f>IFERROR(VLOOKUP(AE349,ISE_Medium[],3,FALSE),"")</f>
        <v/>
      </c>
      <c r="AI349" s="3" t="str">
        <f>IFERROR(INDEX(PositionK[],MATCH(AH349,PositionA[],0),0),"")</f>
        <v/>
      </c>
      <c r="AL349" s="3" t="str">
        <f>IFERROR(INDEX(PrimSekK[],MATCH(AK349,PrimSek[],0),0),"")</f>
        <v/>
      </c>
      <c r="AO349" s="40" t="str">
        <f t="shared" si="81"/>
        <v/>
      </c>
      <c r="AP349" s="40" t="str">
        <f>IFERROR(VLOOKUP(AO349,ISE_Position[],3,FALSE),"")</f>
        <v/>
      </c>
      <c r="AQ349" s="40" t="str">
        <f t="shared" si="82"/>
        <v>__</v>
      </c>
      <c r="AR349" s="18" t="str">
        <f t="shared" si="87"/>
        <v/>
      </c>
      <c r="AU349" s="7" t="str">
        <f>IFERROR(INDEX(DatapointK[],MATCH(AT349,DatapointA[],0),0),"")</f>
        <v/>
      </c>
      <c r="AX349" s="3" t="str">
        <f t="shared" ca="1" si="83"/>
        <v/>
      </c>
      <c r="BA349" s="3" t="str">
        <f>IFERROR(INDEX(DatapointAllgSpezK[],MATCH(AZ349,DatapointAllgSpez[],0),0),"")</f>
        <v/>
      </c>
      <c r="BB349" s="3" t="str">
        <f ca="1">IFERROR(VLOOKUP(AX349,ISE_Type[],3,FALSE),"STAT")</f>
        <v>STAT</v>
      </c>
      <c r="BC349" s="3" t="str">
        <f ca="1">IFERROR("_"&amp;VLOOKUP(AU349,ISE_Datapoint[],3,FALSE)&amp;IF(ISTEXT(BB349),"_"&amp;BB349,)&amp;IF(ISTEXT(AZ349),"."&amp;LOWER(BA349),),"")</f>
        <v/>
      </c>
      <c r="BD349" s="26" t="str">
        <f t="shared" si="84"/>
        <v>_</v>
      </c>
      <c r="BG349" t="str">
        <f>IFERROR(INDEX(FunktionsartK[],MATCH(BF349,FunktionsartA[],0),0),"")</f>
        <v/>
      </c>
      <c r="BH349" s="76" t="str">
        <f t="shared" si="74"/>
        <v>//__</v>
      </c>
    </row>
    <row r="350" spans="5:60" x14ac:dyDescent="0.25">
      <c r="E350" t="str">
        <f>IFERROR(INDEX(SystemK[],MATCH(D350,System,0),0),"")</f>
        <v/>
      </c>
      <c r="H350" s="15" t="str">
        <f t="shared" ca="1" si="75"/>
        <v/>
      </c>
      <c r="K350" s="27" t="str">
        <f t="shared" si="85"/>
        <v/>
      </c>
      <c r="L350" s="27" t="str">
        <f>IFERROR(VLOOKUP(K350,ISE_System[],3,FALSE)&amp;IF(ISTEXT(J350),"."&amp;LOWER(J350),),"")</f>
        <v/>
      </c>
      <c r="M350" s="18" t="str">
        <f t="shared" si="86"/>
        <v/>
      </c>
      <c r="P350" s="7" t="str">
        <f>IFERROR(INDEX(SubsystemAK[],MATCH(O350,SubsystemA[],0),0),"")</f>
        <v/>
      </c>
      <c r="S350" s="3" t="str">
        <f t="shared" ca="1" si="76"/>
        <v/>
      </c>
      <c r="V350" s="39" t="str">
        <f t="shared" si="77"/>
        <v/>
      </c>
      <c r="W350" s="39" t="str">
        <f>IFERROR("_"&amp;VLOOKUP(V350,ISE_Subsystem[],3,FALSE)&amp;IF(ISTEXT(U350),"."&amp;LOWER(U350),),"_")</f>
        <v>_</v>
      </c>
      <c r="X350" s="18" t="str">
        <f t="shared" si="78"/>
        <v/>
      </c>
      <c r="AA350" s="7" t="str">
        <f>IFERROR(INDEX(MediumPositionAK[],MATCH(Z350,MediumPositionA[],0),0),"")</f>
        <v/>
      </c>
      <c r="AD350" s="69" t="str">
        <f t="shared" ca="1" si="79"/>
        <v/>
      </c>
      <c r="AE350" s="18" t="str">
        <f t="shared" si="80"/>
        <v/>
      </c>
      <c r="AF350" s="18" t="str">
        <f>IFERROR(VLOOKUP(AE350,ISE_Medium[],3,FALSE),"")</f>
        <v/>
      </c>
      <c r="AI350" s="3" t="str">
        <f>IFERROR(INDEX(PositionK[],MATCH(AH350,PositionA[],0),0),"")</f>
        <v/>
      </c>
      <c r="AL350" s="3" t="str">
        <f>IFERROR(INDEX(PrimSekK[],MATCH(AK350,PrimSek[],0),0),"")</f>
        <v/>
      </c>
      <c r="AO350" s="40" t="str">
        <f t="shared" si="81"/>
        <v/>
      </c>
      <c r="AP350" s="40" t="str">
        <f>IFERROR(VLOOKUP(AO350,ISE_Position[],3,FALSE),"")</f>
        <v/>
      </c>
      <c r="AQ350" s="40" t="str">
        <f t="shared" si="82"/>
        <v>__</v>
      </c>
      <c r="AR350" s="18" t="str">
        <f t="shared" si="87"/>
        <v/>
      </c>
      <c r="AU350" s="7" t="str">
        <f>IFERROR(INDEX(DatapointK[],MATCH(AT350,DatapointA[],0),0),"")</f>
        <v/>
      </c>
      <c r="AX350" s="3" t="str">
        <f t="shared" ca="1" si="83"/>
        <v/>
      </c>
      <c r="BA350" s="3" t="str">
        <f>IFERROR(INDEX(DatapointAllgSpezK[],MATCH(AZ350,DatapointAllgSpez[],0),0),"")</f>
        <v/>
      </c>
      <c r="BB350" s="3" t="str">
        <f ca="1">IFERROR(VLOOKUP(AX350,ISE_Type[],3,FALSE),"STAT")</f>
        <v>STAT</v>
      </c>
      <c r="BC350" s="3" t="str">
        <f ca="1">IFERROR("_"&amp;VLOOKUP(AU350,ISE_Datapoint[],3,FALSE)&amp;IF(ISTEXT(BB350),"_"&amp;BB350,)&amp;IF(ISTEXT(AZ350),"."&amp;LOWER(BA350),),"")</f>
        <v/>
      </c>
      <c r="BD350" s="26" t="str">
        <f t="shared" si="84"/>
        <v>_</v>
      </c>
      <c r="BG350" t="str">
        <f>IFERROR(INDEX(FunktionsartK[],MATCH(BF350,FunktionsartA[],0),0),"")</f>
        <v/>
      </c>
      <c r="BH350" s="76" t="str">
        <f t="shared" si="74"/>
        <v>//__</v>
      </c>
    </row>
    <row r="351" spans="5:60" x14ac:dyDescent="0.25">
      <c r="E351" t="str">
        <f>IFERROR(INDEX(SystemK[],MATCH(D351,System,0),0),"")</f>
        <v/>
      </c>
      <c r="H351" s="15" t="str">
        <f t="shared" ca="1" si="75"/>
        <v/>
      </c>
      <c r="K351" s="27" t="str">
        <f t="shared" si="85"/>
        <v/>
      </c>
      <c r="L351" s="27" t="str">
        <f>IFERROR(VLOOKUP(K351,ISE_System[],3,FALSE)&amp;IF(ISTEXT(J351),"."&amp;LOWER(J351),),"")</f>
        <v/>
      </c>
      <c r="M351" s="18" t="str">
        <f t="shared" si="86"/>
        <v/>
      </c>
      <c r="P351" s="7" t="str">
        <f>IFERROR(INDEX(SubsystemAK[],MATCH(O351,SubsystemA[],0),0),"")</f>
        <v/>
      </c>
      <c r="S351" s="3" t="str">
        <f t="shared" ca="1" si="76"/>
        <v/>
      </c>
      <c r="V351" s="39" t="str">
        <f t="shared" si="77"/>
        <v/>
      </c>
      <c r="W351" s="39" t="str">
        <f>IFERROR("_"&amp;VLOOKUP(V351,ISE_Subsystem[],3,FALSE)&amp;IF(ISTEXT(U351),"."&amp;LOWER(U351),),"_")</f>
        <v>_</v>
      </c>
      <c r="X351" s="18" t="str">
        <f t="shared" si="78"/>
        <v/>
      </c>
      <c r="AA351" s="7" t="str">
        <f>IFERROR(INDEX(MediumPositionAK[],MATCH(Z351,MediumPositionA[],0),0),"")</f>
        <v/>
      </c>
      <c r="AD351" s="69" t="str">
        <f t="shared" ca="1" si="79"/>
        <v/>
      </c>
      <c r="AE351" s="18" t="str">
        <f t="shared" si="80"/>
        <v/>
      </c>
      <c r="AF351" s="18" t="str">
        <f>IFERROR(VLOOKUP(AE351,ISE_Medium[],3,FALSE),"")</f>
        <v/>
      </c>
      <c r="AI351" s="3" t="str">
        <f>IFERROR(INDEX(PositionK[],MATCH(AH351,PositionA[],0),0),"")</f>
        <v/>
      </c>
      <c r="AL351" s="3" t="str">
        <f>IFERROR(INDEX(PrimSekK[],MATCH(AK351,PrimSek[],0),0),"")</f>
        <v/>
      </c>
      <c r="AO351" s="40" t="str">
        <f t="shared" si="81"/>
        <v/>
      </c>
      <c r="AP351" s="40" t="str">
        <f>IFERROR(VLOOKUP(AO351,ISE_Position[],3,FALSE),"")</f>
        <v/>
      </c>
      <c r="AQ351" s="40" t="str">
        <f t="shared" si="82"/>
        <v>__</v>
      </c>
      <c r="AR351" s="18" t="str">
        <f t="shared" si="87"/>
        <v/>
      </c>
      <c r="AU351" s="7" t="str">
        <f>IFERROR(INDEX(DatapointK[],MATCH(AT351,DatapointA[],0),0),"")</f>
        <v/>
      </c>
      <c r="AX351" s="3" t="str">
        <f t="shared" ca="1" si="83"/>
        <v/>
      </c>
      <c r="BA351" s="3" t="str">
        <f>IFERROR(INDEX(DatapointAllgSpezK[],MATCH(AZ351,DatapointAllgSpez[],0),0),"")</f>
        <v/>
      </c>
      <c r="BB351" s="3" t="str">
        <f ca="1">IFERROR(VLOOKUP(AX351,ISE_Type[],3,FALSE),"STAT")</f>
        <v>STAT</v>
      </c>
      <c r="BC351" s="3" t="str">
        <f ca="1">IFERROR("_"&amp;VLOOKUP(AU351,ISE_Datapoint[],3,FALSE)&amp;IF(ISTEXT(BB351),"_"&amp;BB351,)&amp;IF(ISTEXT(AZ351),"."&amp;LOWER(BA351),),"")</f>
        <v/>
      </c>
      <c r="BD351" s="26" t="str">
        <f t="shared" si="84"/>
        <v>_</v>
      </c>
      <c r="BG351" t="str">
        <f>IFERROR(INDEX(FunktionsartK[],MATCH(BF351,FunktionsartA[],0),0),"")</f>
        <v/>
      </c>
      <c r="BH351" s="76" t="str">
        <f t="shared" si="74"/>
        <v>//__</v>
      </c>
    </row>
    <row r="352" spans="5:60" x14ac:dyDescent="0.25">
      <c r="E352" t="str">
        <f>IFERROR(INDEX(SystemK[],MATCH(D352,System,0),0),"")</f>
        <v/>
      </c>
      <c r="H352" s="15" t="str">
        <f t="shared" ca="1" si="75"/>
        <v/>
      </c>
      <c r="K352" s="27" t="str">
        <f t="shared" si="85"/>
        <v/>
      </c>
      <c r="L352" s="27" t="str">
        <f>IFERROR(VLOOKUP(K352,ISE_System[],3,FALSE)&amp;IF(ISTEXT(J352),"."&amp;LOWER(J352),),"")</f>
        <v/>
      </c>
      <c r="M352" s="18" t="str">
        <f t="shared" si="86"/>
        <v/>
      </c>
      <c r="P352" s="7" t="str">
        <f>IFERROR(INDEX(SubsystemAK[],MATCH(O352,SubsystemA[],0),0),"")</f>
        <v/>
      </c>
      <c r="S352" s="3" t="str">
        <f t="shared" ca="1" si="76"/>
        <v/>
      </c>
      <c r="V352" s="39" t="str">
        <f t="shared" si="77"/>
        <v/>
      </c>
      <c r="W352" s="39" t="str">
        <f>IFERROR("_"&amp;VLOOKUP(V352,ISE_Subsystem[],3,FALSE)&amp;IF(ISTEXT(U352),"."&amp;LOWER(U352),),"_")</f>
        <v>_</v>
      </c>
      <c r="X352" s="18" t="str">
        <f t="shared" si="78"/>
        <v/>
      </c>
      <c r="AA352" s="7" t="str">
        <f>IFERROR(INDEX(MediumPositionAK[],MATCH(Z352,MediumPositionA[],0),0),"")</f>
        <v/>
      </c>
      <c r="AD352" s="69" t="str">
        <f t="shared" ca="1" si="79"/>
        <v/>
      </c>
      <c r="AE352" s="18" t="str">
        <f t="shared" si="80"/>
        <v/>
      </c>
      <c r="AF352" s="18" t="str">
        <f>IFERROR(VLOOKUP(AE352,ISE_Medium[],3,FALSE),"")</f>
        <v/>
      </c>
      <c r="AI352" s="3" t="str">
        <f>IFERROR(INDEX(PositionK[],MATCH(AH352,PositionA[],0),0),"")</f>
        <v/>
      </c>
      <c r="AL352" s="3" t="str">
        <f>IFERROR(INDEX(PrimSekK[],MATCH(AK352,PrimSek[],0),0),"")</f>
        <v/>
      </c>
      <c r="AO352" s="40" t="str">
        <f t="shared" si="81"/>
        <v/>
      </c>
      <c r="AP352" s="40" t="str">
        <f>IFERROR(VLOOKUP(AO352,ISE_Position[],3,FALSE),"")</f>
        <v/>
      </c>
      <c r="AQ352" s="40" t="str">
        <f t="shared" si="82"/>
        <v>__</v>
      </c>
      <c r="AR352" s="18" t="str">
        <f t="shared" si="87"/>
        <v/>
      </c>
      <c r="AU352" s="7" t="str">
        <f>IFERROR(INDEX(DatapointK[],MATCH(AT352,DatapointA[],0),0),"")</f>
        <v/>
      </c>
      <c r="AX352" s="3" t="str">
        <f t="shared" ca="1" si="83"/>
        <v/>
      </c>
      <c r="BA352" s="3" t="str">
        <f>IFERROR(INDEX(DatapointAllgSpezK[],MATCH(AZ352,DatapointAllgSpez[],0),0),"")</f>
        <v/>
      </c>
      <c r="BB352" s="3" t="str">
        <f ca="1">IFERROR(VLOOKUP(AX352,ISE_Type[],3,FALSE),"STAT")</f>
        <v>STAT</v>
      </c>
      <c r="BC352" s="3" t="str">
        <f ca="1">IFERROR("_"&amp;VLOOKUP(AU352,ISE_Datapoint[],3,FALSE)&amp;IF(ISTEXT(BB352),"_"&amp;BB352,)&amp;IF(ISTEXT(AZ352),"."&amp;LOWER(BA352),),"")</f>
        <v/>
      </c>
      <c r="BD352" s="26" t="str">
        <f t="shared" si="84"/>
        <v>_</v>
      </c>
      <c r="BG352" t="str">
        <f>IFERROR(INDEX(FunktionsartK[],MATCH(BF352,FunktionsartA[],0),0),"")</f>
        <v/>
      </c>
      <c r="BH352" s="76" t="str">
        <f t="shared" si="74"/>
        <v>//__</v>
      </c>
    </row>
    <row r="353" spans="5:60" x14ac:dyDescent="0.25">
      <c r="E353" t="str">
        <f>IFERROR(INDEX(SystemK[],MATCH(D353,System,0),0),"")</f>
        <v/>
      </c>
      <c r="H353" s="15" t="str">
        <f t="shared" ca="1" si="75"/>
        <v/>
      </c>
      <c r="K353" s="27" t="str">
        <f t="shared" si="85"/>
        <v/>
      </c>
      <c r="L353" s="27" t="str">
        <f>IFERROR(VLOOKUP(K353,ISE_System[],3,FALSE)&amp;IF(ISTEXT(J353),"."&amp;LOWER(J353),),"")</f>
        <v/>
      </c>
      <c r="M353" s="18" t="str">
        <f t="shared" si="86"/>
        <v/>
      </c>
      <c r="P353" s="7" t="str">
        <f>IFERROR(INDEX(SubsystemAK[],MATCH(O353,SubsystemA[],0),0),"")</f>
        <v/>
      </c>
      <c r="S353" s="3" t="str">
        <f t="shared" ca="1" si="76"/>
        <v/>
      </c>
      <c r="V353" s="39" t="str">
        <f t="shared" si="77"/>
        <v/>
      </c>
      <c r="W353" s="39" t="str">
        <f>IFERROR("_"&amp;VLOOKUP(V353,ISE_Subsystem[],3,FALSE)&amp;IF(ISTEXT(U353),"."&amp;LOWER(U353),),"_")</f>
        <v>_</v>
      </c>
      <c r="X353" s="18" t="str">
        <f t="shared" si="78"/>
        <v/>
      </c>
      <c r="AA353" s="7" t="str">
        <f>IFERROR(INDEX(MediumPositionAK[],MATCH(Z353,MediumPositionA[],0),0),"")</f>
        <v/>
      </c>
      <c r="AD353" s="69" t="str">
        <f t="shared" ca="1" si="79"/>
        <v/>
      </c>
      <c r="AE353" s="18" t="str">
        <f t="shared" si="80"/>
        <v/>
      </c>
      <c r="AF353" s="18" t="str">
        <f>IFERROR(VLOOKUP(AE353,ISE_Medium[],3,FALSE),"")</f>
        <v/>
      </c>
      <c r="AI353" s="3" t="str">
        <f>IFERROR(INDEX(PositionK[],MATCH(AH353,PositionA[],0),0),"")</f>
        <v/>
      </c>
      <c r="AL353" s="3" t="str">
        <f>IFERROR(INDEX(PrimSekK[],MATCH(AK353,PrimSek[],0),0),"")</f>
        <v/>
      </c>
      <c r="AO353" s="40" t="str">
        <f t="shared" si="81"/>
        <v/>
      </c>
      <c r="AP353" s="40" t="str">
        <f>IFERROR(VLOOKUP(AO353,ISE_Position[],3,FALSE),"")</f>
        <v/>
      </c>
      <c r="AQ353" s="40" t="str">
        <f t="shared" si="82"/>
        <v>__</v>
      </c>
      <c r="AR353" s="18" t="str">
        <f t="shared" si="87"/>
        <v/>
      </c>
      <c r="AU353" s="7" t="str">
        <f>IFERROR(INDEX(DatapointK[],MATCH(AT353,DatapointA[],0),0),"")</f>
        <v/>
      </c>
      <c r="AX353" s="3" t="str">
        <f t="shared" ca="1" si="83"/>
        <v/>
      </c>
      <c r="BA353" s="3" t="str">
        <f>IFERROR(INDEX(DatapointAllgSpezK[],MATCH(AZ353,DatapointAllgSpez[],0),0),"")</f>
        <v/>
      </c>
      <c r="BB353" s="3" t="str">
        <f ca="1">IFERROR(VLOOKUP(AX353,ISE_Type[],3,FALSE),"STAT")</f>
        <v>STAT</v>
      </c>
      <c r="BC353" s="3" t="str">
        <f ca="1">IFERROR("_"&amp;VLOOKUP(AU353,ISE_Datapoint[],3,FALSE)&amp;IF(ISTEXT(BB353),"_"&amp;BB353,)&amp;IF(ISTEXT(AZ353),"."&amp;LOWER(BA353),),"")</f>
        <v/>
      </c>
      <c r="BD353" s="26" t="str">
        <f t="shared" si="84"/>
        <v>_</v>
      </c>
      <c r="BG353" t="str">
        <f>IFERROR(INDEX(FunktionsartK[],MATCH(BF353,FunktionsartA[],0),0),"")</f>
        <v/>
      </c>
      <c r="BH353" s="76" t="str">
        <f t="shared" si="74"/>
        <v>//__</v>
      </c>
    </row>
    <row r="354" spans="5:60" x14ac:dyDescent="0.25">
      <c r="E354" t="str">
        <f>IFERROR(INDEX(SystemK[],MATCH(D354,System,0),0),"")</f>
        <v/>
      </c>
      <c r="H354" s="15" t="str">
        <f t="shared" ca="1" si="75"/>
        <v/>
      </c>
      <c r="K354" s="27" t="str">
        <f t="shared" si="85"/>
        <v/>
      </c>
      <c r="L354" s="27" t="str">
        <f>IFERROR(VLOOKUP(K354,ISE_System[],3,FALSE)&amp;IF(ISTEXT(J354),"."&amp;LOWER(J354),),"")</f>
        <v/>
      </c>
      <c r="M354" s="18" t="str">
        <f t="shared" si="86"/>
        <v/>
      </c>
      <c r="P354" s="7" t="str">
        <f>IFERROR(INDEX(SubsystemAK[],MATCH(O354,SubsystemA[],0),0),"")</f>
        <v/>
      </c>
      <c r="S354" s="3" t="str">
        <f t="shared" ca="1" si="76"/>
        <v/>
      </c>
      <c r="V354" s="39" t="str">
        <f t="shared" si="77"/>
        <v/>
      </c>
      <c r="W354" s="39" t="str">
        <f>IFERROR("_"&amp;VLOOKUP(V354,ISE_Subsystem[],3,FALSE)&amp;IF(ISTEXT(U354),"."&amp;LOWER(U354),),"_")</f>
        <v>_</v>
      </c>
      <c r="X354" s="18" t="str">
        <f t="shared" si="78"/>
        <v/>
      </c>
      <c r="AA354" s="7" t="str">
        <f>IFERROR(INDEX(MediumPositionAK[],MATCH(Z354,MediumPositionA[],0),0),"")</f>
        <v/>
      </c>
      <c r="AD354" s="69" t="str">
        <f t="shared" ca="1" si="79"/>
        <v/>
      </c>
      <c r="AE354" s="18" t="str">
        <f t="shared" si="80"/>
        <v/>
      </c>
      <c r="AF354" s="18" t="str">
        <f>IFERROR(VLOOKUP(AE354,ISE_Medium[],3,FALSE),"")</f>
        <v/>
      </c>
      <c r="AI354" s="3" t="str">
        <f>IFERROR(INDEX(PositionK[],MATCH(AH354,PositionA[],0),0),"")</f>
        <v/>
      </c>
      <c r="AL354" s="3" t="str">
        <f>IFERROR(INDEX(PrimSekK[],MATCH(AK354,PrimSek[],0),0),"")</f>
        <v/>
      </c>
      <c r="AO354" s="40" t="str">
        <f t="shared" si="81"/>
        <v/>
      </c>
      <c r="AP354" s="40" t="str">
        <f>IFERROR(VLOOKUP(AO354,ISE_Position[],3,FALSE),"")</f>
        <v/>
      </c>
      <c r="AQ354" s="40" t="str">
        <f t="shared" si="82"/>
        <v>__</v>
      </c>
      <c r="AR354" s="18" t="str">
        <f t="shared" si="87"/>
        <v/>
      </c>
      <c r="AU354" s="7" t="str">
        <f>IFERROR(INDEX(DatapointK[],MATCH(AT354,DatapointA[],0),0),"")</f>
        <v/>
      </c>
      <c r="AX354" s="3" t="str">
        <f t="shared" ca="1" si="83"/>
        <v/>
      </c>
      <c r="BA354" s="3" t="str">
        <f>IFERROR(INDEX(DatapointAllgSpezK[],MATCH(AZ354,DatapointAllgSpez[],0),0),"")</f>
        <v/>
      </c>
      <c r="BB354" s="3" t="str">
        <f ca="1">IFERROR(VLOOKUP(AX354,ISE_Type[],3,FALSE),"STAT")</f>
        <v>STAT</v>
      </c>
      <c r="BC354" s="3" t="str">
        <f ca="1">IFERROR("_"&amp;VLOOKUP(AU354,ISE_Datapoint[],3,FALSE)&amp;IF(ISTEXT(BB354),"_"&amp;BB354,)&amp;IF(ISTEXT(AZ354),"."&amp;LOWER(BA354),),"")</f>
        <v/>
      </c>
      <c r="BD354" s="26" t="str">
        <f t="shared" si="84"/>
        <v>_</v>
      </c>
      <c r="BG354" t="str">
        <f>IFERROR(INDEX(FunktionsartK[],MATCH(BF354,FunktionsartA[],0),0),"")</f>
        <v/>
      </c>
      <c r="BH354" s="76" t="str">
        <f t="shared" si="74"/>
        <v>//__</v>
      </c>
    </row>
    <row r="355" spans="5:60" x14ac:dyDescent="0.25">
      <c r="E355" t="str">
        <f>IFERROR(INDEX(SystemK[],MATCH(D355,System,0),0),"")</f>
        <v/>
      </c>
      <c r="H355" s="15" t="str">
        <f t="shared" ca="1" si="75"/>
        <v/>
      </c>
      <c r="K355" s="27" t="str">
        <f t="shared" si="85"/>
        <v/>
      </c>
      <c r="L355" s="27" t="str">
        <f>IFERROR(VLOOKUP(K355,ISE_System[],3,FALSE)&amp;IF(ISTEXT(J355),"."&amp;LOWER(J355),),"")</f>
        <v/>
      </c>
      <c r="M355" s="18" t="str">
        <f t="shared" si="86"/>
        <v/>
      </c>
      <c r="P355" s="7" t="str">
        <f>IFERROR(INDEX(SubsystemAK[],MATCH(O355,SubsystemA[],0),0),"")</f>
        <v/>
      </c>
      <c r="S355" s="3" t="str">
        <f t="shared" ca="1" si="76"/>
        <v/>
      </c>
      <c r="V355" s="39" t="str">
        <f t="shared" si="77"/>
        <v/>
      </c>
      <c r="W355" s="39" t="str">
        <f>IFERROR("_"&amp;VLOOKUP(V355,ISE_Subsystem[],3,FALSE)&amp;IF(ISTEXT(U355),"."&amp;LOWER(U355),),"_")</f>
        <v>_</v>
      </c>
      <c r="X355" s="18" t="str">
        <f t="shared" si="78"/>
        <v/>
      </c>
      <c r="AA355" s="7" t="str">
        <f>IFERROR(INDEX(MediumPositionAK[],MATCH(Z355,MediumPositionA[],0),0),"")</f>
        <v/>
      </c>
      <c r="AD355" s="69" t="str">
        <f t="shared" ca="1" si="79"/>
        <v/>
      </c>
      <c r="AE355" s="18" t="str">
        <f t="shared" si="80"/>
        <v/>
      </c>
      <c r="AF355" s="18" t="str">
        <f>IFERROR(VLOOKUP(AE355,ISE_Medium[],3,FALSE),"")</f>
        <v/>
      </c>
      <c r="AI355" s="3" t="str">
        <f>IFERROR(INDEX(PositionK[],MATCH(AH355,PositionA[],0),0),"")</f>
        <v/>
      </c>
      <c r="AL355" s="3" t="str">
        <f>IFERROR(INDEX(PrimSekK[],MATCH(AK355,PrimSek[],0),0),"")</f>
        <v/>
      </c>
      <c r="AO355" s="40" t="str">
        <f t="shared" si="81"/>
        <v/>
      </c>
      <c r="AP355" s="40" t="str">
        <f>IFERROR(VLOOKUP(AO355,ISE_Position[],3,FALSE),"")</f>
        <v/>
      </c>
      <c r="AQ355" s="40" t="str">
        <f t="shared" si="82"/>
        <v>__</v>
      </c>
      <c r="AR355" s="18" t="str">
        <f t="shared" si="87"/>
        <v/>
      </c>
      <c r="AU355" s="7" t="str">
        <f>IFERROR(INDEX(DatapointK[],MATCH(AT355,DatapointA[],0),0),"")</f>
        <v/>
      </c>
      <c r="AX355" s="3" t="str">
        <f t="shared" ca="1" si="83"/>
        <v/>
      </c>
      <c r="BA355" s="3" t="str">
        <f>IFERROR(INDEX(DatapointAllgSpezK[],MATCH(AZ355,DatapointAllgSpez[],0),0),"")</f>
        <v/>
      </c>
      <c r="BB355" s="3" t="str">
        <f ca="1">IFERROR(VLOOKUP(AX355,ISE_Type[],3,FALSE),"STAT")</f>
        <v>STAT</v>
      </c>
      <c r="BC355" s="3" t="str">
        <f ca="1">IFERROR("_"&amp;VLOOKUP(AU355,ISE_Datapoint[],3,FALSE)&amp;IF(ISTEXT(BB355),"_"&amp;BB355,)&amp;IF(ISTEXT(AZ355),"."&amp;LOWER(BA355),),"")</f>
        <v/>
      </c>
      <c r="BD355" s="26" t="str">
        <f t="shared" si="84"/>
        <v>_</v>
      </c>
      <c r="BG355" t="str">
        <f>IFERROR(INDEX(FunktionsartK[],MATCH(BF355,FunktionsartA[],0),0),"")</f>
        <v/>
      </c>
      <c r="BH355" s="76" t="str">
        <f t="shared" si="74"/>
        <v>//__</v>
      </c>
    </row>
    <row r="356" spans="5:60" x14ac:dyDescent="0.25">
      <c r="E356" t="str">
        <f>IFERROR(INDEX(SystemK[],MATCH(D356,System,0),0),"")</f>
        <v/>
      </c>
      <c r="H356" s="15" t="str">
        <f t="shared" ca="1" si="75"/>
        <v/>
      </c>
      <c r="K356" s="27" t="str">
        <f t="shared" si="85"/>
        <v/>
      </c>
      <c r="L356" s="27" t="str">
        <f>IFERROR(VLOOKUP(K356,ISE_System[],3,FALSE)&amp;IF(ISTEXT(J356),"."&amp;LOWER(J356),),"")</f>
        <v/>
      </c>
      <c r="M356" s="18" t="str">
        <f t="shared" si="86"/>
        <v/>
      </c>
      <c r="P356" s="7" t="str">
        <f>IFERROR(INDEX(SubsystemAK[],MATCH(O356,SubsystemA[],0),0),"")</f>
        <v/>
      </c>
      <c r="S356" s="3" t="str">
        <f t="shared" ca="1" si="76"/>
        <v/>
      </c>
      <c r="V356" s="39" t="str">
        <f t="shared" si="77"/>
        <v/>
      </c>
      <c r="W356" s="39" t="str">
        <f>IFERROR("_"&amp;VLOOKUP(V356,ISE_Subsystem[],3,FALSE)&amp;IF(ISTEXT(U356),"."&amp;LOWER(U356),),"_")</f>
        <v>_</v>
      </c>
      <c r="X356" s="18" t="str">
        <f t="shared" si="78"/>
        <v/>
      </c>
      <c r="AA356" s="7" t="str">
        <f>IFERROR(INDEX(MediumPositionAK[],MATCH(Z356,MediumPositionA[],0),0),"")</f>
        <v/>
      </c>
      <c r="AD356" s="69" t="str">
        <f t="shared" ca="1" si="79"/>
        <v/>
      </c>
      <c r="AE356" s="18" t="str">
        <f t="shared" si="80"/>
        <v/>
      </c>
      <c r="AF356" s="18" t="str">
        <f>IFERROR(VLOOKUP(AE356,ISE_Medium[],3,FALSE),"")</f>
        <v/>
      </c>
      <c r="AI356" s="3" t="str">
        <f>IFERROR(INDEX(PositionK[],MATCH(AH356,PositionA[],0),0),"")</f>
        <v/>
      </c>
      <c r="AL356" s="3" t="str">
        <f>IFERROR(INDEX(PrimSekK[],MATCH(AK356,PrimSek[],0),0),"")</f>
        <v/>
      </c>
      <c r="AO356" s="40" t="str">
        <f t="shared" si="81"/>
        <v/>
      </c>
      <c r="AP356" s="40" t="str">
        <f>IFERROR(VLOOKUP(AO356,ISE_Position[],3,FALSE),"")</f>
        <v/>
      </c>
      <c r="AQ356" s="40" t="str">
        <f t="shared" si="82"/>
        <v>__</v>
      </c>
      <c r="AR356" s="18" t="str">
        <f t="shared" si="87"/>
        <v/>
      </c>
      <c r="AU356" s="7" t="str">
        <f>IFERROR(INDEX(DatapointK[],MATCH(AT356,DatapointA[],0),0),"")</f>
        <v/>
      </c>
      <c r="AX356" s="3" t="str">
        <f t="shared" ca="1" si="83"/>
        <v/>
      </c>
      <c r="BA356" s="3" t="str">
        <f>IFERROR(INDEX(DatapointAllgSpezK[],MATCH(AZ356,DatapointAllgSpez[],0),0),"")</f>
        <v/>
      </c>
      <c r="BB356" s="3" t="str">
        <f ca="1">IFERROR(VLOOKUP(AX356,ISE_Type[],3,FALSE),"STAT")</f>
        <v>STAT</v>
      </c>
      <c r="BC356" s="3" t="str">
        <f ca="1">IFERROR("_"&amp;VLOOKUP(AU356,ISE_Datapoint[],3,FALSE)&amp;IF(ISTEXT(BB356),"_"&amp;BB356,)&amp;IF(ISTEXT(AZ356),"."&amp;LOWER(BA356),),"")</f>
        <v/>
      </c>
      <c r="BD356" s="26" t="str">
        <f t="shared" si="84"/>
        <v>_</v>
      </c>
      <c r="BG356" t="str">
        <f>IFERROR(INDEX(FunktionsartK[],MATCH(BF356,FunktionsartA[],0),0),"")</f>
        <v/>
      </c>
      <c r="BH356" s="76" t="str">
        <f t="shared" si="74"/>
        <v>//__</v>
      </c>
    </row>
    <row r="357" spans="5:60" x14ac:dyDescent="0.25">
      <c r="E357" t="str">
        <f>IFERROR(INDEX(SystemK[],MATCH(D357,System,0),0),"")</f>
        <v/>
      </c>
      <c r="H357" s="15" t="str">
        <f t="shared" ca="1" si="75"/>
        <v/>
      </c>
      <c r="K357" s="27" t="str">
        <f t="shared" si="85"/>
        <v/>
      </c>
      <c r="L357" s="27" t="str">
        <f>IFERROR(VLOOKUP(K357,ISE_System[],3,FALSE)&amp;IF(ISTEXT(J357),"."&amp;LOWER(J357),),"")</f>
        <v/>
      </c>
      <c r="M357" s="18" t="str">
        <f t="shared" si="86"/>
        <v/>
      </c>
      <c r="P357" s="7" t="str">
        <f>IFERROR(INDEX(SubsystemAK[],MATCH(O357,SubsystemA[],0),0),"")</f>
        <v/>
      </c>
      <c r="S357" s="3" t="str">
        <f t="shared" ca="1" si="76"/>
        <v/>
      </c>
      <c r="V357" s="39" t="str">
        <f t="shared" si="77"/>
        <v/>
      </c>
      <c r="W357" s="39" t="str">
        <f>IFERROR("_"&amp;VLOOKUP(V357,ISE_Subsystem[],3,FALSE)&amp;IF(ISTEXT(U357),"."&amp;LOWER(U357),),"_")</f>
        <v>_</v>
      </c>
      <c r="X357" s="18" t="str">
        <f t="shared" si="78"/>
        <v/>
      </c>
      <c r="AA357" s="7" t="str">
        <f>IFERROR(INDEX(MediumPositionAK[],MATCH(Z357,MediumPositionA[],0),0),"")</f>
        <v/>
      </c>
      <c r="AD357" s="69" t="str">
        <f t="shared" ca="1" si="79"/>
        <v/>
      </c>
      <c r="AE357" s="18" t="str">
        <f t="shared" si="80"/>
        <v/>
      </c>
      <c r="AF357" s="18" t="str">
        <f>IFERROR(VLOOKUP(AE357,ISE_Medium[],3,FALSE),"")</f>
        <v/>
      </c>
      <c r="AI357" s="3" t="str">
        <f>IFERROR(INDEX(PositionK[],MATCH(AH357,PositionA[],0),0),"")</f>
        <v/>
      </c>
      <c r="AL357" s="3" t="str">
        <f>IFERROR(INDEX(PrimSekK[],MATCH(AK357,PrimSek[],0),0),"")</f>
        <v/>
      </c>
      <c r="AO357" s="40" t="str">
        <f t="shared" si="81"/>
        <v/>
      </c>
      <c r="AP357" s="40" t="str">
        <f>IFERROR(VLOOKUP(AO357,ISE_Position[],3,FALSE),"")</f>
        <v/>
      </c>
      <c r="AQ357" s="40" t="str">
        <f t="shared" si="82"/>
        <v>__</v>
      </c>
      <c r="AR357" s="18" t="str">
        <f t="shared" si="87"/>
        <v/>
      </c>
      <c r="AU357" s="7" t="str">
        <f>IFERROR(INDEX(DatapointK[],MATCH(AT357,DatapointA[],0),0),"")</f>
        <v/>
      </c>
      <c r="AX357" s="3" t="str">
        <f t="shared" ca="1" si="83"/>
        <v/>
      </c>
      <c r="BA357" s="3" t="str">
        <f>IFERROR(INDEX(DatapointAllgSpezK[],MATCH(AZ357,DatapointAllgSpez[],0),0),"")</f>
        <v/>
      </c>
      <c r="BB357" s="3" t="str">
        <f ca="1">IFERROR(VLOOKUP(AX357,ISE_Type[],3,FALSE),"STAT")</f>
        <v>STAT</v>
      </c>
      <c r="BC357" s="3" t="str">
        <f ca="1">IFERROR("_"&amp;VLOOKUP(AU357,ISE_Datapoint[],3,FALSE)&amp;IF(ISTEXT(BB357),"_"&amp;BB357,)&amp;IF(ISTEXT(AZ357),"."&amp;LOWER(BA357),),"")</f>
        <v/>
      </c>
      <c r="BD357" s="26" t="str">
        <f t="shared" si="84"/>
        <v>_</v>
      </c>
      <c r="BG357" t="str">
        <f>IFERROR(INDEX(FunktionsartK[],MATCH(BF357,FunktionsartA[],0),0),"")</f>
        <v/>
      </c>
      <c r="BH357" s="76" t="str">
        <f t="shared" si="74"/>
        <v>//__</v>
      </c>
    </row>
    <row r="358" spans="5:60" x14ac:dyDescent="0.25">
      <c r="E358" t="str">
        <f>IFERROR(INDEX(SystemK[],MATCH(D358,System,0),0),"")</f>
        <v/>
      </c>
      <c r="H358" s="15" t="str">
        <f t="shared" ca="1" si="75"/>
        <v/>
      </c>
      <c r="K358" s="27" t="str">
        <f t="shared" si="85"/>
        <v/>
      </c>
      <c r="L358" s="27" t="str">
        <f>IFERROR(VLOOKUP(K358,ISE_System[],3,FALSE)&amp;IF(ISTEXT(J358),"."&amp;LOWER(J358),),"")</f>
        <v/>
      </c>
      <c r="M358" s="18" t="str">
        <f t="shared" si="86"/>
        <v/>
      </c>
      <c r="P358" s="7" t="str">
        <f>IFERROR(INDEX(SubsystemAK[],MATCH(O358,SubsystemA[],0),0),"")</f>
        <v/>
      </c>
      <c r="S358" s="3" t="str">
        <f t="shared" ca="1" si="76"/>
        <v/>
      </c>
      <c r="V358" s="39" t="str">
        <f t="shared" si="77"/>
        <v/>
      </c>
      <c r="W358" s="39" t="str">
        <f>IFERROR("_"&amp;VLOOKUP(V358,ISE_Subsystem[],3,FALSE)&amp;IF(ISTEXT(U358),"."&amp;LOWER(U358),),"_")</f>
        <v>_</v>
      </c>
      <c r="X358" s="18" t="str">
        <f t="shared" si="78"/>
        <v/>
      </c>
      <c r="AA358" s="7" t="str">
        <f>IFERROR(INDEX(MediumPositionAK[],MATCH(Z358,MediumPositionA[],0),0),"")</f>
        <v/>
      </c>
      <c r="AD358" s="69" t="str">
        <f t="shared" ca="1" si="79"/>
        <v/>
      </c>
      <c r="AE358" s="18" t="str">
        <f t="shared" si="80"/>
        <v/>
      </c>
      <c r="AF358" s="18" t="str">
        <f>IFERROR(VLOOKUP(AE358,ISE_Medium[],3,FALSE),"")</f>
        <v/>
      </c>
      <c r="AI358" s="3" t="str">
        <f>IFERROR(INDEX(PositionK[],MATCH(AH358,PositionA[],0),0),"")</f>
        <v/>
      </c>
      <c r="AL358" s="3" t="str">
        <f>IFERROR(INDEX(PrimSekK[],MATCH(AK358,PrimSek[],0),0),"")</f>
        <v/>
      </c>
      <c r="AO358" s="40" t="str">
        <f t="shared" si="81"/>
        <v/>
      </c>
      <c r="AP358" s="40" t="str">
        <f>IFERROR(VLOOKUP(AO358,ISE_Position[],3,FALSE),"")</f>
        <v/>
      </c>
      <c r="AQ358" s="40" t="str">
        <f t="shared" si="82"/>
        <v>__</v>
      </c>
      <c r="AR358" s="18" t="str">
        <f t="shared" si="87"/>
        <v/>
      </c>
      <c r="AU358" s="7" t="str">
        <f>IFERROR(INDEX(DatapointK[],MATCH(AT358,DatapointA[],0),0),"")</f>
        <v/>
      </c>
      <c r="AX358" s="3" t="str">
        <f t="shared" ca="1" si="83"/>
        <v/>
      </c>
      <c r="BA358" s="3" t="str">
        <f>IFERROR(INDEX(DatapointAllgSpezK[],MATCH(AZ358,DatapointAllgSpez[],0),0),"")</f>
        <v/>
      </c>
      <c r="BB358" s="3" t="str">
        <f ca="1">IFERROR(VLOOKUP(AX358,ISE_Type[],3,FALSE),"STAT")</f>
        <v>STAT</v>
      </c>
      <c r="BC358" s="3" t="str">
        <f ca="1">IFERROR("_"&amp;VLOOKUP(AU358,ISE_Datapoint[],3,FALSE)&amp;IF(ISTEXT(BB358),"_"&amp;BB358,)&amp;IF(ISTEXT(AZ358),"."&amp;LOWER(BA358),),"")</f>
        <v/>
      </c>
      <c r="BD358" s="26" t="str">
        <f t="shared" si="84"/>
        <v>_</v>
      </c>
      <c r="BG358" t="str">
        <f>IFERROR(INDEX(FunktionsartK[],MATCH(BF358,FunktionsartA[],0),0),"")</f>
        <v/>
      </c>
      <c r="BH358" s="76" t="str">
        <f t="shared" si="74"/>
        <v>//__</v>
      </c>
    </row>
    <row r="359" spans="5:60" x14ac:dyDescent="0.25">
      <c r="E359" t="str">
        <f>IFERROR(INDEX(SystemK[],MATCH(D359,System,0),0),"")</f>
        <v/>
      </c>
      <c r="H359" s="15" t="str">
        <f t="shared" ca="1" si="75"/>
        <v/>
      </c>
      <c r="K359" s="27" t="str">
        <f t="shared" si="85"/>
        <v/>
      </c>
      <c r="L359" s="27" t="str">
        <f>IFERROR(VLOOKUP(K359,ISE_System[],3,FALSE)&amp;IF(ISTEXT(J359),"."&amp;LOWER(J359),),"")</f>
        <v/>
      </c>
      <c r="M359" s="18" t="str">
        <f t="shared" si="86"/>
        <v/>
      </c>
      <c r="P359" s="7" t="str">
        <f>IFERROR(INDEX(SubsystemAK[],MATCH(O359,SubsystemA[],0),0),"")</f>
        <v/>
      </c>
      <c r="S359" s="3" t="str">
        <f t="shared" ca="1" si="76"/>
        <v/>
      </c>
      <c r="V359" s="39" t="str">
        <f t="shared" si="77"/>
        <v/>
      </c>
      <c r="W359" s="39" t="str">
        <f>IFERROR("_"&amp;VLOOKUP(V359,ISE_Subsystem[],3,FALSE)&amp;IF(ISTEXT(U359),"."&amp;LOWER(U359),),"_")</f>
        <v>_</v>
      </c>
      <c r="X359" s="18" t="str">
        <f t="shared" si="78"/>
        <v/>
      </c>
      <c r="AA359" s="7" t="str">
        <f>IFERROR(INDEX(MediumPositionAK[],MATCH(Z359,MediumPositionA[],0),0),"")</f>
        <v/>
      </c>
      <c r="AD359" s="69" t="str">
        <f t="shared" ca="1" si="79"/>
        <v/>
      </c>
      <c r="AE359" s="18" t="str">
        <f t="shared" si="80"/>
        <v/>
      </c>
      <c r="AF359" s="18" t="str">
        <f>IFERROR(VLOOKUP(AE359,ISE_Medium[],3,FALSE),"")</f>
        <v/>
      </c>
      <c r="AI359" s="3" t="str">
        <f>IFERROR(INDEX(PositionK[],MATCH(AH359,PositionA[],0),0),"")</f>
        <v/>
      </c>
      <c r="AL359" s="3" t="str">
        <f>IFERROR(INDEX(PrimSekK[],MATCH(AK359,PrimSek[],0),0),"")</f>
        <v/>
      </c>
      <c r="AO359" s="40" t="str">
        <f t="shared" si="81"/>
        <v/>
      </c>
      <c r="AP359" s="40" t="str">
        <f>IFERROR(VLOOKUP(AO359,ISE_Position[],3,FALSE),"")</f>
        <v/>
      </c>
      <c r="AQ359" s="40" t="str">
        <f t="shared" si="82"/>
        <v>__</v>
      </c>
      <c r="AR359" s="18" t="str">
        <f t="shared" si="87"/>
        <v/>
      </c>
      <c r="AU359" s="7" t="str">
        <f>IFERROR(INDEX(DatapointK[],MATCH(AT359,DatapointA[],0),0),"")</f>
        <v/>
      </c>
      <c r="AX359" s="3" t="str">
        <f t="shared" ca="1" si="83"/>
        <v/>
      </c>
      <c r="BA359" s="3" t="str">
        <f>IFERROR(INDEX(DatapointAllgSpezK[],MATCH(AZ359,DatapointAllgSpez[],0),0),"")</f>
        <v/>
      </c>
      <c r="BB359" s="3" t="str">
        <f ca="1">IFERROR(VLOOKUP(AX359,ISE_Type[],3,FALSE),"STAT")</f>
        <v>STAT</v>
      </c>
      <c r="BC359" s="3" t="str">
        <f ca="1">IFERROR("_"&amp;VLOOKUP(AU359,ISE_Datapoint[],3,FALSE)&amp;IF(ISTEXT(BB359),"_"&amp;BB359,)&amp;IF(ISTEXT(AZ359),"."&amp;LOWER(BA359),),"")</f>
        <v/>
      </c>
      <c r="BD359" s="26" t="str">
        <f t="shared" si="84"/>
        <v>_</v>
      </c>
      <c r="BG359" t="str">
        <f>IFERROR(INDEX(FunktionsartK[],MATCH(BF359,FunktionsartA[],0),0),"")</f>
        <v/>
      </c>
      <c r="BH359" s="76" t="str">
        <f t="shared" si="74"/>
        <v>//__</v>
      </c>
    </row>
    <row r="360" spans="5:60" x14ac:dyDescent="0.25">
      <c r="E360" t="str">
        <f>IFERROR(INDEX(SystemK[],MATCH(D360,System,0),0),"")</f>
        <v/>
      </c>
      <c r="H360" s="15" t="str">
        <f t="shared" ca="1" si="75"/>
        <v/>
      </c>
      <c r="K360" s="27" t="str">
        <f t="shared" si="85"/>
        <v/>
      </c>
      <c r="L360" s="27" t="str">
        <f>IFERROR(VLOOKUP(K360,ISE_System[],3,FALSE)&amp;IF(ISTEXT(J360),"."&amp;LOWER(J360),),"")</f>
        <v/>
      </c>
      <c r="M360" s="18" t="str">
        <f t="shared" si="86"/>
        <v/>
      </c>
      <c r="P360" s="7" t="str">
        <f>IFERROR(INDEX(SubsystemAK[],MATCH(O360,SubsystemA[],0),0),"")</f>
        <v/>
      </c>
      <c r="S360" s="3" t="str">
        <f t="shared" ca="1" si="76"/>
        <v/>
      </c>
      <c r="V360" s="39" t="str">
        <f t="shared" si="77"/>
        <v/>
      </c>
      <c r="W360" s="39" t="str">
        <f>IFERROR("_"&amp;VLOOKUP(V360,ISE_Subsystem[],3,FALSE)&amp;IF(ISTEXT(U360),"."&amp;LOWER(U360),),"_")</f>
        <v>_</v>
      </c>
      <c r="X360" s="18" t="str">
        <f t="shared" si="78"/>
        <v/>
      </c>
      <c r="AA360" s="7" t="str">
        <f>IFERROR(INDEX(MediumPositionAK[],MATCH(Z360,MediumPositionA[],0),0),"")</f>
        <v/>
      </c>
      <c r="AD360" s="69" t="str">
        <f t="shared" ca="1" si="79"/>
        <v/>
      </c>
      <c r="AE360" s="18" t="str">
        <f t="shared" si="80"/>
        <v/>
      </c>
      <c r="AF360" s="18" t="str">
        <f>IFERROR(VLOOKUP(AE360,ISE_Medium[],3,FALSE),"")</f>
        <v/>
      </c>
      <c r="AI360" s="3" t="str">
        <f>IFERROR(INDEX(PositionK[],MATCH(AH360,PositionA[],0),0),"")</f>
        <v/>
      </c>
      <c r="AL360" s="3" t="str">
        <f>IFERROR(INDEX(PrimSekK[],MATCH(AK360,PrimSek[],0),0),"")</f>
        <v/>
      </c>
      <c r="AO360" s="40" t="str">
        <f t="shared" si="81"/>
        <v/>
      </c>
      <c r="AP360" s="40" t="str">
        <f>IFERROR(VLOOKUP(AO360,ISE_Position[],3,FALSE),"")</f>
        <v/>
      </c>
      <c r="AQ360" s="40" t="str">
        <f t="shared" si="82"/>
        <v>__</v>
      </c>
      <c r="AR360" s="18" t="str">
        <f t="shared" si="87"/>
        <v/>
      </c>
      <c r="AU360" s="7" t="str">
        <f>IFERROR(INDEX(DatapointK[],MATCH(AT360,DatapointA[],0),0),"")</f>
        <v/>
      </c>
      <c r="AX360" s="3" t="str">
        <f t="shared" ca="1" si="83"/>
        <v/>
      </c>
      <c r="BA360" s="3" t="str">
        <f>IFERROR(INDEX(DatapointAllgSpezK[],MATCH(AZ360,DatapointAllgSpez[],0),0),"")</f>
        <v/>
      </c>
      <c r="BB360" s="3" t="str">
        <f ca="1">IFERROR(VLOOKUP(AX360,ISE_Type[],3,FALSE),"STAT")</f>
        <v>STAT</v>
      </c>
      <c r="BC360" s="3" t="str">
        <f ca="1">IFERROR("_"&amp;VLOOKUP(AU360,ISE_Datapoint[],3,FALSE)&amp;IF(ISTEXT(BB360),"_"&amp;BB360,)&amp;IF(ISTEXT(AZ360),"."&amp;LOWER(BA360),),"")</f>
        <v/>
      </c>
      <c r="BD360" s="26" t="str">
        <f t="shared" si="84"/>
        <v>_</v>
      </c>
      <c r="BG360" t="str">
        <f>IFERROR(INDEX(FunktionsartK[],MATCH(BF360,FunktionsartA[],0),0),"")</f>
        <v/>
      </c>
      <c r="BH360" s="76" t="str">
        <f t="shared" si="74"/>
        <v>//__</v>
      </c>
    </row>
    <row r="361" spans="5:60" x14ac:dyDescent="0.25">
      <c r="E361" t="str">
        <f>IFERROR(INDEX(SystemK[],MATCH(D361,System,0),0),"")</f>
        <v/>
      </c>
      <c r="H361" s="15" t="str">
        <f t="shared" ca="1" si="75"/>
        <v/>
      </c>
      <c r="K361" s="27" t="str">
        <f t="shared" si="85"/>
        <v/>
      </c>
      <c r="L361" s="27" t="str">
        <f>IFERROR(VLOOKUP(K361,ISE_System[],3,FALSE)&amp;IF(ISTEXT(J361),"."&amp;LOWER(J361),),"")</f>
        <v/>
      </c>
      <c r="M361" s="18" t="str">
        <f t="shared" si="86"/>
        <v/>
      </c>
      <c r="P361" s="7" t="str">
        <f>IFERROR(INDEX(SubsystemAK[],MATCH(O361,SubsystemA[],0),0),"")</f>
        <v/>
      </c>
      <c r="S361" s="3" t="str">
        <f t="shared" ca="1" si="76"/>
        <v/>
      </c>
      <c r="V361" s="39" t="str">
        <f t="shared" si="77"/>
        <v/>
      </c>
      <c r="W361" s="39" t="str">
        <f>IFERROR("_"&amp;VLOOKUP(V361,ISE_Subsystem[],3,FALSE)&amp;IF(ISTEXT(U361),"."&amp;LOWER(U361),),"_")</f>
        <v>_</v>
      </c>
      <c r="X361" s="18" t="str">
        <f t="shared" si="78"/>
        <v/>
      </c>
      <c r="AA361" s="7" t="str">
        <f>IFERROR(INDEX(MediumPositionAK[],MATCH(Z361,MediumPositionA[],0),0),"")</f>
        <v/>
      </c>
      <c r="AD361" s="69" t="str">
        <f t="shared" ca="1" si="79"/>
        <v/>
      </c>
      <c r="AE361" s="18" t="str">
        <f t="shared" si="80"/>
        <v/>
      </c>
      <c r="AF361" s="18" t="str">
        <f>IFERROR(VLOOKUP(AE361,ISE_Medium[],3,FALSE),"")</f>
        <v/>
      </c>
      <c r="AI361" s="3" t="str">
        <f>IFERROR(INDEX(PositionK[],MATCH(AH361,PositionA[],0),0),"")</f>
        <v/>
      </c>
      <c r="AL361" s="3" t="str">
        <f>IFERROR(INDEX(PrimSekK[],MATCH(AK361,PrimSek[],0),0),"")</f>
        <v/>
      </c>
      <c r="AO361" s="40" t="str">
        <f t="shared" si="81"/>
        <v/>
      </c>
      <c r="AP361" s="40" t="str">
        <f>IFERROR(VLOOKUP(AO361,ISE_Position[],3,FALSE),"")</f>
        <v/>
      </c>
      <c r="AQ361" s="40" t="str">
        <f t="shared" si="82"/>
        <v>__</v>
      </c>
      <c r="AR361" s="18" t="str">
        <f t="shared" si="87"/>
        <v/>
      </c>
      <c r="AU361" s="7" t="str">
        <f>IFERROR(INDEX(DatapointK[],MATCH(AT361,DatapointA[],0),0),"")</f>
        <v/>
      </c>
      <c r="AX361" s="3" t="str">
        <f t="shared" ca="1" si="83"/>
        <v/>
      </c>
      <c r="BA361" s="3" t="str">
        <f>IFERROR(INDEX(DatapointAllgSpezK[],MATCH(AZ361,DatapointAllgSpez[],0),0),"")</f>
        <v/>
      </c>
      <c r="BB361" s="3" t="str">
        <f ca="1">IFERROR(VLOOKUP(AX361,ISE_Type[],3,FALSE),"STAT")</f>
        <v>STAT</v>
      </c>
      <c r="BC361" s="3" t="str">
        <f ca="1">IFERROR("_"&amp;VLOOKUP(AU361,ISE_Datapoint[],3,FALSE)&amp;IF(ISTEXT(BB361),"_"&amp;BB361,)&amp;IF(ISTEXT(AZ361),"."&amp;LOWER(BA361),),"")</f>
        <v/>
      </c>
      <c r="BD361" s="26" t="str">
        <f t="shared" si="84"/>
        <v>_</v>
      </c>
      <c r="BG361" t="str">
        <f>IFERROR(INDEX(FunktionsartK[],MATCH(BF361,FunktionsartA[],0),0),"")</f>
        <v/>
      </c>
      <c r="BH361" s="76" t="str">
        <f t="shared" si="74"/>
        <v>//__</v>
      </c>
    </row>
    <row r="362" spans="5:60" x14ac:dyDescent="0.25">
      <c r="E362" t="str">
        <f>IFERROR(INDEX(SystemK[],MATCH(D362,System,0),0),"")</f>
        <v/>
      </c>
      <c r="H362" s="15" t="str">
        <f t="shared" ca="1" si="75"/>
        <v/>
      </c>
      <c r="K362" s="27" t="str">
        <f t="shared" si="85"/>
        <v/>
      </c>
      <c r="L362" s="27" t="str">
        <f>IFERROR(VLOOKUP(K362,ISE_System[],3,FALSE)&amp;IF(ISTEXT(J362),"."&amp;LOWER(J362),),"")</f>
        <v/>
      </c>
      <c r="M362" s="18" t="str">
        <f t="shared" si="86"/>
        <v/>
      </c>
      <c r="P362" s="7" t="str">
        <f>IFERROR(INDEX(SubsystemAK[],MATCH(O362,SubsystemA[],0),0),"")</f>
        <v/>
      </c>
      <c r="S362" s="3" t="str">
        <f t="shared" ca="1" si="76"/>
        <v/>
      </c>
      <c r="V362" s="39" t="str">
        <f t="shared" si="77"/>
        <v/>
      </c>
      <c r="W362" s="39" t="str">
        <f>IFERROR("_"&amp;VLOOKUP(V362,ISE_Subsystem[],3,FALSE)&amp;IF(ISTEXT(U362),"."&amp;LOWER(U362),),"_")</f>
        <v>_</v>
      </c>
      <c r="X362" s="18" t="str">
        <f t="shared" si="78"/>
        <v/>
      </c>
      <c r="AA362" s="7" t="str">
        <f>IFERROR(INDEX(MediumPositionAK[],MATCH(Z362,MediumPositionA[],0),0),"")</f>
        <v/>
      </c>
      <c r="AD362" s="69" t="str">
        <f t="shared" ca="1" si="79"/>
        <v/>
      </c>
      <c r="AE362" s="18" t="str">
        <f t="shared" si="80"/>
        <v/>
      </c>
      <c r="AF362" s="18" t="str">
        <f>IFERROR(VLOOKUP(AE362,ISE_Medium[],3,FALSE),"")</f>
        <v/>
      </c>
      <c r="AI362" s="3" t="str">
        <f>IFERROR(INDEX(PositionK[],MATCH(AH362,PositionA[],0),0),"")</f>
        <v/>
      </c>
      <c r="AL362" s="3" t="str">
        <f>IFERROR(INDEX(PrimSekK[],MATCH(AK362,PrimSek[],0),0),"")</f>
        <v/>
      </c>
      <c r="AO362" s="40" t="str">
        <f t="shared" si="81"/>
        <v/>
      </c>
      <c r="AP362" s="40" t="str">
        <f>IFERROR(VLOOKUP(AO362,ISE_Position[],3,FALSE),"")</f>
        <v/>
      </c>
      <c r="AQ362" s="40" t="str">
        <f t="shared" si="82"/>
        <v>__</v>
      </c>
      <c r="AR362" s="18" t="str">
        <f t="shared" si="87"/>
        <v/>
      </c>
      <c r="AU362" s="7" t="str">
        <f>IFERROR(INDEX(DatapointK[],MATCH(AT362,DatapointA[],0),0),"")</f>
        <v/>
      </c>
      <c r="AX362" s="3" t="str">
        <f t="shared" ca="1" si="83"/>
        <v/>
      </c>
      <c r="BA362" s="3" t="str">
        <f>IFERROR(INDEX(DatapointAllgSpezK[],MATCH(AZ362,DatapointAllgSpez[],0),0),"")</f>
        <v/>
      </c>
      <c r="BB362" s="3" t="str">
        <f ca="1">IFERROR(VLOOKUP(AX362,ISE_Type[],3,FALSE),"STAT")</f>
        <v>STAT</v>
      </c>
      <c r="BC362" s="3" t="str">
        <f ca="1">IFERROR("_"&amp;VLOOKUP(AU362,ISE_Datapoint[],3,FALSE)&amp;IF(ISTEXT(BB362),"_"&amp;BB362,)&amp;IF(ISTEXT(AZ362),"."&amp;LOWER(BA362),),"")</f>
        <v/>
      </c>
      <c r="BD362" s="26" t="str">
        <f t="shared" si="84"/>
        <v>_</v>
      </c>
      <c r="BG362" t="str">
        <f>IFERROR(INDEX(FunktionsartK[],MATCH(BF362,FunktionsartA[],0),0),"")</f>
        <v/>
      </c>
      <c r="BH362" s="76" t="str">
        <f t="shared" si="74"/>
        <v>//__</v>
      </c>
    </row>
    <row r="363" spans="5:60" x14ac:dyDescent="0.25">
      <c r="E363" t="str">
        <f>IFERROR(INDEX(SystemK[],MATCH(D363,System,0),0),"")</f>
        <v/>
      </c>
      <c r="H363" s="15" t="str">
        <f t="shared" ca="1" si="75"/>
        <v/>
      </c>
      <c r="K363" s="27" t="str">
        <f t="shared" si="85"/>
        <v/>
      </c>
      <c r="L363" s="27" t="str">
        <f>IFERROR(VLOOKUP(K363,ISE_System[],3,FALSE)&amp;IF(ISTEXT(J363),"."&amp;LOWER(J363),),"")</f>
        <v/>
      </c>
      <c r="M363" s="18" t="str">
        <f t="shared" si="86"/>
        <v/>
      </c>
      <c r="P363" s="7" t="str">
        <f>IFERROR(INDEX(SubsystemAK[],MATCH(O363,SubsystemA[],0),0),"")</f>
        <v/>
      </c>
      <c r="S363" s="3" t="str">
        <f t="shared" ca="1" si="76"/>
        <v/>
      </c>
      <c r="V363" s="39" t="str">
        <f t="shared" si="77"/>
        <v/>
      </c>
      <c r="W363" s="39" t="str">
        <f>IFERROR("_"&amp;VLOOKUP(V363,ISE_Subsystem[],3,FALSE)&amp;IF(ISTEXT(U363),"."&amp;LOWER(U363),),"_")</f>
        <v>_</v>
      </c>
      <c r="X363" s="18" t="str">
        <f t="shared" si="78"/>
        <v/>
      </c>
      <c r="AA363" s="7" t="str">
        <f>IFERROR(INDEX(MediumPositionAK[],MATCH(Z363,MediumPositionA[],0),0),"")</f>
        <v/>
      </c>
      <c r="AD363" s="69" t="str">
        <f t="shared" ca="1" si="79"/>
        <v/>
      </c>
      <c r="AE363" s="18" t="str">
        <f t="shared" si="80"/>
        <v/>
      </c>
      <c r="AF363" s="18" t="str">
        <f>IFERROR(VLOOKUP(AE363,ISE_Medium[],3,FALSE),"")</f>
        <v/>
      </c>
      <c r="AI363" s="3" t="str">
        <f>IFERROR(INDEX(PositionK[],MATCH(AH363,PositionA[],0),0),"")</f>
        <v/>
      </c>
      <c r="AL363" s="3" t="str">
        <f>IFERROR(INDEX(PrimSekK[],MATCH(AK363,PrimSek[],0),0),"")</f>
        <v/>
      </c>
      <c r="AO363" s="40" t="str">
        <f t="shared" si="81"/>
        <v/>
      </c>
      <c r="AP363" s="40" t="str">
        <f>IFERROR(VLOOKUP(AO363,ISE_Position[],3,FALSE),"")</f>
        <v/>
      </c>
      <c r="AQ363" s="40" t="str">
        <f t="shared" si="82"/>
        <v>__</v>
      </c>
      <c r="AR363" s="18" t="str">
        <f t="shared" si="87"/>
        <v/>
      </c>
      <c r="AU363" s="7" t="str">
        <f>IFERROR(INDEX(DatapointK[],MATCH(AT363,DatapointA[],0),0),"")</f>
        <v/>
      </c>
      <c r="AX363" s="3" t="str">
        <f t="shared" ca="1" si="83"/>
        <v/>
      </c>
      <c r="BA363" s="3" t="str">
        <f>IFERROR(INDEX(DatapointAllgSpezK[],MATCH(AZ363,DatapointAllgSpez[],0),0),"")</f>
        <v/>
      </c>
      <c r="BB363" s="3" t="str">
        <f ca="1">IFERROR(VLOOKUP(AX363,ISE_Type[],3,FALSE),"STAT")</f>
        <v>STAT</v>
      </c>
      <c r="BC363" s="3" t="str">
        <f ca="1">IFERROR("_"&amp;VLOOKUP(AU363,ISE_Datapoint[],3,FALSE)&amp;IF(ISTEXT(BB363),"_"&amp;BB363,)&amp;IF(ISTEXT(AZ363),"."&amp;LOWER(BA363),),"")</f>
        <v/>
      </c>
      <c r="BD363" s="26" t="str">
        <f t="shared" si="84"/>
        <v>_</v>
      </c>
      <c r="BG363" t="str">
        <f>IFERROR(INDEX(FunktionsartK[],MATCH(BF363,FunktionsartA[],0),0),"")</f>
        <v/>
      </c>
      <c r="BH363" s="76" t="str">
        <f t="shared" si="74"/>
        <v>//__</v>
      </c>
    </row>
    <row r="364" spans="5:60" x14ac:dyDescent="0.25">
      <c r="E364" t="str">
        <f>IFERROR(INDEX(SystemK[],MATCH(D364,System,0),0),"")</f>
        <v/>
      </c>
      <c r="H364" s="15" t="str">
        <f t="shared" ca="1" si="75"/>
        <v/>
      </c>
      <c r="K364" s="27" t="str">
        <f t="shared" si="85"/>
        <v/>
      </c>
      <c r="L364" s="27" t="str">
        <f>IFERROR(VLOOKUP(K364,ISE_System[],3,FALSE)&amp;IF(ISTEXT(J364),"."&amp;LOWER(J364),),"")</f>
        <v/>
      </c>
      <c r="M364" s="18" t="str">
        <f t="shared" si="86"/>
        <v/>
      </c>
      <c r="P364" s="7" t="str">
        <f>IFERROR(INDEX(SubsystemAK[],MATCH(O364,SubsystemA[],0),0),"")</f>
        <v/>
      </c>
      <c r="S364" s="3" t="str">
        <f t="shared" ca="1" si="76"/>
        <v/>
      </c>
      <c r="V364" s="39" t="str">
        <f t="shared" si="77"/>
        <v/>
      </c>
      <c r="W364" s="39" t="str">
        <f>IFERROR("_"&amp;VLOOKUP(V364,ISE_Subsystem[],3,FALSE)&amp;IF(ISTEXT(U364),"."&amp;LOWER(U364),),"_")</f>
        <v>_</v>
      </c>
      <c r="X364" s="18" t="str">
        <f t="shared" si="78"/>
        <v/>
      </c>
      <c r="AA364" s="7" t="str">
        <f>IFERROR(INDEX(MediumPositionAK[],MATCH(Z364,MediumPositionA[],0),0),"")</f>
        <v/>
      </c>
      <c r="AD364" s="69" t="str">
        <f t="shared" ca="1" si="79"/>
        <v/>
      </c>
      <c r="AE364" s="18" t="str">
        <f t="shared" si="80"/>
        <v/>
      </c>
      <c r="AF364" s="18" t="str">
        <f>IFERROR(VLOOKUP(AE364,ISE_Medium[],3,FALSE),"")</f>
        <v/>
      </c>
      <c r="AI364" s="3" t="str">
        <f>IFERROR(INDEX(PositionK[],MATCH(AH364,PositionA[],0),0),"")</f>
        <v/>
      </c>
      <c r="AL364" s="3" t="str">
        <f>IFERROR(INDEX(PrimSekK[],MATCH(AK364,PrimSek[],0),0),"")</f>
        <v/>
      </c>
      <c r="AO364" s="40" t="str">
        <f t="shared" si="81"/>
        <v/>
      </c>
      <c r="AP364" s="40" t="str">
        <f>IFERROR(VLOOKUP(AO364,ISE_Position[],3,FALSE),"")</f>
        <v/>
      </c>
      <c r="AQ364" s="40" t="str">
        <f t="shared" si="82"/>
        <v>__</v>
      </c>
      <c r="AR364" s="18" t="str">
        <f t="shared" si="87"/>
        <v/>
      </c>
      <c r="AU364" s="7" t="str">
        <f>IFERROR(INDEX(DatapointK[],MATCH(AT364,DatapointA[],0),0),"")</f>
        <v/>
      </c>
      <c r="AX364" s="3" t="str">
        <f t="shared" ca="1" si="83"/>
        <v/>
      </c>
      <c r="BA364" s="3" t="str">
        <f>IFERROR(INDEX(DatapointAllgSpezK[],MATCH(AZ364,DatapointAllgSpez[],0),0),"")</f>
        <v/>
      </c>
      <c r="BB364" s="3" t="str">
        <f ca="1">IFERROR(VLOOKUP(AX364,ISE_Type[],3,FALSE),"STAT")</f>
        <v>STAT</v>
      </c>
      <c r="BC364" s="3" t="str">
        <f ca="1">IFERROR("_"&amp;VLOOKUP(AU364,ISE_Datapoint[],3,FALSE)&amp;IF(ISTEXT(BB364),"_"&amp;BB364,)&amp;IF(ISTEXT(AZ364),"."&amp;LOWER(BA364),),"")</f>
        <v/>
      </c>
      <c r="BD364" s="26" t="str">
        <f t="shared" si="84"/>
        <v>_</v>
      </c>
      <c r="BG364" t="str">
        <f>IFERROR(INDEX(FunktionsartK[],MATCH(BF364,FunktionsartA[],0),0),"")</f>
        <v/>
      </c>
      <c r="BH364" s="76" t="str">
        <f t="shared" si="74"/>
        <v>//__</v>
      </c>
    </row>
    <row r="365" spans="5:60" x14ac:dyDescent="0.25">
      <c r="E365" t="str">
        <f>IFERROR(INDEX(SystemK[],MATCH(D365,System,0),0),"")</f>
        <v/>
      </c>
      <c r="H365" s="15" t="str">
        <f t="shared" ca="1" si="75"/>
        <v/>
      </c>
      <c r="K365" s="27" t="str">
        <f t="shared" si="85"/>
        <v/>
      </c>
      <c r="L365" s="27" t="str">
        <f>IFERROR(VLOOKUP(K365,ISE_System[],3,FALSE)&amp;IF(ISTEXT(J365),"."&amp;LOWER(J365),),"")</f>
        <v/>
      </c>
      <c r="M365" s="18" t="str">
        <f t="shared" si="86"/>
        <v/>
      </c>
      <c r="P365" s="7" t="str">
        <f>IFERROR(INDEX(SubsystemAK[],MATCH(O365,SubsystemA[],0),0),"")</f>
        <v/>
      </c>
      <c r="S365" s="3" t="str">
        <f t="shared" ca="1" si="76"/>
        <v/>
      </c>
      <c r="V365" s="39" t="str">
        <f t="shared" si="77"/>
        <v/>
      </c>
      <c r="W365" s="39" t="str">
        <f>IFERROR("_"&amp;VLOOKUP(V365,ISE_Subsystem[],3,FALSE)&amp;IF(ISTEXT(U365),"."&amp;LOWER(U365),),"_")</f>
        <v>_</v>
      </c>
      <c r="X365" s="18" t="str">
        <f t="shared" si="78"/>
        <v/>
      </c>
      <c r="AA365" s="7" t="str">
        <f>IFERROR(INDEX(MediumPositionAK[],MATCH(Z365,MediumPositionA[],0),0),"")</f>
        <v/>
      </c>
      <c r="AD365" s="69" t="str">
        <f t="shared" ca="1" si="79"/>
        <v/>
      </c>
      <c r="AE365" s="18" t="str">
        <f t="shared" si="80"/>
        <v/>
      </c>
      <c r="AF365" s="18" t="str">
        <f>IFERROR(VLOOKUP(AE365,ISE_Medium[],3,FALSE),"")</f>
        <v/>
      </c>
      <c r="AI365" s="3" t="str">
        <f>IFERROR(INDEX(PositionK[],MATCH(AH365,PositionA[],0),0),"")</f>
        <v/>
      </c>
      <c r="AL365" s="3" t="str">
        <f>IFERROR(INDEX(PrimSekK[],MATCH(AK365,PrimSek[],0),0),"")</f>
        <v/>
      </c>
      <c r="AO365" s="40" t="str">
        <f t="shared" si="81"/>
        <v/>
      </c>
      <c r="AP365" s="40" t="str">
        <f>IFERROR(VLOOKUP(AO365,ISE_Position[],3,FALSE),"")</f>
        <v/>
      </c>
      <c r="AQ365" s="40" t="str">
        <f t="shared" si="82"/>
        <v>__</v>
      </c>
      <c r="AR365" s="18" t="str">
        <f t="shared" si="87"/>
        <v/>
      </c>
      <c r="AU365" s="7" t="str">
        <f>IFERROR(INDEX(DatapointK[],MATCH(AT365,DatapointA[],0),0),"")</f>
        <v/>
      </c>
      <c r="AX365" s="3" t="str">
        <f t="shared" ca="1" si="83"/>
        <v/>
      </c>
      <c r="BA365" s="3" t="str">
        <f>IFERROR(INDEX(DatapointAllgSpezK[],MATCH(AZ365,DatapointAllgSpez[],0),0),"")</f>
        <v/>
      </c>
      <c r="BB365" s="3" t="str">
        <f ca="1">IFERROR(VLOOKUP(AX365,ISE_Type[],3,FALSE),"STAT")</f>
        <v>STAT</v>
      </c>
      <c r="BC365" s="3" t="str">
        <f ca="1">IFERROR("_"&amp;VLOOKUP(AU365,ISE_Datapoint[],3,FALSE)&amp;IF(ISTEXT(BB365),"_"&amp;BB365,)&amp;IF(ISTEXT(AZ365),"."&amp;LOWER(BA365),),"")</f>
        <v/>
      </c>
      <c r="BD365" s="26" t="str">
        <f t="shared" si="84"/>
        <v>_</v>
      </c>
      <c r="BG365" t="str">
        <f>IFERROR(INDEX(FunktionsartK[],MATCH(BF365,FunktionsartA[],0),0),"")</f>
        <v/>
      </c>
      <c r="BH365" s="76" t="str">
        <f t="shared" si="74"/>
        <v>//__</v>
      </c>
    </row>
    <row r="366" spans="5:60" x14ac:dyDescent="0.25">
      <c r="E366" t="str">
        <f>IFERROR(INDEX(SystemK[],MATCH(D366,System,0),0),"")</f>
        <v/>
      </c>
      <c r="H366" s="15" t="str">
        <f t="shared" ca="1" si="75"/>
        <v/>
      </c>
      <c r="K366" s="27" t="str">
        <f t="shared" si="85"/>
        <v/>
      </c>
      <c r="L366" s="27" t="str">
        <f>IFERROR(VLOOKUP(K366,ISE_System[],3,FALSE)&amp;IF(ISTEXT(J366),"."&amp;LOWER(J366),),"")</f>
        <v/>
      </c>
      <c r="M366" s="18" t="str">
        <f t="shared" si="86"/>
        <v/>
      </c>
      <c r="P366" s="7" t="str">
        <f>IFERROR(INDEX(SubsystemAK[],MATCH(O366,SubsystemA[],0),0),"")</f>
        <v/>
      </c>
      <c r="S366" s="3" t="str">
        <f t="shared" ca="1" si="76"/>
        <v/>
      </c>
      <c r="V366" s="39" t="str">
        <f t="shared" si="77"/>
        <v/>
      </c>
      <c r="W366" s="39" t="str">
        <f>IFERROR("_"&amp;VLOOKUP(V366,ISE_Subsystem[],3,FALSE)&amp;IF(ISTEXT(U366),"."&amp;LOWER(U366),),"_")</f>
        <v>_</v>
      </c>
      <c r="X366" s="18" t="str">
        <f t="shared" si="78"/>
        <v/>
      </c>
      <c r="AA366" s="7" t="str">
        <f>IFERROR(INDEX(MediumPositionAK[],MATCH(Z366,MediumPositionA[],0),0),"")</f>
        <v/>
      </c>
      <c r="AD366" s="69" t="str">
        <f t="shared" ca="1" si="79"/>
        <v/>
      </c>
      <c r="AE366" s="18" t="str">
        <f t="shared" si="80"/>
        <v/>
      </c>
      <c r="AF366" s="18" t="str">
        <f>IFERROR(VLOOKUP(AE366,ISE_Medium[],3,FALSE),"")</f>
        <v/>
      </c>
      <c r="AI366" s="3" t="str">
        <f>IFERROR(INDEX(PositionK[],MATCH(AH366,PositionA[],0),0),"")</f>
        <v/>
      </c>
      <c r="AL366" s="3" t="str">
        <f>IFERROR(INDEX(PrimSekK[],MATCH(AK366,PrimSek[],0),0),"")</f>
        <v/>
      </c>
      <c r="AO366" s="40" t="str">
        <f t="shared" si="81"/>
        <v/>
      </c>
      <c r="AP366" s="40" t="str">
        <f>IFERROR(VLOOKUP(AO366,ISE_Position[],3,FALSE),"")</f>
        <v/>
      </c>
      <c r="AQ366" s="40" t="str">
        <f t="shared" si="82"/>
        <v>__</v>
      </c>
      <c r="AR366" s="18" t="str">
        <f t="shared" si="87"/>
        <v/>
      </c>
      <c r="AU366" s="7" t="str">
        <f>IFERROR(INDEX(DatapointK[],MATCH(AT366,DatapointA[],0),0),"")</f>
        <v/>
      </c>
      <c r="AX366" s="3" t="str">
        <f t="shared" ca="1" si="83"/>
        <v/>
      </c>
      <c r="BA366" s="3" t="str">
        <f>IFERROR(INDEX(DatapointAllgSpezK[],MATCH(AZ366,DatapointAllgSpez[],0),0),"")</f>
        <v/>
      </c>
      <c r="BB366" s="3" t="str">
        <f ca="1">IFERROR(VLOOKUP(AX366,ISE_Type[],3,FALSE),"STAT")</f>
        <v>STAT</v>
      </c>
      <c r="BC366" s="3" t="str">
        <f ca="1">IFERROR("_"&amp;VLOOKUP(AU366,ISE_Datapoint[],3,FALSE)&amp;IF(ISTEXT(BB366),"_"&amp;BB366,)&amp;IF(ISTEXT(AZ366),"."&amp;LOWER(BA366),),"")</f>
        <v/>
      </c>
      <c r="BD366" s="26" t="str">
        <f t="shared" si="84"/>
        <v>_</v>
      </c>
      <c r="BG366" t="str">
        <f>IFERROR(INDEX(FunktionsartK[],MATCH(BF366,FunktionsartA[],0),0),"")</f>
        <v/>
      </c>
      <c r="BH366" s="76" t="str">
        <f t="shared" si="74"/>
        <v>//__</v>
      </c>
    </row>
    <row r="367" spans="5:60" x14ac:dyDescent="0.25">
      <c r="E367" t="str">
        <f>IFERROR(INDEX(SystemK[],MATCH(D367,System,0),0),"")</f>
        <v/>
      </c>
      <c r="H367" s="15" t="str">
        <f t="shared" ca="1" si="75"/>
        <v/>
      </c>
      <c r="K367" s="27" t="str">
        <f t="shared" si="85"/>
        <v/>
      </c>
      <c r="L367" s="27" t="str">
        <f>IFERROR(VLOOKUP(K367,ISE_System[],3,FALSE)&amp;IF(ISTEXT(J367),"."&amp;LOWER(J367),),"")</f>
        <v/>
      </c>
      <c r="M367" s="18" t="str">
        <f t="shared" si="86"/>
        <v/>
      </c>
      <c r="P367" s="7" t="str">
        <f>IFERROR(INDEX(SubsystemAK[],MATCH(O367,SubsystemA[],0),0),"")</f>
        <v/>
      </c>
      <c r="S367" s="3" t="str">
        <f t="shared" ca="1" si="76"/>
        <v/>
      </c>
      <c r="V367" s="39" t="str">
        <f t="shared" si="77"/>
        <v/>
      </c>
      <c r="W367" s="39" t="str">
        <f>IFERROR("_"&amp;VLOOKUP(V367,ISE_Subsystem[],3,FALSE)&amp;IF(ISTEXT(U367),"."&amp;LOWER(U367),),"_")</f>
        <v>_</v>
      </c>
      <c r="X367" s="18" t="str">
        <f t="shared" si="78"/>
        <v/>
      </c>
      <c r="AA367" s="7" t="str">
        <f>IFERROR(INDEX(MediumPositionAK[],MATCH(Z367,MediumPositionA[],0),0),"")</f>
        <v/>
      </c>
      <c r="AD367" s="69" t="str">
        <f t="shared" ca="1" si="79"/>
        <v/>
      </c>
      <c r="AE367" s="18" t="str">
        <f t="shared" si="80"/>
        <v/>
      </c>
      <c r="AF367" s="18" t="str">
        <f>IFERROR(VLOOKUP(AE367,ISE_Medium[],3,FALSE),"")</f>
        <v/>
      </c>
      <c r="AI367" s="3" t="str">
        <f>IFERROR(INDEX(PositionK[],MATCH(AH367,PositionA[],0),0),"")</f>
        <v/>
      </c>
      <c r="AL367" s="3" t="str">
        <f>IFERROR(INDEX(PrimSekK[],MATCH(AK367,PrimSek[],0),0),"")</f>
        <v/>
      </c>
      <c r="AO367" s="40" t="str">
        <f t="shared" si="81"/>
        <v/>
      </c>
      <c r="AP367" s="40" t="str">
        <f>IFERROR(VLOOKUP(AO367,ISE_Position[],3,FALSE),"")</f>
        <v/>
      </c>
      <c r="AQ367" s="40" t="str">
        <f t="shared" si="82"/>
        <v>__</v>
      </c>
      <c r="AR367" s="18" t="str">
        <f t="shared" si="87"/>
        <v/>
      </c>
      <c r="AU367" s="7" t="str">
        <f>IFERROR(INDEX(DatapointK[],MATCH(AT367,DatapointA[],0),0),"")</f>
        <v/>
      </c>
      <c r="AX367" s="3" t="str">
        <f t="shared" ca="1" si="83"/>
        <v/>
      </c>
      <c r="BA367" s="3" t="str">
        <f>IFERROR(INDEX(DatapointAllgSpezK[],MATCH(AZ367,DatapointAllgSpez[],0),0),"")</f>
        <v/>
      </c>
      <c r="BB367" s="3" t="str">
        <f ca="1">IFERROR(VLOOKUP(AX367,ISE_Type[],3,FALSE),"STAT")</f>
        <v>STAT</v>
      </c>
      <c r="BC367" s="3" t="str">
        <f ca="1">IFERROR("_"&amp;VLOOKUP(AU367,ISE_Datapoint[],3,FALSE)&amp;IF(ISTEXT(BB367),"_"&amp;BB367,)&amp;IF(ISTEXT(AZ367),"."&amp;LOWER(BA367),),"")</f>
        <v/>
      </c>
      <c r="BD367" s="26" t="str">
        <f t="shared" si="84"/>
        <v>_</v>
      </c>
      <c r="BG367" t="str">
        <f>IFERROR(INDEX(FunktionsartK[],MATCH(BF367,FunktionsartA[],0),0),"")</f>
        <v/>
      </c>
      <c r="BH367" s="76" t="str">
        <f t="shared" si="74"/>
        <v>//__</v>
      </c>
    </row>
    <row r="368" spans="5:60" x14ac:dyDescent="0.25">
      <c r="E368" t="str">
        <f>IFERROR(INDEX(SystemK[],MATCH(D368,System,0),0),"")</f>
        <v/>
      </c>
      <c r="H368" s="15" t="str">
        <f t="shared" ca="1" si="75"/>
        <v/>
      </c>
      <c r="K368" s="27" t="str">
        <f t="shared" si="85"/>
        <v/>
      </c>
      <c r="L368" s="27" t="str">
        <f>IFERROR(VLOOKUP(K368,ISE_System[],3,FALSE)&amp;IF(ISTEXT(J368),"."&amp;LOWER(J368),),"")</f>
        <v/>
      </c>
      <c r="M368" s="18" t="str">
        <f t="shared" si="86"/>
        <v/>
      </c>
      <c r="P368" s="7" t="str">
        <f>IFERROR(INDEX(SubsystemAK[],MATCH(O368,SubsystemA[],0),0),"")</f>
        <v/>
      </c>
      <c r="S368" s="3" t="str">
        <f t="shared" ca="1" si="76"/>
        <v/>
      </c>
      <c r="V368" s="39" t="str">
        <f t="shared" si="77"/>
        <v/>
      </c>
      <c r="W368" s="39" t="str">
        <f>IFERROR("_"&amp;VLOOKUP(V368,ISE_Subsystem[],3,FALSE)&amp;IF(ISTEXT(U368),"."&amp;LOWER(U368),),"_")</f>
        <v>_</v>
      </c>
      <c r="X368" s="18" t="str">
        <f t="shared" si="78"/>
        <v/>
      </c>
      <c r="AA368" s="7" t="str">
        <f>IFERROR(INDEX(MediumPositionAK[],MATCH(Z368,MediumPositionA[],0),0),"")</f>
        <v/>
      </c>
      <c r="AD368" s="69" t="str">
        <f t="shared" ca="1" si="79"/>
        <v/>
      </c>
      <c r="AE368" s="18" t="str">
        <f t="shared" si="80"/>
        <v/>
      </c>
      <c r="AF368" s="18" t="str">
        <f>IFERROR(VLOOKUP(AE368,ISE_Medium[],3,FALSE),"")</f>
        <v/>
      </c>
      <c r="AI368" s="3" t="str">
        <f>IFERROR(INDEX(PositionK[],MATCH(AH368,PositionA[],0),0),"")</f>
        <v/>
      </c>
      <c r="AL368" s="3" t="str">
        <f>IFERROR(INDEX(PrimSekK[],MATCH(AK368,PrimSek[],0),0),"")</f>
        <v/>
      </c>
      <c r="AO368" s="40" t="str">
        <f t="shared" si="81"/>
        <v/>
      </c>
      <c r="AP368" s="40" t="str">
        <f>IFERROR(VLOOKUP(AO368,ISE_Position[],3,FALSE),"")</f>
        <v/>
      </c>
      <c r="AQ368" s="40" t="str">
        <f t="shared" si="82"/>
        <v>__</v>
      </c>
      <c r="AR368" s="18" t="str">
        <f t="shared" si="87"/>
        <v/>
      </c>
      <c r="AU368" s="7" t="str">
        <f>IFERROR(INDEX(DatapointK[],MATCH(AT368,DatapointA[],0),0),"")</f>
        <v/>
      </c>
      <c r="AX368" s="3" t="str">
        <f t="shared" ca="1" si="83"/>
        <v/>
      </c>
      <c r="BA368" s="3" t="str">
        <f>IFERROR(INDEX(DatapointAllgSpezK[],MATCH(AZ368,DatapointAllgSpez[],0),0),"")</f>
        <v/>
      </c>
      <c r="BB368" s="3" t="str">
        <f ca="1">IFERROR(VLOOKUP(AX368,ISE_Type[],3,FALSE),"STAT")</f>
        <v>STAT</v>
      </c>
      <c r="BC368" s="3" t="str">
        <f ca="1">IFERROR("_"&amp;VLOOKUP(AU368,ISE_Datapoint[],3,FALSE)&amp;IF(ISTEXT(BB368),"_"&amp;BB368,)&amp;IF(ISTEXT(AZ368),"."&amp;LOWER(BA368),),"")</f>
        <v/>
      </c>
      <c r="BD368" s="26" t="str">
        <f t="shared" si="84"/>
        <v>_</v>
      </c>
      <c r="BG368" t="str">
        <f>IFERROR(INDEX(FunktionsartK[],MATCH(BF368,FunktionsartA[],0),0),"")</f>
        <v/>
      </c>
      <c r="BH368" s="76" t="str">
        <f t="shared" si="74"/>
        <v>//__</v>
      </c>
    </row>
    <row r="369" spans="5:60" x14ac:dyDescent="0.25">
      <c r="E369" t="str">
        <f>IFERROR(INDEX(SystemK[],MATCH(D369,System,0),0),"")</f>
        <v/>
      </c>
      <c r="H369" s="15" t="str">
        <f t="shared" ca="1" si="75"/>
        <v/>
      </c>
      <c r="K369" s="27" t="str">
        <f t="shared" si="85"/>
        <v/>
      </c>
      <c r="L369" s="27" t="str">
        <f>IFERROR(VLOOKUP(K369,ISE_System[],3,FALSE)&amp;IF(ISTEXT(J369),"."&amp;LOWER(J369),),"")</f>
        <v/>
      </c>
      <c r="M369" s="18" t="str">
        <f t="shared" si="86"/>
        <v/>
      </c>
      <c r="P369" s="7" t="str">
        <f>IFERROR(INDEX(SubsystemAK[],MATCH(O369,SubsystemA[],0),0),"")</f>
        <v/>
      </c>
      <c r="S369" s="3" t="str">
        <f t="shared" ca="1" si="76"/>
        <v/>
      </c>
      <c r="V369" s="39" t="str">
        <f t="shared" si="77"/>
        <v/>
      </c>
      <c r="W369" s="39" t="str">
        <f>IFERROR("_"&amp;VLOOKUP(V369,ISE_Subsystem[],3,FALSE)&amp;IF(ISTEXT(U369),"."&amp;LOWER(U369),),"_")</f>
        <v>_</v>
      </c>
      <c r="X369" s="18" t="str">
        <f t="shared" si="78"/>
        <v/>
      </c>
      <c r="AA369" s="7" t="str">
        <f>IFERROR(INDEX(MediumPositionAK[],MATCH(Z369,MediumPositionA[],0),0),"")</f>
        <v/>
      </c>
      <c r="AD369" s="69" t="str">
        <f t="shared" ca="1" si="79"/>
        <v/>
      </c>
      <c r="AE369" s="18" t="str">
        <f t="shared" si="80"/>
        <v/>
      </c>
      <c r="AF369" s="18" t="str">
        <f>IFERROR(VLOOKUP(AE369,ISE_Medium[],3,FALSE),"")</f>
        <v/>
      </c>
      <c r="AI369" s="3" t="str">
        <f>IFERROR(INDEX(PositionK[],MATCH(AH369,PositionA[],0),0),"")</f>
        <v/>
      </c>
      <c r="AL369" s="3" t="str">
        <f>IFERROR(INDEX(PrimSekK[],MATCH(AK369,PrimSek[],0),0),"")</f>
        <v/>
      </c>
      <c r="AO369" s="40" t="str">
        <f t="shared" si="81"/>
        <v/>
      </c>
      <c r="AP369" s="40" t="str">
        <f>IFERROR(VLOOKUP(AO369,ISE_Position[],3,FALSE),"")</f>
        <v/>
      </c>
      <c r="AQ369" s="40" t="str">
        <f t="shared" si="82"/>
        <v>__</v>
      </c>
      <c r="AR369" s="18" t="str">
        <f t="shared" si="87"/>
        <v/>
      </c>
      <c r="AU369" s="7" t="str">
        <f>IFERROR(INDEX(DatapointK[],MATCH(AT369,DatapointA[],0),0),"")</f>
        <v/>
      </c>
      <c r="AX369" s="3" t="str">
        <f t="shared" ca="1" si="83"/>
        <v/>
      </c>
      <c r="BA369" s="3" t="str">
        <f>IFERROR(INDEX(DatapointAllgSpezK[],MATCH(AZ369,DatapointAllgSpez[],0),0),"")</f>
        <v/>
      </c>
      <c r="BB369" s="3" t="str">
        <f ca="1">IFERROR(VLOOKUP(AX369,ISE_Type[],3,FALSE),"STAT")</f>
        <v>STAT</v>
      </c>
      <c r="BC369" s="3" t="str">
        <f ca="1">IFERROR("_"&amp;VLOOKUP(AU369,ISE_Datapoint[],3,FALSE)&amp;IF(ISTEXT(BB369),"_"&amp;BB369,)&amp;IF(ISTEXT(AZ369),"."&amp;LOWER(BA369),),"")</f>
        <v/>
      </c>
      <c r="BD369" s="26" t="str">
        <f t="shared" si="84"/>
        <v>_</v>
      </c>
      <c r="BG369" t="str">
        <f>IFERROR(INDEX(FunktionsartK[],MATCH(BF369,FunktionsartA[],0),0),"")</f>
        <v/>
      </c>
      <c r="BH369" s="76" t="str">
        <f t="shared" si="74"/>
        <v>//__</v>
      </c>
    </row>
    <row r="370" spans="5:60" x14ac:dyDescent="0.25">
      <c r="E370" t="str">
        <f>IFERROR(INDEX(SystemK[],MATCH(D370,System,0),0),"")</f>
        <v/>
      </c>
      <c r="H370" s="15" t="str">
        <f t="shared" ca="1" si="75"/>
        <v/>
      </c>
      <c r="K370" s="27" t="str">
        <f t="shared" si="85"/>
        <v/>
      </c>
      <c r="L370" s="27" t="str">
        <f>IFERROR(VLOOKUP(K370,ISE_System[],3,FALSE)&amp;IF(ISTEXT(J370),"."&amp;LOWER(J370),),"")</f>
        <v/>
      </c>
      <c r="M370" s="18" t="str">
        <f t="shared" si="86"/>
        <v/>
      </c>
      <c r="P370" s="7" t="str">
        <f>IFERROR(INDEX(SubsystemAK[],MATCH(O370,SubsystemA[],0),0),"")</f>
        <v/>
      </c>
      <c r="S370" s="3" t="str">
        <f t="shared" ca="1" si="76"/>
        <v/>
      </c>
      <c r="V370" s="39" t="str">
        <f t="shared" si="77"/>
        <v/>
      </c>
      <c r="W370" s="39" t="str">
        <f>IFERROR("_"&amp;VLOOKUP(V370,ISE_Subsystem[],3,FALSE)&amp;IF(ISTEXT(U370),"."&amp;LOWER(U370),),"_")</f>
        <v>_</v>
      </c>
      <c r="X370" s="18" t="str">
        <f t="shared" si="78"/>
        <v/>
      </c>
      <c r="AA370" s="7" t="str">
        <f>IFERROR(INDEX(MediumPositionAK[],MATCH(Z370,MediumPositionA[],0),0),"")</f>
        <v/>
      </c>
      <c r="AD370" s="69" t="str">
        <f t="shared" ca="1" si="79"/>
        <v/>
      </c>
      <c r="AE370" s="18" t="str">
        <f t="shared" si="80"/>
        <v/>
      </c>
      <c r="AF370" s="18" t="str">
        <f>IFERROR(VLOOKUP(AE370,ISE_Medium[],3,FALSE),"")</f>
        <v/>
      </c>
      <c r="AI370" s="3" t="str">
        <f>IFERROR(INDEX(PositionK[],MATCH(AH370,PositionA[],0),0),"")</f>
        <v/>
      </c>
      <c r="AL370" s="3" t="str">
        <f>IFERROR(INDEX(PrimSekK[],MATCH(AK370,PrimSek[],0),0),"")</f>
        <v/>
      </c>
      <c r="AO370" s="40" t="str">
        <f t="shared" si="81"/>
        <v/>
      </c>
      <c r="AP370" s="40" t="str">
        <f>IFERROR(VLOOKUP(AO370,ISE_Position[],3,FALSE),"")</f>
        <v/>
      </c>
      <c r="AQ370" s="40" t="str">
        <f t="shared" si="82"/>
        <v>__</v>
      </c>
      <c r="AR370" s="18" t="str">
        <f t="shared" si="87"/>
        <v/>
      </c>
      <c r="AU370" s="7" t="str">
        <f>IFERROR(INDEX(DatapointK[],MATCH(AT370,DatapointA[],0),0),"")</f>
        <v/>
      </c>
      <c r="AX370" s="3" t="str">
        <f t="shared" ca="1" si="83"/>
        <v/>
      </c>
      <c r="BA370" s="3" t="str">
        <f>IFERROR(INDEX(DatapointAllgSpezK[],MATCH(AZ370,DatapointAllgSpez[],0),0),"")</f>
        <v/>
      </c>
      <c r="BB370" s="3" t="str">
        <f ca="1">IFERROR(VLOOKUP(AX370,ISE_Type[],3,FALSE),"STAT")</f>
        <v>STAT</v>
      </c>
      <c r="BC370" s="3" t="str">
        <f ca="1">IFERROR("_"&amp;VLOOKUP(AU370,ISE_Datapoint[],3,FALSE)&amp;IF(ISTEXT(BB370),"_"&amp;BB370,)&amp;IF(ISTEXT(AZ370),"."&amp;LOWER(BA370),),"")</f>
        <v/>
      </c>
      <c r="BD370" s="26" t="str">
        <f t="shared" si="84"/>
        <v>_</v>
      </c>
      <c r="BG370" t="str">
        <f>IFERROR(INDEX(FunktionsartK[],MATCH(BF370,FunktionsartA[],0),0),"")</f>
        <v/>
      </c>
      <c r="BH370" s="76" t="str">
        <f t="shared" si="74"/>
        <v>//__</v>
      </c>
    </row>
    <row r="371" spans="5:60" x14ac:dyDescent="0.25">
      <c r="E371" t="str">
        <f>IFERROR(INDEX(SystemK[],MATCH(D371,System,0),0),"")</f>
        <v/>
      </c>
      <c r="H371" s="15" t="str">
        <f t="shared" ca="1" si="75"/>
        <v/>
      </c>
      <c r="K371" s="27" t="str">
        <f t="shared" si="85"/>
        <v/>
      </c>
      <c r="L371" s="27" t="str">
        <f>IFERROR(VLOOKUP(K371,ISE_System[],3,FALSE)&amp;IF(ISTEXT(J371),"."&amp;LOWER(J371),),"")</f>
        <v/>
      </c>
      <c r="M371" s="18" t="str">
        <f t="shared" si="86"/>
        <v/>
      </c>
      <c r="P371" s="7" t="str">
        <f>IFERROR(INDEX(SubsystemAK[],MATCH(O371,SubsystemA[],0),0),"")</f>
        <v/>
      </c>
      <c r="S371" s="3" t="str">
        <f t="shared" ca="1" si="76"/>
        <v/>
      </c>
      <c r="V371" s="39" t="str">
        <f t="shared" si="77"/>
        <v/>
      </c>
      <c r="W371" s="39" t="str">
        <f>IFERROR("_"&amp;VLOOKUP(V371,ISE_Subsystem[],3,FALSE)&amp;IF(ISTEXT(U371),"."&amp;LOWER(U371),),"_")</f>
        <v>_</v>
      </c>
      <c r="X371" s="18" t="str">
        <f t="shared" si="78"/>
        <v/>
      </c>
      <c r="AA371" s="7" t="str">
        <f>IFERROR(INDEX(MediumPositionAK[],MATCH(Z371,MediumPositionA[],0),0),"")</f>
        <v/>
      </c>
      <c r="AD371" s="69" t="str">
        <f t="shared" ca="1" si="79"/>
        <v/>
      </c>
      <c r="AE371" s="18" t="str">
        <f t="shared" si="80"/>
        <v/>
      </c>
      <c r="AF371" s="18" t="str">
        <f>IFERROR(VLOOKUP(AE371,ISE_Medium[],3,FALSE),"")</f>
        <v/>
      </c>
      <c r="AI371" s="3" t="str">
        <f>IFERROR(INDEX(PositionK[],MATCH(AH371,PositionA[],0),0),"")</f>
        <v/>
      </c>
      <c r="AL371" s="3" t="str">
        <f>IFERROR(INDEX(PrimSekK[],MATCH(AK371,PrimSek[],0),0),"")</f>
        <v/>
      </c>
      <c r="AO371" s="40" t="str">
        <f t="shared" si="81"/>
        <v/>
      </c>
      <c r="AP371" s="40" t="str">
        <f>IFERROR(VLOOKUP(AO371,ISE_Position[],3,FALSE),"")</f>
        <v/>
      </c>
      <c r="AQ371" s="40" t="str">
        <f t="shared" si="82"/>
        <v>__</v>
      </c>
      <c r="AR371" s="18" t="str">
        <f t="shared" si="87"/>
        <v/>
      </c>
      <c r="AU371" s="7" t="str">
        <f>IFERROR(INDEX(DatapointK[],MATCH(AT371,DatapointA[],0),0),"")</f>
        <v/>
      </c>
      <c r="AX371" s="3" t="str">
        <f t="shared" ca="1" si="83"/>
        <v/>
      </c>
      <c r="BA371" s="3" t="str">
        <f>IFERROR(INDEX(DatapointAllgSpezK[],MATCH(AZ371,DatapointAllgSpez[],0),0),"")</f>
        <v/>
      </c>
      <c r="BB371" s="3" t="str">
        <f ca="1">IFERROR(VLOOKUP(AX371,ISE_Type[],3,FALSE),"STAT")</f>
        <v>STAT</v>
      </c>
      <c r="BC371" s="3" t="str">
        <f ca="1">IFERROR("_"&amp;VLOOKUP(AU371,ISE_Datapoint[],3,FALSE)&amp;IF(ISTEXT(BB371),"_"&amp;BB371,)&amp;IF(ISTEXT(AZ371),"."&amp;LOWER(BA371),),"")</f>
        <v/>
      </c>
      <c r="BD371" s="26" t="str">
        <f t="shared" si="84"/>
        <v>_</v>
      </c>
      <c r="BG371" t="str">
        <f>IFERROR(INDEX(FunktionsartK[],MATCH(BF371,FunktionsartA[],0),0),"")</f>
        <v/>
      </c>
      <c r="BH371" s="76" t="str">
        <f t="shared" si="74"/>
        <v>//__</v>
      </c>
    </row>
    <row r="372" spans="5:60" x14ac:dyDescent="0.25">
      <c r="E372" t="str">
        <f>IFERROR(INDEX(SystemK[],MATCH(D372,System,0),0),"")</f>
        <v/>
      </c>
      <c r="H372" s="15" t="str">
        <f t="shared" ca="1" si="75"/>
        <v/>
      </c>
      <c r="K372" s="27" t="str">
        <f t="shared" si="85"/>
        <v/>
      </c>
      <c r="L372" s="27" t="str">
        <f>IFERROR(VLOOKUP(K372,ISE_System[],3,FALSE)&amp;IF(ISTEXT(J372),"."&amp;LOWER(J372),),"")</f>
        <v/>
      </c>
      <c r="M372" s="18" t="str">
        <f t="shared" si="86"/>
        <v/>
      </c>
      <c r="P372" s="7" t="str">
        <f>IFERROR(INDEX(SubsystemAK[],MATCH(O372,SubsystemA[],0),0),"")</f>
        <v/>
      </c>
      <c r="S372" s="3" t="str">
        <f t="shared" ca="1" si="76"/>
        <v/>
      </c>
      <c r="V372" s="39" t="str">
        <f t="shared" si="77"/>
        <v/>
      </c>
      <c r="W372" s="39" t="str">
        <f>IFERROR("_"&amp;VLOOKUP(V372,ISE_Subsystem[],3,FALSE)&amp;IF(ISTEXT(U372),"."&amp;LOWER(U372),),"_")</f>
        <v>_</v>
      </c>
      <c r="X372" s="18" t="str">
        <f t="shared" si="78"/>
        <v/>
      </c>
      <c r="AA372" s="7" t="str">
        <f>IFERROR(INDEX(MediumPositionAK[],MATCH(Z372,MediumPositionA[],0),0),"")</f>
        <v/>
      </c>
      <c r="AD372" s="69" t="str">
        <f t="shared" ca="1" si="79"/>
        <v/>
      </c>
      <c r="AE372" s="18" t="str">
        <f t="shared" si="80"/>
        <v/>
      </c>
      <c r="AF372" s="18" t="str">
        <f>IFERROR(VLOOKUP(AE372,ISE_Medium[],3,FALSE),"")</f>
        <v/>
      </c>
      <c r="AI372" s="3" t="str">
        <f>IFERROR(INDEX(PositionK[],MATCH(AH372,PositionA[],0),0),"")</f>
        <v/>
      </c>
      <c r="AL372" s="3" t="str">
        <f>IFERROR(INDEX(PrimSekK[],MATCH(AK372,PrimSek[],0),0),"")</f>
        <v/>
      </c>
      <c r="AO372" s="40" t="str">
        <f t="shared" si="81"/>
        <v/>
      </c>
      <c r="AP372" s="40" t="str">
        <f>IFERROR(VLOOKUP(AO372,ISE_Position[],3,FALSE),"")</f>
        <v/>
      </c>
      <c r="AQ372" s="40" t="str">
        <f t="shared" si="82"/>
        <v>__</v>
      </c>
      <c r="AR372" s="18" t="str">
        <f t="shared" si="87"/>
        <v/>
      </c>
      <c r="AU372" s="7" t="str">
        <f>IFERROR(INDEX(DatapointK[],MATCH(AT372,DatapointA[],0),0),"")</f>
        <v/>
      </c>
      <c r="AX372" s="3" t="str">
        <f t="shared" ca="1" si="83"/>
        <v/>
      </c>
      <c r="BA372" s="3" t="str">
        <f>IFERROR(INDEX(DatapointAllgSpezK[],MATCH(AZ372,DatapointAllgSpez[],0),0),"")</f>
        <v/>
      </c>
      <c r="BB372" s="3" t="str">
        <f ca="1">IFERROR(VLOOKUP(AX372,ISE_Type[],3,FALSE),"STAT")</f>
        <v>STAT</v>
      </c>
      <c r="BC372" s="3" t="str">
        <f ca="1">IFERROR("_"&amp;VLOOKUP(AU372,ISE_Datapoint[],3,FALSE)&amp;IF(ISTEXT(BB372),"_"&amp;BB372,)&amp;IF(ISTEXT(AZ372),"."&amp;LOWER(BA372),),"")</f>
        <v/>
      </c>
      <c r="BD372" s="26" t="str">
        <f t="shared" si="84"/>
        <v>_</v>
      </c>
      <c r="BG372" t="str">
        <f>IFERROR(INDEX(FunktionsartK[],MATCH(BF372,FunktionsartA[],0),0),"")</f>
        <v/>
      </c>
      <c r="BH372" s="76" t="str">
        <f t="shared" si="74"/>
        <v>//__</v>
      </c>
    </row>
    <row r="373" spans="5:60" x14ac:dyDescent="0.25">
      <c r="E373" t="str">
        <f>IFERROR(INDEX(SystemK[],MATCH(D373,System,0),0),"")</f>
        <v/>
      </c>
      <c r="H373" s="15" t="str">
        <f t="shared" ca="1" si="75"/>
        <v/>
      </c>
      <c r="K373" s="27" t="str">
        <f t="shared" si="85"/>
        <v/>
      </c>
      <c r="L373" s="27" t="str">
        <f>IFERROR(VLOOKUP(K373,ISE_System[],3,FALSE)&amp;IF(ISTEXT(J373),"."&amp;LOWER(J373),),"")</f>
        <v/>
      </c>
      <c r="M373" s="18" t="str">
        <f t="shared" si="86"/>
        <v/>
      </c>
      <c r="P373" s="7" t="str">
        <f>IFERROR(INDEX(SubsystemAK[],MATCH(O373,SubsystemA[],0),0),"")</f>
        <v/>
      </c>
      <c r="S373" s="3" t="str">
        <f t="shared" ca="1" si="76"/>
        <v/>
      </c>
      <c r="V373" s="39" t="str">
        <f t="shared" si="77"/>
        <v/>
      </c>
      <c r="W373" s="39" t="str">
        <f>IFERROR("_"&amp;VLOOKUP(V373,ISE_Subsystem[],3,FALSE)&amp;IF(ISTEXT(U373),"."&amp;LOWER(U373),),"_")</f>
        <v>_</v>
      </c>
      <c r="X373" s="18" t="str">
        <f t="shared" si="78"/>
        <v/>
      </c>
      <c r="AA373" s="7" t="str">
        <f>IFERROR(INDEX(MediumPositionAK[],MATCH(Z373,MediumPositionA[],0),0),"")</f>
        <v/>
      </c>
      <c r="AD373" s="69" t="str">
        <f t="shared" ca="1" si="79"/>
        <v/>
      </c>
      <c r="AE373" s="18" t="str">
        <f t="shared" si="80"/>
        <v/>
      </c>
      <c r="AF373" s="18" t="str">
        <f>IFERROR(VLOOKUP(AE373,ISE_Medium[],3,FALSE),"")</f>
        <v/>
      </c>
      <c r="AI373" s="3" t="str">
        <f>IFERROR(INDEX(PositionK[],MATCH(AH373,PositionA[],0),0),"")</f>
        <v/>
      </c>
      <c r="AL373" s="3" t="str">
        <f>IFERROR(INDEX(PrimSekK[],MATCH(AK373,PrimSek[],0),0),"")</f>
        <v/>
      </c>
      <c r="AO373" s="40" t="str">
        <f t="shared" si="81"/>
        <v/>
      </c>
      <c r="AP373" s="40" t="str">
        <f>IFERROR(VLOOKUP(AO373,ISE_Position[],3,FALSE),"")</f>
        <v/>
      </c>
      <c r="AQ373" s="40" t="str">
        <f t="shared" si="82"/>
        <v>__</v>
      </c>
      <c r="AR373" s="18" t="str">
        <f t="shared" si="87"/>
        <v/>
      </c>
      <c r="AU373" s="7" t="str">
        <f>IFERROR(INDEX(DatapointK[],MATCH(AT373,DatapointA[],0),0),"")</f>
        <v/>
      </c>
      <c r="AX373" s="3" t="str">
        <f t="shared" ca="1" si="83"/>
        <v/>
      </c>
      <c r="BA373" s="3" t="str">
        <f>IFERROR(INDEX(DatapointAllgSpezK[],MATCH(AZ373,DatapointAllgSpez[],0),0),"")</f>
        <v/>
      </c>
      <c r="BB373" s="3" t="str">
        <f ca="1">IFERROR(VLOOKUP(AX373,ISE_Type[],3,FALSE),"STAT")</f>
        <v>STAT</v>
      </c>
      <c r="BC373" s="3" t="str">
        <f ca="1">IFERROR("_"&amp;VLOOKUP(AU373,ISE_Datapoint[],3,FALSE)&amp;IF(ISTEXT(BB373),"_"&amp;BB373,)&amp;IF(ISTEXT(AZ373),"."&amp;LOWER(BA373),),"")</f>
        <v/>
      </c>
      <c r="BD373" s="26" t="str">
        <f t="shared" si="84"/>
        <v>_</v>
      </c>
      <c r="BG373" t="str">
        <f>IFERROR(INDEX(FunktionsartK[],MATCH(BF373,FunktionsartA[],0),0),"")</f>
        <v/>
      </c>
      <c r="BH373" s="76" t="str">
        <f t="shared" si="74"/>
        <v>//__</v>
      </c>
    </row>
    <row r="374" spans="5:60" x14ac:dyDescent="0.25">
      <c r="E374" t="str">
        <f>IFERROR(INDEX(SystemK[],MATCH(D374,System,0),0),"")</f>
        <v/>
      </c>
      <c r="H374" s="15" t="str">
        <f t="shared" ca="1" si="75"/>
        <v/>
      </c>
      <c r="K374" s="27" t="str">
        <f t="shared" si="85"/>
        <v/>
      </c>
      <c r="L374" s="27" t="str">
        <f>IFERROR(VLOOKUP(K374,ISE_System[],3,FALSE)&amp;IF(ISTEXT(J374),"."&amp;LOWER(J374),),"")</f>
        <v/>
      </c>
      <c r="M374" s="18" t="str">
        <f t="shared" si="86"/>
        <v/>
      </c>
      <c r="P374" s="7" t="str">
        <f>IFERROR(INDEX(SubsystemAK[],MATCH(O374,SubsystemA[],0),0),"")</f>
        <v/>
      </c>
      <c r="S374" s="3" t="str">
        <f t="shared" ca="1" si="76"/>
        <v/>
      </c>
      <c r="V374" s="39" t="str">
        <f t="shared" si="77"/>
        <v/>
      </c>
      <c r="W374" s="39" t="str">
        <f>IFERROR("_"&amp;VLOOKUP(V374,ISE_Subsystem[],3,FALSE)&amp;IF(ISTEXT(U374),"."&amp;LOWER(U374),),"_")</f>
        <v>_</v>
      </c>
      <c r="X374" s="18" t="str">
        <f t="shared" si="78"/>
        <v/>
      </c>
      <c r="AA374" s="7" t="str">
        <f>IFERROR(INDEX(MediumPositionAK[],MATCH(Z374,MediumPositionA[],0),0),"")</f>
        <v/>
      </c>
      <c r="AD374" s="69" t="str">
        <f t="shared" ca="1" si="79"/>
        <v/>
      </c>
      <c r="AE374" s="18" t="str">
        <f t="shared" si="80"/>
        <v/>
      </c>
      <c r="AF374" s="18" t="str">
        <f>IFERROR(VLOOKUP(AE374,ISE_Medium[],3,FALSE),"")</f>
        <v/>
      </c>
      <c r="AI374" s="3" t="str">
        <f>IFERROR(INDEX(PositionK[],MATCH(AH374,PositionA[],0),0),"")</f>
        <v/>
      </c>
      <c r="AL374" s="3" t="str">
        <f>IFERROR(INDEX(PrimSekK[],MATCH(AK374,PrimSek[],0),0),"")</f>
        <v/>
      </c>
      <c r="AO374" s="40" t="str">
        <f t="shared" si="81"/>
        <v/>
      </c>
      <c r="AP374" s="40" t="str">
        <f>IFERROR(VLOOKUP(AO374,ISE_Position[],3,FALSE),"")</f>
        <v/>
      </c>
      <c r="AQ374" s="40" t="str">
        <f t="shared" si="82"/>
        <v>__</v>
      </c>
      <c r="AR374" s="18" t="str">
        <f t="shared" si="87"/>
        <v/>
      </c>
      <c r="AU374" s="7" t="str">
        <f>IFERROR(INDEX(DatapointK[],MATCH(AT374,DatapointA[],0),0),"")</f>
        <v/>
      </c>
      <c r="AX374" s="3" t="str">
        <f t="shared" ca="1" si="83"/>
        <v/>
      </c>
      <c r="BA374" s="3" t="str">
        <f>IFERROR(INDEX(DatapointAllgSpezK[],MATCH(AZ374,DatapointAllgSpez[],0),0),"")</f>
        <v/>
      </c>
      <c r="BB374" s="3" t="str">
        <f ca="1">IFERROR(VLOOKUP(AX374,ISE_Type[],3,FALSE),"STAT")</f>
        <v>STAT</v>
      </c>
      <c r="BC374" s="3" t="str">
        <f ca="1">IFERROR("_"&amp;VLOOKUP(AU374,ISE_Datapoint[],3,FALSE)&amp;IF(ISTEXT(BB374),"_"&amp;BB374,)&amp;IF(ISTEXT(AZ374),"."&amp;LOWER(BA374),),"")</f>
        <v/>
      </c>
      <c r="BD374" s="26" t="str">
        <f t="shared" si="84"/>
        <v>_</v>
      </c>
      <c r="BG374" t="str">
        <f>IFERROR(INDEX(FunktionsartK[],MATCH(BF374,FunktionsartA[],0),0),"")</f>
        <v/>
      </c>
      <c r="BH374" s="76" t="str">
        <f t="shared" si="74"/>
        <v>//__</v>
      </c>
    </row>
    <row r="375" spans="5:60" x14ac:dyDescent="0.25">
      <c r="E375" t="str">
        <f>IFERROR(INDEX(SystemK[],MATCH(D375,System,0),0),"")</f>
        <v/>
      </c>
      <c r="H375" s="15" t="str">
        <f t="shared" ca="1" si="75"/>
        <v/>
      </c>
      <c r="K375" s="27" t="str">
        <f t="shared" si="85"/>
        <v/>
      </c>
      <c r="L375" s="27" t="str">
        <f>IFERROR(VLOOKUP(K375,ISE_System[],3,FALSE)&amp;IF(ISTEXT(J375),"."&amp;LOWER(J375),),"")</f>
        <v/>
      </c>
      <c r="M375" s="18" t="str">
        <f t="shared" si="86"/>
        <v/>
      </c>
      <c r="P375" s="7" t="str">
        <f>IFERROR(INDEX(SubsystemAK[],MATCH(O375,SubsystemA[],0),0),"")</f>
        <v/>
      </c>
      <c r="S375" s="3" t="str">
        <f t="shared" ca="1" si="76"/>
        <v/>
      </c>
      <c r="V375" s="39" t="str">
        <f t="shared" si="77"/>
        <v/>
      </c>
      <c r="W375" s="39" t="str">
        <f>IFERROR("_"&amp;VLOOKUP(V375,ISE_Subsystem[],3,FALSE)&amp;IF(ISTEXT(U375),"."&amp;LOWER(U375),),"_")</f>
        <v>_</v>
      </c>
      <c r="X375" s="18" t="str">
        <f t="shared" si="78"/>
        <v/>
      </c>
      <c r="AA375" s="7" t="str">
        <f>IFERROR(INDEX(MediumPositionAK[],MATCH(Z375,MediumPositionA[],0),0),"")</f>
        <v/>
      </c>
      <c r="AD375" s="69" t="str">
        <f t="shared" ca="1" si="79"/>
        <v/>
      </c>
      <c r="AE375" s="18" t="str">
        <f t="shared" si="80"/>
        <v/>
      </c>
      <c r="AF375" s="18" t="str">
        <f>IFERROR(VLOOKUP(AE375,ISE_Medium[],3,FALSE),"")</f>
        <v/>
      </c>
      <c r="AI375" s="3" t="str">
        <f>IFERROR(INDEX(PositionK[],MATCH(AH375,PositionA[],0),0),"")</f>
        <v/>
      </c>
      <c r="AL375" s="3" t="str">
        <f>IFERROR(INDEX(PrimSekK[],MATCH(AK375,PrimSek[],0),0),"")</f>
        <v/>
      </c>
      <c r="AO375" s="40" t="str">
        <f t="shared" si="81"/>
        <v/>
      </c>
      <c r="AP375" s="40" t="str">
        <f>IFERROR(VLOOKUP(AO375,ISE_Position[],3,FALSE),"")</f>
        <v/>
      </c>
      <c r="AQ375" s="40" t="str">
        <f t="shared" si="82"/>
        <v>__</v>
      </c>
      <c r="AR375" s="18" t="str">
        <f t="shared" si="87"/>
        <v/>
      </c>
      <c r="AU375" s="7" t="str">
        <f>IFERROR(INDEX(DatapointK[],MATCH(AT375,DatapointA[],0),0),"")</f>
        <v/>
      </c>
      <c r="AX375" s="3" t="str">
        <f t="shared" ca="1" si="83"/>
        <v/>
      </c>
      <c r="BA375" s="3" t="str">
        <f>IFERROR(INDEX(DatapointAllgSpezK[],MATCH(AZ375,DatapointAllgSpez[],0),0),"")</f>
        <v/>
      </c>
      <c r="BB375" s="3" t="str">
        <f ca="1">IFERROR(VLOOKUP(AX375,ISE_Type[],3,FALSE),"STAT")</f>
        <v>STAT</v>
      </c>
      <c r="BC375" s="3" t="str">
        <f ca="1">IFERROR("_"&amp;VLOOKUP(AU375,ISE_Datapoint[],3,FALSE)&amp;IF(ISTEXT(BB375),"_"&amp;BB375,)&amp;IF(ISTEXT(AZ375),"."&amp;LOWER(BA375),),"")</f>
        <v/>
      </c>
      <c r="BD375" s="26" t="str">
        <f t="shared" si="84"/>
        <v>_</v>
      </c>
      <c r="BG375" t="str">
        <f>IFERROR(INDEX(FunktionsartK[],MATCH(BF375,FunktionsartA[],0),0),"")</f>
        <v/>
      </c>
      <c r="BH375" s="76" t="str">
        <f t="shared" si="74"/>
        <v>//__</v>
      </c>
    </row>
    <row r="376" spans="5:60" x14ac:dyDescent="0.25">
      <c r="E376" t="str">
        <f>IFERROR(INDEX(SystemK[],MATCH(D376,System,0),0),"")</f>
        <v/>
      </c>
      <c r="H376" s="15" t="str">
        <f t="shared" ca="1" si="75"/>
        <v/>
      </c>
      <c r="K376" s="27" t="str">
        <f t="shared" si="85"/>
        <v/>
      </c>
      <c r="L376" s="27" t="str">
        <f>IFERROR(VLOOKUP(K376,ISE_System[],3,FALSE)&amp;IF(ISTEXT(J376),"."&amp;LOWER(J376),),"")</f>
        <v/>
      </c>
      <c r="M376" s="18" t="str">
        <f t="shared" si="86"/>
        <v/>
      </c>
      <c r="P376" s="7" t="str">
        <f>IFERROR(INDEX(SubsystemAK[],MATCH(O376,SubsystemA[],0),0),"")</f>
        <v/>
      </c>
      <c r="S376" s="3" t="str">
        <f t="shared" ca="1" si="76"/>
        <v/>
      </c>
      <c r="V376" s="39" t="str">
        <f t="shared" si="77"/>
        <v/>
      </c>
      <c r="W376" s="39" t="str">
        <f>IFERROR("_"&amp;VLOOKUP(V376,ISE_Subsystem[],3,FALSE)&amp;IF(ISTEXT(U376),"."&amp;LOWER(U376),),"_")</f>
        <v>_</v>
      </c>
      <c r="X376" s="18" t="str">
        <f t="shared" si="78"/>
        <v/>
      </c>
      <c r="AA376" s="7" t="str">
        <f>IFERROR(INDEX(MediumPositionAK[],MATCH(Z376,MediumPositionA[],0),0),"")</f>
        <v/>
      </c>
      <c r="AD376" s="69" t="str">
        <f t="shared" ca="1" si="79"/>
        <v/>
      </c>
      <c r="AE376" s="18" t="str">
        <f t="shared" si="80"/>
        <v/>
      </c>
      <c r="AF376" s="18" t="str">
        <f>IFERROR(VLOOKUP(AE376,ISE_Medium[],3,FALSE),"")</f>
        <v/>
      </c>
      <c r="AI376" s="3" t="str">
        <f>IFERROR(INDEX(PositionK[],MATCH(AH376,PositionA[],0),0),"")</f>
        <v/>
      </c>
      <c r="AL376" s="3" t="str">
        <f>IFERROR(INDEX(PrimSekK[],MATCH(AK376,PrimSek[],0),0),"")</f>
        <v/>
      </c>
      <c r="AO376" s="40" t="str">
        <f t="shared" si="81"/>
        <v/>
      </c>
      <c r="AP376" s="40" t="str">
        <f>IFERROR(VLOOKUP(AO376,ISE_Position[],3,FALSE),"")</f>
        <v/>
      </c>
      <c r="AQ376" s="40" t="str">
        <f t="shared" si="82"/>
        <v>__</v>
      </c>
      <c r="AR376" s="18" t="str">
        <f t="shared" si="87"/>
        <v/>
      </c>
      <c r="AU376" s="7" t="str">
        <f>IFERROR(INDEX(DatapointK[],MATCH(AT376,DatapointA[],0),0),"")</f>
        <v/>
      </c>
      <c r="AX376" s="3" t="str">
        <f t="shared" ca="1" si="83"/>
        <v/>
      </c>
      <c r="BA376" s="3" t="str">
        <f>IFERROR(INDEX(DatapointAllgSpezK[],MATCH(AZ376,DatapointAllgSpez[],0),0),"")</f>
        <v/>
      </c>
      <c r="BB376" s="3" t="str">
        <f ca="1">IFERROR(VLOOKUP(AX376,ISE_Type[],3,FALSE),"STAT")</f>
        <v>STAT</v>
      </c>
      <c r="BC376" s="3" t="str">
        <f ca="1">IFERROR("_"&amp;VLOOKUP(AU376,ISE_Datapoint[],3,FALSE)&amp;IF(ISTEXT(BB376),"_"&amp;BB376,)&amp;IF(ISTEXT(AZ376),"."&amp;LOWER(BA376),),"")</f>
        <v/>
      </c>
      <c r="BD376" s="26" t="str">
        <f t="shared" si="84"/>
        <v>_</v>
      </c>
      <c r="BG376" t="str">
        <f>IFERROR(INDEX(FunktionsartK[],MATCH(BF376,FunktionsartA[],0),0),"")</f>
        <v/>
      </c>
      <c r="BH376" s="76" t="str">
        <f t="shared" si="74"/>
        <v>//__</v>
      </c>
    </row>
    <row r="377" spans="5:60" x14ac:dyDescent="0.25">
      <c r="E377" t="str">
        <f>IFERROR(INDEX(SystemK[],MATCH(D377,System,0),0),"")</f>
        <v/>
      </c>
      <c r="H377" s="15" t="str">
        <f t="shared" ca="1" si="75"/>
        <v/>
      </c>
      <c r="K377" s="27" t="str">
        <f t="shared" si="85"/>
        <v/>
      </c>
      <c r="L377" s="27" t="str">
        <f>IFERROR(VLOOKUP(K377,ISE_System[],3,FALSE)&amp;IF(ISTEXT(J377),"."&amp;LOWER(J377),),"")</f>
        <v/>
      </c>
      <c r="M377" s="18" t="str">
        <f t="shared" si="86"/>
        <v/>
      </c>
      <c r="P377" s="7" t="str">
        <f>IFERROR(INDEX(SubsystemAK[],MATCH(O377,SubsystemA[],0),0),"")</f>
        <v/>
      </c>
      <c r="S377" s="3" t="str">
        <f t="shared" ca="1" si="76"/>
        <v/>
      </c>
      <c r="V377" s="39" t="str">
        <f t="shared" si="77"/>
        <v/>
      </c>
      <c r="W377" s="39" t="str">
        <f>IFERROR("_"&amp;VLOOKUP(V377,ISE_Subsystem[],3,FALSE)&amp;IF(ISTEXT(U377),"."&amp;LOWER(U377),),"_")</f>
        <v>_</v>
      </c>
      <c r="X377" s="18" t="str">
        <f t="shared" si="78"/>
        <v/>
      </c>
      <c r="AA377" s="7" t="str">
        <f>IFERROR(INDEX(MediumPositionAK[],MATCH(Z377,MediumPositionA[],0),0),"")</f>
        <v/>
      </c>
      <c r="AD377" s="69" t="str">
        <f t="shared" ca="1" si="79"/>
        <v/>
      </c>
      <c r="AE377" s="18" t="str">
        <f t="shared" si="80"/>
        <v/>
      </c>
      <c r="AF377" s="18" t="str">
        <f>IFERROR(VLOOKUP(AE377,ISE_Medium[],3,FALSE),"")</f>
        <v/>
      </c>
      <c r="AI377" s="3" t="str">
        <f>IFERROR(INDEX(PositionK[],MATCH(AH377,PositionA[],0),0),"")</f>
        <v/>
      </c>
      <c r="AL377" s="3" t="str">
        <f>IFERROR(INDEX(PrimSekK[],MATCH(AK377,PrimSek[],0),0),"")</f>
        <v/>
      </c>
      <c r="AO377" s="40" t="str">
        <f t="shared" si="81"/>
        <v/>
      </c>
      <c r="AP377" s="40" t="str">
        <f>IFERROR(VLOOKUP(AO377,ISE_Position[],3,FALSE),"")</f>
        <v/>
      </c>
      <c r="AQ377" s="40" t="str">
        <f t="shared" si="82"/>
        <v>__</v>
      </c>
      <c r="AR377" s="18" t="str">
        <f t="shared" si="87"/>
        <v/>
      </c>
      <c r="AU377" s="7" t="str">
        <f>IFERROR(INDEX(DatapointK[],MATCH(AT377,DatapointA[],0),0),"")</f>
        <v/>
      </c>
      <c r="AX377" s="3" t="str">
        <f t="shared" ca="1" si="83"/>
        <v/>
      </c>
      <c r="BA377" s="3" t="str">
        <f>IFERROR(INDEX(DatapointAllgSpezK[],MATCH(AZ377,DatapointAllgSpez[],0),0),"")</f>
        <v/>
      </c>
      <c r="BB377" s="3" t="str">
        <f ca="1">IFERROR(VLOOKUP(AX377,ISE_Type[],3,FALSE),"STAT")</f>
        <v>STAT</v>
      </c>
      <c r="BC377" s="3" t="str">
        <f ca="1">IFERROR("_"&amp;VLOOKUP(AU377,ISE_Datapoint[],3,FALSE)&amp;IF(ISTEXT(BB377),"_"&amp;BB377,)&amp;IF(ISTEXT(AZ377),"."&amp;LOWER(BA377),),"")</f>
        <v/>
      </c>
      <c r="BD377" s="26" t="str">
        <f t="shared" si="84"/>
        <v>_</v>
      </c>
      <c r="BG377" t="str">
        <f>IFERROR(INDEX(FunktionsartK[],MATCH(BF377,FunktionsartA[],0),0),"")</f>
        <v/>
      </c>
      <c r="BH377" s="76" t="str">
        <f t="shared" si="74"/>
        <v>//__</v>
      </c>
    </row>
    <row r="378" spans="5:60" x14ac:dyDescent="0.25">
      <c r="E378" t="str">
        <f>IFERROR(INDEX(SystemK[],MATCH(D378,System,0),0),"")</f>
        <v/>
      </c>
      <c r="H378" s="15" t="str">
        <f t="shared" ca="1" si="75"/>
        <v/>
      </c>
      <c r="K378" s="27" t="str">
        <f t="shared" si="85"/>
        <v/>
      </c>
      <c r="L378" s="27" t="str">
        <f>IFERROR(VLOOKUP(K378,ISE_System[],3,FALSE)&amp;IF(ISTEXT(J378),"."&amp;LOWER(J378),),"")</f>
        <v/>
      </c>
      <c r="M378" s="18" t="str">
        <f t="shared" si="86"/>
        <v/>
      </c>
      <c r="P378" s="7" t="str">
        <f>IFERROR(INDEX(SubsystemAK[],MATCH(O378,SubsystemA[],0),0),"")</f>
        <v/>
      </c>
      <c r="S378" s="3" t="str">
        <f t="shared" ca="1" si="76"/>
        <v/>
      </c>
      <c r="V378" s="39" t="str">
        <f t="shared" si="77"/>
        <v/>
      </c>
      <c r="W378" s="39" t="str">
        <f>IFERROR("_"&amp;VLOOKUP(V378,ISE_Subsystem[],3,FALSE)&amp;IF(ISTEXT(U378),"."&amp;LOWER(U378),),"_")</f>
        <v>_</v>
      </c>
      <c r="X378" s="18" t="str">
        <f t="shared" si="78"/>
        <v/>
      </c>
      <c r="AA378" s="7" t="str">
        <f>IFERROR(INDEX(MediumPositionAK[],MATCH(Z378,MediumPositionA[],0),0),"")</f>
        <v/>
      </c>
      <c r="AD378" s="69" t="str">
        <f t="shared" ca="1" si="79"/>
        <v/>
      </c>
      <c r="AE378" s="18" t="str">
        <f t="shared" si="80"/>
        <v/>
      </c>
      <c r="AF378" s="18" t="str">
        <f>IFERROR(VLOOKUP(AE378,ISE_Medium[],3,FALSE),"")</f>
        <v/>
      </c>
      <c r="AI378" s="3" t="str">
        <f>IFERROR(INDEX(PositionK[],MATCH(AH378,PositionA[],0),0),"")</f>
        <v/>
      </c>
      <c r="AL378" s="3" t="str">
        <f>IFERROR(INDEX(PrimSekK[],MATCH(AK378,PrimSek[],0),0),"")</f>
        <v/>
      </c>
      <c r="AO378" s="40" t="str">
        <f t="shared" si="81"/>
        <v/>
      </c>
      <c r="AP378" s="40" t="str">
        <f>IFERROR(VLOOKUP(AO378,ISE_Position[],3,FALSE),"")</f>
        <v/>
      </c>
      <c r="AQ378" s="40" t="str">
        <f t="shared" si="82"/>
        <v>__</v>
      </c>
      <c r="AR378" s="18" t="str">
        <f t="shared" si="87"/>
        <v/>
      </c>
      <c r="AU378" s="7" t="str">
        <f>IFERROR(INDEX(DatapointK[],MATCH(AT378,DatapointA[],0),0),"")</f>
        <v/>
      </c>
      <c r="AX378" s="3" t="str">
        <f t="shared" ca="1" si="83"/>
        <v/>
      </c>
      <c r="BA378" s="3" t="str">
        <f>IFERROR(INDEX(DatapointAllgSpezK[],MATCH(AZ378,DatapointAllgSpez[],0),0),"")</f>
        <v/>
      </c>
      <c r="BB378" s="3" t="str">
        <f ca="1">IFERROR(VLOOKUP(AX378,ISE_Type[],3,FALSE),"STAT")</f>
        <v>STAT</v>
      </c>
      <c r="BC378" s="3" t="str">
        <f ca="1">IFERROR("_"&amp;VLOOKUP(AU378,ISE_Datapoint[],3,FALSE)&amp;IF(ISTEXT(BB378),"_"&amp;BB378,)&amp;IF(ISTEXT(AZ378),"."&amp;LOWER(BA378),),"")</f>
        <v/>
      </c>
      <c r="BD378" s="26" t="str">
        <f t="shared" si="84"/>
        <v>_</v>
      </c>
      <c r="BG378" t="str">
        <f>IFERROR(INDEX(FunktionsartK[],MATCH(BF378,FunktionsartA[],0),0),"")</f>
        <v/>
      </c>
      <c r="BH378" s="76" t="str">
        <f t="shared" si="74"/>
        <v>//__</v>
      </c>
    </row>
    <row r="379" spans="5:60" x14ac:dyDescent="0.25">
      <c r="E379" t="str">
        <f>IFERROR(INDEX(SystemK[],MATCH(D379,System,0),0),"")</f>
        <v/>
      </c>
      <c r="H379" s="15" t="str">
        <f t="shared" ca="1" si="75"/>
        <v/>
      </c>
      <c r="K379" s="27" t="str">
        <f t="shared" si="85"/>
        <v/>
      </c>
      <c r="L379" s="27" t="str">
        <f>IFERROR(VLOOKUP(K379,ISE_System[],3,FALSE)&amp;IF(ISTEXT(J379),"."&amp;LOWER(J379),),"")</f>
        <v/>
      </c>
      <c r="M379" s="18" t="str">
        <f t="shared" si="86"/>
        <v/>
      </c>
      <c r="P379" s="7" t="str">
        <f>IFERROR(INDEX(SubsystemAK[],MATCH(O379,SubsystemA[],0),0),"")</f>
        <v/>
      </c>
      <c r="S379" s="3" t="str">
        <f t="shared" ca="1" si="76"/>
        <v/>
      </c>
      <c r="V379" s="39" t="str">
        <f t="shared" si="77"/>
        <v/>
      </c>
      <c r="W379" s="39" t="str">
        <f>IFERROR("_"&amp;VLOOKUP(V379,ISE_Subsystem[],3,FALSE)&amp;IF(ISTEXT(U379),"."&amp;LOWER(U379),),"_")</f>
        <v>_</v>
      </c>
      <c r="X379" s="18" t="str">
        <f t="shared" si="78"/>
        <v/>
      </c>
      <c r="AA379" s="7" t="str">
        <f>IFERROR(INDEX(MediumPositionAK[],MATCH(Z379,MediumPositionA[],0),0),"")</f>
        <v/>
      </c>
      <c r="AD379" s="69" t="str">
        <f t="shared" ca="1" si="79"/>
        <v/>
      </c>
      <c r="AE379" s="18" t="str">
        <f t="shared" si="80"/>
        <v/>
      </c>
      <c r="AF379" s="18" t="str">
        <f>IFERROR(VLOOKUP(AE379,ISE_Medium[],3,FALSE),"")</f>
        <v/>
      </c>
      <c r="AI379" s="3" t="str">
        <f>IFERROR(INDEX(PositionK[],MATCH(AH379,PositionA[],0),0),"")</f>
        <v/>
      </c>
      <c r="AL379" s="3" t="str">
        <f>IFERROR(INDEX(PrimSekK[],MATCH(AK379,PrimSek[],0),0),"")</f>
        <v/>
      </c>
      <c r="AO379" s="40" t="str">
        <f t="shared" si="81"/>
        <v/>
      </c>
      <c r="AP379" s="40" t="str">
        <f>IFERROR(VLOOKUP(AO379,ISE_Position[],3,FALSE),"")</f>
        <v/>
      </c>
      <c r="AQ379" s="40" t="str">
        <f t="shared" si="82"/>
        <v>__</v>
      </c>
      <c r="AR379" s="18" t="str">
        <f t="shared" si="87"/>
        <v/>
      </c>
      <c r="AU379" s="7" t="str">
        <f>IFERROR(INDEX(DatapointK[],MATCH(AT379,DatapointA[],0),0),"")</f>
        <v/>
      </c>
      <c r="AX379" s="3" t="str">
        <f t="shared" ca="1" si="83"/>
        <v/>
      </c>
      <c r="BA379" s="3" t="str">
        <f>IFERROR(INDEX(DatapointAllgSpezK[],MATCH(AZ379,DatapointAllgSpez[],0),0),"")</f>
        <v/>
      </c>
      <c r="BB379" s="3" t="str">
        <f ca="1">IFERROR(VLOOKUP(AX379,ISE_Type[],3,FALSE),"STAT")</f>
        <v>STAT</v>
      </c>
      <c r="BC379" s="3" t="str">
        <f ca="1">IFERROR("_"&amp;VLOOKUP(AU379,ISE_Datapoint[],3,FALSE)&amp;IF(ISTEXT(BB379),"_"&amp;BB379,)&amp;IF(ISTEXT(AZ379),"."&amp;LOWER(BA379),),"")</f>
        <v/>
      </c>
      <c r="BD379" s="26" t="str">
        <f t="shared" si="84"/>
        <v>_</v>
      </c>
      <c r="BG379" t="str">
        <f>IFERROR(INDEX(FunktionsartK[],MATCH(BF379,FunktionsartA[],0),0),"")</f>
        <v/>
      </c>
      <c r="BH379" s="76" t="str">
        <f t="shared" si="74"/>
        <v>//__</v>
      </c>
    </row>
    <row r="380" spans="5:60" x14ac:dyDescent="0.25">
      <c r="E380" t="str">
        <f>IFERROR(INDEX(SystemK[],MATCH(D380,System,0),0),"")</f>
        <v/>
      </c>
      <c r="H380" s="15" t="str">
        <f t="shared" ca="1" si="75"/>
        <v/>
      </c>
      <c r="K380" s="27" t="str">
        <f t="shared" si="85"/>
        <v/>
      </c>
      <c r="L380" s="27" t="str">
        <f>IFERROR(VLOOKUP(K380,ISE_System[],3,FALSE)&amp;IF(ISTEXT(J380),"."&amp;LOWER(J380),),"")</f>
        <v/>
      </c>
      <c r="M380" s="18" t="str">
        <f t="shared" si="86"/>
        <v/>
      </c>
      <c r="P380" s="7" t="str">
        <f>IFERROR(INDEX(SubsystemAK[],MATCH(O380,SubsystemA[],0),0),"")</f>
        <v/>
      </c>
      <c r="S380" s="3" t="str">
        <f t="shared" ca="1" si="76"/>
        <v/>
      </c>
      <c r="V380" s="39" t="str">
        <f t="shared" si="77"/>
        <v/>
      </c>
      <c r="W380" s="39" t="str">
        <f>IFERROR("_"&amp;VLOOKUP(V380,ISE_Subsystem[],3,FALSE)&amp;IF(ISTEXT(U380),"."&amp;LOWER(U380),),"_")</f>
        <v>_</v>
      </c>
      <c r="X380" s="18" t="str">
        <f t="shared" si="78"/>
        <v/>
      </c>
      <c r="AA380" s="7" t="str">
        <f>IFERROR(INDEX(MediumPositionAK[],MATCH(Z380,MediumPositionA[],0),0),"")</f>
        <v/>
      </c>
      <c r="AD380" s="69" t="str">
        <f t="shared" ca="1" si="79"/>
        <v/>
      </c>
      <c r="AE380" s="18" t="str">
        <f t="shared" si="80"/>
        <v/>
      </c>
      <c r="AF380" s="18" t="str">
        <f>IFERROR(VLOOKUP(AE380,ISE_Medium[],3,FALSE),"")</f>
        <v/>
      </c>
      <c r="AI380" s="3" t="str">
        <f>IFERROR(INDEX(PositionK[],MATCH(AH380,PositionA[],0),0),"")</f>
        <v/>
      </c>
      <c r="AL380" s="3" t="str">
        <f>IFERROR(INDEX(PrimSekK[],MATCH(AK380,PrimSek[],0),0),"")</f>
        <v/>
      </c>
      <c r="AO380" s="40" t="str">
        <f t="shared" si="81"/>
        <v/>
      </c>
      <c r="AP380" s="40" t="str">
        <f>IFERROR(VLOOKUP(AO380,ISE_Position[],3,FALSE),"")</f>
        <v/>
      </c>
      <c r="AQ380" s="40" t="str">
        <f t="shared" si="82"/>
        <v>__</v>
      </c>
      <c r="AR380" s="18" t="str">
        <f t="shared" si="87"/>
        <v/>
      </c>
      <c r="AU380" s="7" t="str">
        <f>IFERROR(INDEX(DatapointK[],MATCH(AT380,DatapointA[],0),0),"")</f>
        <v/>
      </c>
      <c r="AX380" s="3" t="str">
        <f t="shared" ca="1" si="83"/>
        <v/>
      </c>
      <c r="BA380" s="3" t="str">
        <f>IFERROR(INDEX(DatapointAllgSpezK[],MATCH(AZ380,DatapointAllgSpez[],0),0),"")</f>
        <v/>
      </c>
      <c r="BB380" s="3" t="str">
        <f ca="1">IFERROR(VLOOKUP(AX380,ISE_Type[],3,FALSE),"STAT")</f>
        <v>STAT</v>
      </c>
      <c r="BC380" s="3" t="str">
        <f ca="1">IFERROR("_"&amp;VLOOKUP(AU380,ISE_Datapoint[],3,FALSE)&amp;IF(ISTEXT(BB380),"_"&amp;BB380,)&amp;IF(ISTEXT(AZ380),"."&amp;LOWER(BA380),),"")</f>
        <v/>
      </c>
      <c r="BD380" s="26" t="str">
        <f t="shared" si="84"/>
        <v>_</v>
      </c>
      <c r="BG380" t="str">
        <f>IFERROR(INDEX(FunktionsartK[],MATCH(BF380,FunktionsartA[],0),0),"")</f>
        <v/>
      </c>
      <c r="BH380" s="76" t="str">
        <f t="shared" si="74"/>
        <v>//__</v>
      </c>
    </row>
    <row r="381" spans="5:60" x14ac:dyDescent="0.25">
      <c r="E381" t="str">
        <f>IFERROR(INDEX(SystemK[],MATCH(D381,System,0),0),"")</f>
        <v/>
      </c>
      <c r="H381" s="15" t="str">
        <f t="shared" ca="1" si="75"/>
        <v/>
      </c>
      <c r="K381" s="27" t="str">
        <f t="shared" si="85"/>
        <v/>
      </c>
      <c r="L381" s="27" t="str">
        <f>IFERROR(VLOOKUP(K381,ISE_System[],3,FALSE)&amp;IF(ISTEXT(J381),"."&amp;LOWER(J381),),"")</f>
        <v/>
      </c>
      <c r="M381" s="18" t="str">
        <f t="shared" si="86"/>
        <v/>
      </c>
      <c r="P381" s="7" t="str">
        <f>IFERROR(INDEX(SubsystemAK[],MATCH(O381,SubsystemA[],0),0),"")</f>
        <v/>
      </c>
      <c r="S381" s="3" t="str">
        <f t="shared" ca="1" si="76"/>
        <v/>
      </c>
      <c r="V381" s="39" t="str">
        <f t="shared" si="77"/>
        <v/>
      </c>
      <c r="W381" s="39" t="str">
        <f>IFERROR("_"&amp;VLOOKUP(V381,ISE_Subsystem[],3,FALSE)&amp;IF(ISTEXT(U381),"."&amp;LOWER(U381),),"_")</f>
        <v>_</v>
      </c>
      <c r="X381" s="18" t="str">
        <f t="shared" si="78"/>
        <v/>
      </c>
      <c r="AA381" s="7" t="str">
        <f>IFERROR(INDEX(MediumPositionAK[],MATCH(Z381,MediumPositionA[],0),0),"")</f>
        <v/>
      </c>
      <c r="AD381" s="69" t="str">
        <f t="shared" ca="1" si="79"/>
        <v/>
      </c>
      <c r="AE381" s="18" t="str">
        <f t="shared" si="80"/>
        <v/>
      </c>
      <c r="AF381" s="18" t="str">
        <f>IFERROR(VLOOKUP(AE381,ISE_Medium[],3,FALSE),"")</f>
        <v/>
      </c>
      <c r="AI381" s="3" t="str">
        <f>IFERROR(INDEX(PositionK[],MATCH(AH381,PositionA[],0),0),"")</f>
        <v/>
      </c>
      <c r="AL381" s="3" t="str">
        <f>IFERROR(INDEX(PrimSekK[],MATCH(AK381,PrimSek[],0),0),"")</f>
        <v/>
      </c>
      <c r="AO381" s="40" t="str">
        <f t="shared" si="81"/>
        <v/>
      </c>
      <c r="AP381" s="40" t="str">
        <f>IFERROR(VLOOKUP(AO381,ISE_Position[],3,FALSE),"")</f>
        <v/>
      </c>
      <c r="AQ381" s="40" t="str">
        <f t="shared" si="82"/>
        <v>__</v>
      </c>
      <c r="AR381" s="18" t="str">
        <f t="shared" si="87"/>
        <v/>
      </c>
      <c r="AU381" s="7" t="str">
        <f>IFERROR(INDEX(DatapointK[],MATCH(AT381,DatapointA[],0),0),"")</f>
        <v/>
      </c>
      <c r="AX381" s="3" t="str">
        <f t="shared" ca="1" si="83"/>
        <v/>
      </c>
      <c r="BA381" s="3" t="str">
        <f>IFERROR(INDEX(DatapointAllgSpezK[],MATCH(AZ381,DatapointAllgSpez[],0),0),"")</f>
        <v/>
      </c>
      <c r="BB381" s="3" t="str">
        <f ca="1">IFERROR(VLOOKUP(AX381,ISE_Type[],3,FALSE),"STAT")</f>
        <v>STAT</v>
      </c>
      <c r="BC381" s="3" t="str">
        <f ca="1">IFERROR("_"&amp;VLOOKUP(AU381,ISE_Datapoint[],3,FALSE)&amp;IF(ISTEXT(BB381),"_"&amp;BB381,)&amp;IF(ISTEXT(AZ381),"."&amp;LOWER(BA381),),"")</f>
        <v/>
      </c>
      <c r="BD381" s="26" t="str">
        <f t="shared" si="84"/>
        <v>_</v>
      </c>
      <c r="BG381" t="str">
        <f>IFERROR(INDEX(FunktionsartK[],MATCH(BF381,FunktionsartA[],0),0),"")</f>
        <v/>
      </c>
      <c r="BH381" s="76" t="str">
        <f t="shared" si="74"/>
        <v>//__</v>
      </c>
    </row>
    <row r="382" spans="5:60" x14ac:dyDescent="0.25">
      <c r="E382" t="str">
        <f>IFERROR(INDEX(SystemK[],MATCH(D382,System,0),0),"")</f>
        <v/>
      </c>
      <c r="H382" s="15" t="str">
        <f t="shared" ca="1" si="75"/>
        <v/>
      </c>
      <c r="K382" s="27" t="str">
        <f t="shared" si="85"/>
        <v/>
      </c>
      <c r="L382" s="27" t="str">
        <f>IFERROR(VLOOKUP(K382,ISE_System[],3,FALSE)&amp;IF(ISTEXT(J382),"."&amp;LOWER(J382),),"")</f>
        <v/>
      </c>
      <c r="M382" s="18" t="str">
        <f t="shared" si="86"/>
        <v/>
      </c>
      <c r="P382" s="7" t="str">
        <f>IFERROR(INDEX(SubsystemAK[],MATCH(O382,SubsystemA[],0),0),"")</f>
        <v/>
      </c>
      <c r="S382" s="3" t="str">
        <f t="shared" ca="1" si="76"/>
        <v/>
      </c>
      <c r="V382" s="39" t="str">
        <f t="shared" si="77"/>
        <v/>
      </c>
      <c r="W382" s="39" t="str">
        <f>IFERROR("_"&amp;VLOOKUP(V382,ISE_Subsystem[],3,FALSE)&amp;IF(ISTEXT(U382),"."&amp;LOWER(U382),),"_")</f>
        <v>_</v>
      </c>
      <c r="X382" s="18" t="str">
        <f t="shared" si="78"/>
        <v/>
      </c>
      <c r="AA382" s="7" t="str">
        <f>IFERROR(INDEX(MediumPositionAK[],MATCH(Z382,MediumPositionA[],0),0),"")</f>
        <v/>
      </c>
      <c r="AD382" s="69" t="str">
        <f t="shared" ca="1" si="79"/>
        <v/>
      </c>
      <c r="AE382" s="18" t="str">
        <f t="shared" si="80"/>
        <v/>
      </c>
      <c r="AF382" s="18" t="str">
        <f>IFERROR(VLOOKUP(AE382,ISE_Medium[],3,FALSE),"")</f>
        <v/>
      </c>
      <c r="AI382" s="3" t="str">
        <f>IFERROR(INDEX(PositionK[],MATCH(AH382,PositionA[],0),0),"")</f>
        <v/>
      </c>
      <c r="AL382" s="3" t="str">
        <f>IFERROR(INDEX(PrimSekK[],MATCH(AK382,PrimSek[],0),0),"")</f>
        <v/>
      </c>
      <c r="AO382" s="40" t="str">
        <f t="shared" si="81"/>
        <v/>
      </c>
      <c r="AP382" s="40" t="str">
        <f>IFERROR(VLOOKUP(AO382,ISE_Position[],3,FALSE),"")</f>
        <v/>
      </c>
      <c r="AQ382" s="40" t="str">
        <f t="shared" si="82"/>
        <v>__</v>
      </c>
      <c r="AR382" s="18" t="str">
        <f t="shared" si="87"/>
        <v/>
      </c>
      <c r="AU382" s="7" t="str">
        <f>IFERROR(INDEX(DatapointK[],MATCH(AT382,DatapointA[],0),0),"")</f>
        <v/>
      </c>
      <c r="AX382" s="3" t="str">
        <f t="shared" ca="1" si="83"/>
        <v/>
      </c>
      <c r="BA382" s="3" t="str">
        <f>IFERROR(INDEX(DatapointAllgSpezK[],MATCH(AZ382,DatapointAllgSpez[],0),0),"")</f>
        <v/>
      </c>
      <c r="BB382" s="3" t="str">
        <f ca="1">IFERROR(VLOOKUP(AX382,ISE_Type[],3,FALSE),"STAT")</f>
        <v>STAT</v>
      </c>
      <c r="BC382" s="3" t="str">
        <f ca="1">IFERROR("_"&amp;VLOOKUP(AU382,ISE_Datapoint[],3,FALSE)&amp;IF(ISTEXT(BB382),"_"&amp;BB382,)&amp;IF(ISTEXT(AZ382),"."&amp;LOWER(BA382),),"")</f>
        <v/>
      </c>
      <c r="BD382" s="26" t="str">
        <f t="shared" si="84"/>
        <v>_</v>
      </c>
      <c r="BG382" t="str">
        <f>IFERROR(INDEX(FunktionsartK[],MATCH(BF382,FunktionsartA[],0),0),"")</f>
        <v/>
      </c>
      <c r="BH382" s="76" t="str">
        <f t="shared" si="74"/>
        <v>//__</v>
      </c>
    </row>
    <row r="383" spans="5:60" x14ac:dyDescent="0.25">
      <c r="E383" t="str">
        <f>IFERROR(INDEX(SystemK[],MATCH(D383,System,0),0),"")</f>
        <v/>
      </c>
      <c r="H383" s="15" t="str">
        <f t="shared" ca="1" si="75"/>
        <v/>
      </c>
      <c r="K383" s="27" t="str">
        <f t="shared" si="85"/>
        <v/>
      </c>
      <c r="L383" s="27" t="str">
        <f>IFERROR(VLOOKUP(K383,ISE_System[],3,FALSE)&amp;IF(ISTEXT(J383),"."&amp;LOWER(J383),),"")</f>
        <v/>
      </c>
      <c r="M383" s="18" t="str">
        <f t="shared" si="86"/>
        <v/>
      </c>
      <c r="P383" s="7" t="str">
        <f>IFERROR(INDEX(SubsystemAK[],MATCH(O383,SubsystemA[],0),0),"")</f>
        <v/>
      </c>
      <c r="S383" s="3" t="str">
        <f t="shared" ca="1" si="76"/>
        <v/>
      </c>
      <c r="V383" s="39" t="str">
        <f t="shared" si="77"/>
        <v/>
      </c>
      <c r="W383" s="39" t="str">
        <f>IFERROR("_"&amp;VLOOKUP(V383,ISE_Subsystem[],3,FALSE)&amp;IF(ISTEXT(U383),"."&amp;LOWER(U383),),"_")</f>
        <v>_</v>
      </c>
      <c r="X383" s="18" t="str">
        <f t="shared" si="78"/>
        <v/>
      </c>
      <c r="AA383" s="7" t="str">
        <f>IFERROR(INDEX(MediumPositionAK[],MATCH(Z383,MediumPositionA[],0),0),"")</f>
        <v/>
      </c>
      <c r="AD383" s="69" t="str">
        <f t="shared" ca="1" si="79"/>
        <v/>
      </c>
      <c r="AE383" s="18" t="str">
        <f t="shared" si="80"/>
        <v/>
      </c>
      <c r="AF383" s="18" t="str">
        <f>IFERROR(VLOOKUP(AE383,ISE_Medium[],3,FALSE),"")</f>
        <v/>
      </c>
      <c r="AI383" s="3" t="str">
        <f>IFERROR(INDEX(PositionK[],MATCH(AH383,PositionA[],0),0),"")</f>
        <v/>
      </c>
      <c r="AL383" s="3" t="str">
        <f>IFERROR(INDEX(PrimSekK[],MATCH(AK383,PrimSek[],0),0),"")</f>
        <v/>
      </c>
      <c r="AO383" s="40" t="str">
        <f t="shared" si="81"/>
        <v/>
      </c>
      <c r="AP383" s="40" t="str">
        <f>IFERROR(VLOOKUP(AO383,ISE_Position[],3,FALSE),"")</f>
        <v/>
      </c>
      <c r="AQ383" s="40" t="str">
        <f t="shared" si="82"/>
        <v>__</v>
      </c>
      <c r="AR383" s="18" t="str">
        <f t="shared" si="87"/>
        <v/>
      </c>
      <c r="AU383" s="7" t="str">
        <f>IFERROR(INDEX(DatapointK[],MATCH(AT383,DatapointA[],0),0),"")</f>
        <v/>
      </c>
      <c r="AX383" s="3" t="str">
        <f t="shared" ca="1" si="83"/>
        <v/>
      </c>
      <c r="BA383" s="3" t="str">
        <f>IFERROR(INDEX(DatapointAllgSpezK[],MATCH(AZ383,DatapointAllgSpez[],0),0),"")</f>
        <v/>
      </c>
      <c r="BB383" s="3" t="str">
        <f ca="1">IFERROR(VLOOKUP(AX383,ISE_Type[],3,FALSE),"STAT")</f>
        <v>STAT</v>
      </c>
      <c r="BC383" s="3" t="str">
        <f ca="1">IFERROR("_"&amp;VLOOKUP(AU383,ISE_Datapoint[],3,FALSE)&amp;IF(ISTEXT(BB383),"_"&amp;BB383,)&amp;IF(ISTEXT(AZ383),"."&amp;LOWER(BA383),),"")</f>
        <v/>
      </c>
      <c r="BD383" s="26" t="str">
        <f t="shared" si="84"/>
        <v>_</v>
      </c>
      <c r="BG383" t="str">
        <f>IFERROR(INDEX(FunktionsartK[],MATCH(BF383,FunktionsartA[],0),0),"")</f>
        <v/>
      </c>
      <c r="BH383" s="76" t="str">
        <f t="shared" si="74"/>
        <v>//__</v>
      </c>
    </row>
    <row r="384" spans="5:60" x14ac:dyDescent="0.25">
      <c r="E384" t="str">
        <f>IFERROR(INDEX(SystemK[],MATCH(D384,System,0),0),"")</f>
        <v/>
      </c>
      <c r="H384" s="15" t="str">
        <f t="shared" ca="1" si="75"/>
        <v/>
      </c>
      <c r="K384" s="27" t="str">
        <f t="shared" si="85"/>
        <v/>
      </c>
      <c r="L384" s="27" t="str">
        <f>IFERROR(VLOOKUP(K384,ISE_System[],3,FALSE)&amp;IF(ISTEXT(J384),"."&amp;LOWER(J384),),"")</f>
        <v/>
      </c>
      <c r="M384" s="18" t="str">
        <f t="shared" si="86"/>
        <v/>
      </c>
      <c r="P384" s="7" t="str">
        <f>IFERROR(INDEX(SubsystemAK[],MATCH(O384,SubsystemA[],0),0),"")</f>
        <v/>
      </c>
      <c r="S384" s="3" t="str">
        <f t="shared" ca="1" si="76"/>
        <v/>
      </c>
      <c r="V384" s="39" t="str">
        <f t="shared" si="77"/>
        <v/>
      </c>
      <c r="W384" s="39" t="str">
        <f>IFERROR("_"&amp;VLOOKUP(V384,ISE_Subsystem[],3,FALSE)&amp;IF(ISTEXT(U384),"."&amp;LOWER(U384),),"_")</f>
        <v>_</v>
      </c>
      <c r="X384" s="18" t="str">
        <f t="shared" si="78"/>
        <v/>
      </c>
      <c r="AA384" s="7" t="str">
        <f>IFERROR(INDEX(MediumPositionAK[],MATCH(Z384,MediumPositionA[],0),0),"")</f>
        <v/>
      </c>
      <c r="AD384" s="69" t="str">
        <f t="shared" ca="1" si="79"/>
        <v/>
      </c>
      <c r="AE384" s="18" t="str">
        <f t="shared" si="80"/>
        <v/>
      </c>
      <c r="AF384" s="18" t="str">
        <f>IFERROR(VLOOKUP(AE384,ISE_Medium[],3,FALSE),"")</f>
        <v/>
      </c>
      <c r="AI384" s="3" t="str">
        <f>IFERROR(INDEX(PositionK[],MATCH(AH384,PositionA[],0),0),"")</f>
        <v/>
      </c>
      <c r="AL384" s="3" t="str">
        <f>IFERROR(INDEX(PrimSekK[],MATCH(AK384,PrimSek[],0),0),"")</f>
        <v/>
      </c>
      <c r="AO384" s="40" t="str">
        <f t="shared" si="81"/>
        <v/>
      </c>
      <c r="AP384" s="40" t="str">
        <f>IFERROR(VLOOKUP(AO384,ISE_Position[],3,FALSE),"")</f>
        <v/>
      </c>
      <c r="AQ384" s="40" t="str">
        <f t="shared" si="82"/>
        <v>__</v>
      </c>
      <c r="AR384" s="18" t="str">
        <f t="shared" si="87"/>
        <v/>
      </c>
      <c r="AU384" s="7" t="str">
        <f>IFERROR(INDEX(DatapointK[],MATCH(AT384,DatapointA[],0),0),"")</f>
        <v/>
      </c>
      <c r="AX384" s="3" t="str">
        <f t="shared" ca="1" si="83"/>
        <v/>
      </c>
      <c r="BA384" s="3" t="str">
        <f>IFERROR(INDEX(DatapointAllgSpezK[],MATCH(AZ384,DatapointAllgSpez[],0),0),"")</f>
        <v/>
      </c>
      <c r="BB384" s="3" t="str">
        <f ca="1">IFERROR(VLOOKUP(AX384,ISE_Type[],3,FALSE),"STAT")</f>
        <v>STAT</v>
      </c>
      <c r="BC384" s="3" t="str">
        <f ca="1">IFERROR("_"&amp;VLOOKUP(AU384,ISE_Datapoint[],3,FALSE)&amp;IF(ISTEXT(BB384),"_"&amp;BB384,)&amp;IF(ISTEXT(AZ384),"."&amp;LOWER(BA384),),"")</f>
        <v/>
      </c>
      <c r="BD384" s="26" t="str">
        <f t="shared" si="84"/>
        <v>_</v>
      </c>
      <c r="BG384" t="str">
        <f>IFERROR(INDEX(FunktionsartK[],MATCH(BF384,FunktionsartA[],0),0),"")</f>
        <v/>
      </c>
      <c r="BH384" s="76" t="str">
        <f t="shared" si="74"/>
        <v>//__</v>
      </c>
    </row>
    <row r="385" spans="5:60" x14ac:dyDescent="0.25">
      <c r="E385" t="str">
        <f>IFERROR(INDEX(SystemK[],MATCH(D385,System,0),0),"")</f>
        <v/>
      </c>
      <c r="H385" s="15" t="str">
        <f t="shared" ca="1" si="75"/>
        <v/>
      </c>
      <c r="K385" s="27" t="str">
        <f t="shared" si="85"/>
        <v/>
      </c>
      <c r="L385" s="27" t="str">
        <f>IFERROR(VLOOKUP(K385,ISE_System[],3,FALSE)&amp;IF(ISTEXT(J385),"."&amp;LOWER(J385),),"")</f>
        <v/>
      </c>
      <c r="M385" s="18" t="str">
        <f t="shared" si="86"/>
        <v/>
      </c>
      <c r="P385" s="7" t="str">
        <f>IFERROR(INDEX(SubsystemAK[],MATCH(O385,SubsystemA[],0),0),"")</f>
        <v/>
      </c>
      <c r="S385" s="3" t="str">
        <f t="shared" ca="1" si="76"/>
        <v/>
      </c>
      <c r="V385" s="39" t="str">
        <f t="shared" si="77"/>
        <v/>
      </c>
      <c r="W385" s="39" t="str">
        <f>IFERROR("_"&amp;VLOOKUP(V385,ISE_Subsystem[],3,FALSE)&amp;IF(ISTEXT(U385),"."&amp;LOWER(U385),),"_")</f>
        <v>_</v>
      </c>
      <c r="X385" s="18" t="str">
        <f t="shared" si="78"/>
        <v/>
      </c>
      <c r="AA385" s="7" t="str">
        <f>IFERROR(INDEX(MediumPositionAK[],MATCH(Z385,MediumPositionA[],0),0),"")</f>
        <v/>
      </c>
      <c r="AD385" s="69" t="str">
        <f t="shared" ca="1" si="79"/>
        <v/>
      </c>
      <c r="AE385" s="18" t="str">
        <f t="shared" si="80"/>
        <v/>
      </c>
      <c r="AF385" s="18" t="str">
        <f>IFERROR(VLOOKUP(AE385,ISE_Medium[],3,FALSE),"")</f>
        <v/>
      </c>
      <c r="AI385" s="3" t="str">
        <f>IFERROR(INDEX(PositionK[],MATCH(AH385,PositionA[],0),0),"")</f>
        <v/>
      </c>
      <c r="AL385" s="3" t="str">
        <f>IFERROR(INDEX(PrimSekK[],MATCH(AK385,PrimSek[],0),0),"")</f>
        <v/>
      </c>
      <c r="AO385" s="40" t="str">
        <f t="shared" si="81"/>
        <v/>
      </c>
      <c r="AP385" s="40" t="str">
        <f>IFERROR(VLOOKUP(AO385,ISE_Position[],3,FALSE),"")</f>
        <v/>
      </c>
      <c r="AQ385" s="40" t="str">
        <f t="shared" si="82"/>
        <v>__</v>
      </c>
      <c r="AR385" s="18" t="str">
        <f t="shared" si="87"/>
        <v/>
      </c>
      <c r="AU385" s="7" t="str">
        <f>IFERROR(INDEX(DatapointK[],MATCH(AT385,DatapointA[],0),0),"")</f>
        <v/>
      </c>
      <c r="AX385" s="3" t="str">
        <f t="shared" ca="1" si="83"/>
        <v/>
      </c>
      <c r="BA385" s="3" t="str">
        <f>IFERROR(INDEX(DatapointAllgSpezK[],MATCH(AZ385,DatapointAllgSpez[],0),0),"")</f>
        <v/>
      </c>
      <c r="BB385" s="3" t="str">
        <f ca="1">IFERROR(VLOOKUP(AX385,ISE_Type[],3,FALSE),"STAT")</f>
        <v>STAT</v>
      </c>
      <c r="BC385" s="3" t="str">
        <f ca="1">IFERROR("_"&amp;VLOOKUP(AU385,ISE_Datapoint[],3,FALSE)&amp;IF(ISTEXT(BB385),"_"&amp;BB385,)&amp;IF(ISTEXT(AZ385),"."&amp;LOWER(BA385),),"")</f>
        <v/>
      </c>
      <c r="BD385" s="26" t="str">
        <f t="shared" si="84"/>
        <v>_</v>
      </c>
      <c r="BG385" t="str">
        <f>IFERROR(INDEX(FunktionsartK[],MATCH(BF385,FunktionsartA[],0),0),"")</f>
        <v/>
      </c>
      <c r="BH385" s="76" t="str">
        <f t="shared" si="74"/>
        <v>//__</v>
      </c>
    </row>
    <row r="386" spans="5:60" x14ac:dyDescent="0.25">
      <c r="E386" t="str">
        <f>IFERROR(INDEX(SystemK[],MATCH(D386,System,0),0),"")</f>
        <v/>
      </c>
      <c r="H386" s="15" t="str">
        <f t="shared" ca="1" si="75"/>
        <v/>
      </c>
      <c r="K386" s="27" t="str">
        <f t="shared" si="85"/>
        <v/>
      </c>
      <c r="L386" s="27" t="str">
        <f>IFERROR(VLOOKUP(K386,ISE_System[],3,FALSE)&amp;IF(ISTEXT(J386),"."&amp;LOWER(J386),),"")</f>
        <v/>
      </c>
      <c r="M386" s="18" t="str">
        <f t="shared" si="86"/>
        <v/>
      </c>
      <c r="P386" s="7" t="str">
        <f>IFERROR(INDEX(SubsystemAK[],MATCH(O386,SubsystemA[],0),0),"")</f>
        <v/>
      </c>
      <c r="S386" s="3" t="str">
        <f t="shared" ca="1" si="76"/>
        <v/>
      </c>
      <c r="V386" s="39" t="str">
        <f t="shared" si="77"/>
        <v/>
      </c>
      <c r="W386" s="39" t="str">
        <f>IFERROR("_"&amp;VLOOKUP(V386,ISE_Subsystem[],3,FALSE)&amp;IF(ISTEXT(U386),"."&amp;LOWER(U386),),"_")</f>
        <v>_</v>
      </c>
      <c r="X386" s="18" t="str">
        <f t="shared" si="78"/>
        <v/>
      </c>
      <c r="AA386" s="7" t="str">
        <f>IFERROR(INDEX(MediumPositionAK[],MATCH(Z386,MediumPositionA[],0),0),"")</f>
        <v/>
      </c>
      <c r="AD386" s="69" t="str">
        <f t="shared" ca="1" si="79"/>
        <v/>
      </c>
      <c r="AE386" s="18" t="str">
        <f t="shared" si="80"/>
        <v/>
      </c>
      <c r="AF386" s="18" t="str">
        <f>IFERROR(VLOOKUP(AE386,ISE_Medium[],3,FALSE),"")</f>
        <v/>
      </c>
      <c r="AI386" s="3" t="str">
        <f>IFERROR(INDEX(PositionK[],MATCH(AH386,PositionA[],0),0),"")</f>
        <v/>
      </c>
      <c r="AL386" s="3" t="str">
        <f>IFERROR(INDEX(PrimSekK[],MATCH(AK386,PrimSek[],0),0),"")</f>
        <v/>
      </c>
      <c r="AO386" s="40" t="str">
        <f t="shared" si="81"/>
        <v/>
      </c>
      <c r="AP386" s="40" t="str">
        <f>IFERROR(VLOOKUP(AO386,ISE_Position[],3,FALSE),"")</f>
        <v/>
      </c>
      <c r="AQ386" s="40" t="str">
        <f t="shared" si="82"/>
        <v>__</v>
      </c>
      <c r="AR386" s="18" t="str">
        <f t="shared" si="87"/>
        <v/>
      </c>
      <c r="AU386" s="7" t="str">
        <f>IFERROR(INDEX(DatapointK[],MATCH(AT386,DatapointA[],0),0),"")</f>
        <v/>
      </c>
      <c r="AX386" s="3" t="str">
        <f t="shared" ca="1" si="83"/>
        <v/>
      </c>
      <c r="BA386" s="3" t="str">
        <f>IFERROR(INDEX(DatapointAllgSpezK[],MATCH(AZ386,DatapointAllgSpez[],0),0),"")</f>
        <v/>
      </c>
      <c r="BB386" s="3" t="str">
        <f ca="1">IFERROR(VLOOKUP(AX386,ISE_Type[],3,FALSE),"STAT")</f>
        <v>STAT</v>
      </c>
      <c r="BC386" s="3" t="str">
        <f ca="1">IFERROR("_"&amp;VLOOKUP(AU386,ISE_Datapoint[],3,FALSE)&amp;IF(ISTEXT(BB386),"_"&amp;BB386,)&amp;IF(ISTEXT(AZ386),"."&amp;LOWER(BA386),),"")</f>
        <v/>
      </c>
      <c r="BD386" s="26" t="str">
        <f t="shared" si="84"/>
        <v>_</v>
      </c>
      <c r="BG386" t="str">
        <f>IFERROR(INDEX(FunktionsartK[],MATCH(BF386,FunktionsartA[],0),0),"")</f>
        <v/>
      </c>
      <c r="BH386" s="76" t="str">
        <f t="shared" si="74"/>
        <v>//__</v>
      </c>
    </row>
    <row r="387" spans="5:60" x14ac:dyDescent="0.25">
      <c r="E387" t="str">
        <f>IFERROR(INDEX(SystemK[],MATCH(D387,System,0),0),"")</f>
        <v/>
      </c>
      <c r="H387" s="15" t="str">
        <f t="shared" ca="1" si="75"/>
        <v/>
      </c>
      <c r="K387" s="27" t="str">
        <f t="shared" si="85"/>
        <v/>
      </c>
      <c r="L387" s="27" t="str">
        <f>IFERROR(VLOOKUP(K387,ISE_System[],3,FALSE)&amp;IF(ISTEXT(J387),"."&amp;LOWER(J387),),"")</f>
        <v/>
      </c>
      <c r="M387" s="18" t="str">
        <f t="shared" si="86"/>
        <v/>
      </c>
      <c r="P387" s="7" t="str">
        <f>IFERROR(INDEX(SubsystemAK[],MATCH(O387,SubsystemA[],0),0),"")</f>
        <v/>
      </c>
      <c r="S387" s="3" t="str">
        <f t="shared" ca="1" si="76"/>
        <v/>
      </c>
      <c r="V387" s="39" t="str">
        <f t="shared" si="77"/>
        <v/>
      </c>
      <c r="W387" s="39" t="str">
        <f>IFERROR("_"&amp;VLOOKUP(V387,ISE_Subsystem[],3,FALSE)&amp;IF(ISTEXT(U387),"."&amp;LOWER(U387),),"_")</f>
        <v>_</v>
      </c>
      <c r="X387" s="18" t="str">
        <f t="shared" si="78"/>
        <v/>
      </c>
      <c r="AA387" s="7" t="str">
        <f>IFERROR(INDEX(MediumPositionAK[],MATCH(Z387,MediumPositionA[],0),0),"")</f>
        <v/>
      </c>
      <c r="AD387" s="69" t="str">
        <f t="shared" ca="1" si="79"/>
        <v/>
      </c>
      <c r="AE387" s="18" t="str">
        <f t="shared" si="80"/>
        <v/>
      </c>
      <c r="AF387" s="18" t="str">
        <f>IFERROR(VLOOKUP(AE387,ISE_Medium[],3,FALSE),"")</f>
        <v/>
      </c>
      <c r="AI387" s="3" t="str">
        <f>IFERROR(INDEX(PositionK[],MATCH(AH387,PositionA[],0),0),"")</f>
        <v/>
      </c>
      <c r="AL387" s="3" t="str">
        <f>IFERROR(INDEX(PrimSekK[],MATCH(AK387,PrimSek[],0),0),"")</f>
        <v/>
      </c>
      <c r="AO387" s="40" t="str">
        <f t="shared" si="81"/>
        <v/>
      </c>
      <c r="AP387" s="40" t="str">
        <f>IFERROR(VLOOKUP(AO387,ISE_Position[],3,FALSE),"")</f>
        <v/>
      </c>
      <c r="AQ387" s="40" t="str">
        <f t="shared" si="82"/>
        <v>__</v>
      </c>
      <c r="AR387" s="18" t="str">
        <f t="shared" si="87"/>
        <v/>
      </c>
      <c r="AU387" s="7" t="str">
        <f>IFERROR(INDEX(DatapointK[],MATCH(AT387,DatapointA[],0),0),"")</f>
        <v/>
      </c>
      <c r="AX387" s="3" t="str">
        <f t="shared" ca="1" si="83"/>
        <v/>
      </c>
      <c r="BA387" s="3" t="str">
        <f>IFERROR(INDEX(DatapointAllgSpezK[],MATCH(AZ387,DatapointAllgSpez[],0),0),"")</f>
        <v/>
      </c>
      <c r="BB387" s="3" t="str">
        <f ca="1">IFERROR(VLOOKUP(AX387,ISE_Type[],3,FALSE),"STAT")</f>
        <v>STAT</v>
      </c>
      <c r="BC387" s="3" t="str">
        <f ca="1">IFERROR("_"&amp;VLOOKUP(AU387,ISE_Datapoint[],3,FALSE)&amp;IF(ISTEXT(BB387),"_"&amp;BB387,)&amp;IF(ISTEXT(AZ387),"."&amp;LOWER(BA387),),"")</f>
        <v/>
      </c>
      <c r="BD387" s="26" t="str">
        <f t="shared" si="84"/>
        <v>_</v>
      </c>
      <c r="BG387" t="str">
        <f>IFERROR(INDEX(FunktionsartK[],MATCH(BF387,FunktionsartA[],0),0),"")</f>
        <v/>
      </c>
      <c r="BH387" s="76" t="str">
        <f t="shared" si="74"/>
        <v>//__</v>
      </c>
    </row>
    <row r="388" spans="5:60" x14ac:dyDescent="0.25">
      <c r="E388" t="str">
        <f>IFERROR(INDEX(SystemK[],MATCH(D388,System,0),0),"")</f>
        <v/>
      </c>
      <c r="H388" s="15" t="str">
        <f t="shared" ca="1" si="75"/>
        <v/>
      </c>
      <c r="K388" s="27" t="str">
        <f t="shared" si="85"/>
        <v/>
      </c>
      <c r="L388" s="27" t="str">
        <f>IFERROR(VLOOKUP(K388,ISE_System[],3,FALSE)&amp;IF(ISTEXT(J388),"."&amp;LOWER(J388),),"")</f>
        <v/>
      </c>
      <c r="M388" s="18" t="str">
        <f t="shared" si="86"/>
        <v/>
      </c>
      <c r="P388" s="7" t="str">
        <f>IFERROR(INDEX(SubsystemAK[],MATCH(O388,SubsystemA[],0),0),"")</f>
        <v/>
      </c>
      <c r="S388" s="3" t="str">
        <f t="shared" ca="1" si="76"/>
        <v/>
      </c>
      <c r="V388" s="39" t="str">
        <f t="shared" si="77"/>
        <v/>
      </c>
      <c r="W388" s="39" t="str">
        <f>IFERROR("_"&amp;VLOOKUP(V388,ISE_Subsystem[],3,FALSE)&amp;IF(ISTEXT(U388),"."&amp;LOWER(U388),),"_")</f>
        <v>_</v>
      </c>
      <c r="X388" s="18" t="str">
        <f t="shared" si="78"/>
        <v/>
      </c>
      <c r="AA388" s="7" t="str">
        <f>IFERROR(INDEX(MediumPositionAK[],MATCH(Z388,MediumPositionA[],0),0),"")</f>
        <v/>
      </c>
      <c r="AD388" s="69" t="str">
        <f t="shared" ca="1" si="79"/>
        <v/>
      </c>
      <c r="AE388" s="18" t="str">
        <f t="shared" si="80"/>
        <v/>
      </c>
      <c r="AF388" s="18" t="str">
        <f>IFERROR(VLOOKUP(AE388,ISE_Medium[],3,FALSE),"")</f>
        <v/>
      </c>
      <c r="AI388" s="3" t="str">
        <f>IFERROR(INDEX(PositionK[],MATCH(AH388,PositionA[],0),0),"")</f>
        <v/>
      </c>
      <c r="AL388" s="3" t="str">
        <f>IFERROR(INDEX(PrimSekK[],MATCH(AK388,PrimSek[],0),0),"")</f>
        <v/>
      </c>
      <c r="AO388" s="40" t="str">
        <f t="shared" si="81"/>
        <v/>
      </c>
      <c r="AP388" s="40" t="str">
        <f>IFERROR(VLOOKUP(AO388,ISE_Position[],3,FALSE),"")</f>
        <v/>
      </c>
      <c r="AQ388" s="40" t="str">
        <f t="shared" si="82"/>
        <v>__</v>
      </c>
      <c r="AR388" s="18" t="str">
        <f t="shared" si="87"/>
        <v/>
      </c>
      <c r="AU388" s="7" t="str">
        <f>IFERROR(INDEX(DatapointK[],MATCH(AT388,DatapointA[],0),0),"")</f>
        <v/>
      </c>
      <c r="AX388" s="3" t="str">
        <f t="shared" ca="1" si="83"/>
        <v/>
      </c>
      <c r="BA388" s="3" t="str">
        <f>IFERROR(INDEX(DatapointAllgSpezK[],MATCH(AZ388,DatapointAllgSpez[],0),0),"")</f>
        <v/>
      </c>
      <c r="BB388" s="3" t="str">
        <f ca="1">IFERROR(VLOOKUP(AX388,ISE_Type[],3,FALSE),"STAT")</f>
        <v>STAT</v>
      </c>
      <c r="BC388" s="3" t="str">
        <f ca="1">IFERROR("_"&amp;VLOOKUP(AU388,ISE_Datapoint[],3,FALSE)&amp;IF(ISTEXT(BB388),"_"&amp;BB388,)&amp;IF(ISTEXT(AZ388),"."&amp;LOWER(BA388),),"")</f>
        <v/>
      </c>
      <c r="BD388" s="26" t="str">
        <f t="shared" si="84"/>
        <v>_</v>
      </c>
      <c r="BG388" t="str">
        <f>IFERROR(INDEX(FunktionsartK[],MATCH(BF388,FunktionsartA[],0),0),"")</f>
        <v/>
      </c>
      <c r="BH388" s="76" t="str">
        <f t="shared" ref="BH388:BH451" si="88">(B388&amp;"//"&amp;M388&amp;IF(ISTEXT(X388),X388,)&amp;IF(ISTEXT(AR388),AR388,)&amp;BD388&amp;"_"&amp;BG388)</f>
        <v>//__</v>
      </c>
    </row>
    <row r="389" spans="5:60" x14ac:dyDescent="0.25">
      <c r="E389" t="str">
        <f>IFERROR(INDEX(SystemK[],MATCH(D389,System,0),0),"")</f>
        <v/>
      </c>
      <c r="H389" s="15" t="str">
        <f t="shared" ref="H389:H452" ca="1" si="89">IFERROR(INDEX(INDIRECT(D389&amp;"K"),MATCH(G389,INDIRECT(D389),0),0),"")</f>
        <v/>
      </c>
      <c r="K389" s="27" t="str">
        <f t="shared" si="85"/>
        <v/>
      </c>
      <c r="L389" s="27" t="str">
        <f>IFERROR(VLOOKUP(K389,ISE_System[],3,FALSE)&amp;IF(ISTEXT(J389),"."&amp;LOWER(J389),),"")</f>
        <v/>
      </c>
      <c r="M389" s="18" t="str">
        <f t="shared" si="86"/>
        <v/>
      </c>
      <c r="P389" s="7" t="str">
        <f>IFERROR(INDEX(SubsystemAK[],MATCH(O389,SubsystemA[],0),0),"")</f>
        <v/>
      </c>
      <c r="S389" s="3" t="str">
        <f t="shared" ref="S389:S452" ca="1" si="90">IFERROR(INDEX(INDIRECT(O389&amp;"K"),MATCH(R389,INDIRECT(O389),0),0),"")</f>
        <v/>
      </c>
      <c r="V389" s="39" t="str">
        <f t="shared" ref="V389:V452" si="91">(IF(ISTEXT(P389),P389,)&amp;IF(ISTEXT(R389),"."&amp;S389,))</f>
        <v/>
      </c>
      <c r="W389" s="39" t="str">
        <f>IFERROR("_"&amp;VLOOKUP(V389,ISE_Subsystem[],3,FALSE)&amp;IF(ISTEXT(U389),"."&amp;LOWER(U389),),"_")</f>
        <v>_</v>
      </c>
      <c r="X389" s="18" t="str">
        <f t="shared" ref="X389:X452" si="92">(IF(ISTEXT(O389),"_"&amp;P389,)&amp;IF(ISTEXT(R389),"."&amp;S389,)&amp;IF(ISTEXT(U389),"-"&amp;U389,))</f>
        <v/>
      </c>
      <c r="AA389" s="7" t="str">
        <f>IFERROR(INDEX(MediumPositionAK[],MATCH(Z389,MediumPositionA[],0),0),"")</f>
        <v/>
      </c>
      <c r="AD389" s="69" t="str">
        <f t="shared" ref="AD389:AD452" ca="1" si="93">IFERROR(INDEX(INDIRECT(Z389&amp;"K"),MATCH(AC389,INDIRECT(Z389),0),0),"")</f>
        <v/>
      </c>
      <c r="AE389" s="18" t="str">
        <f t="shared" ref="AE389:AE452" si="94">IF(ISTEXT(Z389),AA389,)&amp;IF(ISTEXT(AC389),"."&amp;AD389,)</f>
        <v/>
      </c>
      <c r="AF389" s="18" t="str">
        <f>IFERROR(VLOOKUP(AE389,ISE_Medium[],3,FALSE),"")</f>
        <v/>
      </c>
      <c r="AI389" s="3" t="str">
        <f>IFERROR(INDEX(PositionK[],MATCH(AH389,PositionA[],0),0),"")</f>
        <v/>
      </c>
      <c r="AL389" s="3" t="str">
        <f>IFERROR(INDEX(PrimSekK[],MATCH(AK389,PrimSek[],0),0),"")</f>
        <v/>
      </c>
      <c r="AO389" s="40" t="str">
        <f t="shared" ref="AO389:AO452" si="95">IF(ISTEXT(AH389),AI389,)&amp;IF(ISTEXT(AK389),"."&amp;AL389,)</f>
        <v/>
      </c>
      <c r="AP389" s="40" t="str">
        <f>IFERROR(VLOOKUP(AO389,ISE_Position[],3,FALSE),"")</f>
        <v/>
      </c>
      <c r="AQ389" s="40" t="str">
        <f t="shared" ref="AQ389:AQ452" si="96">"_"&amp;IF(AND(ISTEXT(AF389),ISTEXT(AN389),NOT(ISTEXT(AP389))),AF389&amp;"."&amp;LOWER(AN389)&amp;"_",IF(ISTEXT(AF389),AF389,)&amp;"_"&amp;IF(ISTEXT(AP389),AP389,)&amp;IF(ISTEXT(AN389),"."&amp;LOWER(AN389),))</f>
        <v>__</v>
      </c>
      <c r="AR389" s="18" t="str">
        <f t="shared" si="87"/>
        <v/>
      </c>
      <c r="AU389" s="7" t="str">
        <f>IFERROR(INDEX(DatapointK[],MATCH(AT389,DatapointA[],0),0),"")</f>
        <v/>
      </c>
      <c r="AX389" s="3" t="str">
        <f t="shared" ref="AX389:AX452" ca="1" si="97">IFERROR(INDEX(INDIRECT(AT389&amp;"K"),MATCH(AW389,INDIRECT(AT389),0),0),"")</f>
        <v/>
      </c>
      <c r="BA389" s="3" t="str">
        <f>IFERROR(INDEX(DatapointAllgSpezK[],MATCH(AZ389,DatapointAllgSpez[],0),0),"")</f>
        <v/>
      </c>
      <c r="BB389" s="3" t="str">
        <f ca="1">IFERROR(VLOOKUP(AX389,ISE_Type[],3,FALSE),"STAT")</f>
        <v>STAT</v>
      </c>
      <c r="BC389" s="3" t="str">
        <f ca="1">IFERROR("_"&amp;VLOOKUP(AU389,ISE_Datapoint[],3,FALSE)&amp;IF(ISTEXT(BB389),"_"&amp;BB389,)&amp;IF(ISTEXT(AZ389),"."&amp;LOWER(BA389),),"")</f>
        <v/>
      </c>
      <c r="BD389" s="26" t="str">
        <f t="shared" ref="BD389:BD452" si="98">(IF(ISTEXT(AU389),"_"&amp;AU389,)&amp;IF(ISTEXT(AW389),"."&amp;AX389,)&amp;IF(ISTEXT(AZ389),"."&amp;BA389,))</f>
        <v>_</v>
      </c>
      <c r="BG389" t="str">
        <f>IFERROR(INDEX(FunktionsartK[],MATCH(BF389,FunktionsartA[],0),0),"")</f>
        <v/>
      </c>
      <c r="BH389" s="76" t="str">
        <f t="shared" si="88"/>
        <v>//__</v>
      </c>
    </row>
    <row r="390" spans="5:60" x14ac:dyDescent="0.25">
      <c r="E390" t="str">
        <f>IFERROR(INDEX(SystemK[],MATCH(D390,System,0),0),"")</f>
        <v/>
      </c>
      <c r="H390" s="15" t="str">
        <f t="shared" ca="1" si="89"/>
        <v/>
      </c>
      <c r="K390" s="27" t="str">
        <f t="shared" ref="K390:K453" si="99">(E390&amp;IF(ISTEXT(G390),"."&amp;H390,))</f>
        <v/>
      </c>
      <c r="L390" s="27" t="str">
        <f>IFERROR(VLOOKUP(K390,ISE_System[],3,FALSE)&amp;IF(ISTEXT(J390),"."&amp;LOWER(J390),),"")</f>
        <v/>
      </c>
      <c r="M390" s="18" t="str">
        <f t="shared" ref="M390:M453" si="100">(E390&amp;IF(ISTEXT(G390),"."&amp;H390,)&amp;IF(ISTEXT(J390),"-"&amp;J390,))</f>
        <v/>
      </c>
      <c r="P390" s="7" t="str">
        <f>IFERROR(INDEX(SubsystemAK[],MATCH(O390,SubsystemA[],0),0),"")</f>
        <v/>
      </c>
      <c r="S390" s="3" t="str">
        <f t="shared" ca="1" si="90"/>
        <v/>
      </c>
      <c r="V390" s="39" t="str">
        <f t="shared" si="91"/>
        <v/>
      </c>
      <c r="W390" s="39" t="str">
        <f>IFERROR("_"&amp;VLOOKUP(V390,ISE_Subsystem[],3,FALSE)&amp;IF(ISTEXT(U390),"."&amp;LOWER(U390),),"_")</f>
        <v>_</v>
      </c>
      <c r="X390" s="18" t="str">
        <f t="shared" si="92"/>
        <v/>
      </c>
      <c r="AA390" s="7" t="str">
        <f>IFERROR(INDEX(MediumPositionAK[],MATCH(Z390,MediumPositionA[],0),0),"")</f>
        <v/>
      </c>
      <c r="AD390" s="69" t="str">
        <f t="shared" ca="1" si="93"/>
        <v/>
      </c>
      <c r="AE390" s="18" t="str">
        <f t="shared" si="94"/>
        <v/>
      </c>
      <c r="AF390" s="18" t="str">
        <f>IFERROR(VLOOKUP(AE390,ISE_Medium[],3,FALSE),"")</f>
        <v/>
      </c>
      <c r="AI390" s="3" t="str">
        <f>IFERROR(INDEX(PositionK[],MATCH(AH390,PositionA[],0),0),"")</f>
        <v/>
      </c>
      <c r="AL390" s="3" t="str">
        <f>IFERROR(INDEX(PrimSekK[],MATCH(AK390,PrimSek[],0),0),"")</f>
        <v/>
      </c>
      <c r="AO390" s="40" t="str">
        <f t="shared" si="95"/>
        <v/>
      </c>
      <c r="AP390" s="40" t="str">
        <f>IFERROR(VLOOKUP(AO390,ISE_Position[],3,FALSE),"")</f>
        <v/>
      </c>
      <c r="AQ390" s="40" t="str">
        <f t="shared" si="96"/>
        <v>__</v>
      </c>
      <c r="AR390" s="18" t="str">
        <f t="shared" ref="AR390:AR453" si="101">(IF(ISTEXT(Z390),"_"&amp;AA390,)&amp;IF(ISTEXT(AC390),"."&amp;AD390,)&amp;IF(ISTEXT(AH390),"."&amp;AI390,)&amp;IF(ISTEXT(AK390),"."&amp;AL390,)&amp;IF(ISTEXT(AN390),"-"&amp;AN390,))</f>
        <v/>
      </c>
      <c r="AU390" s="7" t="str">
        <f>IFERROR(INDEX(DatapointK[],MATCH(AT390,DatapointA[],0),0),"")</f>
        <v/>
      </c>
      <c r="AX390" s="3" t="str">
        <f t="shared" ca="1" si="97"/>
        <v/>
      </c>
      <c r="BA390" s="3" t="str">
        <f>IFERROR(INDEX(DatapointAllgSpezK[],MATCH(AZ390,DatapointAllgSpez[],0),0),"")</f>
        <v/>
      </c>
      <c r="BB390" s="3" t="str">
        <f ca="1">IFERROR(VLOOKUP(AX390,ISE_Type[],3,FALSE),"STAT")</f>
        <v>STAT</v>
      </c>
      <c r="BC390" s="3" t="str">
        <f ca="1">IFERROR("_"&amp;VLOOKUP(AU390,ISE_Datapoint[],3,FALSE)&amp;IF(ISTEXT(BB390),"_"&amp;BB390,)&amp;IF(ISTEXT(AZ390),"."&amp;LOWER(BA390),),"")</f>
        <v/>
      </c>
      <c r="BD390" s="26" t="str">
        <f t="shared" si="98"/>
        <v>_</v>
      </c>
      <c r="BG390" t="str">
        <f>IFERROR(INDEX(FunktionsartK[],MATCH(BF390,FunktionsartA[],0),0),"")</f>
        <v/>
      </c>
      <c r="BH390" s="76" t="str">
        <f t="shared" si="88"/>
        <v>//__</v>
      </c>
    </row>
    <row r="391" spans="5:60" x14ac:dyDescent="0.25">
      <c r="E391" t="str">
        <f>IFERROR(INDEX(SystemK[],MATCH(D391,System,0),0),"")</f>
        <v/>
      </c>
      <c r="H391" s="15" t="str">
        <f t="shared" ca="1" si="89"/>
        <v/>
      </c>
      <c r="K391" s="27" t="str">
        <f t="shared" si="99"/>
        <v/>
      </c>
      <c r="L391" s="27" t="str">
        <f>IFERROR(VLOOKUP(K391,ISE_System[],3,FALSE)&amp;IF(ISTEXT(J391),"."&amp;LOWER(J391),),"")</f>
        <v/>
      </c>
      <c r="M391" s="18" t="str">
        <f t="shared" si="100"/>
        <v/>
      </c>
      <c r="P391" s="7" t="str">
        <f>IFERROR(INDEX(SubsystemAK[],MATCH(O391,SubsystemA[],0),0),"")</f>
        <v/>
      </c>
      <c r="S391" s="3" t="str">
        <f t="shared" ca="1" si="90"/>
        <v/>
      </c>
      <c r="V391" s="39" t="str">
        <f t="shared" si="91"/>
        <v/>
      </c>
      <c r="W391" s="39" t="str">
        <f>IFERROR("_"&amp;VLOOKUP(V391,ISE_Subsystem[],3,FALSE)&amp;IF(ISTEXT(U391),"."&amp;LOWER(U391),),"_")</f>
        <v>_</v>
      </c>
      <c r="X391" s="18" t="str">
        <f t="shared" si="92"/>
        <v/>
      </c>
      <c r="AA391" s="7" t="str">
        <f>IFERROR(INDEX(MediumPositionAK[],MATCH(Z391,MediumPositionA[],0),0),"")</f>
        <v/>
      </c>
      <c r="AD391" s="69" t="str">
        <f t="shared" ca="1" si="93"/>
        <v/>
      </c>
      <c r="AE391" s="18" t="str">
        <f t="shared" si="94"/>
        <v/>
      </c>
      <c r="AF391" s="18" t="str">
        <f>IFERROR(VLOOKUP(AE391,ISE_Medium[],3,FALSE),"")</f>
        <v/>
      </c>
      <c r="AI391" s="3" t="str">
        <f>IFERROR(INDEX(PositionK[],MATCH(AH391,PositionA[],0),0),"")</f>
        <v/>
      </c>
      <c r="AL391" s="3" t="str">
        <f>IFERROR(INDEX(PrimSekK[],MATCH(AK391,PrimSek[],0),0),"")</f>
        <v/>
      </c>
      <c r="AO391" s="40" t="str">
        <f t="shared" si="95"/>
        <v/>
      </c>
      <c r="AP391" s="40" t="str">
        <f>IFERROR(VLOOKUP(AO391,ISE_Position[],3,FALSE),"")</f>
        <v/>
      </c>
      <c r="AQ391" s="40" t="str">
        <f t="shared" si="96"/>
        <v>__</v>
      </c>
      <c r="AR391" s="18" t="str">
        <f t="shared" si="101"/>
        <v/>
      </c>
      <c r="AU391" s="7" t="str">
        <f>IFERROR(INDEX(DatapointK[],MATCH(AT391,DatapointA[],0),0),"")</f>
        <v/>
      </c>
      <c r="AX391" s="3" t="str">
        <f t="shared" ca="1" si="97"/>
        <v/>
      </c>
      <c r="BA391" s="3" t="str">
        <f>IFERROR(INDEX(DatapointAllgSpezK[],MATCH(AZ391,DatapointAllgSpez[],0),0),"")</f>
        <v/>
      </c>
      <c r="BB391" s="3" t="str">
        <f ca="1">IFERROR(VLOOKUP(AX391,ISE_Type[],3,FALSE),"STAT")</f>
        <v>STAT</v>
      </c>
      <c r="BC391" s="3" t="str">
        <f ca="1">IFERROR("_"&amp;VLOOKUP(AU391,ISE_Datapoint[],3,FALSE)&amp;IF(ISTEXT(BB391),"_"&amp;BB391,)&amp;IF(ISTEXT(AZ391),"."&amp;LOWER(BA391),),"")</f>
        <v/>
      </c>
      <c r="BD391" s="26" t="str">
        <f t="shared" si="98"/>
        <v>_</v>
      </c>
      <c r="BG391" t="str">
        <f>IFERROR(INDEX(FunktionsartK[],MATCH(BF391,FunktionsartA[],0),0),"")</f>
        <v/>
      </c>
      <c r="BH391" s="76" t="str">
        <f t="shared" si="88"/>
        <v>//__</v>
      </c>
    </row>
    <row r="392" spans="5:60" x14ac:dyDescent="0.25">
      <c r="E392" t="str">
        <f>IFERROR(INDEX(SystemK[],MATCH(D392,System,0),0),"")</f>
        <v/>
      </c>
      <c r="H392" s="15" t="str">
        <f t="shared" ca="1" si="89"/>
        <v/>
      </c>
      <c r="K392" s="27" t="str">
        <f t="shared" si="99"/>
        <v/>
      </c>
      <c r="L392" s="27" t="str">
        <f>IFERROR(VLOOKUP(K392,ISE_System[],3,FALSE)&amp;IF(ISTEXT(J392),"."&amp;LOWER(J392),),"")</f>
        <v/>
      </c>
      <c r="M392" s="18" t="str">
        <f t="shared" si="100"/>
        <v/>
      </c>
      <c r="P392" s="7" t="str">
        <f>IFERROR(INDEX(SubsystemAK[],MATCH(O392,SubsystemA[],0),0),"")</f>
        <v/>
      </c>
      <c r="S392" s="3" t="str">
        <f t="shared" ca="1" si="90"/>
        <v/>
      </c>
      <c r="V392" s="39" t="str">
        <f t="shared" si="91"/>
        <v/>
      </c>
      <c r="W392" s="39" t="str">
        <f>IFERROR("_"&amp;VLOOKUP(V392,ISE_Subsystem[],3,FALSE)&amp;IF(ISTEXT(U392),"."&amp;LOWER(U392),),"_")</f>
        <v>_</v>
      </c>
      <c r="X392" s="18" t="str">
        <f t="shared" si="92"/>
        <v/>
      </c>
      <c r="AA392" s="7" t="str">
        <f>IFERROR(INDEX(MediumPositionAK[],MATCH(Z392,MediumPositionA[],0),0),"")</f>
        <v/>
      </c>
      <c r="AD392" s="69" t="str">
        <f t="shared" ca="1" si="93"/>
        <v/>
      </c>
      <c r="AE392" s="18" t="str">
        <f t="shared" si="94"/>
        <v/>
      </c>
      <c r="AF392" s="18" t="str">
        <f>IFERROR(VLOOKUP(AE392,ISE_Medium[],3,FALSE),"")</f>
        <v/>
      </c>
      <c r="AI392" s="3" t="str">
        <f>IFERROR(INDEX(PositionK[],MATCH(AH392,PositionA[],0),0),"")</f>
        <v/>
      </c>
      <c r="AL392" s="3" t="str">
        <f>IFERROR(INDEX(PrimSekK[],MATCH(AK392,PrimSek[],0),0),"")</f>
        <v/>
      </c>
      <c r="AO392" s="40" t="str">
        <f t="shared" si="95"/>
        <v/>
      </c>
      <c r="AP392" s="40" t="str">
        <f>IFERROR(VLOOKUP(AO392,ISE_Position[],3,FALSE),"")</f>
        <v/>
      </c>
      <c r="AQ392" s="40" t="str">
        <f t="shared" si="96"/>
        <v>__</v>
      </c>
      <c r="AR392" s="18" t="str">
        <f t="shared" si="101"/>
        <v/>
      </c>
      <c r="AU392" s="7" t="str">
        <f>IFERROR(INDEX(DatapointK[],MATCH(AT392,DatapointA[],0),0),"")</f>
        <v/>
      </c>
      <c r="AX392" s="3" t="str">
        <f t="shared" ca="1" si="97"/>
        <v/>
      </c>
      <c r="BA392" s="3" t="str">
        <f>IFERROR(INDEX(DatapointAllgSpezK[],MATCH(AZ392,DatapointAllgSpez[],0),0),"")</f>
        <v/>
      </c>
      <c r="BB392" s="3" t="str">
        <f ca="1">IFERROR(VLOOKUP(AX392,ISE_Type[],3,FALSE),"STAT")</f>
        <v>STAT</v>
      </c>
      <c r="BC392" s="3" t="str">
        <f ca="1">IFERROR("_"&amp;VLOOKUP(AU392,ISE_Datapoint[],3,FALSE)&amp;IF(ISTEXT(BB392),"_"&amp;BB392,)&amp;IF(ISTEXT(AZ392),"."&amp;LOWER(BA392),),"")</f>
        <v/>
      </c>
      <c r="BD392" s="26" t="str">
        <f t="shared" si="98"/>
        <v>_</v>
      </c>
      <c r="BG392" t="str">
        <f>IFERROR(INDEX(FunktionsartK[],MATCH(BF392,FunktionsartA[],0),0),"")</f>
        <v/>
      </c>
      <c r="BH392" s="76" t="str">
        <f t="shared" si="88"/>
        <v>//__</v>
      </c>
    </row>
    <row r="393" spans="5:60" x14ac:dyDescent="0.25">
      <c r="E393" t="str">
        <f>IFERROR(INDEX(SystemK[],MATCH(D393,System,0),0),"")</f>
        <v/>
      </c>
      <c r="H393" s="15" t="str">
        <f t="shared" ca="1" si="89"/>
        <v/>
      </c>
      <c r="K393" s="27" t="str">
        <f t="shared" si="99"/>
        <v/>
      </c>
      <c r="L393" s="27" t="str">
        <f>IFERROR(VLOOKUP(K393,ISE_System[],3,FALSE)&amp;IF(ISTEXT(J393),"."&amp;LOWER(J393),),"")</f>
        <v/>
      </c>
      <c r="M393" s="18" t="str">
        <f t="shared" si="100"/>
        <v/>
      </c>
      <c r="P393" s="7" t="str">
        <f>IFERROR(INDEX(SubsystemAK[],MATCH(O393,SubsystemA[],0),0),"")</f>
        <v/>
      </c>
      <c r="S393" s="3" t="str">
        <f t="shared" ca="1" si="90"/>
        <v/>
      </c>
      <c r="V393" s="39" t="str">
        <f t="shared" si="91"/>
        <v/>
      </c>
      <c r="W393" s="39" t="str">
        <f>IFERROR("_"&amp;VLOOKUP(V393,ISE_Subsystem[],3,FALSE)&amp;IF(ISTEXT(U393),"."&amp;LOWER(U393),),"_")</f>
        <v>_</v>
      </c>
      <c r="X393" s="18" t="str">
        <f t="shared" si="92"/>
        <v/>
      </c>
      <c r="AA393" s="7" t="str">
        <f>IFERROR(INDEX(MediumPositionAK[],MATCH(Z393,MediumPositionA[],0),0),"")</f>
        <v/>
      </c>
      <c r="AD393" s="69" t="str">
        <f t="shared" ca="1" si="93"/>
        <v/>
      </c>
      <c r="AE393" s="18" t="str">
        <f t="shared" si="94"/>
        <v/>
      </c>
      <c r="AF393" s="18" t="str">
        <f>IFERROR(VLOOKUP(AE393,ISE_Medium[],3,FALSE),"")</f>
        <v/>
      </c>
      <c r="AI393" s="3" t="str">
        <f>IFERROR(INDEX(PositionK[],MATCH(AH393,PositionA[],0),0),"")</f>
        <v/>
      </c>
      <c r="AL393" s="3" t="str">
        <f>IFERROR(INDEX(PrimSekK[],MATCH(AK393,PrimSek[],0),0),"")</f>
        <v/>
      </c>
      <c r="AO393" s="40" t="str">
        <f t="shared" si="95"/>
        <v/>
      </c>
      <c r="AP393" s="40" t="str">
        <f>IFERROR(VLOOKUP(AO393,ISE_Position[],3,FALSE),"")</f>
        <v/>
      </c>
      <c r="AQ393" s="40" t="str">
        <f t="shared" si="96"/>
        <v>__</v>
      </c>
      <c r="AR393" s="18" t="str">
        <f t="shared" si="101"/>
        <v/>
      </c>
      <c r="AU393" s="7" t="str">
        <f>IFERROR(INDEX(DatapointK[],MATCH(AT393,DatapointA[],0),0),"")</f>
        <v/>
      </c>
      <c r="AX393" s="3" t="str">
        <f t="shared" ca="1" si="97"/>
        <v/>
      </c>
      <c r="BA393" s="3" t="str">
        <f>IFERROR(INDEX(DatapointAllgSpezK[],MATCH(AZ393,DatapointAllgSpez[],0),0),"")</f>
        <v/>
      </c>
      <c r="BB393" s="3" t="str">
        <f ca="1">IFERROR(VLOOKUP(AX393,ISE_Type[],3,FALSE),"STAT")</f>
        <v>STAT</v>
      </c>
      <c r="BC393" s="3" t="str">
        <f ca="1">IFERROR("_"&amp;VLOOKUP(AU393,ISE_Datapoint[],3,FALSE)&amp;IF(ISTEXT(BB393),"_"&amp;BB393,)&amp;IF(ISTEXT(AZ393),"."&amp;LOWER(BA393),),"")</f>
        <v/>
      </c>
      <c r="BD393" s="26" t="str">
        <f t="shared" si="98"/>
        <v>_</v>
      </c>
      <c r="BG393" t="str">
        <f>IFERROR(INDEX(FunktionsartK[],MATCH(BF393,FunktionsartA[],0),0),"")</f>
        <v/>
      </c>
      <c r="BH393" s="76" t="str">
        <f t="shared" si="88"/>
        <v>//__</v>
      </c>
    </row>
    <row r="394" spans="5:60" x14ac:dyDescent="0.25">
      <c r="E394" t="str">
        <f>IFERROR(INDEX(SystemK[],MATCH(D394,System,0),0),"")</f>
        <v/>
      </c>
      <c r="H394" s="15" t="str">
        <f t="shared" ca="1" si="89"/>
        <v/>
      </c>
      <c r="K394" s="27" t="str">
        <f t="shared" si="99"/>
        <v/>
      </c>
      <c r="L394" s="27" t="str">
        <f>IFERROR(VLOOKUP(K394,ISE_System[],3,FALSE)&amp;IF(ISTEXT(J394),"."&amp;LOWER(J394),),"")</f>
        <v/>
      </c>
      <c r="M394" s="18" t="str">
        <f t="shared" si="100"/>
        <v/>
      </c>
      <c r="P394" s="7" t="str">
        <f>IFERROR(INDEX(SubsystemAK[],MATCH(O394,SubsystemA[],0),0),"")</f>
        <v/>
      </c>
      <c r="S394" s="3" t="str">
        <f t="shared" ca="1" si="90"/>
        <v/>
      </c>
      <c r="V394" s="39" t="str">
        <f t="shared" si="91"/>
        <v/>
      </c>
      <c r="W394" s="39" t="str">
        <f>IFERROR("_"&amp;VLOOKUP(V394,ISE_Subsystem[],3,FALSE)&amp;IF(ISTEXT(U394),"."&amp;LOWER(U394),),"_")</f>
        <v>_</v>
      </c>
      <c r="X394" s="18" t="str">
        <f t="shared" si="92"/>
        <v/>
      </c>
      <c r="AA394" s="7" t="str">
        <f>IFERROR(INDEX(MediumPositionAK[],MATCH(Z394,MediumPositionA[],0),0),"")</f>
        <v/>
      </c>
      <c r="AD394" s="69" t="str">
        <f t="shared" ca="1" si="93"/>
        <v/>
      </c>
      <c r="AE394" s="18" t="str">
        <f t="shared" si="94"/>
        <v/>
      </c>
      <c r="AF394" s="18" t="str">
        <f>IFERROR(VLOOKUP(AE394,ISE_Medium[],3,FALSE),"")</f>
        <v/>
      </c>
      <c r="AI394" s="3" t="str">
        <f>IFERROR(INDEX(PositionK[],MATCH(AH394,PositionA[],0),0),"")</f>
        <v/>
      </c>
      <c r="AL394" s="3" t="str">
        <f>IFERROR(INDEX(PrimSekK[],MATCH(AK394,PrimSek[],0),0),"")</f>
        <v/>
      </c>
      <c r="AO394" s="40" t="str">
        <f t="shared" si="95"/>
        <v/>
      </c>
      <c r="AP394" s="40" t="str">
        <f>IFERROR(VLOOKUP(AO394,ISE_Position[],3,FALSE),"")</f>
        <v/>
      </c>
      <c r="AQ394" s="40" t="str">
        <f t="shared" si="96"/>
        <v>__</v>
      </c>
      <c r="AR394" s="18" t="str">
        <f t="shared" si="101"/>
        <v/>
      </c>
      <c r="AU394" s="7" t="str">
        <f>IFERROR(INDEX(DatapointK[],MATCH(AT394,DatapointA[],0),0),"")</f>
        <v/>
      </c>
      <c r="AX394" s="3" t="str">
        <f t="shared" ca="1" si="97"/>
        <v/>
      </c>
      <c r="BA394" s="3" t="str">
        <f>IFERROR(INDEX(DatapointAllgSpezK[],MATCH(AZ394,DatapointAllgSpez[],0),0),"")</f>
        <v/>
      </c>
      <c r="BB394" s="3" t="str">
        <f ca="1">IFERROR(VLOOKUP(AX394,ISE_Type[],3,FALSE),"STAT")</f>
        <v>STAT</v>
      </c>
      <c r="BC394" s="3" t="str">
        <f ca="1">IFERROR("_"&amp;VLOOKUP(AU394,ISE_Datapoint[],3,FALSE)&amp;IF(ISTEXT(BB394),"_"&amp;BB394,)&amp;IF(ISTEXT(AZ394),"."&amp;LOWER(BA394),),"")</f>
        <v/>
      </c>
      <c r="BD394" s="26" t="str">
        <f t="shared" si="98"/>
        <v>_</v>
      </c>
      <c r="BG394" t="str">
        <f>IFERROR(INDEX(FunktionsartK[],MATCH(BF394,FunktionsartA[],0),0),"")</f>
        <v/>
      </c>
      <c r="BH394" s="76" t="str">
        <f t="shared" si="88"/>
        <v>//__</v>
      </c>
    </row>
    <row r="395" spans="5:60" x14ac:dyDescent="0.25">
      <c r="E395" t="str">
        <f>IFERROR(INDEX(SystemK[],MATCH(D395,System,0),0),"")</f>
        <v/>
      </c>
      <c r="H395" s="15" t="str">
        <f t="shared" ca="1" si="89"/>
        <v/>
      </c>
      <c r="K395" s="27" t="str">
        <f t="shared" si="99"/>
        <v/>
      </c>
      <c r="L395" s="27" t="str">
        <f>IFERROR(VLOOKUP(K395,ISE_System[],3,FALSE)&amp;IF(ISTEXT(J395),"."&amp;LOWER(J395),),"")</f>
        <v/>
      </c>
      <c r="M395" s="18" t="str">
        <f t="shared" si="100"/>
        <v/>
      </c>
      <c r="P395" s="7" t="str">
        <f>IFERROR(INDEX(SubsystemAK[],MATCH(O395,SubsystemA[],0),0),"")</f>
        <v/>
      </c>
      <c r="S395" s="3" t="str">
        <f t="shared" ca="1" si="90"/>
        <v/>
      </c>
      <c r="V395" s="39" t="str">
        <f t="shared" si="91"/>
        <v/>
      </c>
      <c r="W395" s="39" t="str">
        <f>IFERROR("_"&amp;VLOOKUP(V395,ISE_Subsystem[],3,FALSE)&amp;IF(ISTEXT(U395),"."&amp;LOWER(U395),),"_")</f>
        <v>_</v>
      </c>
      <c r="X395" s="18" t="str">
        <f t="shared" si="92"/>
        <v/>
      </c>
      <c r="AA395" s="7" t="str">
        <f>IFERROR(INDEX(MediumPositionAK[],MATCH(Z395,MediumPositionA[],0),0),"")</f>
        <v/>
      </c>
      <c r="AD395" s="69" t="str">
        <f t="shared" ca="1" si="93"/>
        <v/>
      </c>
      <c r="AE395" s="18" t="str">
        <f t="shared" si="94"/>
        <v/>
      </c>
      <c r="AF395" s="18" t="str">
        <f>IFERROR(VLOOKUP(AE395,ISE_Medium[],3,FALSE),"")</f>
        <v/>
      </c>
      <c r="AI395" s="3" t="str">
        <f>IFERROR(INDEX(PositionK[],MATCH(AH395,PositionA[],0),0),"")</f>
        <v/>
      </c>
      <c r="AL395" s="3" t="str">
        <f>IFERROR(INDEX(PrimSekK[],MATCH(AK395,PrimSek[],0),0),"")</f>
        <v/>
      </c>
      <c r="AO395" s="40" t="str">
        <f t="shared" si="95"/>
        <v/>
      </c>
      <c r="AP395" s="40" t="str">
        <f>IFERROR(VLOOKUP(AO395,ISE_Position[],3,FALSE),"")</f>
        <v/>
      </c>
      <c r="AQ395" s="40" t="str">
        <f t="shared" si="96"/>
        <v>__</v>
      </c>
      <c r="AR395" s="18" t="str">
        <f t="shared" si="101"/>
        <v/>
      </c>
      <c r="AU395" s="7" t="str">
        <f>IFERROR(INDEX(DatapointK[],MATCH(AT395,DatapointA[],0),0),"")</f>
        <v/>
      </c>
      <c r="AX395" s="3" t="str">
        <f t="shared" ca="1" si="97"/>
        <v/>
      </c>
      <c r="BA395" s="3" t="str">
        <f>IFERROR(INDEX(DatapointAllgSpezK[],MATCH(AZ395,DatapointAllgSpez[],0),0),"")</f>
        <v/>
      </c>
      <c r="BB395" s="3" t="str">
        <f ca="1">IFERROR(VLOOKUP(AX395,ISE_Type[],3,FALSE),"STAT")</f>
        <v>STAT</v>
      </c>
      <c r="BC395" s="3" t="str">
        <f ca="1">IFERROR("_"&amp;VLOOKUP(AU395,ISE_Datapoint[],3,FALSE)&amp;IF(ISTEXT(BB395),"_"&amp;BB395,)&amp;IF(ISTEXT(AZ395),"."&amp;LOWER(BA395),),"")</f>
        <v/>
      </c>
      <c r="BD395" s="26" t="str">
        <f t="shared" si="98"/>
        <v>_</v>
      </c>
      <c r="BG395" t="str">
        <f>IFERROR(INDEX(FunktionsartK[],MATCH(BF395,FunktionsartA[],0),0),"")</f>
        <v/>
      </c>
      <c r="BH395" s="76" t="str">
        <f t="shared" si="88"/>
        <v>//__</v>
      </c>
    </row>
    <row r="396" spans="5:60" x14ac:dyDescent="0.25">
      <c r="E396" t="str">
        <f>IFERROR(INDEX(SystemK[],MATCH(D396,System,0),0),"")</f>
        <v/>
      </c>
      <c r="H396" s="15" t="str">
        <f t="shared" ca="1" si="89"/>
        <v/>
      </c>
      <c r="K396" s="27" t="str">
        <f t="shared" si="99"/>
        <v/>
      </c>
      <c r="L396" s="27" t="str">
        <f>IFERROR(VLOOKUP(K396,ISE_System[],3,FALSE)&amp;IF(ISTEXT(J396),"."&amp;LOWER(J396),),"")</f>
        <v/>
      </c>
      <c r="M396" s="18" t="str">
        <f t="shared" si="100"/>
        <v/>
      </c>
      <c r="P396" s="7" t="str">
        <f>IFERROR(INDEX(SubsystemAK[],MATCH(O396,SubsystemA[],0),0),"")</f>
        <v/>
      </c>
      <c r="S396" s="3" t="str">
        <f t="shared" ca="1" si="90"/>
        <v/>
      </c>
      <c r="V396" s="39" t="str">
        <f t="shared" si="91"/>
        <v/>
      </c>
      <c r="W396" s="39" t="str">
        <f>IFERROR("_"&amp;VLOOKUP(V396,ISE_Subsystem[],3,FALSE)&amp;IF(ISTEXT(U396),"."&amp;LOWER(U396),),"_")</f>
        <v>_</v>
      </c>
      <c r="X396" s="18" t="str">
        <f t="shared" si="92"/>
        <v/>
      </c>
      <c r="AA396" s="7" t="str">
        <f>IFERROR(INDEX(MediumPositionAK[],MATCH(Z396,MediumPositionA[],0),0),"")</f>
        <v/>
      </c>
      <c r="AD396" s="69" t="str">
        <f t="shared" ca="1" si="93"/>
        <v/>
      </c>
      <c r="AE396" s="18" t="str">
        <f t="shared" si="94"/>
        <v/>
      </c>
      <c r="AF396" s="18" t="str">
        <f>IFERROR(VLOOKUP(AE396,ISE_Medium[],3,FALSE),"")</f>
        <v/>
      </c>
      <c r="AI396" s="3" t="str">
        <f>IFERROR(INDEX(PositionK[],MATCH(AH396,PositionA[],0),0),"")</f>
        <v/>
      </c>
      <c r="AL396" s="3" t="str">
        <f>IFERROR(INDEX(PrimSekK[],MATCH(AK396,PrimSek[],0),0),"")</f>
        <v/>
      </c>
      <c r="AO396" s="40" t="str">
        <f t="shared" si="95"/>
        <v/>
      </c>
      <c r="AP396" s="40" t="str">
        <f>IFERROR(VLOOKUP(AO396,ISE_Position[],3,FALSE),"")</f>
        <v/>
      </c>
      <c r="AQ396" s="40" t="str">
        <f t="shared" si="96"/>
        <v>__</v>
      </c>
      <c r="AR396" s="18" t="str">
        <f t="shared" si="101"/>
        <v/>
      </c>
      <c r="AU396" s="7" t="str">
        <f>IFERROR(INDEX(DatapointK[],MATCH(AT396,DatapointA[],0),0),"")</f>
        <v/>
      </c>
      <c r="AX396" s="3" t="str">
        <f t="shared" ca="1" si="97"/>
        <v/>
      </c>
      <c r="BA396" s="3" t="str">
        <f>IFERROR(INDEX(DatapointAllgSpezK[],MATCH(AZ396,DatapointAllgSpez[],0),0),"")</f>
        <v/>
      </c>
      <c r="BB396" s="3" t="str">
        <f ca="1">IFERROR(VLOOKUP(AX396,ISE_Type[],3,FALSE),"STAT")</f>
        <v>STAT</v>
      </c>
      <c r="BC396" s="3" t="str">
        <f ca="1">IFERROR("_"&amp;VLOOKUP(AU396,ISE_Datapoint[],3,FALSE)&amp;IF(ISTEXT(BB396),"_"&amp;BB396,)&amp;IF(ISTEXT(AZ396),"."&amp;LOWER(BA396),),"")</f>
        <v/>
      </c>
      <c r="BD396" s="26" t="str">
        <f t="shared" si="98"/>
        <v>_</v>
      </c>
      <c r="BG396" t="str">
        <f>IFERROR(INDEX(FunktionsartK[],MATCH(BF396,FunktionsartA[],0),0),"")</f>
        <v/>
      </c>
      <c r="BH396" s="76" t="str">
        <f t="shared" si="88"/>
        <v>//__</v>
      </c>
    </row>
    <row r="397" spans="5:60" x14ac:dyDescent="0.25">
      <c r="E397" t="str">
        <f>IFERROR(INDEX(SystemK[],MATCH(D397,System,0),0),"")</f>
        <v/>
      </c>
      <c r="H397" s="15" t="str">
        <f t="shared" ca="1" si="89"/>
        <v/>
      </c>
      <c r="K397" s="27" t="str">
        <f t="shared" si="99"/>
        <v/>
      </c>
      <c r="L397" s="27" t="str">
        <f>IFERROR(VLOOKUP(K397,ISE_System[],3,FALSE)&amp;IF(ISTEXT(J397),"."&amp;LOWER(J397),),"")</f>
        <v/>
      </c>
      <c r="M397" s="18" t="str">
        <f t="shared" si="100"/>
        <v/>
      </c>
      <c r="P397" s="7" t="str">
        <f>IFERROR(INDEX(SubsystemAK[],MATCH(O397,SubsystemA[],0),0),"")</f>
        <v/>
      </c>
      <c r="S397" s="3" t="str">
        <f t="shared" ca="1" si="90"/>
        <v/>
      </c>
      <c r="V397" s="39" t="str">
        <f t="shared" si="91"/>
        <v/>
      </c>
      <c r="W397" s="39" t="str">
        <f>IFERROR("_"&amp;VLOOKUP(V397,ISE_Subsystem[],3,FALSE)&amp;IF(ISTEXT(U397),"."&amp;LOWER(U397),),"_")</f>
        <v>_</v>
      </c>
      <c r="X397" s="18" t="str">
        <f t="shared" si="92"/>
        <v/>
      </c>
      <c r="AA397" s="7" t="str">
        <f>IFERROR(INDEX(MediumPositionAK[],MATCH(Z397,MediumPositionA[],0),0),"")</f>
        <v/>
      </c>
      <c r="AD397" s="69" t="str">
        <f t="shared" ca="1" si="93"/>
        <v/>
      </c>
      <c r="AE397" s="18" t="str">
        <f t="shared" si="94"/>
        <v/>
      </c>
      <c r="AF397" s="18" t="str">
        <f>IFERROR(VLOOKUP(AE397,ISE_Medium[],3,FALSE),"")</f>
        <v/>
      </c>
      <c r="AI397" s="3" t="str">
        <f>IFERROR(INDEX(PositionK[],MATCH(AH397,PositionA[],0),0),"")</f>
        <v/>
      </c>
      <c r="AL397" s="3" t="str">
        <f>IFERROR(INDEX(PrimSekK[],MATCH(AK397,PrimSek[],0),0),"")</f>
        <v/>
      </c>
      <c r="AO397" s="40" t="str">
        <f t="shared" si="95"/>
        <v/>
      </c>
      <c r="AP397" s="40" t="str">
        <f>IFERROR(VLOOKUP(AO397,ISE_Position[],3,FALSE),"")</f>
        <v/>
      </c>
      <c r="AQ397" s="40" t="str">
        <f t="shared" si="96"/>
        <v>__</v>
      </c>
      <c r="AR397" s="18" t="str">
        <f t="shared" si="101"/>
        <v/>
      </c>
      <c r="AU397" s="7" t="str">
        <f>IFERROR(INDEX(DatapointK[],MATCH(AT397,DatapointA[],0),0),"")</f>
        <v/>
      </c>
      <c r="AX397" s="3" t="str">
        <f t="shared" ca="1" si="97"/>
        <v/>
      </c>
      <c r="BA397" s="3" t="str">
        <f>IFERROR(INDEX(DatapointAllgSpezK[],MATCH(AZ397,DatapointAllgSpez[],0),0),"")</f>
        <v/>
      </c>
      <c r="BB397" s="3" t="str">
        <f ca="1">IFERROR(VLOOKUP(AX397,ISE_Type[],3,FALSE),"STAT")</f>
        <v>STAT</v>
      </c>
      <c r="BC397" s="3" t="str">
        <f ca="1">IFERROR("_"&amp;VLOOKUP(AU397,ISE_Datapoint[],3,FALSE)&amp;IF(ISTEXT(BB397),"_"&amp;BB397,)&amp;IF(ISTEXT(AZ397),"."&amp;LOWER(BA397),),"")</f>
        <v/>
      </c>
      <c r="BD397" s="26" t="str">
        <f t="shared" si="98"/>
        <v>_</v>
      </c>
      <c r="BG397" t="str">
        <f>IFERROR(INDEX(FunktionsartK[],MATCH(BF397,FunktionsartA[],0),0),"")</f>
        <v/>
      </c>
      <c r="BH397" s="76" t="str">
        <f t="shared" si="88"/>
        <v>//__</v>
      </c>
    </row>
    <row r="398" spans="5:60" x14ac:dyDescent="0.25">
      <c r="E398" t="str">
        <f>IFERROR(INDEX(SystemK[],MATCH(D398,System,0),0),"")</f>
        <v/>
      </c>
      <c r="H398" s="15" t="str">
        <f t="shared" ca="1" si="89"/>
        <v/>
      </c>
      <c r="K398" s="27" t="str">
        <f t="shared" si="99"/>
        <v/>
      </c>
      <c r="L398" s="27" t="str">
        <f>IFERROR(VLOOKUP(K398,ISE_System[],3,FALSE)&amp;IF(ISTEXT(J398),"."&amp;LOWER(J398),),"")</f>
        <v/>
      </c>
      <c r="M398" s="18" t="str">
        <f t="shared" si="100"/>
        <v/>
      </c>
      <c r="P398" s="7" t="str">
        <f>IFERROR(INDEX(SubsystemAK[],MATCH(O398,SubsystemA[],0),0),"")</f>
        <v/>
      </c>
      <c r="S398" s="3" t="str">
        <f t="shared" ca="1" si="90"/>
        <v/>
      </c>
      <c r="V398" s="39" t="str">
        <f t="shared" si="91"/>
        <v/>
      </c>
      <c r="W398" s="39" t="str">
        <f>IFERROR("_"&amp;VLOOKUP(V398,ISE_Subsystem[],3,FALSE)&amp;IF(ISTEXT(U398),"."&amp;LOWER(U398),),"_")</f>
        <v>_</v>
      </c>
      <c r="X398" s="18" t="str">
        <f t="shared" si="92"/>
        <v/>
      </c>
      <c r="AA398" s="7" t="str">
        <f>IFERROR(INDEX(MediumPositionAK[],MATCH(Z398,MediumPositionA[],0),0),"")</f>
        <v/>
      </c>
      <c r="AD398" s="69" t="str">
        <f t="shared" ca="1" si="93"/>
        <v/>
      </c>
      <c r="AE398" s="18" t="str">
        <f t="shared" si="94"/>
        <v/>
      </c>
      <c r="AF398" s="18" t="str">
        <f>IFERROR(VLOOKUP(AE398,ISE_Medium[],3,FALSE),"")</f>
        <v/>
      </c>
      <c r="AI398" s="3" t="str">
        <f>IFERROR(INDEX(PositionK[],MATCH(AH398,PositionA[],0),0),"")</f>
        <v/>
      </c>
      <c r="AL398" s="3" t="str">
        <f>IFERROR(INDEX(PrimSekK[],MATCH(AK398,PrimSek[],0),0),"")</f>
        <v/>
      </c>
      <c r="AO398" s="40" t="str">
        <f t="shared" si="95"/>
        <v/>
      </c>
      <c r="AP398" s="40" t="str">
        <f>IFERROR(VLOOKUP(AO398,ISE_Position[],3,FALSE),"")</f>
        <v/>
      </c>
      <c r="AQ398" s="40" t="str">
        <f t="shared" si="96"/>
        <v>__</v>
      </c>
      <c r="AR398" s="18" t="str">
        <f t="shared" si="101"/>
        <v/>
      </c>
      <c r="AU398" s="7" t="str">
        <f>IFERROR(INDEX(DatapointK[],MATCH(AT398,DatapointA[],0),0),"")</f>
        <v/>
      </c>
      <c r="AX398" s="3" t="str">
        <f t="shared" ca="1" si="97"/>
        <v/>
      </c>
      <c r="BA398" s="3" t="str">
        <f>IFERROR(INDEX(DatapointAllgSpezK[],MATCH(AZ398,DatapointAllgSpez[],0),0),"")</f>
        <v/>
      </c>
      <c r="BB398" s="3" t="str">
        <f ca="1">IFERROR(VLOOKUP(AX398,ISE_Type[],3,FALSE),"STAT")</f>
        <v>STAT</v>
      </c>
      <c r="BC398" s="3" t="str">
        <f ca="1">IFERROR("_"&amp;VLOOKUP(AU398,ISE_Datapoint[],3,FALSE)&amp;IF(ISTEXT(BB398),"_"&amp;BB398,)&amp;IF(ISTEXT(AZ398),"."&amp;LOWER(BA398),),"")</f>
        <v/>
      </c>
      <c r="BD398" s="26" t="str">
        <f t="shared" si="98"/>
        <v>_</v>
      </c>
      <c r="BG398" t="str">
        <f>IFERROR(INDEX(FunktionsartK[],MATCH(BF398,FunktionsartA[],0),0),"")</f>
        <v/>
      </c>
      <c r="BH398" s="76" t="str">
        <f t="shared" si="88"/>
        <v>//__</v>
      </c>
    </row>
    <row r="399" spans="5:60" x14ac:dyDescent="0.25">
      <c r="E399" t="str">
        <f>IFERROR(INDEX(SystemK[],MATCH(D399,System,0),0),"")</f>
        <v/>
      </c>
      <c r="H399" s="15" t="str">
        <f t="shared" ca="1" si="89"/>
        <v/>
      </c>
      <c r="K399" s="27" t="str">
        <f t="shared" si="99"/>
        <v/>
      </c>
      <c r="L399" s="27" t="str">
        <f>IFERROR(VLOOKUP(K399,ISE_System[],3,FALSE)&amp;IF(ISTEXT(J399),"."&amp;LOWER(J399),),"")</f>
        <v/>
      </c>
      <c r="M399" s="18" t="str">
        <f t="shared" si="100"/>
        <v/>
      </c>
      <c r="P399" s="7" t="str">
        <f>IFERROR(INDEX(SubsystemAK[],MATCH(O399,SubsystemA[],0),0),"")</f>
        <v/>
      </c>
      <c r="S399" s="3" t="str">
        <f t="shared" ca="1" si="90"/>
        <v/>
      </c>
      <c r="V399" s="39" t="str">
        <f t="shared" si="91"/>
        <v/>
      </c>
      <c r="W399" s="39" t="str">
        <f>IFERROR("_"&amp;VLOOKUP(V399,ISE_Subsystem[],3,FALSE)&amp;IF(ISTEXT(U399),"."&amp;LOWER(U399),),"_")</f>
        <v>_</v>
      </c>
      <c r="X399" s="18" t="str">
        <f t="shared" si="92"/>
        <v/>
      </c>
      <c r="AA399" s="7" t="str">
        <f>IFERROR(INDEX(MediumPositionAK[],MATCH(Z399,MediumPositionA[],0),0),"")</f>
        <v/>
      </c>
      <c r="AD399" s="69" t="str">
        <f t="shared" ca="1" si="93"/>
        <v/>
      </c>
      <c r="AE399" s="18" t="str">
        <f t="shared" si="94"/>
        <v/>
      </c>
      <c r="AF399" s="18" t="str">
        <f>IFERROR(VLOOKUP(AE399,ISE_Medium[],3,FALSE),"")</f>
        <v/>
      </c>
      <c r="AI399" s="3" t="str">
        <f>IFERROR(INDEX(PositionK[],MATCH(AH399,PositionA[],0),0),"")</f>
        <v/>
      </c>
      <c r="AL399" s="3" t="str">
        <f>IFERROR(INDEX(PrimSekK[],MATCH(AK399,PrimSek[],0),0),"")</f>
        <v/>
      </c>
      <c r="AO399" s="40" t="str">
        <f t="shared" si="95"/>
        <v/>
      </c>
      <c r="AP399" s="40" t="str">
        <f>IFERROR(VLOOKUP(AO399,ISE_Position[],3,FALSE),"")</f>
        <v/>
      </c>
      <c r="AQ399" s="40" t="str">
        <f t="shared" si="96"/>
        <v>__</v>
      </c>
      <c r="AR399" s="18" t="str">
        <f t="shared" si="101"/>
        <v/>
      </c>
      <c r="AU399" s="7" t="str">
        <f>IFERROR(INDEX(DatapointK[],MATCH(AT399,DatapointA[],0),0),"")</f>
        <v/>
      </c>
      <c r="AX399" s="3" t="str">
        <f t="shared" ca="1" si="97"/>
        <v/>
      </c>
      <c r="BA399" s="3" t="str">
        <f>IFERROR(INDEX(DatapointAllgSpezK[],MATCH(AZ399,DatapointAllgSpez[],0),0),"")</f>
        <v/>
      </c>
      <c r="BB399" s="3" t="str">
        <f ca="1">IFERROR(VLOOKUP(AX399,ISE_Type[],3,FALSE),"STAT")</f>
        <v>STAT</v>
      </c>
      <c r="BC399" s="3" t="str">
        <f ca="1">IFERROR("_"&amp;VLOOKUP(AU399,ISE_Datapoint[],3,FALSE)&amp;IF(ISTEXT(BB399),"_"&amp;BB399,)&amp;IF(ISTEXT(AZ399),"."&amp;LOWER(BA399),),"")</f>
        <v/>
      </c>
      <c r="BD399" s="26" t="str">
        <f t="shared" si="98"/>
        <v>_</v>
      </c>
      <c r="BG399" t="str">
        <f>IFERROR(INDEX(FunktionsartK[],MATCH(BF399,FunktionsartA[],0),0),"")</f>
        <v/>
      </c>
      <c r="BH399" s="76" t="str">
        <f t="shared" si="88"/>
        <v>//__</v>
      </c>
    </row>
    <row r="400" spans="5:60" x14ac:dyDescent="0.25">
      <c r="E400" t="str">
        <f>IFERROR(INDEX(SystemK[],MATCH(D400,System,0),0),"")</f>
        <v/>
      </c>
      <c r="H400" s="15" t="str">
        <f t="shared" ca="1" si="89"/>
        <v/>
      </c>
      <c r="K400" s="27" t="str">
        <f t="shared" si="99"/>
        <v/>
      </c>
      <c r="L400" s="27" t="str">
        <f>IFERROR(VLOOKUP(K400,ISE_System[],3,FALSE)&amp;IF(ISTEXT(J400),"."&amp;LOWER(J400),),"")</f>
        <v/>
      </c>
      <c r="M400" s="18" t="str">
        <f t="shared" si="100"/>
        <v/>
      </c>
      <c r="P400" s="7" t="str">
        <f>IFERROR(INDEX(SubsystemAK[],MATCH(O400,SubsystemA[],0),0),"")</f>
        <v/>
      </c>
      <c r="S400" s="3" t="str">
        <f t="shared" ca="1" si="90"/>
        <v/>
      </c>
      <c r="V400" s="39" t="str">
        <f t="shared" si="91"/>
        <v/>
      </c>
      <c r="W400" s="39" t="str">
        <f>IFERROR("_"&amp;VLOOKUP(V400,ISE_Subsystem[],3,FALSE)&amp;IF(ISTEXT(U400),"."&amp;LOWER(U400),),"_")</f>
        <v>_</v>
      </c>
      <c r="X400" s="18" t="str">
        <f t="shared" si="92"/>
        <v/>
      </c>
      <c r="AA400" s="7" t="str">
        <f>IFERROR(INDEX(MediumPositionAK[],MATCH(Z400,MediumPositionA[],0),0),"")</f>
        <v/>
      </c>
      <c r="AD400" s="69" t="str">
        <f t="shared" ca="1" si="93"/>
        <v/>
      </c>
      <c r="AE400" s="18" t="str">
        <f t="shared" si="94"/>
        <v/>
      </c>
      <c r="AF400" s="18" t="str">
        <f>IFERROR(VLOOKUP(AE400,ISE_Medium[],3,FALSE),"")</f>
        <v/>
      </c>
      <c r="AI400" s="3" t="str">
        <f>IFERROR(INDEX(PositionK[],MATCH(AH400,PositionA[],0),0),"")</f>
        <v/>
      </c>
      <c r="AL400" s="3" t="str">
        <f>IFERROR(INDEX(PrimSekK[],MATCH(AK400,PrimSek[],0),0),"")</f>
        <v/>
      </c>
      <c r="AO400" s="40" t="str">
        <f t="shared" si="95"/>
        <v/>
      </c>
      <c r="AP400" s="40" t="str">
        <f>IFERROR(VLOOKUP(AO400,ISE_Position[],3,FALSE),"")</f>
        <v/>
      </c>
      <c r="AQ400" s="40" t="str">
        <f t="shared" si="96"/>
        <v>__</v>
      </c>
      <c r="AR400" s="18" t="str">
        <f t="shared" si="101"/>
        <v/>
      </c>
      <c r="AU400" s="7" t="str">
        <f>IFERROR(INDEX(DatapointK[],MATCH(AT400,DatapointA[],0),0),"")</f>
        <v/>
      </c>
      <c r="AX400" s="3" t="str">
        <f t="shared" ca="1" si="97"/>
        <v/>
      </c>
      <c r="BA400" s="3" t="str">
        <f>IFERROR(INDEX(DatapointAllgSpezK[],MATCH(AZ400,DatapointAllgSpez[],0),0),"")</f>
        <v/>
      </c>
      <c r="BB400" s="3" t="str">
        <f ca="1">IFERROR(VLOOKUP(AX400,ISE_Type[],3,FALSE),"STAT")</f>
        <v>STAT</v>
      </c>
      <c r="BC400" s="3" t="str">
        <f ca="1">IFERROR("_"&amp;VLOOKUP(AU400,ISE_Datapoint[],3,FALSE)&amp;IF(ISTEXT(BB400),"_"&amp;BB400,)&amp;IF(ISTEXT(AZ400),"."&amp;LOWER(BA400),),"")</f>
        <v/>
      </c>
      <c r="BD400" s="26" t="str">
        <f t="shared" si="98"/>
        <v>_</v>
      </c>
      <c r="BG400" t="str">
        <f>IFERROR(INDEX(FunktionsartK[],MATCH(BF400,FunktionsartA[],0),0),"")</f>
        <v/>
      </c>
      <c r="BH400" s="76" t="str">
        <f t="shared" si="88"/>
        <v>//__</v>
      </c>
    </row>
    <row r="401" spans="5:60" x14ac:dyDescent="0.25">
      <c r="E401" t="str">
        <f>IFERROR(INDEX(SystemK[],MATCH(D401,System,0),0),"")</f>
        <v/>
      </c>
      <c r="H401" s="15" t="str">
        <f t="shared" ca="1" si="89"/>
        <v/>
      </c>
      <c r="K401" s="27" t="str">
        <f t="shared" si="99"/>
        <v/>
      </c>
      <c r="L401" s="27" t="str">
        <f>IFERROR(VLOOKUP(K401,ISE_System[],3,FALSE)&amp;IF(ISTEXT(J401),"."&amp;LOWER(J401),),"")</f>
        <v/>
      </c>
      <c r="M401" s="18" t="str">
        <f t="shared" si="100"/>
        <v/>
      </c>
      <c r="P401" s="7" t="str">
        <f>IFERROR(INDEX(SubsystemAK[],MATCH(O401,SubsystemA[],0),0),"")</f>
        <v/>
      </c>
      <c r="S401" s="3" t="str">
        <f t="shared" ca="1" si="90"/>
        <v/>
      </c>
      <c r="V401" s="39" t="str">
        <f t="shared" si="91"/>
        <v/>
      </c>
      <c r="W401" s="39" t="str">
        <f>IFERROR("_"&amp;VLOOKUP(V401,ISE_Subsystem[],3,FALSE)&amp;IF(ISTEXT(U401),"."&amp;LOWER(U401),),"_")</f>
        <v>_</v>
      </c>
      <c r="X401" s="18" t="str">
        <f t="shared" si="92"/>
        <v/>
      </c>
      <c r="AA401" s="7" t="str">
        <f>IFERROR(INDEX(MediumPositionAK[],MATCH(Z401,MediumPositionA[],0),0),"")</f>
        <v/>
      </c>
      <c r="AD401" s="69" t="str">
        <f t="shared" ca="1" si="93"/>
        <v/>
      </c>
      <c r="AE401" s="18" t="str">
        <f t="shared" si="94"/>
        <v/>
      </c>
      <c r="AF401" s="18" t="str">
        <f>IFERROR(VLOOKUP(AE401,ISE_Medium[],3,FALSE),"")</f>
        <v/>
      </c>
      <c r="AI401" s="3" t="str">
        <f>IFERROR(INDEX(PositionK[],MATCH(AH401,PositionA[],0),0),"")</f>
        <v/>
      </c>
      <c r="AL401" s="3" t="str">
        <f>IFERROR(INDEX(PrimSekK[],MATCH(AK401,PrimSek[],0),0),"")</f>
        <v/>
      </c>
      <c r="AO401" s="40" t="str">
        <f t="shared" si="95"/>
        <v/>
      </c>
      <c r="AP401" s="40" t="str">
        <f>IFERROR(VLOOKUP(AO401,ISE_Position[],3,FALSE),"")</f>
        <v/>
      </c>
      <c r="AQ401" s="40" t="str">
        <f t="shared" si="96"/>
        <v>__</v>
      </c>
      <c r="AR401" s="18" t="str">
        <f t="shared" si="101"/>
        <v/>
      </c>
      <c r="AU401" s="7" t="str">
        <f>IFERROR(INDEX(DatapointK[],MATCH(AT401,DatapointA[],0),0),"")</f>
        <v/>
      </c>
      <c r="AX401" s="3" t="str">
        <f t="shared" ca="1" si="97"/>
        <v/>
      </c>
      <c r="BA401" s="3" t="str">
        <f>IFERROR(INDEX(DatapointAllgSpezK[],MATCH(AZ401,DatapointAllgSpez[],0),0),"")</f>
        <v/>
      </c>
      <c r="BB401" s="3" t="str">
        <f ca="1">IFERROR(VLOOKUP(AX401,ISE_Type[],3,FALSE),"STAT")</f>
        <v>STAT</v>
      </c>
      <c r="BC401" s="3" t="str">
        <f ca="1">IFERROR("_"&amp;VLOOKUP(AU401,ISE_Datapoint[],3,FALSE)&amp;IF(ISTEXT(BB401),"_"&amp;BB401,)&amp;IF(ISTEXT(AZ401),"."&amp;LOWER(BA401),),"")</f>
        <v/>
      </c>
      <c r="BD401" s="26" t="str">
        <f t="shared" si="98"/>
        <v>_</v>
      </c>
      <c r="BG401" t="str">
        <f>IFERROR(INDEX(FunktionsartK[],MATCH(BF401,FunktionsartA[],0),0),"")</f>
        <v/>
      </c>
      <c r="BH401" s="76" t="str">
        <f t="shared" si="88"/>
        <v>//__</v>
      </c>
    </row>
    <row r="402" spans="5:60" x14ac:dyDescent="0.25">
      <c r="E402" t="str">
        <f>IFERROR(INDEX(SystemK[],MATCH(D402,System,0),0),"")</f>
        <v/>
      </c>
      <c r="H402" s="15" t="str">
        <f t="shared" ca="1" si="89"/>
        <v/>
      </c>
      <c r="K402" s="27" t="str">
        <f t="shared" si="99"/>
        <v/>
      </c>
      <c r="L402" s="27" t="str">
        <f>IFERROR(VLOOKUP(K402,ISE_System[],3,FALSE)&amp;IF(ISTEXT(J402),"."&amp;LOWER(J402),),"")</f>
        <v/>
      </c>
      <c r="M402" s="18" t="str">
        <f t="shared" si="100"/>
        <v/>
      </c>
      <c r="P402" s="7" t="str">
        <f>IFERROR(INDEX(SubsystemAK[],MATCH(O402,SubsystemA[],0),0),"")</f>
        <v/>
      </c>
      <c r="S402" s="3" t="str">
        <f t="shared" ca="1" si="90"/>
        <v/>
      </c>
      <c r="V402" s="39" t="str">
        <f t="shared" si="91"/>
        <v/>
      </c>
      <c r="W402" s="39" t="str">
        <f>IFERROR("_"&amp;VLOOKUP(V402,ISE_Subsystem[],3,FALSE)&amp;IF(ISTEXT(U402),"."&amp;LOWER(U402),),"_")</f>
        <v>_</v>
      </c>
      <c r="X402" s="18" t="str">
        <f t="shared" si="92"/>
        <v/>
      </c>
      <c r="AA402" s="7" t="str">
        <f>IFERROR(INDEX(MediumPositionAK[],MATCH(Z402,MediumPositionA[],0),0),"")</f>
        <v/>
      </c>
      <c r="AD402" s="69" t="str">
        <f t="shared" ca="1" si="93"/>
        <v/>
      </c>
      <c r="AE402" s="18" t="str">
        <f t="shared" si="94"/>
        <v/>
      </c>
      <c r="AF402" s="18" t="str">
        <f>IFERROR(VLOOKUP(AE402,ISE_Medium[],3,FALSE),"")</f>
        <v/>
      </c>
      <c r="AI402" s="3" t="str">
        <f>IFERROR(INDEX(PositionK[],MATCH(AH402,PositionA[],0),0),"")</f>
        <v/>
      </c>
      <c r="AL402" s="3" t="str">
        <f>IFERROR(INDEX(PrimSekK[],MATCH(AK402,PrimSek[],0),0),"")</f>
        <v/>
      </c>
      <c r="AO402" s="40" t="str">
        <f t="shared" si="95"/>
        <v/>
      </c>
      <c r="AP402" s="40" t="str">
        <f>IFERROR(VLOOKUP(AO402,ISE_Position[],3,FALSE),"")</f>
        <v/>
      </c>
      <c r="AQ402" s="40" t="str">
        <f t="shared" si="96"/>
        <v>__</v>
      </c>
      <c r="AR402" s="18" t="str">
        <f t="shared" si="101"/>
        <v/>
      </c>
      <c r="AU402" s="7" t="str">
        <f>IFERROR(INDEX(DatapointK[],MATCH(AT402,DatapointA[],0),0),"")</f>
        <v/>
      </c>
      <c r="AX402" s="3" t="str">
        <f t="shared" ca="1" si="97"/>
        <v/>
      </c>
      <c r="BA402" s="3" t="str">
        <f>IFERROR(INDEX(DatapointAllgSpezK[],MATCH(AZ402,DatapointAllgSpez[],0),0),"")</f>
        <v/>
      </c>
      <c r="BB402" s="3" t="str">
        <f ca="1">IFERROR(VLOOKUP(AX402,ISE_Type[],3,FALSE),"STAT")</f>
        <v>STAT</v>
      </c>
      <c r="BC402" s="3" t="str">
        <f ca="1">IFERROR("_"&amp;VLOOKUP(AU402,ISE_Datapoint[],3,FALSE)&amp;IF(ISTEXT(BB402),"_"&amp;BB402,)&amp;IF(ISTEXT(AZ402),"."&amp;LOWER(BA402),),"")</f>
        <v/>
      </c>
      <c r="BD402" s="26" t="str">
        <f t="shared" si="98"/>
        <v>_</v>
      </c>
      <c r="BG402" t="str">
        <f>IFERROR(INDEX(FunktionsartK[],MATCH(BF402,FunktionsartA[],0),0),"")</f>
        <v/>
      </c>
      <c r="BH402" s="76" t="str">
        <f t="shared" si="88"/>
        <v>//__</v>
      </c>
    </row>
    <row r="403" spans="5:60" x14ac:dyDescent="0.25">
      <c r="E403" t="str">
        <f>IFERROR(INDEX(SystemK[],MATCH(D403,System,0),0),"")</f>
        <v/>
      </c>
      <c r="H403" s="15" t="str">
        <f t="shared" ca="1" si="89"/>
        <v/>
      </c>
      <c r="K403" s="27" t="str">
        <f t="shared" si="99"/>
        <v/>
      </c>
      <c r="L403" s="27" t="str">
        <f>IFERROR(VLOOKUP(K403,ISE_System[],3,FALSE)&amp;IF(ISTEXT(J403),"."&amp;LOWER(J403),),"")</f>
        <v/>
      </c>
      <c r="M403" s="18" t="str">
        <f t="shared" si="100"/>
        <v/>
      </c>
      <c r="P403" s="7" t="str">
        <f>IFERROR(INDEX(SubsystemAK[],MATCH(O403,SubsystemA[],0),0),"")</f>
        <v/>
      </c>
      <c r="S403" s="3" t="str">
        <f t="shared" ca="1" si="90"/>
        <v/>
      </c>
      <c r="V403" s="39" t="str">
        <f t="shared" si="91"/>
        <v/>
      </c>
      <c r="W403" s="39" t="str">
        <f>IFERROR("_"&amp;VLOOKUP(V403,ISE_Subsystem[],3,FALSE)&amp;IF(ISTEXT(U403),"."&amp;LOWER(U403),),"_")</f>
        <v>_</v>
      </c>
      <c r="X403" s="18" t="str">
        <f t="shared" si="92"/>
        <v/>
      </c>
      <c r="AA403" s="7" t="str">
        <f>IFERROR(INDEX(MediumPositionAK[],MATCH(Z403,MediumPositionA[],0),0),"")</f>
        <v/>
      </c>
      <c r="AD403" s="69" t="str">
        <f t="shared" ca="1" si="93"/>
        <v/>
      </c>
      <c r="AE403" s="18" t="str">
        <f t="shared" si="94"/>
        <v/>
      </c>
      <c r="AF403" s="18" t="str">
        <f>IFERROR(VLOOKUP(AE403,ISE_Medium[],3,FALSE),"")</f>
        <v/>
      </c>
      <c r="AI403" s="3" t="str">
        <f>IFERROR(INDEX(PositionK[],MATCH(AH403,PositionA[],0),0),"")</f>
        <v/>
      </c>
      <c r="AL403" s="3" t="str">
        <f>IFERROR(INDEX(PrimSekK[],MATCH(AK403,PrimSek[],0),0),"")</f>
        <v/>
      </c>
      <c r="AO403" s="40" t="str">
        <f t="shared" si="95"/>
        <v/>
      </c>
      <c r="AP403" s="40" t="str">
        <f>IFERROR(VLOOKUP(AO403,ISE_Position[],3,FALSE),"")</f>
        <v/>
      </c>
      <c r="AQ403" s="40" t="str">
        <f t="shared" si="96"/>
        <v>__</v>
      </c>
      <c r="AR403" s="18" t="str">
        <f t="shared" si="101"/>
        <v/>
      </c>
      <c r="AU403" s="7" t="str">
        <f>IFERROR(INDEX(DatapointK[],MATCH(AT403,DatapointA[],0),0),"")</f>
        <v/>
      </c>
      <c r="AX403" s="3" t="str">
        <f t="shared" ca="1" si="97"/>
        <v/>
      </c>
      <c r="BA403" s="3" t="str">
        <f>IFERROR(INDEX(DatapointAllgSpezK[],MATCH(AZ403,DatapointAllgSpez[],0),0),"")</f>
        <v/>
      </c>
      <c r="BB403" s="3" t="str">
        <f ca="1">IFERROR(VLOOKUP(AX403,ISE_Type[],3,FALSE),"STAT")</f>
        <v>STAT</v>
      </c>
      <c r="BC403" s="3" t="str">
        <f ca="1">IFERROR("_"&amp;VLOOKUP(AU403,ISE_Datapoint[],3,FALSE)&amp;IF(ISTEXT(BB403),"_"&amp;BB403,)&amp;IF(ISTEXT(AZ403),"."&amp;LOWER(BA403),),"")</f>
        <v/>
      </c>
      <c r="BD403" s="26" t="str">
        <f t="shared" si="98"/>
        <v>_</v>
      </c>
      <c r="BG403" t="str">
        <f>IFERROR(INDEX(FunktionsartK[],MATCH(BF403,FunktionsartA[],0),0),"")</f>
        <v/>
      </c>
      <c r="BH403" s="76" t="str">
        <f t="shared" si="88"/>
        <v>//__</v>
      </c>
    </row>
    <row r="404" spans="5:60" x14ac:dyDescent="0.25">
      <c r="E404" t="str">
        <f>IFERROR(INDEX(SystemK[],MATCH(D404,System,0),0),"")</f>
        <v/>
      </c>
      <c r="H404" s="15" t="str">
        <f t="shared" ca="1" si="89"/>
        <v/>
      </c>
      <c r="K404" s="27" t="str">
        <f t="shared" si="99"/>
        <v/>
      </c>
      <c r="L404" s="27" t="str">
        <f>IFERROR(VLOOKUP(K404,ISE_System[],3,FALSE)&amp;IF(ISTEXT(J404),"."&amp;LOWER(J404),),"")</f>
        <v/>
      </c>
      <c r="M404" s="18" t="str">
        <f t="shared" si="100"/>
        <v/>
      </c>
      <c r="P404" s="7" t="str">
        <f>IFERROR(INDEX(SubsystemAK[],MATCH(O404,SubsystemA[],0),0),"")</f>
        <v/>
      </c>
      <c r="S404" s="3" t="str">
        <f t="shared" ca="1" si="90"/>
        <v/>
      </c>
      <c r="V404" s="39" t="str">
        <f t="shared" si="91"/>
        <v/>
      </c>
      <c r="W404" s="39" t="str">
        <f>IFERROR("_"&amp;VLOOKUP(V404,ISE_Subsystem[],3,FALSE)&amp;IF(ISTEXT(U404),"."&amp;LOWER(U404),),"_")</f>
        <v>_</v>
      </c>
      <c r="X404" s="18" t="str">
        <f t="shared" si="92"/>
        <v/>
      </c>
      <c r="AA404" s="7" t="str">
        <f>IFERROR(INDEX(MediumPositionAK[],MATCH(Z404,MediumPositionA[],0),0),"")</f>
        <v/>
      </c>
      <c r="AD404" s="69" t="str">
        <f t="shared" ca="1" si="93"/>
        <v/>
      </c>
      <c r="AE404" s="18" t="str">
        <f t="shared" si="94"/>
        <v/>
      </c>
      <c r="AF404" s="18" t="str">
        <f>IFERROR(VLOOKUP(AE404,ISE_Medium[],3,FALSE),"")</f>
        <v/>
      </c>
      <c r="AI404" s="3" t="str">
        <f>IFERROR(INDEX(PositionK[],MATCH(AH404,PositionA[],0),0),"")</f>
        <v/>
      </c>
      <c r="AL404" s="3" t="str">
        <f>IFERROR(INDEX(PrimSekK[],MATCH(AK404,PrimSek[],0),0),"")</f>
        <v/>
      </c>
      <c r="AO404" s="40" t="str">
        <f t="shared" si="95"/>
        <v/>
      </c>
      <c r="AP404" s="40" t="str">
        <f>IFERROR(VLOOKUP(AO404,ISE_Position[],3,FALSE),"")</f>
        <v/>
      </c>
      <c r="AQ404" s="40" t="str">
        <f t="shared" si="96"/>
        <v>__</v>
      </c>
      <c r="AR404" s="18" t="str">
        <f t="shared" si="101"/>
        <v/>
      </c>
      <c r="AU404" s="7" t="str">
        <f>IFERROR(INDEX(DatapointK[],MATCH(AT404,DatapointA[],0),0),"")</f>
        <v/>
      </c>
      <c r="AX404" s="3" t="str">
        <f t="shared" ca="1" si="97"/>
        <v/>
      </c>
      <c r="BA404" s="3" t="str">
        <f>IFERROR(INDEX(DatapointAllgSpezK[],MATCH(AZ404,DatapointAllgSpez[],0),0),"")</f>
        <v/>
      </c>
      <c r="BB404" s="3" t="str">
        <f ca="1">IFERROR(VLOOKUP(AX404,ISE_Type[],3,FALSE),"STAT")</f>
        <v>STAT</v>
      </c>
      <c r="BC404" s="3" t="str">
        <f ca="1">IFERROR("_"&amp;VLOOKUP(AU404,ISE_Datapoint[],3,FALSE)&amp;IF(ISTEXT(BB404),"_"&amp;BB404,)&amp;IF(ISTEXT(AZ404),"."&amp;LOWER(BA404),),"")</f>
        <v/>
      </c>
      <c r="BD404" s="26" t="str">
        <f t="shared" si="98"/>
        <v>_</v>
      </c>
      <c r="BG404" t="str">
        <f>IFERROR(INDEX(FunktionsartK[],MATCH(BF404,FunktionsartA[],0),0),"")</f>
        <v/>
      </c>
      <c r="BH404" s="76" t="str">
        <f t="shared" si="88"/>
        <v>//__</v>
      </c>
    </row>
    <row r="405" spans="5:60" x14ac:dyDescent="0.25">
      <c r="E405" t="str">
        <f>IFERROR(INDEX(SystemK[],MATCH(D405,System,0),0),"")</f>
        <v/>
      </c>
      <c r="H405" s="15" t="str">
        <f t="shared" ca="1" si="89"/>
        <v/>
      </c>
      <c r="K405" s="27" t="str">
        <f t="shared" si="99"/>
        <v/>
      </c>
      <c r="L405" s="27" t="str">
        <f>IFERROR(VLOOKUP(K405,ISE_System[],3,FALSE)&amp;IF(ISTEXT(J405),"."&amp;LOWER(J405),),"")</f>
        <v/>
      </c>
      <c r="M405" s="18" t="str">
        <f t="shared" si="100"/>
        <v/>
      </c>
      <c r="P405" s="7" t="str">
        <f>IFERROR(INDEX(SubsystemAK[],MATCH(O405,SubsystemA[],0),0),"")</f>
        <v/>
      </c>
      <c r="S405" s="3" t="str">
        <f t="shared" ca="1" si="90"/>
        <v/>
      </c>
      <c r="V405" s="39" t="str">
        <f t="shared" si="91"/>
        <v/>
      </c>
      <c r="W405" s="39" t="str">
        <f>IFERROR("_"&amp;VLOOKUP(V405,ISE_Subsystem[],3,FALSE)&amp;IF(ISTEXT(U405),"."&amp;LOWER(U405),),"_")</f>
        <v>_</v>
      </c>
      <c r="X405" s="18" t="str">
        <f t="shared" si="92"/>
        <v/>
      </c>
      <c r="AA405" s="7" t="str">
        <f>IFERROR(INDEX(MediumPositionAK[],MATCH(Z405,MediumPositionA[],0),0),"")</f>
        <v/>
      </c>
      <c r="AD405" s="69" t="str">
        <f t="shared" ca="1" si="93"/>
        <v/>
      </c>
      <c r="AE405" s="18" t="str">
        <f t="shared" si="94"/>
        <v/>
      </c>
      <c r="AF405" s="18" t="str">
        <f>IFERROR(VLOOKUP(AE405,ISE_Medium[],3,FALSE),"")</f>
        <v/>
      </c>
      <c r="AI405" s="3" t="str">
        <f>IFERROR(INDEX(PositionK[],MATCH(AH405,PositionA[],0),0),"")</f>
        <v/>
      </c>
      <c r="AL405" s="3" t="str">
        <f>IFERROR(INDEX(PrimSekK[],MATCH(AK405,PrimSek[],0),0),"")</f>
        <v/>
      </c>
      <c r="AO405" s="40" t="str">
        <f t="shared" si="95"/>
        <v/>
      </c>
      <c r="AP405" s="40" t="str">
        <f>IFERROR(VLOOKUP(AO405,ISE_Position[],3,FALSE),"")</f>
        <v/>
      </c>
      <c r="AQ405" s="40" t="str">
        <f t="shared" si="96"/>
        <v>__</v>
      </c>
      <c r="AR405" s="18" t="str">
        <f t="shared" si="101"/>
        <v/>
      </c>
      <c r="AU405" s="7" t="str">
        <f>IFERROR(INDEX(DatapointK[],MATCH(AT405,DatapointA[],0),0),"")</f>
        <v/>
      </c>
      <c r="AX405" s="3" t="str">
        <f t="shared" ca="1" si="97"/>
        <v/>
      </c>
      <c r="BA405" s="3" t="str">
        <f>IFERROR(INDEX(DatapointAllgSpezK[],MATCH(AZ405,DatapointAllgSpez[],0),0),"")</f>
        <v/>
      </c>
      <c r="BB405" s="3" t="str">
        <f ca="1">IFERROR(VLOOKUP(AX405,ISE_Type[],3,FALSE),"STAT")</f>
        <v>STAT</v>
      </c>
      <c r="BC405" s="3" t="str">
        <f ca="1">IFERROR("_"&amp;VLOOKUP(AU405,ISE_Datapoint[],3,FALSE)&amp;IF(ISTEXT(BB405),"_"&amp;BB405,)&amp;IF(ISTEXT(AZ405),"."&amp;LOWER(BA405),),"")</f>
        <v/>
      </c>
      <c r="BD405" s="26" t="str">
        <f t="shared" si="98"/>
        <v>_</v>
      </c>
      <c r="BG405" t="str">
        <f>IFERROR(INDEX(FunktionsartK[],MATCH(BF405,FunktionsartA[],0),0),"")</f>
        <v/>
      </c>
      <c r="BH405" s="76" t="str">
        <f t="shared" si="88"/>
        <v>//__</v>
      </c>
    </row>
    <row r="406" spans="5:60" x14ac:dyDescent="0.25">
      <c r="E406" t="str">
        <f>IFERROR(INDEX(SystemK[],MATCH(D406,System,0),0),"")</f>
        <v/>
      </c>
      <c r="H406" s="15" t="str">
        <f t="shared" ca="1" si="89"/>
        <v/>
      </c>
      <c r="K406" s="27" t="str">
        <f t="shared" si="99"/>
        <v/>
      </c>
      <c r="L406" s="27" t="str">
        <f>IFERROR(VLOOKUP(K406,ISE_System[],3,FALSE)&amp;IF(ISTEXT(J406),"."&amp;LOWER(J406),),"")</f>
        <v/>
      </c>
      <c r="M406" s="18" t="str">
        <f t="shared" si="100"/>
        <v/>
      </c>
      <c r="P406" s="7" t="str">
        <f>IFERROR(INDEX(SubsystemAK[],MATCH(O406,SubsystemA[],0),0),"")</f>
        <v/>
      </c>
      <c r="S406" s="3" t="str">
        <f t="shared" ca="1" si="90"/>
        <v/>
      </c>
      <c r="V406" s="39" t="str">
        <f t="shared" si="91"/>
        <v/>
      </c>
      <c r="W406" s="39" t="str">
        <f>IFERROR("_"&amp;VLOOKUP(V406,ISE_Subsystem[],3,FALSE)&amp;IF(ISTEXT(U406),"."&amp;LOWER(U406),),"_")</f>
        <v>_</v>
      </c>
      <c r="X406" s="18" t="str">
        <f t="shared" si="92"/>
        <v/>
      </c>
      <c r="AA406" s="7" t="str">
        <f>IFERROR(INDEX(MediumPositionAK[],MATCH(Z406,MediumPositionA[],0),0),"")</f>
        <v/>
      </c>
      <c r="AD406" s="69" t="str">
        <f t="shared" ca="1" si="93"/>
        <v/>
      </c>
      <c r="AE406" s="18" t="str">
        <f t="shared" si="94"/>
        <v/>
      </c>
      <c r="AF406" s="18" t="str">
        <f>IFERROR(VLOOKUP(AE406,ISE_Medium[],3,FALSE),"")</f>
        <v/>
      </c>
      <c r="AI406" s="3" t="str">
        <f>IFERROR(INDEX(PositionK[],MATCH(AH406,PositionA[],0),0),"")</f>
        <v/>
      </c>
      <c r="AL406" s="3" t="str">
        <f>IFERROR(INDEX(PrimSekK[],MATCH(AK406,PrimSek[],0),0),"")</f>
        <v/>
      </c>
      <c r="AO406" s="40" t="str">
        <f t="shared" si="95"/>
        <v/>
      </c>
      <c r="AP406" s="40" t="str">
        <f>IFERROR(VLOOKUP(AO406,ISE_Position[],3,FALSE),"")</f>
        <v/>
      </c>
      <c r="AQ406" s="40" t="str">
        <f t="shared" si="96"/>
        <v>__</v>
      </c>
      <c r="AR406" s="18" t="str">
        <f t="shared" si="101"/>
        <v/>
      </c>
      <c r="AU406" s="7" t="str">
        <f>IFERROR(INDEX(DatapointK[],MATCH(AT406,DatapointA[],0),0),"")</f>
        <v/>
      </c>
      <c r="AX406" s="3" t="str">
        <f t="shared" ca="1" si="97"/>
        <v/>
      </c>
      <c r="BA406" s="3" t="str">
        <f>IFERROR(INDEX(DatapointAllgSpezK[],MATCH(AZ406,DatapointAllgSpez[],0),0),"")</f>
        <v/>
      </c>
      <c r="BB406" s="3" t="str">
        <f ca="1">IFERROR(VLOOKUP(AX406,ISE_Type[],3,FALSE),"STAT")</f>
        <v>STAT</v>
      </c>
      <c r="BC406" s="3" t="str">
        <f ca="1">IFERROR("_"&amp;VLOOKUP(AU406,ISE_Datapoint[],3,FALSE)&amp;IF(ISTEXT(BB406),"_"&amp;BB406,)&amp;IF(ISTEXT(AZ406),"."&amp;LOWER(BA406),),"")</f>
        <v/>
      </c>
      <c r="BD406" s="26" t="str">
        <f t="shared" si="98"/>
        <v>_</v>
      </c>
      <c r="BG406" t="str">
        <f>IFERROR(INDEX(FunktionsartK[],MATCH(BF406,FunktionsartA[],0),0),"")</f>
        <v/>
      </c>
      <c r="BH406" s="76" t="str">
        <f t="shared" si="88"/>
        <v>//__</v>
      </c>
    </row>
    <row r="407" spans="5:60" x14ac:dyDescent="0.25">
      <c r="E407" t="str">
        <f>IFERROR(INDEX(SystemK[],MATCH(D407,System,0),0),"")</f>
        <v/>
      </c>
      <c r="H407" s="15" t="str">
        <f t="shared" ca="1" si="89"/>
        <v/>
      </c>
      <c r="K407" s="27" t="str">
        <f t="shared" si="99"/>
        <v/>
      </c>
      <c r="L407" s="27" t="str">
        <f>IFERROR(VLOOKUP(K407,ISE_System[],3,FALSE)&amp;IF(ISTEXT(J407),"."&amp;LOWER(J407),),"")</f>
        <v/>
      </c>
      <c r="M407" s="18" t="str">
        <f t="shared" si="100"/>
        <v/>
      </c>
      <c r="P407" s="7" t="str">
        <f>IFERROR(INDEX(SubsystemAK[],MATCH(O407,SubsystemA[],0),0),"")</f>
        <v/>
      </c>
      <c r="S407" s="3" t="str">
        <f t="shared" ca="1" si="90"/>
        <v/>
      </c>
      <c r="V407" s="39" t="str">
        <f t="shared" si="91"/>
        <v/>
      </c>
      <c r="W407" s="39" t="str">
        <f>IFERROR("_"&amp;VLOOKUP(V407,ISE_Subsystem[],3,FALSE)&amp;IF(ISTEXT(U407),"."&amp;LOWER(U407),),"_")</f>
        <v>_</v>
      </c>
      <c r="X407" s="18" t="str">
        <f t="shared" si="92"/>
        <v/>
      </c>
      <c r="AA407" s="7" t="str">
        <f>IFERROR(INDEX(MediumPositionAK[],MATCH(Z407,MediumPositionA[],0),0),"")</f>
        <v/>
      </c>
      <c r="AD407" s="69" t="str">
        <f t="shared" ca="1" si="93"/>
        <v/>
      </c>
      <c r="AE407" s="18" t="str">
        <f t="shared" si="94"/>
        <v/>
      </c>
      <c r="AF407" s="18" t="str">
        <f>IFERROR(VLOOKUP(AE407,ISE_Medium[],3,FALSE),"")</f>
        <v/>
      </c>
      <c r="AI407" s="3" t="str">
        <f>IFERROR(INDEX(PositionK[],MATCH(AH407,PositionA[],0),0),"")</f>
        <v/>
      </c>
      <c r="AL407" s="3" t="str">
        <f>IFERROR(INDEX(PrimSekK[],MATCH(AK407,PrimSek[],0),0),"")</f>
        <v/>
      </c>
      <c r="AO407" s="40" t="str">
        <f t="shared" si="95"/>
        <v/>
      </c>
      <c r="AP407" s="40" t="str">
        <f>IFERROR(VLOOKUP(AO407,ISE_Position[],3,FALSE),"")</f>
        <v/>
      </c>
      <c r="AQ407" s="40" t="str">
        <f t="shared" si="96"/>
        <v>__</v>
      </c>
      <c r="AR407" s="18" t="str">
        <f t="shared" si="101"/>
        <v/>
      </c>
      <c r="AU407" s="7" t="str">
        <f>IFERROR(INDEX(DatapointK[],MATCH(AT407,DatapointA[],0),0),"")</f>
        <v/>
      </c>
      <c r="AX407" s="3" t="str">
        <f t="shared" ca="1" si="97"/>
        <v/>
      </c>
      <c r="BA407" s="3" t="str">
        <f>IFERROR(INDEX(DatapointAllgSpezK[],MATCH(AZ407,DatapointAllgSpez[],0),0),"")</f>
        <v/>
      </c>
      <c r="BB407" s="3" t="str">
        <f ca="1">IFERROR(VLOOKUP(AX407,ISE_Type[],3,FALSE),"STAT")</f>
        <v>STAT</v>
      </c>
      <c r="BC407" s="3" t="str">
        <f ca="1">IFERROR("_"&amp;VLOOKUP(AU407,ISE_Datapoint[],3,FALSE)&amp;IF(ISTEXT(BB407),"_"&amp;BB407,)&amp;IF(ISTEXT(AZ407),"."&amp;LOWER(BA407),),"")</f>
        <v/>
      </c>
      <c r="BD407" s="26" t="str">
        <f t="shared" si="98"/>
        <v>_</v>
      </c>
      <c r="BG407" t="str">
        <f>IFERROR(INDEX(FunktionsartK[],MATCH(BF407,FunktionsartA[],0),0),"")</f>
        <v/>
      </c>
      <c r="BH407" s="76" t="str">
        <f t="shared" si="88"/>
        <v>//__</v>
      </c>
    </row>
    <row r="408" spans="5:60" x14ac:dyDescent="0.25">
      <c r="E408" t="str">
        <f>IFERROR(INDEX(SystemK[],MATCH(D408,System,0),0),"")</f>
        <v/>
      </c>
      <c r="H408" s="15" t="str">
        <f t="shared" ca="1" si="89"/>
        <v/>
      </c>
      <c r="K408" s="27" t="str">
        <f t="shared" si="99"/>
        <v/>
      </c>
      <c r="L408" s="27" t="str">
        <f>IFERROR(VLOOKUP(K408,ISE_System[],3,FALSE)&amp;IF(ISTEXT(J408),"."&amp;LOWER(J408),),"")</f>
        <v/>
      </c>
      <c r="M408" s="18" t="str">
        <f t="shared" si="100"/>
        <v/>
      </c>
      <c r="P408" s="7" t="str">
        <f>IFERROR(INDEX(SubsystemAK[],MATCH(O408,SubsystemA[],0),0),"")</f>
        <v/>
      </c>
      <c r="S408" s="3" t="str">
        <f t="shared" ca="1" si="90"/>
        <v/>
      </c>
      <c r="V408" s="39" t="str">
        <f t="shared" si="91"/>
        <v/>
      </c>
      <c r="W408" s="39" t="str">
        <f>IFERROR("_"&amp;VLOOKUP(V408,ISE_Subsystem[],3,FALSE)&amp;IF(ISTEXT(U408),"."&amp;LOWER(U408),),"_")</f>
        <v>_</v>
      </c>
      <c r="X408" s="18" t="str">
        <f t="shared" si="92"/>
        <v/>
      </c>
      <c r="AA408" s="7" t="str">
        <f>IFERROR(INDEX(MediumPositionAK[],MATCH(Z408,MediumPositionA[],0),0),"")</f>
        <v/>
      </c>
      <c r="AD408" s="69" t="str">
        <f t="shared" ca="1" si="93"/>
        <v/>
      </c>
      <c r="AE408" s="18" t="str">
        <f t="shared" si="94"/>
        <v/>
      </c>
      <c r="AF408" s="18" t="str">
        <f>IFERROR(VLOOKUP(AE408,ISE_Medium[],3,FALSE),"")</f>
        <v/>
      </c>
      <c r="AI408" s="3" t="str">
        <f>IFERROR(INDEX(PositionK[],MATCH(AH408,PositionA[],0),0),"")</f>
        <v/>
      </c>
      <c r="AL408" s="3" t="str">
        <f>IFERROR(INDEX(PrimSekK[],MATCH(AK408,PrimSek[],0),0),"")</f>
        <v/>
      </c>
      <c r="AO408" s="40" t="str">
        <f t="shared" si="95"/>
        <v/>
      </c>
      <c r="AP408" s="40" t="str">
        <f>IFERROR(VLOOKUP(AO408,ISE_Position[],3,FALSE),"")</f>
        <v/>
      </c>
      <c r="AQ408" s="40" t="str">
        <f t="shared" si="96"/>
        <v>__</v>
      </c>
      <c r="AR408" s="18" t="str">
        <f t="shared" si="101"/>
        <v/>
      </c>
      <c r="AU408" s="7" t="str">
        <f>IFERROR(INDEX(DatapointK[],MATCH(AT408,DatapointA[],0),0),"")</f>
        <v/>
      </c>
      <c r="AX408" s="3" t="str">
        <f t="shared" ca="1" si="97"/>
        <v/>
      </c>
      <c r="BA408" s="3" t="str">
        <f>IFERROR(INDEX(DatapointAllgSpezK[],MATCH(AZ408,DatapointAllgSpez[],0),0),"")</f>
        <v/>
      </c>
      <c r="BB408" s="3" t="str">
        <f ca="1">IFERROR(VLOOKUP(AX408,ISE_Type[],3,FALSE),"STAT")</f>
        <v>STAT</v>
      </c>
      <c r="BC408" s="3" t="str">
        <f ca="1">IFERROR("_"&amp;VLOOKUP(AU408,ISE_Datapoint[],3,FALSE)&amp;IF(ISTEXT(BB408),"_"&amp;BB408,)&amp;IF(ISTEXT(AZ408),"."&amp;LOWER(BA408),),"")</f>
        <v/>
      </c>
      <c r="BD408" s="26" t="str">
        <f t="shared" si="98"/>
        <v>_</v>
      </c>
      <c r="BG408" t="str">
        <f>IFERROR(INDEX(FunktionsartK[],MATCH(BF408,FunktionsartA[],0),0),"")</f>
        <v/>
      </c>
      <c r="BH408" s="76" t="str">
        <f t="shared" si="88"/>
        <v>//__</v>
      </c>
    </row>
    <row r="409" spans="5:60" x14ac:dyDescent="0.25">
      <c r="E409" t="str">
        <f>IFERROR(INDEX(SystemK[],MATCH(D409,System,0),0),"")</f>
        <v/>
      </c>
      <c r="H409" s="15" t="str">
        <f t="shared" ca="1" si="89"/>
        <v/>
      </c>
      <c r="K409" s="27" t="str">
        <f t="shared" si="99"/>
        <v/>
      </c>
      <c r="L409" s="27" t="str">
        <f>IFERROR(VLOOKUP(K409,ISE_System[],3,FALSE)&amp;IF(ISTEXT(J409),"."&amp;LOWER(J409),),"")</f>
        <v/>
      </c>
      <c r="M409" s="18" t="str">
        <f t="shared" si="100"/>
        <v/>
      </c>
      <c r="P409" s="7" t="str">
        <f>IFERROR(INDEX(SubsystemAK[],MATCH(O409,SubsystemA[],0),0),"")</f>
        <v/>
      </c>
      <c r="S409" s="3" t="str">
        <f t="shared" ca="1" si="90"/>
        <v/>
      </c>
      <c r="V409" s="39" t="str">
        <f t="shared" si="91"/>
        <v/>
      </c>
      <c r="W409" s="39" t="str">
        <f>IFERROR("_"&amp;VLOOKUP(V409,ISE_Subsystem[],3,FALSE)&amp;IF(ISTEXT(U409),"."&amp;LOWER(U409),),"_")</f>
        <v>_</v>
      </c>
      <c r="X409" s="18" t="str">
        <f t="shared" si="92"/>
        <v/>
      </c>
      <c r="AA409" s="7" t="str">
        <f>IFERROR(INDEX(MediumPositionAK[],MATCH(Z409,MediumPositionA[],0),0),"")</f>
        <v/>
      </c>
      <c r="AD409" s="69" t="str">
        <f t="shared" ca="1" si="93"/>
        <v/>
      </c>
      <c r="AE409" s="18" t="str">
        <f t="shared" si="94"/>
        <v/>
      </c>
      <c r="AF409" s="18" t="str">
        <f>IFERROR(VLOOKUP(AE409,ISE_Medium[],3,FALSE),"")</f>
        <v/>
      </c>
      <c r="AI409" s="3" t="str">
        <f>IFERROR(INDEX(PositionK[],MATCH(AH409,PositionA[],0),0),"")</f>
        <v/>
      </c>
      <c r="AL409" s="3" t="str">
        <f>IFERROR(INDEX(PrimSekK[],MATCH(AK409,PrimSek[],0),0),"")</f>
        <v/>
      </c>
      <c r="AO409" s="40" t="str">
        <f t="shared" si="95"/>
        <v/>
      </c>
      <c r="AP409" s="40" t="str">
        <f>IFERROR(VLOOKUP(AO409,ISE_Position[],3,FALSE),"")</f>
        <v/>
      </c>
      <c r="AQ409" s="40" t="str">
        <f t="shared" si="96"/>
        <v>__</v>
      </c>
      <c r="AR409" s="18" t="str">
        <f t="shared" si="101"/>
        <v/>
      </c>
      <c r="AU409" s="7" t="str">
        <f>IFERROR(INDEX(DatapointK[],MATCH(AT409,DatapointA[],0),0),"")</f>
        <v/>
      </c>
      <c r="AX409" s="3" t="str">
        <f t="shared" ca="1" si="97"/>
        <v/>
      </c>
      <c r="BA409" s="3" t="str">
        <f>IFERROR(INDEX(DatapointAllgSpezK[],MATCH(AZ409,DatapointAllgSpez[],0),0),"")</f>
        <v/>
      </c>
      <c r="BB409" s="3" t="str">
        <f ca="1">IFERROR(VLOOKUP(AX409,ISE_Type[],3,FALSE),"STAT")</f>
        <v>STAT</v>
      </c>
      <c r="BC409" s="3" t="str">
        <f ca="1">IFERROR("_"&amp;VLOOKUP(AU409,ISE_Datapoint[],3,FALSE)&amp;IF(ISTEXT(BB409),"_"&amp;BB409,)&amp;IF(ISTEXT(AZ409),"."&amp;LOWER(BA409),),"")</f>
        <v/>
      </c>
      <c r="BD409" s="26" t="str">
        <f t="shared" si="98"/>
        <v>_</v>
      </c>
      <c r="BG409" t="str">
        <f>IFERROR(INDEX(FunktionsartK[],MATCH(BF409,FunktionsartA[],0),0),"")</f>
        <v/>
      </c>
      <c r="BH409" s="76" t="str">
        <f t="shared" si="88"/>
        <v>//__</v>
      </c>
    </row>
    <row r="410" spans="5:60" x14ac:dyDescent="0.25">
      <c r="E410" t="str">
        <f>IFERROR(INDEX(SystemK[],MATCH(D410,System,0),0),"")</f>
        <v/>
      </c>
      <c r="H410" s="15" t="str">
        <f t="shared" ca="1" si="89"/>
        <v/>
      </c>
      <c r="K410" s="27" t="str">
        <f t="shared" si="99"/>
        <v/>
      </c>
      <c r="L410" s="27" t="str">
        <f>IFERROR(VLOOKUP(K410,ISE_System[],3,FALSE)&amp;IF(ISTEXT(J410),"."&amp;LOWER(J410),),"")</f>
        <v/>
      </c>
      <c r="M410" s="18" t="str">
        <f t="shared" si="100"/>
        <v/>
      </c>
      <c r="P410" s="7" t="str">
        <f>IFERROR(INDEX(SubsystemAK[],MATCH(O410,SubsystemA[],0),0),"")</f>
        <v/>
      </c>
      <c r="S410" s="3" t="str">
        <f t="shared" ca="1" si="90"/>
        <v/>
      </c>
      <c r="V410" s="39" t="str">
        <f t="shared" si="91"/>
        <v/>
      </c>
      <c r="W410" s="39" t="str">
        <f>IFERROR("_"&amp;VLOOKUP(V410,ISE_Subsystem[],3,FALSE)&amp;IF(ISTEXT(U410),"."&amp;LOWER(U410),),"_")</f>
        <v>_</v>
      </c>
      <c r="X410" s="18" t="str">
        <f t="shared" si="92"/>
        <v/>
      </c>
      <c r="AA410" s="7" t="str">
        <f>IFERROR(INDEX(MediumPositionAK[],MATCH(Z410,MediumPositionA[],0),0),"")</f>
        <v/>
      </c>
      <c r="AD410" s="69" t="str">
        <f t="shared" ca="1" si="93"/>
        <v/>
      </c>
      <c r="AE410" s="18" t="str">
        <f t="shared" si="94"/>
        <v/>
      </c>
      <c r="AF410" s="18" t="str">
        <f>IFERROR(VLOOKUP(AE410,ISE_Medium[],3,FALSE),"")</f>
        <v/>
      </c>
      <c r="AI410" s="3" t="str">
        <f>IFERROR(INDEX(PositionK[],MATCH(AH410,PositionA[],0),0),"")</f>
        <v/>
      </c>
      <c r="AL410" s="3" t="str">
        <f>IFERROR(INDEX(PrimSekK[],MATCH(AK410,PrimSek[],0),0),"")</f>
        <v/>
      </c>
      <c r="AO410" s="40" t="str">
        <f t="shared" si="95"/>
        <v/>
      </c>
      <c r="AP410" s="40" t="str">
        <f>IFERROR(VLOOKUP(AO410,ISE_Position[],3,FALSE),"")</f>
        <v/>
      </c>
      <c r="AQ410" s="40" t="str">
        <f t="shared" si="96"/>
        <v>__</v>
      </c>
      <c r="AR410" s="18" t="str">
        <f t="shared" si="101"/>
        <v/>
      </c>
      <c r="AU410" s="7" t="str">
        <f>IFERROR(INDEX(DatapointK[],MATCH(AT410,DatapointA[],0),0),"")</f>
        <v/>
      </c>
      <c r="AX410" s="3" t="str">
        <f t="shared" ca="1" si="97"/>
        <v/>
      </c>
      <c r="BA410" s="3" t="str">
        <f>IFERROR(INDEX(DatapointAllgSpezK[],MATCH(AZ410,DatapointAllgSpez[],0),0),"")</f>
        <v/>
      </c>
      <c r="BB410" s="3" t="str">
        <f ca="1">IFERROR(VLOOKUP(AX410,ISE_Type[],3,FALSE),"STAT")</f>
        <v>STAT</v>
      </c>
      <c r="BC410" s="3" t="str">
        <f ca="1">IFERROR("_"&amp;VLOOKUP(AU410,ISE_Datapoint[],3,FALSE)&amp;IF(ISTEXT(BB410),"_"&amp;BB410,)&amp;IF(ISTEXT(AZ410),"."&amp;LOWER(BA410),),"")</f>
        <v/>
      </c>
      <c r="BD410" s="26" t="str">
        <f t="shared" si="98"/>
        <v>_</v>
      </c>
      <c r="BG410" t="str">
        <f>IFERROR(INDEX(FunktionsartK[],MATCH(BF410,FunktionsartA[],0),0),"")</f>
        <v/>
      </c>
      <c r="BH410" s="76" t="str">
        <f t="shared" si="88"/>
        <v>//__</v>
      </c>
    </row>
    <row r="411" spans="5:60" x14ac:dyDescent="0.25">
      <c r="E411" t="str">
        <f>IFERROR(INDEX(SystemK[],MATCH(D411,System,0),0),"")</f>
        <v/>
      </c>
      <c r="H411" s="15" t="str">
        <f t="shared" ca="1" si="89"/>
        <v/>
      </c>
      <c r="K411" s="27" t="str">
        <f t="shared" si="99"/>
        <v/>
      </c>
      <c r="L411" s="27" t="str">
        <f>IFERROR(VLOOKUP(K411,ISE_System[],3,FALSE)&amp;IF(ISTEXT(J411),"."&amp;LOWER(J411),),"")</f>
        <v/>
      </c>
      <c r="M411" s="18" t="str">
        <f t="shared" si="100"/>
        <v/>
      </c>
      <c r="P411" s="7" t="str">
        <f>IFERROR(INDEX(SubsystemAK[],MATCH(O411,SubsystemA[],0),0),"")</f>
        <v/>
      </c>
      <c r="S411" s="3" t="str">
        <f t="shared" ca="1" si="90"/>
        <v/>
      </c>
      <c r="V411" s="39" t="str">
        <f t="shared" si="91"/>
        <v/>
      </c>
      <c r="W411" s="39" t="str">
        <f>IFERROR("_"&amp;VLOOKUP(V411,ISE_Subsystem[],3,FALSE)&amp;IF(ISTEXT(U411),"."&amp;LOWER(U411),),"_")</f>
        <v>_</v>
      </c>
      <c r="X411" s="18" t="str">
        <f t="shared" si="92"/>
        <v/>
      </c>
      <c r="AA411" s="7" t="str">
        <f>IFERROR(INDEX(MediumPositionAK[],MATCH(Z411,MediumPositionA[],0),0),"")</f>
        <v/>
      </c>
      <c r="AD411" s="69" t="str">
        <f t="shared" ca="1" si="93"/>
        <v/>
      </c>
      <c r="AE411" s="18" t="str">
        <f t="shared" si="94"/>
        <v/>
      </c>
      <c r="AF411" s="18" t="str">
        <f>IFERROR(VLOOKUP(AE411,ISE_Medium[],3,FALSE),"")</f>
        <v/>
      </c>
      <c r="AI411" s="3" t="str">
        <f>IFERROR(INDEX(PositionK[],MATCH(AH411,PositionA[],0),0),"")</f>
        <v/>
      </c>
      <c r="AL411" s="3" t="str">
        <f>IFERROR(INDEX(PrimSekK[],MATCH(AK411,PrimSek[],0),0),"")</f>
        <v/>
      </c>
      <c r="AO411" s="40" t="str">
        <f t="shared" si="95"/>
        <v/>
      </c>
      <c r="AP411" s="40" t="str">
        <f>IFERROR(VLOOKUP(AO411,ISE_Position[],3,FALSE),"")</f>
        <v/>
      </c>
      <c r="AQ411" s="40" t="str">
        <f t="shared" si="96"/>
        <v>__</v>
      </c>
      <c r="AR411" s="18" t="str">
        <f t="shared" si="101"/>
        <v/>
      </c>
      <c r="AU411" s="7" t="str">
        <f>IFERROR(INDEX(DatapointK[],MATCH(AT411,DatapointA[],0),0),"")</f>
        <v/>
      </c>
      <c r="AX411" s="3" t="str">
        <f t="shared" ca="1" si="97"/>
        <v/>
      </c>
      <c r="BA411" s="3" t="str">
        <f>IFERROR(INDEX(DatapointAllgSpezK[],MATCH(AZ411,DatapointAllgSpez[],0),0),"")</f>
        <v/>
      </c>
      <c r="BB411" s="3" t="str">
        <f ca="1">IFERROR(VLOOKUP(AX411,ISE_Type[],3,FALSE),"STAT")</f>
        <v>STAT</v>
      </c>
      <c r="BC411" s="3" t="str">
        <f ca="1">IFERROR("_"&amp;VLOOKUP(AU411,ISE_Datapoint[],3,FALSE)&amp;IF(ISTEXT(BB411),"_"&amp;BB411,)&amp;IF(ISTEXT(AZ411),"."&amp;LOWER(BA411),),"")</f>
        <v/>
      </c>
      <c r="BD411" s="26" t="str">
        <f t="shared" si="98"/>
        <v>_</v>
      </c>
      <c r="BG411" t="str">
        <f>IFERROR(INDEX(FunktionsartK[],MATCH(BF411,FunktionsartA[],0),0),"")</f>
        <v/>
      </c>
      <c r="BH411" s="76" t="str">
        <f t="shared" si="88"/>
        <v>//__</v>
      </c>
    </row>
    <row r="412" spans="5:60" x14ac:dyDescent="0.25">
      <c r="E412" t="str">
        <f>IFERROR(INDEX(SystemK[],MATCH(D412,System,0),0),"")</f>
        <v/>
      </c>
      <c r="H412" s="15" t="str">
        <f t="shared" ca="1" si="89"/>
        <v/>
      </c>
      <c r="K412" s="27" t="str">
        <f t="shared" si="99"/>
        <v/>
      </c>
      <c r="L412" s="27" t="str">
        <f>IFERROR(VLOOKUP(K412,ISE_System[],3,FALSE)&amp;IF(ISTEXT(J412),"."&amp;LOWER(J412),),"")</f>
        <v/>
      </c>
      <c r="M412" s="18" t="str">
        <f t="shared" si="100"/>
        <v/>
      </c>
      <c r="P412" s="7" t="str">
        <f>IFERROR(INDEX(SubsystemAK[],MATCH(O412,SubsystemA[],0),0),"")</f>
        <v/>
      </c>
      <c r="S412" s="3" t="str">
        <f t="shared" ca="1" si="90"/>
        <v/>
      </c>
      <c r="V412" s="39" t="str">
        <f t="shared" si="91"/>
        <v/>
      </c>
      <c r="W412" s="39" t="str">
        <f>IFERROR("_"&amp;VLOOKUP(V412,ISE_Subsystem[],3,FALSE)&amp;IF(ISTEXT(U412),"."&amp;LOWER(U412),),"_")</f>
        <v>_</v>
      </c>
      <c r="X412" s="18" t="str">
        <f t="shared" si="92"/>
        <v/>
      </c>
      <c r="AA412" s="7" t="str">
        <f>IFERROR(INDEX(MediumPositionAK[],MATCH(Z412,MediumPositionA[],0),0),"")</f>
        <v/>
      </c>
      <c r="AD412" s="69" t="str">
        <f t="shared" ca="1" si="93"/>
        <v/>
      </c>
      <c r="AE412" s="18" t="str">
        <f t="shared" si="94"/>
        <v/>
      </c>
      <c r="AF412" s="18" t="str">
        <f>IFERROR(VLOOKUP(AE412,ISE_Medium[],3,FALSE),"")</f>
        <v/>
      </c>
      <c r="AI412" s="3" t="str">
        <f>IFERROR(INDEX(PositionK[],MATCH(AH412,PositionA[],0),0),"")</f>
        <v/>
      </c>
      <c r="AL412" s="3" t="str">
        <f>IFERROR(INDEX(PrimSekK[],MATCH(AK412,PrimSek[],0),0),"")</f>
        <v/>
      </c>
      <c r="AO412" s="40" t="str">
        <f t="shared" si="95"/>
        <v/>
      </c>
      <c r="AP412" s="40" t="str">
        <f>IFERROR(VLOOKUP(AO412,ISE_Position[],3,FALSE),"")</f>
        <v/>
      </c>
      <c r="AQ412" s="40" t="str">
        <f t="shared" si="96"/>
        <v>__</v>
      </c>
      <c r="AR412" s="18" t="str">
        <f t="shared" si="101"/>
        <v/>
      </c>
      <c r="AU412" s="7" t="str">
        <f>IFERROR(INDEX(DatapointK[],MATCH(AT412,DatapointA[],0),0),"")</f>
        <v/>
      </c>
      <c r="AX412" s="3" t="str">
        <f t="shared" ca="1" si="97"/>
        <v/>
      </c>
      <c r="BA412" s="3" t="str">
        <f>IFERROR(INDEX(DatapointAllgSpezK[],MATCH(AZ412,DatapointAllgSpez[],0),0),"")</f>
        <v/>
      </c>
      <c r="BB412" s="3" t="str">
        <f ca="1">IFERROR(VLOOKUP(AX412,ISE_Type[],3,FALSE),"STAT")</f>
        <v>STAT</v>
      </c>
      <c r="BC412" s="3" t="str">
        <f ca="1">IFERROR("_"&amp;VLOOKUP(AU412,ISE_Datapoint[],3,FALSE)&amp;IF(ISTEXT(BB412),"_"&amp;BB412,)&amp;IF(ISTEXT(AZ412),"."&amp;LOWER(BA412),),"")</f>
        <v/>
      </c>
      <c r="BD412" s="26" t="str">
        <f t="shared" si="98"/>
        <v>_</v>
      </c>
      <c r="BG412" t="str">
        <f>IFERROR(INDEX(FunktionsartK[],MATCH(BF412,FunktionsartA[],0),0),"")</f>
        <v/>
      </c>
      <c r="BH412" s="76" t="str">
        <f t="shared" si="88"/>
        <v>//__</v>
      </c>
    </row>
    <row r="413" spans="5:60" x14ac:dyDescent="0.25">
      <c r="E413" t="str">
        <f>IFERROR(INDEX(SystemK[],MATCH(D413,System,0),0),"")</f>
        <v/>
      </c>
      <c r="H413" s="15" t="str">
        <f t="shared" ca="1" si="89"/>
        <v/>
      </c>
      <c r="K413" s="27" t="str">
        <f t="shared" si="99"/>
        <v/>
      </c>
      <c r="L413" s="27" t="str">
        <f>IFERROR(VLOOKUP(K413,ISE_System[],3,FALSE)&amp;IF(ISTEXT(J413),"."&amp;LOWER(J413),),"")</f>
        <v/>
      </c>
      <c r="M413" s="18" t="str">
        <f t="shared" si="100"/>
        <v/>
      </c>
      <c r="P413" s="7" t="str">
        <f>IFERROR(INDEX(SubsystemAK[],MATCH(O413,SubsystemA[],0),0),"")</f>
        <v/>
      </c>
      <c r="S413" s="3" t="str">
        <f t="shared" ca="1" si="90"/>
        <v/>
      </c>
      <c r="V413" s="39" t="str">
        <f t="shared" si="91"/>
        <v/>
      </c>
      <c r="W413" s="39" t="str">
        <f>IFERROR("_"&amp;VLOOKUP(V413,ISE_Subsystem[],3,FALSE)&amp;IF(ISTEXT(U413),"."&amp;LOWER(U413),),"_")</f>
        <v>_</v>
      </c>
      <c r="X413" s="18" t="str">
        <f t="shared" si="92"/>
        <v/>
      </c>
      <c r="AA413" s="7" t="str">
        <f>IFERROR(INDEX(MediumPositionAK[],MATCH(Z413,MediumPositionA[],0),0),"")</f>
        <v/>
      </c>
      <c r="AD413" s="69" t="str">
        <f t="shared" ca="1" si="93"/>
        <v/>
      </c>
      <c r="AE413" s="18" t="str">
        <f t="shared" si="94"/>
        <v/>
      </c>
      <c r="AF413" s="18" t="str">
        <f>IFERROR(VLOOKUP(AE413,ISE_Medium[],3,FALSE),"")</f>
        <v/>
      </c>
      <c r="AI413" s="3" t="str">
        <f>IFERROR(INDEX(PositionK[],MATCH(AH413,PositionA[],0),0),"")</f>
        <v/>
      </c>
      <c r="AL413" s="3" t="str">
        <f>IFERROR(INDEX(PrimSekK[],MATCH(AK413,PrimSek[],0),0),"")</f>
        <v/>
      </c>
      <c r="AO413" s="40" t="str">
        <f t="shared" si="95"/>
        <v/>
      </c>
      <c r="AP413" s="40" t="str">
        <f>IFERROR(VLOOKUP(AO413,ISE_Position[],3,FALSE),"")</f>
        <v/>
      </c>
      <c r="AQ413" s="40" t="str">
        <f t="shared" si="96"/>
        <v>__</v>
      </c>
      <c r="AR413" s="18" t="str">
        <f t="shared" si="101"/>
        <v/>
      </c>
      <c r="AU413" s="7" t="str">
        <f>IFERROR(INDEX(DatapointK[],MATCH(AT413,DatapointA[],0),0),"")</f>
        <v/>
      </c>
      <c r="AX413" s="3" t="str">
        <f t="shared" ca="1" si="97"/>
        <v/>
      </c>
      <c r="BA413" s="3" t="str">
        <f>IFERROR(INDEX(DatapointAllgSpezK[],MATCH(AZ413,DatapointAllgSpez[],0),0),"")</f>
        <v/>
      </c>
      <c r="BB413" s="3" t="str">
        <f ca="1">IFERROR(VLOOKUP(AX413,ISE_Type[],3,FALSE),"STAT")</f>
        <v>STAT</v>
      </c>
      <c r="BC413" s="3" t="str">
        <f ca="1">IFERROR("_"&amp;VLOOKUP(AU413,ISE_Datapoint[],3,FALSE)&amp;IF(ISTEXT(BB413),"_"&amp;BB413,)&amp;IF(ISTEXT(AZ413),"."&amp;LOWER(BA413),),"")</f>
        <v/>
      </c>
      <c r="BD413" s="26" t="str">
        <f t="shared" si="98"/>
        <v>_</v>
      </c>
      <c r="BG413" t="str">
        <f>IFERROR(INDEX(FunktionsartK[],MATCH(BF413,FunktionsartA[],0),0),"")</f>
        <v/>
      </c>
      <c r="BH413" s="76" t="str">
        <f t="shared" si="88"/>
        <v>//__</v>
      </c>
    </row>
    <row r="414" spans="5:60" x14ac:dyDescent="0.25">
      <c r="E414" t="str">
        <f>IFERROR(INDEX(SystemK[],MATCH(D414,System,0),0),"")</f>
        <v/>
      </c>
      <c r="H414" s="15" t="str">
        <f t="shared" ca="1" si="89"/>
        <v/>
      </c>
      <c r="K414" s="27" t="str">
        <f t="shared" si="99"/>
        <v/>
      </c>
      <c r="L414" s="27" t="str">
        <f>IFERROR(VLOOKUP(K414,ISE_System[],3,FALSE)&amp;IF(ISTEXT(J414),"."&amp;LOWER(J414),),"")</f>
        <v/>
      </c>
      <c r="M414" s="18" t="str">
        <f t="shared" si="100"/>
        <v/>
      </c>
      <c r="P414" s="7" t="str">
        <f>IFERROR(INDEX(SubsystemAK[],MATCH(O414,SubsystemA[],0),0),"")</f>
        <v/>
      </c>
      <c r="S414" s="3" t="str">
        <f t="shared" ca="1" si="90"/>
        <v/>
      </c>
      <c r="V414" s="39" t="str">
        <f t="shared" si="91"/>
        <v/>
      </c>
      <c r="W414" s="39" t="str">
        <f>IFERROR("_"&amp;VLOOKUP(V414,ISE_Subsystem[],3,FALSE)&amp;IF(ISTEXT(U414),"."&amp;LOWER(U414),),"_")</f>
        <v>_</v>
      </c>
      <c r="X414" s="18" t="str">
        <f t="shared" si="92"/>
        <v/>
      </c>
      <c r="AA414" s="7" t="str">
        <f>IFERROR(INDEX(MediumPositionAK[],MATCH(Z414,MediumPositionA[],0),0),"")</f>
        <v/>
      </c>
      <c r="AD414" s="69" t="str">
        <f t="shared" ca="1" si="93"/>
        <v/>
      </c>
      <c r="AE414" s="18" t="str">
        <f t="shared" si="94"/>
        <v/>
      </c>
      <c r="AF414" s="18" t="str">
        <f>IFERROR(VLOOKUP(AE414,ISE_Medium[],3,FALSE),"")</f>
        <v/>
      </c>
      <c r="AI414" s="3" t="str">
        <f>IFERROR(INDEX(PositionK[],MATCH(AH414,PositionA[],0),0),"")</f>
        <v/>
      </c>
      <c r="AL414" s="3" t="str">
        <f>IFERROR(INDEX(PrimSekK[],MATCH(AK414,PrimSek[],0),0),"")</f>
        <v/>
      </c>
      <c r="AO414" s="40" t="str">
        <f t="shared" si="95"/>
        <v/>
      </c>
      <c r="AP414" s="40" t="str">
        <f>IFERROR(VLOOKUP(AO414,ISE_Position[],3,FALSE),"")</f>
        <v/>
      </c>
      <c r="AQ414" s="40" t="str">
        <f t="shared" si="96"/>
        <v>__</v>
      </c>
      <c r="AR414" s="18" t="str">
        <f t="shared" si="101"/>
        <v/>
      </c>
      <c r="AU414" s="7" t="str">
        <f>IFERROR(INDEX(DatapointK[],MATCH(AT414,DatapointA[],0),0),"")</f>
        <v/>
      </c>
      <c r="AX414" s="3" t="str">
        <f t="shared" ca="1" si="97"/>
        <v/>
      </c>
      <c r="BA414" s="3" t="str">
        <f>IFERROR(INDEX(DatapointAllgSpezK[],MATCH(AZ414,DatapointAllgSpez[],0),0),"")</f>
        <v/>
      </c>
      <c r="BB414" s="3" t="str">
        <f ca="1">IFERROR(VLOOKUP(AX414,ISE_Type[],3,FALSE),"STAT")</f>
        <v>STAT</v>
      </c>
      <c r="BC414" s="3" t="str">
        <f ca="1">IFERROR("_"&amp;VLOOKUP(AU414,ISE_Datapoint[],3,FALSE)&amp;IF(ISTEXT(BB414),"_"&amp;BB414,)&amp;IF(ISTEXT(AZ414),"."&amp;LOWER(BA414),),"")</f>
        <v/>
      </c>
      <c r="BD414" s="26" t="str">
        <f t="shared" si="98"/>
        <v>_</v>
      </c>
      <c r="BG414" t="str">
        <f>IFERROR(INDEX(FunktionsartK[],MATCH(BF414,FunktionsartA[],0),0),"")</f>
        <v/>
      </c>
      <c r="BH414" s="76" t="str">
        <f t="shared" si="88"/>
        <v>//__</v>
      </c>
    </row>
    <row r="415" spans="5:60" x14ac:dyDescent="0.25">
      <c r="E415" t="str">
        <f>IFERROR(INDEX(SystemK[],MATCH(D415,System,0),0),"")</f>
        <v/>
      </c>
      <c r="H415" s="15" t="str">
        <f t="shared" ca="1" si="89"/>
        <v/>
      </c>
      <c r="K415" s="27" t="str">
        <f t="shared" si="99"/>
        <v/>
      </c>
      <c r="L415" s="27" t="str">
        <f>IFERROR(VLOOKUP(K415,ISE_System[],3,FALSE)&amp;IF(ISTEXT(J415),"."&amp;LOWER(J415),),"")</f>
        <v/>
      </c>
      <c r="M415" s="18" t="str">
        <f t="shared" si="100"/>
        <v/>
      </c>
      <c r="P415" s="7" t="str">
        <f>IFERROR(INDEX(SubsystemAK[],MATCH(O415,SubsystemA[],0),0),"")</f>
        <v/>
      </c>
      <c r="S415" s="3" t="str">
        <f t="shared" ca="1" si="90"/>
        <v/>
      </c>
      <c r="V415" s="39" t="str">
        <f t="shared" si="91"/>
        <v/>
      </c>
      <c r="W415" s="39" t="str">
        <f>IFERROR("_"&amp;VLOOKUP(V415,ISE_Subsystem[],3,FALSE)&amp;IF(ISTEXT(U415),"."&amp;LOWER(U415),),"_")</f>
        <v>_</v>
      </c>
      <c r="X415" s="18" t="str">
        <f t="shared" si="92"/>
        <v/>
      </c>
      <c r="AA415" s="7" t="str">
        <f>IFERROR(INDEX(MediumPositionAK[],MATCH(Z415,MediumPositionA[],0),0),"")</f>
        <v/>
      </c>
      <c r="AD415" s="69" t="str">
        <f t="shared" ca="1" si="93"/>
        <v/>
      </c>
      <c r="AE415" s="18" t="str">
        <f t="shared" si="94"/>
        <v/>
      </c>
      <c r="AF415" s="18" t="str">
        <f>IFERROR(VLOOKUP(AE415,ISE_Medium[],3,FALSE),"")</f>
        <v/>
      </c>
      <c r="AI415" s="3" t="str">
        <f>IFERROR(INDEX(PositionK[],MATCH(AH415,PositionA[],0),0),"")</f>
        <v/>
      </c>
      <c r="AL415" s="3" t="str">
        <f>IFERROR(INDEX(PrimSekK[],MATCH(AK415,PrimSek[],0),0),"")</f>
        <v/>
      </c>
      <c r="AO415" s="40" t="str">
        <f t="shared" si="95"/>
        <v/>
      </c>
      <c r="AP415" s="40" t="str">
        <f>IFERROR(VLOOKUP(AO415,ISE_Position[],3,FALSE),"")</f>
        <v/>
      </c>
      <c r="AQ415" s="40" t="str">
        <f t="shared" si="96"/>
        <v>__</v>
      </c>
      <c r="AR415" s="18" t="str">
        <f t="shared" si="101"/>
        <v/>
      </c>
      <c r="AU415" s="7" t="str">
        <f>IFERROR(INDEX(DatapointK[],MATCH(AT415,DatapointA[],0),0),"")</f>
        <v/>
      </c>
      <c r="AX415" s="3" t="str">
        <f t="shared" ca="1" si="97"/>
        <v/>
      </c>
      <c r="BA415" s="3" t="str">
        <f>IFERROR(INDEX(DatapointAllgSpezK[],MATCH(AZ415,DatapointAllgSpez[],0),0),"")</f>
        <v/>
      </c>
      <c r="BB415" s="3" t="str">
        <f ca="1">IFERROR(VLOOKUP(AX415,ISE_Type[],3,FALSE),"STAT")</f>
        <v>STAT</v>
      </c>
      <c r="BC415" s="3" t="str">
        <f ca="1">IFERROR("_"&amp;VLOOKUP(AU415,ISE_Datapoint[],3,FALSE)&amp;IF(ISTEXT(BB415),"_"&amp;BB415,)&amp;IF(ISTEXT(AZ415),"."&amp;LOWER(BA415),),"")</f>
        <v/>
      </c>
      <c r="BD415" s="26" t="str">
        <f t="shared" si="98"/>
        <v>_</v>
      </c>
      <c r="BG415" t="str">
        <f>IFERROR(INDEX(FunktionsartK[],MATCH(BF415,FunktionsartA[],0),0),"")</f>
        <v/>
      </c>
      <c r="BH415" s="76" t="str">
        <f t="shared" si="88"/>
        <v>//__</v>
      </c>
    </row>
    <row r="416" spans="5:60" x14ac:dyDescent="0.25">
      <c r="E416" t="str">
        <f>IFERROR(INDEX(SystemK[],MATCH(D416,System,0),0),"")</f>
        <v/>
      </c>
      <c r="H416" s="15" t="str">
        <f t="shared" ca="1" si="89"/>
        <v/>
      </c>
      <c r="K416" s="27" t="str">
        <f t="shared" si="99"/>
        <v/>
      </c>
      <c r="L416" s="27" t="str">
        <f>IFERROR(VLOOKUP(K416,ISE_System[],3,FALSE)&amp;IF(ISTEXT(J416),"."&amp;LOWER(J416),),"")</f>
        <v/>
      </c>
      <c r="M416" s="18" t="str">
        <f t="shared" si="100"/>
        <v/>
      </c>
      <c r="P416" s="7" t="str">
        <f>IFERROR(INDEX(SubsystemAK[],MATCH(O416,SubsystemA[],0),0),"")</f>
        <v/>
      </c>
      <c r="S416" s="3" t="str">
        <f t="shared" ca="1" si="90"/>
        <v/>
      </c>
      <c r="V416" s="39" t="str">
        <f t="shared" si="91"/>
        <v/>
      </c>
      <c r="W416" s="39" t="str">
        <f>IFERROR("_"&amp;VLOOKUP(V416,ISE_Subsystem[],3,FALSE)&amp;IF(ISTEXT(U416),"."&amp;LOWER(U416),),"_")</f>
        <v>_</v>
      </c>
      <c r="X416" s="18" t="str">
        <f t="shared" si="92"/>
        <v/>
      </c>
      <c r="AA416" s="7" t="str">
        <f>IFERROR(INDEX(MediumPositionAK[],MATCH(Z416,MediumPositionA[],0),0),"")</f>
        <v/>
      </c>
      <c r="AD416" s="69" t="str">
        <f t="shared" ca="1" si="93"/>
        <v/>
      </c>
      <c r="AE416" s="18" t="str">
        <f t="shared" si="94"/>
        <v/>
      </c>
      <c r="AF416" s="18" t="str">
        <f>IFERROR(VLOOKUP(AE416,ISE_Medium[],3,FALSE),"")</f>
        <v/>
      </c>
      <c r="AI416" s="3" t="str">
        <f>IFERROR(INDEX(PositionK[],MATCH(AH416,PositionA[],0),0),"")</f>
        <v/>
      </c>
      <c r="AL416" s="3" t="str">
        <f>IFERROR(INDEX(PrimSekK[],MATCH(AK416,PrimSek[],0),0),"")</f>
        <v/>
      </c>
      <c r="AO416" s="40" t="str">
        <f t="shared" si="95"/>
        <v/>
      </c>
      <c r="AP416" s="40" t="str">
        <f>IFERROR(VLOOKUP(AO416,ISE_Position[],3,FALSE),"")</f>
        <v/>
      </c>
      <c r="AQ416" s="40" t="str">
        <f t="shared" si="96"/>
        <v>__</v>
      </c>
      <c r="AR416" s="18" t="str">
        <f t="shared" si="101"/>
        <v/>
      </c>
      <c r="AU416" s="7" t="str">
        <f>IFERROR(INDEX(DatapointK[],MATCH(AT416,DatapointA[],0),0),"")</f>
        <v/>
      </c>
      <c r="AX416" s="3" t="str">
        <f t="shared" ca="1" si="97"/>
        <v/>
      </c>
      <c r="BA416" s="3" t="str">
        <f>IFERROR(INDEX(DatapointAllgSpezK[],MATCH(AZ416,DatapointAllgSpez[],0),0),"")</f>
        <v/>
      </c>
      <c r="BB416" s="3" t="str">
        <f ca="1">IFERROR(VLOOKUP(AX416,ISE_Type[],3,FALSE),"STAT")</f>
        <v>STAT</v>
      </c>
      <c r="BC416" s="3" t="str">
        <f ca="1">IFERROR("_"&amp;VLOOKUP(AU416,ISE_Datapoint[],3,FALSE)&amp;IF(ISTEXT(BB416),"_"&amp;BB416,)&amp;IF(ISTEXT(AZ416),"."&amp;LOWER(BA416),),"")</f>
        <v/>
      </c>
      <c r="BD416" s="26" t="str">
        <f t="shared" si="98"/>
        <v>_</v>
      </c>
      <c r="BG416" t="str">
        <f>IFERROR(INDEX(FunktionsartK[],MATCH(BF416,FunktionsartA[],0),0),"")</f>
        <v/>
      </c>
      <c r="BH416" s="76" t="str">
        <f t="shared" si="88"/>
        <v>//__</v>
      </c>
    </row>
    <row r="417" spans="5:60" x14ac:dyDescent="0.25">
      <c r="E417" t="str">
        <f>IFERROR(INDEX(SystemK[],MATCH(D417,System,0),0),"")</f>
        <v/>
      </c>
      <c r="H417" s="15" t="str">
        <f t="shared" ca="1" si="89"/>
        <v/>
      </c>
      <c r="K417" s="27" t="str">
        <f t="shared" si="99"/>
        <v/>
      </c>
      <c r="L417" s="27" t="str">
        <f>IFERROR(VLOOKUP(K417,ISE_System[],3,FALSE)&amp;IF(ISTEXT(J417),"."&amp;LOWER(J417),),"")</f>
        <v/>
      </c>
      <c r="M417" s="18" t="str">
        <f t="shared" si="100"/>
        <v/>
      </c>
      <c r="P417" s="7" t="str">
        <f>IFERROR(INDEX(SubsystemAK[],MATCH(O417,SubsystemA[],0),0),"")</f>
        <v/>
      </c>
      <c r="S417" s="3" t="str">
        <f t="shared" ca="1" si="90"/>
        <v/>
      </c>
      <c r="V417" s="39" t="str">
        <f t="shared" si="91"/>
        <v/>
      </c>
      <c r="W417" s="39" t="str">
        <f>IFERROR("_"&amp;VLOOKUP(V417,ISE_Subsystem[],3,FALSE)&amp;IF(ISTEXT(U417),"."&amp;LOWER(U417),),"_")</f>
        <v>_</v>
      </c>
      <c r="X417" s="18" t="str">
        <f t="shared" si="92"/>
        <v/>
      </c>
      <c r="AA417" s="7" t="str">
        <f>IFERROR(INDEX(MediumPositionAK[],MATCH(Z417,MediumPositionA[],0),0),"")</f>
        <v/>
      </c>
      <c r="AD417" s="69" t="str">
        <f t="shared" ca="1" si="93"/>
        <v/>
      </c>
      <c r="AE417" s="18" t="str">
        <f t="shared" si="94"/>
        <v/>
      </c>
      <c r="AF417" s="18" t="str">
        <f>IFERROR(VLOOKUP(AE417,ISE_Medium[],3,FALSE),"")</f>
        <v/>
      </c>
      <c r="AI417" s="3" t="str">
        <f>IFERROR(INDEX(PositionK[],MATCH(AH417,PositionA[],0),0),"")</f>
        <v/>
      </c>
      <c r="AL417" s="3" t="str">
        <f>IFERROR(INDEX(PrimSekK[],MATCH(AK417,PrimSek[],0),0),"")</f>
        <v/>
      </c>
      <c r="AO417" s="40" t="str">
        <f t="shared" si="95"/>
        <v/>
      </c>
      <c r="AP417" s="40" t="str">
        <f>IFERROR(VLOOKUP(AO417,ISE_Position[],3,FALSE),"")</f>
        <v/>
      </c>
      <c r="AQ417" s="40" t="str">
        <f t="shared" si="96"/>
        <v>__</v>
      </c>
      <c r="AR417" s="18" t="str">
        <f t="shared" si="101"/>
        <v/>
      </c>
      <c r="AU417" s="7" t="str">
        <f>IFERROR(INDEX(DatapointK[],MATCH(AT417,DatapointA[],0),0),"")</f>
        <v/>
      </c>
      <c r="AX417" s="3" t="str">
        <f t="shared" ca="1" si="97"/>
        <v/>
      </c>
      <c r="BA417" s="3" t="str">
        <f>IFERROR(INDEX(DatapointAllgSpezK[],MATCH(AZ417,DatapointAllgSpez[],0),0),"")</f>
        <v/>
      </c>
      <c r="BB417" s="3" t="str">
        <f ca="1">IFERROR(VLOOKUP(AX417,ISE_Type[],3,FALSE),"STAT")</f>
        <v>STAT</v>
      </c>
      <c r="BC417" s="3" t="str">
        <f ca="1">IFERROR("_"&amp;VLOOKUP(AU417,ISE_Datapoint[],3,FALSE)&amp;IF(ISTEXT(BB417),"_"&amp;BB417,)&amp;IF(ISTEXT(AZ417),"."&amp;LOWER(BA417),),"")</f>
        <v/>
      </c>
      <c r="BD417" s="26" t="str">
        <f t="shared" si="98"/>
        <v>_</v>
      </c>
      <c r="BG417" t="str">
        <f>IFERROR(INDEX(FunktionsartK[],MATCH(BF417,FunktionsartA[],0),0),"")</f>
        <v/>
      </c>
      <c r="BH417" s="76" t="str">
        <f t="shared" si="88"/>
        <v>//__</v>
      </c>
    </row>
    <row r="418" spans="5:60" x14ac:dyDescent="0.25">
      <c r="E418" t="str">
        <f>IFERROR(INDEX(SystemK[],MATCH(D418,System,0),0),"")</f>
        <v/>
      </c>
      <c r="H418" s="15" t="str">
        <f t="shared" ca="1" si="89"/>
        <v/>
      </c>
      <c r="K418" s="27" t="str">
        <f t="shared" si="99"/>
        <v/>
      </c>
      <c r="L418" s="27" t="str">
        <f>IFERROR(VLOOKUP(K418,ISE_System[],3,FALSE)&amp;IF(ISTEXT(J418),"."&amp;LOWER(J418),),"")</f>
        <v/>
      </c>
      <c r="M418" s="18" t="str">
        <f t="shared" si="100"/>
        <v/>
      </c>
      <c r="P418" s="7" t="str">
        <f>IFERROR(INDEX(SubsystemAK[],MATCH(O418,SubsystemA[],0),0),"")</f>
        <v/>
      </c>
      <c r="S418" s="3" t="str">
        <f t="shared" ca="1" si="90"/>
        <v/>
      </c>
      <c r="V418" s="39" t="str">
        <f t="shared" si="91"/>
        <v/>
      </c>
      <c r="W418" s="39" t="str">
        <f>IFERROR("_"&amp;VLOOKUP(V418,ISE_Subsystem[],3,FALSE)&amp;IF(ISTEXT(U418),"."&amp;LOWER(U418),),"_")</f>
        <v>_</v>
      </c>
      <c r="X418" s="18" t="str">
        <f t="shared" si="92"/>
        <v/>
      </c>
      <c r="AA418" s="7" t="str">
        <f>IFERROR(INDEX(MediumPositionAK[],MATCH(Z418,MediumPositionA[],0),0),"")</f>
        <v/>
      </c>
      <c r="AD418" s="69" t="str">
        <f t="shared" ca="1" si="93"/>
        <v/>
      </c>
      <c r="AE418" s="18" t="str">
        <f t="shared" si="94"/>
        <v/>
      </c>
      <c r="AF418" s="18" t="str">
        <f>IFERROR(VLOOKUP(AE418,ISE_Medium[],3,FALSE),"")</f>
        <v/>
      </c>
      <c r="AI418" s="3" t="str">
        <f>IFERROR(INDEX(PositionK[],MATCH(AH418,PositionA[],0),0),"")</f>
        <v/>
      </c>
      <c r="AL418" s="3" t="str">
        <f>IFERROR(INDEX(PrimSekK[],MATCH(AK418,PrimSek[],0),0),"")</f>
        <v/>
      </c>
      <c r="AO418" s="40" t="str">
        <f t="shared" si="95"/>
        <v/>
      </c>
      <c r="AP418" s="40" t="str">
        <f>IFERROR(VLOOKUP(AO418,ISE_Position[],3,FALSE),"")</f>
        <v/>
      </c>
      <c r="AQ418" s="40" t="str">
        <f t="shared" si="96"/>
        <v>__</v>
      </c>
      <c r="AR418" s="18" t="str">
        <f t="shared" si="101"/>
        <v/>
      </c>
      <c r="AU418" s="7" t="str">
        <f>IFERROR(INDEX(DatapointK[],MATCH(AT418,DatapointA[],0),0),"")</f>
        <v/>
      </c>
      <c r="AX418" s="3" t="str">
        <f t="shared" ca="1" si="97"/>
        <v/>
      </c>
      <c r="BA418" s="3" t="str">
        <f>IFERROR(INDEX(DatapointAllgSpezK[],MATCH(AZ418,DatapointAllgSpez[],0),0),"")</f>
        <v/>
      </c>
      <c r="BB418" s="3" t="str">
        <f ca="1">IFERROR(VLOOKUP(AX418,ISE_Type[],3,FALSE),"STAT")</f>
        <v>STAT</v>
      </c>
      <c r="BC418" s="3" t="str">
        <f ca="1">IFERROR("_"&amp;VLOOKUP(AU418,ISE_Datapoint[],3,FALSE)&amp;IF(ISTEXT(BB418),"_"&amp;BB418,)&amp;IF(ISTEXT(AZ418),"."&amp;LOWER(BA418),),"")</f>
        <v/>
      </c>
      <c r="BD418" s="26" t="str">
        <f t="shared" si="98"/>
        <v>_</v>
      </c>
      <c r="BG418" t="str">
        <f>IFERROR(INDEX(FunktionsartK[],MATCH(BF418,FunktionsartA[],0),0),"")</f>
        <v/>
      </c>
      <c r="BH418" s="76" t="str">
        <f t="shared" si="88"/>
        <v>//__</v>
      </c>
    </row>
    <row r="419" spans="5:60" x14ac:dyDescent="0.25">
      <c r="E419" t="str">
        <f>IFERROR(INDEX(SystemK[],MATCH(D419,System,0),0),"")</f>
        <v/>
      </c>
      <c r="H419" s="15" t="str">
        <f t="shared" ca="1" si="89"/>
        <v/>
      </c>
      <c r="K419" s="27" t="str">
        <f t="shared" si="99"/>
        <v/>
      </c>
      <c r="L419" s="27" t="str">
        <f>IFERROR(VLOOKUP(K419,ISE_System[],3,FALSE)&amp;IF(ISTEXT(J419),"."&amp;LOWER(J419),),"")</f>
        <v/>
      </c>
      <c r="M419" s="18" t="str">
        <f t="shared" si="100"/>
        <v/>
      </c>
      <c r="P419" s="7" t="str">
        <f>IFERROR(INDEX(SubsystemAK[],MATCH(O419,SubsystemA[],0),0),"")</f>
        <v/>
      </c>
      <c r="S419" s="3" t="str">
        <f t="shared" ca="1" si="90"/>
        <v/>
      </c>
      <c r="V419" s="39" t="str">
        <f t="shared" si="91"/>
        <v/>
      </c>
      <c r="W419" s="39" t="str">
        <f>IFERROR("_"&amp;VLOOKUP(V419,ISE_Subsystem[],3,FALSE)&amp;IF(ISTEXT(U419),"."&amp;LOWER(U419),),"_")</f>
        <v>_</v>
      </c>
      <c r="X419" s="18" t="str">
        <f t="shared" si="92"/>
        <v/>
      </c>
      <c r="AA419" s="7" t="str">
        <f>IFERROR(INDEX(MediumPositionAK[],MATCH(Z419,MediumPositionA[],0),0),"")</f>
        <v/>
      </c>
      <c r="AD419" s="69" t="str">
        <f t="shared" ca="1" si="93"/>
        <v/>
      </c>
      <c r="AE419" s="18" t="str">
        <f t="shared" si="94"/>
        <v/>
      </c>
      <c r="AF419" s="18" t="str">
        <f>IFERROR(VLOOKUP(AE419,ISE_Medium[],3,FALSE),"")</f>
        <v/>
      </c>
      <c r="AI419" s="3" t="str">
        <f>IFERROR(INDEX(PositionK[],MATCH(AH419,PositionA[],0),0),"")</f>
        <v/>
      </c>
      <c r="AL419" s="3" t="str">
        <f>IFERROR(INDEX(PrimSekK[],MATCH(AK419,PrimSek[],0),0),"")</f>
        <v/>
      </c>
      <c r="AO419" s="40" t="str">
        <f t="shared" si="95"/>
        <v/>
      </c>
      <c r="AP419" s="40" t="str">
        <f>IFERROR(VLOOKUP(AO419,ISE_Position[],3,FALSE),"")</f>
        <v/>
      </c>
      <c r="AQ419" s="40" t="str">
        <f t="shared" si="96"/>
        <v>__</v>
      </c>
      <c r="AR419" s="18" t="str">
        <f t="shared" si="101"/>
        <v/>
      </c>
      <c r="AU419" s="7" t="str">
        <f>IFERROR(INDEX(DatapointK[],MATCH(AT419,DatapointA[],0),0),"")</f>
        <v/>
      </c>
      <c r="AX419" s="3" t="str">
        <f t="shared" ca="1" si="97"/>
        <v/>
      </c>
      <c r="BA419" s="3" t="str">
        <f>IFERROR(INDEX(DatapointAllgSpezK[],MATCH(AZ419,DatapointAllgSpez[],0),0),"")</f>
        <v/>
      </c>
      <c r="BB419" s="3" t="str">
        <f ca="1">IFERROR(VLOOKUP(AX419,ISE_Type[],3,FALSE),"STAT")</f>
        <v>STAT</v>
      </c>
      <c r="BC419" s="3" t="str">
        <f ca="1">IFERROR("_"&amp;VLOOKUP(AU419,ISE_Datapoint[],3,FALSE)&amp;IF(ISTEXT(BB419),"_"&amp;BB419,)&amp;IF(ISTEXT(AZ419),"."&amp;LOWER(BA419),),"")</f>
        <v/>
      </c>
      <c r="BD419" s="26" t="str">
        <f t="shared" si="98"/>
        <v>_</v>
      </c>
      <c r="BG419" t="str">
        <f>IFERROR(INDEX(FunktionsartK[],MATCH(BF419,FunktionsartA[],0),0),"")</f>
        <v/>
      </c>
      <c r="BH419" s="76" t="str">
        <f t="shared" si="88"/>
        <v>//__</v>
      </c>
    </row>
    <row r="420" spans="5:60" x14ac:dyDescent="0.25">
      <c r="E420" t="str">
        <f>IFERROR(INDEX(SystemK[],MATCH(D420,System,0),0),"")</f>
        <v/>
      </c>
      <c r="H420" s="15" t="str">
        <f t="shared" ca="1" si="89"/>
        <v/>
      </c>
      <c r="K420" s="27" t="str">
        <f t="shared" si="99"/>
        <v/>
      </c>
      <c r="L420" s="27" t="str">
        <f>IFERROR(VLOOKUP(K420,ISE_System[],3,FALSE)&amp;IF(ISTEXT(J420),"."&amp;LOWER(J420),),"")</f>
        <v/>
      </c>
      <c r="M420" s="18" t="str">
        <f t="shared" si="100"/>
        <v/>
      </c>
      <c r="P420" s="7" t="str">
        <f>IFERROR(INDEX(SubsystemAK[],MATCH(O420,SubsystemA[],0),0),"")</f>
        <v/>
      </c>
      <c r="S420" s="3" t="str">
        <f t="shared" ca="1" si="90"/>
        <v/>
      </c>
      <c r="V420" s="39" t="str">
        <f t="shared" si="91"/>
        <v/>
      </c>
      <c r="W420" s="39" t="str">
        <f>IFERROR("_"&amp;VLOOKUP(V420,ISE_Subsystem[],3,FALSE)&amp;IF(ISTEXT(U420),"."&amp;LOWER(U420),),"_")</f>
        <v>_</v>
      </c>
      <c r="X420" s="18" t="str">
        <f t="shared" si="92"/>
        <v/>
      </c>
      <c r="AA420" s="7" t="str">
        <f>IFERROR(INDEX(MediumPositionAK[],MATCH(Z420,MediumPositionA[],0),0),"")</f>
        <v/>
      </c>
      <c r="AD420" s="69" t="str">
        <f t="shared" ca="1" si="93"/>
        <v/>
      </c>
      <c r="AE420" s="18" t="str">
        <f t="shared" si="94"/>
        <v/>
      </c>
      <c r="AF420" s="18" t="str">
        <f>IFERROR(VLOOKUP(AE420,ISE_Medium[],3,FALSE),"")</f>
        <v/>
      </c>
      <c r="AI420" s="3" t="str">
        <f>IFERROR(INDEX(PositionK[],MATCH(AH420,PositionA[],0),0),"")</f>
        <v/>
      </c>
      <c r="AL420" s="3" t="str">
        <f>IFERROR(INDEX(PrimSekK[],MATCH(AK420,PrimSek[],0),0),"")</f>
        <v/>
      </c>
      <c r="AO420" s="40" t="str">
        <f t="shared" si="95"/>
        <v/>
      </c>
      <c r="AP420" s="40" t="str">
        <f>IFERROR(VLOOKUP(AO420,ISE_Position[],3,FALSE),"")</f>
        <v/>
      </c>
      <c r="AQ420" s="40" t="str">
        <f t="shared" si="96"/>
        <v>__</v>
      </c>
      <c r="AR420" s="18" t="str">
        <f t="shared" si="101"/>
        <v/>
      </c>
      <c r="AU420" s="7" t="str">
        <f>IFERROR(INDEX(DatapointK[],MATCH(AT420,DatapointA[],0),0),"")</f>
        <v/>
      </c>
      <c r="AX420" s="3" t="str">
        <f t="shared" ca="1" si="97"/>
        <v/>
      </c>
      <c r="BA420" s="3" t="str">
        <f>IFERROR(INDEX(DatapointAllgSpezK[],MATCH(AZ420,DatapointAllgSpez[],0),0),"")</f>
        <v/>
      </c>
      <c r="BB420" s="3" t="str">
        <f ca="1">IFERROR(VLOOKUP(AX420,ISE_Type[],3,FALSE),"STAT")</f>
        <v>STAT</v>
      </c>
      <c r="BC420" s="3" t="str">
        <f ca="1">IFERROR("_"&amp;VLOOKUP(AU420,ISE_Datapoint[],3,FALSE)&amp;IF(ISTEXT(BB420),"_"&amp;BB420,)&amp;IF(ISTEXT(AZ420),"."&amp;LOWER(BA420),),"")</f>
        <v/>
      </c>
      <c r="BD420" s="26" t="str">
        <f t="shared" si="98"/>
        <v>_</v>
      </c>
      <c r="BG420" t="str">
        <f>IFERROR(INDEX(FunktionsartK[],MATCH(BF420,FunktionsartA[],0),0),"")</f>
        <v/>
      </c>
      <c r="BH420" s="76" t="str">
        <f t="shared" si="88"/>
        <v>//__</v>
      </c>
    </row>
    <row r="421" spans="5:60" x14ac:dyDescent="0.25">
      <c r="E421" t="str">
        <f>IFERROR(INDEX(SystemK[],MATCH(D421,System,0),0),"")</f>
        <v/>
      </c>
      <c r="H421" s="15" t="str">
        <f t="shared" ca="1" si="89"/>
        <v/>
      </c>
      <c r="K421" s="27" t="str">
        <f t="shared" si="99"/>
        <v/>
      </c>
      <c r="L421" s="27" t="str">
        <f>IFERROR(VLOOKUP(K421,ISE_System[],3,FALSE)&amp;IF(ISTEXT(J421),"."&amp;LOWER(J421),),"")</f>
        <v/>
      </c>
      <c r="M421" s="18" t="str">
        <f t="shared" si="100"/>
        <v/>
      </c>
      <c r="P421" s="7" t="str">
        <f>IFERROR(INDEX(SubsystemAK[],MATCH(O421,SubsystemA[],0),0),"")</f>
        <v/>
      </c>
      <c r="S421" s="3" t="str">
        <f t="shared" ca="1" si="90"/>
        <v/>
      </c>
      <c r="V421" s="39" t="str">
        <f t="shared" si="91"/>
        <v/>
      </c>
      <c r="W421" s="39" t="str">
        <f>IFERROR("_"&amp;VLOOKUP(V421,ISE_Subsystem[],3,FALSE)&amp;IF(ISTEXT(U421),"."&amp;LOWER(U421),),"_")</f>
        <v>_</v>
      </c>
      <c r="X421" s="18" t="str">
        <f t="shared" si="92"/>
        <v/>
      </c>
      <c r="AA421" s="7" t="str">
        <f>IFERROR(INDEX(MediumPositionAK[],MATCH(Z421,MediumPositionA[],0),0),"")</f>
        <v/>
      </c>
      <c r="AD421" s="69" t="str">
        <f t="shared" ca="1" si="93"/>
        <v/>
      </c>
      <c r="AE421" s="18" t="str">
        <f t="shared" si="94"/>
        <v/>
      </c>
      <c r="AF421" s="18" t="str">
        <f>IFERROR(VLOOKUP(AE421,ISE_Medium[],3,FALSE),"")</f>
        <v/>
      </c>
      <c r="AI421" s="3" t="str">
        <f>IFERROR(INDEX(PositionK[],MATCH(AH421,PositionA[],0),0),"")</f>
        <v/>
      </c>
      <c r="AL421" s="3" t="str">
        <f>IFERROR(INDEX(PrimSekK[],MATCH(AK421,PrimSek[],0),0),"")</f>
        <v/>
      </c>
      <c r="AO421" s="40" t="str">
        <f t="shared" si="95"/>
        <v/>
      </c>
      <c r="AP421" s="40" t="str">
        <f>IFERROR(VLOOKUP(AO421,ISE_Position[],3,FALSE),"")</f>
        <v/>
      </c>
      <c r="AQ421" s="40" t="str">
        <f t="shared" si="96"/>
        <v>__</v>
      </c>
      <c r="AR421" s="18" t="str">
        <f t="shared" si="101"/>
        <v/>
      </c>
      <c r="AU421" s="7" t="str">
        <f>IFERROR(INDEX(DatapointK[],MATCH(AT421,DatapointA[],0),0),"")</f>
        <v/>
      </c>
      <c r="AX421" s="3" t="str">
        <f t="shared" ca="1" si="97"/>
        <v/>
      </c>
      <c r="BA421" s="3" t="str">
        <f>IFERROR(INDEX(DatapointAllgSpezK[],MATCH(AZ421,DatapointAllgSpez[],0),0),"")</f>
        <v/>
      </c>
      <c r="BB421" s="3" t="str">
        <f ca="1">IFERROR(VLOOKUP(AX421,ISE_Type[],3,FALSE),"STAT")</f>
        <v>STAT</v>
      </c>
      <c r="BC421" s="3" t="str">
        <f ca="1">IFERROR("_"&amp;VLOOKUP(AU421,ISE_Datapoint[],3,FALSE)&amp;IF(ISTEXT(BB421),"_"&amp;BB421,)&amp;IF(ISTEXT(AZ421),"."&amp;LOWER(BA421),),"")</f>
        <v/>
      </c>
      <c r="BD421" s="26" t="str">
        <f t="shared" si="98"/>
        <v>_</v>
      </c>
      <c r="BG421" t="str">
        <f>IFERROR(INDEX(FunktionsartK[],MATCH(BF421,FunktionsartA[],0),0),"")</f>
        <v/>
      </c>
      <c r="BH421" s="76" t="str">
        <f t="shared" si="88"/>
        <v>//__</v>
      </c>
    </row>
    <row r="422" spans="5:60" x14ac:dyDescent="0.25">
      <c r="E422" t="str">
        <f>IFERROR(INDEX(SystemK[],MATCH(D422,System,0),0),"")</f>
        <v/>
      </c>
      <c r="H422" s="15" t="str">
        <f t="shared" ca="1" si="89"/>
        <v/>
      </c>
      <c r="K422" s="27" t="str">
        <f t="shared" si="99"/>
        <v/>
      </c>
      <c r="L422" s="27" t="str">
        <f>IFERROR(VLOOKUP(K422,ISE_System[],3,FALSE)&amp;IF(ISTEXT(J422),"."&amp;LOWER(J422),),"")</f>
        <v/>
      </c>
      <c r="M422" s="18" t="str">
        <f t="shared" si="100"/>
        <v/>
      </c>
      <c r="P422" s="7" t="str">
        <f>IFERROR(INDEX(SubsystemAK[],MATCH(O422,SubsystemA[],0),0),"")</f>
        <v/>
      </c>
      <c r="S422" s="3" t="str">
        <f t="shared" ca="1" si="90"/>
        <v/>
      </c>
      <c r="V422" s="39" t="str">
        <f t="shared" si="91"/>
        <v/>
      </c>
      <c r="W422" s="39" t="str">
        <f>IFERROR("_"&amp;VLOOKUP(V422,ISE_Subsystem[],3,FALSE)&amp;IF(ISTEXT(U422),"."&amp;LOWER(U422),),"_")</f>
        <v>_</v>
      </c>
      <c r="X422" s="18" t="str">
        <f t="shared" si="92"/>
        <v/>
      </c>
      <c r="AA422" s="7" t="str">
        <f>IFERROR(INDEX(MediumPositionAK[],MATCH(Z422,MediumPositionA[],0),0),"")</f>
        <v/>
      </c>
      <c r="AD422" s="69" t="str">
        <f t="shared" ca="1" si="93"/>
        <v/>
      </c>
      <c r="AE422" s="18" t="str">
        <f t="shared" si="94"/>
        <v/>
      </c>
      <c r="AF422" s="18" t="str">
        <f>IFERROR(VLOOKUP(AE422,ISE_Medium[],3,FALSE),"")</f>
        <v/>
      </c>
      <c r="AI422" s="3" t="str">
        <f>IFERROR(INDEX(PositionK[],MATCH(AH422,PositionA[],0),0),"")</f>
        <v/>
      </c>
      <c r="AL422" s="3" t="str">
        <f>IFERROR(INDEX(PrimSekK[],MATCH(AK422,PrimSek[],0),0),"")</f>
        <v/>
      </c>
      <c r="AO422" s="40" t="str">
        <f t="shared" si="95"/>
        <v/>
      </c>
      <c r="AP422" s="40" t="str">
        <f>IFERROR(VLOOKUP(AO422,ISE_Position[],3,FALSE),"")</f>
        <v/>
      </c>
      <c r="AQ422" s="40" t="str">
        <f t="shared" si="96"/>
        <v>__</v>
      </c>
      <c r="AR422" s="18" t="str">
        <f t="shared" si="101"/>
        <v/>
      </c>
      <c r="AU422" s="7" t="str">
        <f>IFERROR(INDEX(DatapointK[],MATCH(AT422,DatapointA[],0),0),"")</f>
        <v/>
      </c>
      <c r="AX422" s="3" t="str">
        <f t="shared" ca="1" si="97"/>
        <v/>
      </c>
      <c r="BA422" s="3" t="str">
        <f>IFERROR(INDEX(DatapointAllgSpezK[],MATCH(AZ422,DatapointAllgSpez[],0),0),"")</f>
        <v/>
      </c>
      <c r="BB422" s="3" t="str">
        <f ca="1">IFERROR(VLOOKUP(AX422,ISE_Type[],3,FALSE),"STAT")</f>
        <v>STAT</v>
      </c>
      <c r="BC422" s="3" t="str">
        <f ca="1">IFERROR("_"&amp;VLOOKUP(AU422,ISE_Datapoint[],3,FALSE)&amp;IF(ISTEXT(BB422),"_"&amp;BB422,)&amp;IF(ISTEXT(AZ422),"."&amp;LOWER(BA422),),"")</f>
        <v/>
      </c>
      <c r="BD422" s="26" t="str">
        <f t="shared" si="98"/>
        <v>_</v>
      </c>
      <c r="BG422" t="str">
        <f>IFERROR(INDEX(FunktionsartK[],MATCH(BF422,FunktionsartA[],0),0),"")</f>
        <v/>
      </c>
      <c r="BH422" s="76" t="str">
        <f t="shared" si="88"/>
        <v>//__</v>
      </c>
    </row>
    <row r="423" spans="5:60" x14ac:dyDescent="0.25">
      <c r="E423" t="str">
        <f>IFERROR(INDEX(SystemK[],MATCH(D423,System,0),0),"")</f>
        <v/>
      </c>
      <c r="H423" s="15" t="str">
        <f t="shared" ca="1" si="89"/>
        <v/>
      </c>
      <c r="K423" s="27" t="str">
        <f t="shared" si="99"/>
        <v/>
      </c>
      <c r="L423" s="27" t="str">
        <f>IFERROR(VLOOKUP(K423,ISE_System[],3,FALSE)&amp;IF(ISTEXT(J423),"."&amp;LOWER(J423),),"")</f>
        <v/>
      </c>
      <c r="M423" s="18" t="str">
        <f t="shared" si="100"/>
        <v/>
      </c>
      <c r="P423" s="7" t="str">
        <f>IFERROR(INDEX(SubsystemAK[],MATCH(O423,SubsystemA[],0),0),"")</f>
        <v/>
      </c>
      <c r="S423" s="3" t="str">
        <f t="shared" ca="1" si="90"/>
        <v/>
      </c>
      <c r="V423" s="39" t="str">
        <f t="shared" si="91"/>
        <v/>
      </c>
      <c r="W423" s="39" t="str">
        <f>IFERROR("_"&amp;VLOOKUP(V423,ISE_Subsystem[],3,FALSE)&amp;IF(ISTEXT(U423),"."&amp;LOWER(U423),),"_")</f>
        <v>_</v>
      </c>
      <c r="X423" s="18" t="str">
        <f t="shared" si="92"/>
        <v/>
      </c>
      <c r="AA423" s="7" t="str">
        <f>IFERROR(INDEX(MediumPositionAK[],MATCH(Z423,MediumPositionA[],0),0),"")</f>
        <v/>
      </c>
      <c r="AD423" s="69" t="str">
        <f t="shared" ca="1" si="93"/>
        <v/>
      </c>
      <c r="AE423" s="18" t="str">
        <f t="shared" si="94"/>
        <v/>
      </c>
      <c r="AF423" s="18" t="str">
        <f>IFERROR(VLOOKUP(AE423,ISE_Medium[],3,FALSE),"")</f>
        <v/>
      </c>
      <c r="AI423" s="3" t="str">
        <f>IFERROR(INDEX(PositionK[],MATCH(AH423,PositionA[],0),0),"")</f>
        <v/>
      </c>
      <c r="AL423" s="3" t="str">
        <f>IFERROR(INDEX(PrimSekK[],MATCH(AK423,PrimSek[],0),0),"")</f>
        <v/>
      </c>
      <c r="AO423" s="40" t="str">
        <f t="shared" si="95"/>
        <v/>
      </c>
      <c r="AP423" s="40" t="str">
        <f>IFERROR(VLOOKUP(AO423,ISE_Position[],3,FALSE),"")</f>
        <v/>
      </c>
      <c r="AQ423" s="40" t="str">
        <f t="shared" si="96"/>
        <v>__</v>
      </c>
      <c r="AR423" s="18" t="str">
        <f t="shared" si="101"/>
        <v/>
      </c>
      <c r="AU423" s="7" t="str">
        <f>IFERROR(INDEX(DatapointK[],MATCH(AT423,DatapointA[],0),0),"")</f>
        <v/>
      </c>
      <c r="AX423" s="3" t="str">
        <f t="shared" ca="1" si="97"/>
        <v/>
      </c>
      <c r="BA423" s="3" t="str">
        <f>IFERROR(INDEX(DatapointAllgSpezK[],MATCH(AZ423,DatapointAllgSpez[],0),0),"")</f>
        <v/>
      </c>
      <c r="BB423" s="3" t="str">
        <f ca="1">IFERROR(VLOOKUP(AX423,ISE_Type[],3,FALSE),"STAT")</f>
        <v>STAT</v>
      </c>
      <c r="BC423" s="3" t="str">
        <f ca="1">IFERROR("_"&amp;VLOOKUP(AU423,ISE_Datapoint[],3,FALSE)&amp;IF(ISTEXT(BB423),"_"&amp;BB423,)&amp;IF(ISTEXT(AZ423),"."&amp;LOWER(BA423),),"")</f>
        <v/>
      </c>
      <c r="BD423" s="26" t="str">
        <f t="shared" si="98"/>
        <v>_</v>
      </c>
      <c r="BG423" t="str">
        <f>IFERROR(INDEX(FunktionsartK[],MATCH(BF423,FunktionsartA[],0),0),"")</f>
        <v/>
      </c>
      <c r="BH423" s="76" t="str">
        <f t="shared" si="88"/>
        <v>//__</v>
      </c>
    </row>
    <row r="424" spans="5:60" x14ac:dyDescent="0.25">
      <c r="E424" t="str">
        <f>IFERROR(INDEX(SystemK[],MATCH(D424,System,0),0),"")</f>
        <v/>
      </c>
      <c r="H424" s="15" t="str">
        <f t="shared" ca="1" si="89"/>
        <v/>
      </c>
      <c r="K424" s="27" t="str">
        <f t="shared" si="99"/>
        <v/>
      </c>
      <c r="L424" s="27" t="str">
        <f>IFERROR(VLOOKUP(K424,ISE_System[],3,FALSE)&amp;IF(ISTEXT(J424),"."&amp;LOWER(J424),),"")</f>
        <v/>
      </c>
      <c r="M424" s="18" t="str">
        <f t="shared" si="100"/>
        <v/>
      </c>
      <c r="P424" s="7" t="str">
        <f>IFERROR(INDEX(SubsystemAK[],MATCH(O424,SubsystemA[],0),0),"")</f>
        <v/>
      </c>
      <c r="S424" s="3" t="str">
        <f t="shared" ca="1" si="90"/>
        <v/>
      </c>
      <c r="V424" s="39" t="str">
        <f t="shared" si="91"/>
        <v/>
      </c>
      <c r="W424" s="39" t="str">
        <f>IFERROR("_"&amp;VLOOKUP(V424,ISE_Subsystem[],3,FALSE)&amp;IF(ISTEXT(U424),"."&amp;LOWER(U424),),"_")</f>
        <v>_</v>
      </c>
      <c r="X424" s="18" t="str">
        <f t="shared" si="92"/>
        <v/>
      </c>
      <c r="AA424" s="7" t="str">
        <f>IFERROR(INDEX(MediumPositionAK[],MATCH(Z424,MediumPositionA[],0),0),"")</f>
        <v/>
      </c>
      <c r="AD424" s="69" t="str">
        <f t="shared" ca="1" si="93"/>
        <v/>
      </c>
      <c r="AE424" s="18" t="str">
        <f t="shared" si="94"/>
        <v/>
      </c>
      <c r="AF424" s="18" t="str">
        <f>IFERROR(VLOOKUP(AE424,ISE_Medium[],3,FALSE),"")</f>
        <v/>
      </c>
      <c r="AI424" s="3" t="str">
        <f>IFERROR(INDEX(PositionK[],MATCH(AH424,PositionA[],0),0),"")</f>
        <v/>
      </c>
      <c r="AL424" s="3" t="str">
        <f>IFERROR(INDEX(PrimSekK[],MATCH(AK424,PrimSek[],0),0),"")</f>
        <v/>
      </c>
      <c r="AO424" s="40" t="str">
        <f t="shared" si="95"/>
        <v/>
      </c>
      <c r="AP424" s="40" t="str">
        <f>IFERROR(VLOOKUP(AO424,ISE_Position[],3,FALSE),"")</f>
        <v/>
      </c>
      <c r="AQ424" s="40" t="str">
        <f t="shared" si="96"/>
        <v>__</v>
      </c>
      <c r="AR424" s="18" t="str">
        <f t="shared" si="101"/>
        <v/>
      </c>
      <c r="AU424" s="7" t="str">
        <f>IFERROR(INDEX(DatapointK[],MATCH(AT424,DatapointA[],0),0),"")</f>
        <v/>
      </c>
      <c r="AX424" s="3" t="str">
        <f t="shared" ca="1" si="97"/>
        <v/>
      </c>
      <c r="BA424" s="3" t="str">
        <f>IFERROR(INDEX(DatapointAllgSpezK[],MATCH(AZ424,DatapointAllgSpez[],0),0),"")</f>
        <v/>
      </c>
      <c r="BB424" s="3" t="str">
        <f ca="1">IFERROR(VLOOKUP(AX424,ISE_Type[],3,FALSE),"STAT")</f>
        <v>STAT</v>
      </c>
      <c r="BC424" s="3" t="str">
        <f ca="1">IFERROR("_"&amp;VLOOKUP(AU424,ISE_Datapoint[],3,FALSE)&amp;IF(ISTEXT(BB424),"_"&amp;BB424,)&amp;IF(ISTEXT(AZ424),"."&amp;LOWER(BA424),),"")</f>
        <v/>
      </c>
      <c r="BD424" s="26" t="str">
        <f t="shared" si="98"/>
        <v>_</v>
      </c>
      <c r="BG424" t="str">
        <f>IFERROR(INDEX(FunktionsartK[],MATCH(BF424,FunktionsartA[],0),0),"")</f>
        <v/>
      </c>
      <c r="BH424" s="76" t="str">
        <f t="shared" si="88"/>
        <v>//__</v>
      </c>
    </row>
    <row r="425" spans="5:60" x14ac:dyDescent="0.25">
      <c r="E425" t="str">
        <f>IFERROR(INDEX(SystemK[],MATCH(D425,System,0),0),"")</f>
        <v/>
      </c>
      <c r="H425" s="15" t="str">
        <f t="shared" ca="1" si="89"/>
        <v/>
      </c>
      <c r="K425" s="27" t="str">
        <f t="shared" si="99"/>
        <v/>
      </c>
      <c r="L425" s="27" t="str">
        <f>IFERROR(VLOOKUP(K425,ISE_System[],3,FALSE)&amp;IF(ISTEXT(J425),"."&amp;LOWER(J425),),"")</f>
        <v/>
      </c>
      <c r="M425" s="18" t="str">
        <f t="shared" si="100"/>
        <v/>
      </c>
      <c r="P425" s="7" t="str">
        <f>IFERROR(INDEX(SubsystemAK[],MATCH(O425,SubsystemA[],0),0),"")</f>
        <v/>
      </c>
      <c r="S425" s="3" t="str">
        <f t="shared" ca="1" si="90"/>
        <v/>
      </c>
      <c r="V425" s="39" t="str">
        <f t="shared" si="91"/>
        <v/>
      </c>
      <c r="W425" s="39" t="str">
        <f>IFERROR("_"&amp;VLOOKUP(V425,ISE_Subsystem[],3,FALSE)&amp;IF(ISTEXT(U425),"."&amp;LOWER(U425),),"_")</f>
        <v>_</v>
      </c>
      <c r="X425" s="18" t="str">
        <f t="shared" si="92"/>
        <v/>
      </c>
      <c r="AA425" s="7" t="str">
        <f>IFERROR(INDEX(MediumPositionAK[],MATCH(Z425,MediumPositionA[],0),0),"")</f>
        <v/>
      </c>
      <c r="AD425" s="69" t="str">
        <f t="shared" ca="1" si="93"/>
        <v/>
      </c>
      <c r="AE425" s="18" t="str">
        <f t="shared" si="94"/>
        <v/>
      </c>
      <c r="AF425" s="18" t="str">
        <f>IFERROR(VLOOKUP(AE425,ISE_Medium[],3,FALSE),"")</f>
        <v/>
      </c>
      <c r="AI425" s="3" t="str">
        <f>IFERROR(INDEX(PositionK[],MATCH(AH425,PositionA[],0),0),"")</f>
        <v/>
      </c>
      <c r="AL425" s="3" t="str">
        <f>IFERROR(INDEX(PrimSekK[],MATCH(AK425,PrimSek[],0),0),"")</f>
        <v/>
      </c>
      <c r="AO425" s="40" t="str">
        <f t="shared" si="95"/>
        <v/>
      </c>
      <c r="AP425" s="40" t="str">
        <f>IFERROR(VLOOKUP(AO425,ISE_Position[],3,FALSE),"")</f>
        <v/>
      </c>
      <c r="AQ425" s="40" t="str">
        <f t="shared" si="96"/>
        <v>__</v>
      </c>
      <c r="AR425" s="18" t="str">
        <f t="shared" si="101"/>
        <v/>
      </c>
      <c r="AU425" s="7" t="str">
        <f>IFERROR(INDEX(DatapointK[],MATCH(AT425,DatapointA[],0),0),"")</f>
        <v/>
      </c>
      <c r="AX425" s="3" t="str">
        <f t="shared" ca="1" si="97"/>
        <v/>
      </c>
      <c r="BA425" s="3" t="str">
        <f>IFERROR(INDEX(DatapointAllgSpezK[],MATCH(AZ425,DatapointAllgSpez[],0),0),"")</f>
        <v/>
      </c>
      <c r="BB425" s="3" t="str">
        <f ca="1">IFERROR(VLOOKUP(AX425,ISE_Type[],3,FALSE),"STAT")</f>
        <v>STAT</v>
      </c>
      <c r="BC425" s="3" t="str">
        <f ca="1">IFERROR("_"&amp;VLOOKUP(AU425,ISE_Datapoint[],3,FALSE)&amp;IF(ISTEXT(BB425),"_"&amp;BB425,)&amp;IF(ISTEXT(AZ425),"."&amp;LOWER(BA425),),"")</f>
        <v/>
      </c>
      <c r="BD425" s="26" t="str">
        <f t="shared" si="98"/>
        <v>_</v>
      </c>
      <c r="BG425" t="str">
        <f>IFERROR(INDEX(FunktionsartK[],MATCH(BF425,FunktionsartA[],0),0),"")</f>
        <v/>
      </c>
      <c r="BH425" s="76" t="str">
        <f t="shared" si="88"/>
        <v>//__</v>
      </c>
    </row>
    <row r="426" spans="5:60" x14ac:dyDescent="0.25">
      <c r="E426" t="str">
        <f>IFERROR(INDEX(SystemK[],MATCH(D426,System,0),0),"")</f>
        <v/>
      </c>
      <c r="H426" s="15" t="str">
        <f t="shared" ca="1" si="89"/>
        <v/>
      </c>
      <c r="K426" s="27" t="str">
        <f t="shared" si="99"/>
        <v/>
      </c>
      <c r="L426" s="27" t="str">
        <f>IFERROR(VLOOKUP(K426,ISE_System[],3,FALSE)&amp;IF(ISTEXT(J426),"."&amp;LOWER(J426),),"")</f>
        <v/>
      </c>
      <c r="M426" s="18" t="str">
        <f t="shared" si="100"/>
        <v/>
      </c>
      <c r="P426" s="7" t="str">
        <f>IFERROR(INDEX(SubsystemAK[],MATCH(O426,SubsystemA[],0),0),"")</f>
        <v/>
      </c>
      <c r="S426" s="3" t="str">
        <f t="shared" ca="1" si="90"/>
        <v/>
      </c>
      <c r="V426" s="39" t="str">
        <f t="shared" si="91"/>
        <v/>
      </c>
      <c r="W426" s="39" t="str">
        <f>IFERROR("_"&amp;VLOOKUP(V426,ISE_Subsystem[],3,FALSE)&amp;IF(ISTEXT(U426),"."&amp;LOWER(U426),),"_")</f>
        <v>_</v>
      </c>
      <c r="X426" s="18" t="str">
        <f t="shared" si="92"/>
        <v/>
      </c>
      <c r="AA426" s="7" t="str">
        <f>IFERROR(INDEX(MediumPositionAK[],MATCH(Z426,MediumPositionA[],0),0),"")</f>
        <v/>
      </c>
      <c r="AD426" s="69" t="str">
        <f t="shared" ca="1" si="93"/>
        <v/>
      </c>
      <c r="AE426" s="18" t="str">
        <f t="shared" si="94"/>
        <v/>
      </c>
      <c r="AF426" s="18" t="str">
        <f>IFERROR(VLOOKUP(AE426,ISE_Medium[],3,FALSE),"")</f>
        <v/>
      </c>
      <c r="AI426" s="3" t="str">
        <f>IFERROR(INDEX(PositionK[],MATCH(AH426,PositionA[],0),0),"")</f>
        <v/>
      </c>
      <c r="AL426" s="3" t="str">
        <f>IFERROR(INDEX(PrimSekK[],MATCH(AK426,PrimSek[],0),0),"")</f>
        <v/>
      </c>
      <c r="AO426" s="40" t="str">
        <f t="shared" si="95"/>
        <v/>
      </c>
      <c r="AP426" s="40" t="str">
        <f>IFERROR(VLOOKUP(AO426,ISE_Position[],3,FALSE),"")</f>
        <v/>
      </c>
      <c r="AQ426" s="40" t="str">
        <f t="shared" si="96"/>
        <v>__</v>
      </c>
      <c r="AR426" s="18" t="str">
        <f t="shared" si="101"/>
        <v/>
      </c>
      <c r="AU426" s="7" t="str">
        <f>IFERROR(INDEX(DatapointK[],MATCH(AT426,DatapointA[],0),0),"")</f>
        <v/>
      </c>
      <c r="AX426" s="3" t="str">
        <f t="shared" ca="1" si="97"/>
        <v/>
      </c>
      <c r="BA426" s="3" t="str">
        <f>IFERROR(INDEX(DatapointAllgSpezK[],MATCH(AZ426,DatapointAllgSpez[],0),0),"")</f>
        <v/>
      </c>
      <c r="BB426" s="3" t="str">
        <f ca="1">IFERROR(VLOOKUP(AX426,ISE_Type[],3,FALSE),"STAT")</f>
        <v>STAT</v>
      </c>
      <c r="BC426" s="3" t="str">
        <f ca="1">IFERROR("_"&amp;VLOOKUP(AU426,ISE_Datapoint[],3,FALSE)&amp;IF(ISTEXT(BB426),"_"&amp;BB426,)&amp;IF(ISTEXT(AZ426),"."&amp;LOWER(BA426),),"")</f>
        <v/>
      </c>
      <c r="BD426" s="26" t="str">
        <f t="shared" si="98"/>
        <v>_</v>
      </c>
      <c r="BG426" t="str">
        <f>IFERROR(INDEX(FunktionsartK[],MATCH(BF426,FunktionsartA[],0),0),"")</f>
        <v/>
      </c>
      <c r="BH426" s="76" t="str">
        <f t="shared" si="88"/>
        <v>//__</v>
      </c>
    </row>
    <row r="427" spans="5:60" x14ac:dyDescent="0.25">
      <c r="E427" t="str">
        <f>IFERROR(INDEX(SystemK[],MATCH(D427,System,0),0),"")</f>
        <v/>
      </c>
      <c r="H427" s="15" t="str">
        <f t="shared" ca="1" si="89"/>
        <v/>
      </c>
      <c r="K427" s="27" t="str">
        <f t="shared" si="99"/>
        <v/>
      </c>
      <c r="L427" s="27" t="str">
        <f>IFERROR(VLOOKUP(K427,ISE_System[],3,FALSE)&amp;IF(ISTEXT(J427),"."&amp;LOWER(J427),),"")</f>
        <v/>
      </c>
      <c r="M427" s="18" t="str">
        <f t="shared" si="100"/>
        <v/>
      </c>
      <c r="P427" s="7" t="str">
        <f>IFERROR(INDEX(SubsystemAK[],MATCH(O427,SubsystemA[],0),0),"")</f>
        <v/>
      </c>
      <c r="S427" s="3" t="str">
        <f t="shared" ca="1" si="90"/>
        <v/>
      </c>
      <c r="V427" s="39" t="str">
        <f t="shared" si="91"/>
        <v/>
      </c>
      <c r="W427" s="39" t="str">
        <f>IFERROR("_"&amp;VLOOKUP(V427,ISE_Subsystem[],3,FALSE)&amp;IF(ISTEXT(U427),"."&amp;LOWER(U427),),"_")</f>
        <v>_</v>
      </c>
      <c r="X427" s="18" t="str">
        <f t="shared" si="92"/>
        <v/>
      </c>
      <c r="AA427" s="7" t="str">
        <f>IFERROR(INDEX(MediumPositionAK[],MATCH(Z427,MediumPositionA[],0),0),"")</f>
        <v/>
      </c>
      <c r="AD427" s="69" t="str">
        <f t="shared" ca="1" si="93"/>
        <v/>
      </c>
      <c r="AE427" s="18" t="str">
        <f t="shared" si="94"/>
        <v/>
      </c>
      <c r="AF427" s="18" t="str">
        <f>IFERROR(VLOOKUP(AE427,ISE_Medium[],3,FALSE),"")</f>
        <v/>
      </c>
      <c r="AI427" s="3" t="str">
        <f>IFERROR(INDEX(PositionK[],MATCH(AH427,PositionA[],0),0),"")</f>
        <v/>
      </c>
      <c r="AL427" s="3" t="str">
        <f>IFERROR(INDEX(PrimSekK[],MATCH(AK427,PrimSek[],0),0),"")</f>
        <v/>
      </c>
      <c r="AO427" s="40" t="str">
        <f t="shared" si="95"/>
        <v/>
      </c>
      <c r="AP427" s="40" t="str">
        <f>IFERROR(VLOOKUP(AO427,ISE_Position[],3,FALSE),"")</f>
        <v/>
      </c>
      <c r="AQ427" s="40" t="str">
        <f t="shared" si="96"/>
        <v>__</v>
      </c>
      <c r="AR427" s="18" t="str">
        <f t="shared" si="101"/>
        <v/>
      </c>
      <c r="AU427" s="7" t="str">
        <f>IFERROR(INDEX(DatapointK[],MATCH(AT427,DatapointA[],0),0),"")</f>
        <v/>
      </c>
      <c r="AX427" s="3" t="str">
        <f t="shared" ca="1" si="97"/>
        <v/>
      </c>
      <c r="BA427" s="3" t="str">
        <f>IFERROR(INDEX(DatapointAllgSpezK[],MATCH(AZ427,DatapointAllgSpez[],0),0),"")</f>
        <v/>
      </c>
      <c r="BB427" s="3" t="str">
        <f ca="1">IFERROR(VLOOKUP(AX427,ISE_Type[],3,FALSE),"STAT")</f>
        <v>STAT</v>
      </c>
      <c r="BC427" s="3" t="str">
        <f ca="1">IFERROR("_"&amp;VLOOKUP(AU427,ISE_Datapoint[],3,FALSE)&amp;IF(ISTEXT(BB427),"_"&amp;BB427,)&amp;IF(ISTEXT(AZ427),"."&amp;LOWER(BA427),),"")</f>
        <v/>
      </c>
      <c r="BD427" s="26" t="str">
        <f t="shared" si="98"/>
        <v>_</v>
      </c>
      <c r="BG427" t="str">
        <f>IFERROR(INDEX(FunktionsartK[],MATCH(BF427,FunktionsartA[],0),0),"")</f>
        <v/>
      </c>
      <c r="BH427" s="76" t="str">
        <f t="shared" si="88"/>
        <v>//__</v>
      </c>
    </row>
    <row r="428" spans="5:60" x14ac:dyDescent="0.25">
      <c r="E428" t="str">
        <f>IFERROR(INDEX(SystemK[],MATCH(D428,System,0),0),"")</f>
        <v/>
      </c>
      <c r="H428" s="15" t="str">
        <f t="shared" ca="1" si="89"/>
        <v/>
      </c>
      <c r="K428" s="27" t="str">
        <f t="shared" si="99"/>
        <v/>
      </c>
      <c r="L428" s="27" t="str">
        <f>IFERROR(VLOOKUP(K428,ISE_System[],3,FALSE)&amp;IF(ISTEXT(J428),"."&amp;LOWER(J428),),"")</f>
        <v/>
      </c>
      <c r="M428" s="18" t="str">
        <f t="shared" si="100"/>
        <v/>
      </c>
      <c r="P428" s="7" t="str">
        <f>IFERROR(INDEX(SubsystemAK[],MATCH(O428,SubsystemA[],0),0),"")</f>
        <v/>
      </c>
      <c r="S428" s="3" t="str">
        <f t="shared" ca="1" si="90"/>
        <v/>
      </c>
      <c r="V428" s="39" t="str">
        <f t="shared" si="91"/>
        <v/>
      </c>
      <c r="W428" s="39" t="str">
        <f>IFERROR("_"&amp;VLOOKUP(V428,ISE_Subsystem[],3,FALSE)&amp;IF(ISTEXT(U428),"."&amp;LOWER(U428),),"_")</f>
        <v>_</v>
      </c>
      <c r="X428" s="18" t="str">
        <f t="shared" si="92"/>
        <v/>
      </c>
      <c r="AA428" s="7" t="str">
        <f>IFERROR(INDEX(MediumPositionAK[],MATCH(Z428,MediumPositionA[],0),0),"")</f>
        <v/>
      </c>
      <c r="AD428" s="69" t="str">
        <f t="shared" ca="1" si="93"/>
        <v/>
      </c>
      <c r="AE428" s="18" t="str">
        <f t="shared" si="94"/>
        <v/>
      </c>
      <c r="AF428" s="18" t="str">
        <f>IFERROR(VLOOKUP(AE428,ISE_Medium[],3,FALSE),"")</f>
        <v/>
      </c>
      <c r="AI428" s="3" t="str">
        <f>IFERROR(INDEX(PositionK[],MATCH(AH428,PositionA[],0),0),"")</f>
        <v/>
      </c>
      <c r="AL428" s="3" t="str">
        <f>IFERROR(INDEX(PrimSekK[],MATCH(AK428,PrimSek[],0),0),"")</f>
        <v/>
      </c>
      <c r="AO428" s="40" t="str">
        <f t="shared" si="95"/>
        <v/>
      </c>
      <c r="AP428" s="40" t="str">
        <f>IFERROR(VLOOKUP(AO428,ISE_Position[],3,FALSE),"")</f>
        <v/>
      </c>
      <c r="AQ428" s="40" t="str">
        <f t="shared" si="96"/>
        <v>__</v>
      </c>
      <c r="AR428" s="18" t="str">
        <f t="shared" si="101"/>
        <v/>
      </c>
      <c r="AU428" s="7" t="str">
        <f>IFERROR(INDEX(DatapointK[],MATCH(AT428,DatapointA[],0),0),"")</f>
        <v/>
      </c>
      <c r="AX428" s="3" t="str">
        <f t="shared" ca="1" si="97"/>
        <v/>
      </c>
      <c r="BA428" s="3" t="str">
        <f>IFERROR(INDEX(DatapointAllgSpezK[],MATCH(AZ428,DatapointAllgSpez[],0),0),"")</f>
        <v/>
      </c>
      <c r="BB428" s="3" t="str">
        <f ca="1">IFERROR(VLOOKUP(AX428,ISE_Type[],3,FALSE),"STAT")</f>
        <v>STAT</v>
      </c>
      <c r="BC428" s="3" t="str">
        <f ca="1">IFERROR("_"&amp;VLOOKUP(AU428,ISE_Datapoint[],3,FALSE)&amp;IF(ISTEXT(BB428),"_"&amp;BB428,)&amp;IF(ISTEXT(AZ428),"."&amp;LOWER(BA428),),"")</f>
        <v/>
      </c>
      <c r="BD428" s="26" t="str">
        <f t="shared" si="98"/>
        <v>_</v>
      </c>
      <c r="BG428" t="str">
        <f>IFERROR(INDEX(FunktionsartK[],MATCH(BF428,FunktionsartA[],0),0),"")</f>
        <v/>
      </c>
      <c r="BH428" s="76" t="str">
        <f t="shared" si="88"/>
        <v>//__</v>
      </c>
    </row>
    <row r="429" spans="5:60" x14ac:dyDescent="0.25">
      <c r="E429" t="str">
        <f>IFERROR(INDEX(SystemK[],MATCH(D429,System,0),0),"")</f>
        <v/>
      </c>
      <c r="H429" s="15" t="str">
        <f t="shared" ca="1" si="89"/>
        <v/>
      </c>
      <c r="K429" s="27" t="str">
        <f t="shared" si="99"/>
        <v/>
      </c>
      <c r="L429" s="27" t="str">
        <f>IFERROR(VLOOKUP(K429,ISE_System[],3,FALSE)&amp;IF(ISTEXT(J429),"."&amp;LOWER(J429),),"")</f>
        <v/>
      </c>
      <c r="M429" s="18" t="str">
        <f t="shared" si="100"/>
        <v/>
      </c>
      <c r="P429" s="7" t="str">
        <f>IFERROR(INDEX(SubsystemAK[],MATCH(O429,SubsystemA[],0),0),"")</f>
        <v/>
      </c>
      <c r="S429" s="3" t="str">
        <f t="shared" ca="1" si="90"/>
        <v/>
      </c>
      <c r="V429" s="39" t="str">
        <f t="shared" si="91"/>
        <v/>
      </c>
      <c r="W429" s="39" t="str">
        <f>IFERROR("_"&amp;VLOOKUP(V429,ISE_Subsystem[],3,FALSE)&amp;IF(ISTEXT(U429),"."&amp;LOWER(U429),),"_")</f>
        <v>_</v>
      </c>
      <c r="X429" s="18" t="str">
        <f t="shared" si="92"/>
        <v/>
      </c>
      <c r="AA429" s="7" t="str">
        <f>IFERROR(INDEX(MediumPositionAK[],MATCH(Z429,MediumPositionA[],0),0),"")</f>
        <v/>
      </c>
      <c r="AD429" s="69" t="str">
        <f t="shared" ca="1" si="93"/>
        <v/>
      </c>
      <c r="AE429" s="18" t="str">
        <f t="shared" si="94"/>
        <v/>
      </c>
      <c r="AF429" s="18" t="str">
        <f>IFERROR(VLOOKUP(AE429,ISE_Medium[],3,FALSE),"")</f>
        <v/>
      </c>
      <c r="AI429" s="3" t="str">
        <f>IFERROR(INDEX(PositionK[],MATCH(AH429,PositionA[],0),0),"")</f>
        <v/>
      </c>
      <c r="AL429" s="3" t="str">
        <f>IFERROR(INDEX(PrimSekK[],MATCH(AK429,PrimSek[],0),0),"")</f>
        <v/>
      </c>
      <c r="AO429" s="40" t="str">
        <f t="shared" si="95"/>
        <v/>
      </c>
      <c r="AP429" s="40" t="str">
        <f>IFERROR(VLOOKUP(AO429,ISE_Position[],3,FALSE),"")</f>
        <v/>
      </c>
      <c r="AQ429" s="40" t="str">
        <f t="shared" si="96"/>
        <v>__</v>
      </c>
      <c r="AR429" s="18" t="str">
        <f t="shared" si="101"/>
        <v/>
      </c>
      <c r="AU429" s="7" t="str">
        <f>IFERROR(INDEX(DatapointK[],MATCH(AT429,DatapointA[],0),0),"")</f>
        <v/>
      </c>
      <c r="AX429" s="3" t="str">
        <f t="shared" ca="1" si="97"/>
        <v/>
      </c>
      <c r="BA429" s="3" t="str">
        <f>IFERROR(INDEX(DatapointAllgSpezK[],MATCH(AZ429,DatapointAllgSpez[],0),0),"")</f>
        <v/>
      </c>
      <c r="BB429" s="3" t="str">
        <f ca="1">IFERROR(VLOOKUP(AX429,ISE_Type[],3,FALSE),"STAT")</f>
        <v>STAT</v>
      </c>
      <c r="BC429" s="3" t="str">
        <f ca="1">IFERROR("_"&amp;VLOOKUP(AU429,ISE_Datapoint[],3,FALSE)&amp;IF(ISTEXT(BB429),"_"&amp;BB429,)&amp;IF(ISTEXT(AZ429),"."&amp;LOWER(BA429),),"")</f>
        <v/>
      </c>
      <c r="BD429" s="26" t="str">
        <f t="shared" si="98"/>
        <v>_</v>
      </c>
      <c r="BG429" t="str">
        <f>IFERROR(INDEX(FunktionsartK[],MATCH(BF429,FunktionsartA[],0),0),"")</f>
        <v/>
      </c>
      <c r="BH429" s="76" t="str">
        <f t="shared" si="88"/>
        <v>//__</v>
      </c>
    </row>
    <row r="430" spans="5:60" x14ac:dyDescent="0.25">
      <c r="E430" t="str">
        <f>IFERROR(INDEX(SystemK[],MATCH(D430,System,0),0),"")</f>
        <v/>
      </c>
      <c r="H430" s="15" t="str">
        <f t="shared" ca="1" si="89"/>
        <v/>
      </c>
      <c r="K430" s="27" t="str">
        <f t="shared" si="99"/>
        <v/>
      </c>
      <c r="L430" s="27" t="str">
        <f>IFERROR(VLOOKUP(K430,ISE_System[],3,FALSE)&amp;IF(ISTEXT(J430),"."&amp;LOWER(J430),),"")</f>
        <v/>
      </c>
      <c r="M430" s="18" t="str">
        <f t="shared" si="100"/>
        <v/>
      </c>
      <c r="P430" s="7" t="str">
        <f>IFERROR(INDEX(SubsystemAK[],MATCH(O430,SubsystemA[],0),0),"")</f>
        <v/>
      </c>
      <c r="S430" s="3" t="str">
        <f t="shared" ca="1" si="90"/>
        <v/>
      </c>
      <c r="V430" s="39" t="str">
        <f t="shared" si="91"/>
        <v/>
      </c>
      <c r="W430" s="39" t="str">
        <f>IFERROR("_"&amp;VLOOKUP(V430,ISE_Subsystem[],3,FALSE)&amp;IF(ISTEXT(U430),"."&amp;LOWER(U430),),"_")</f>
        <v>_</v>
      </c>
      <c r="X430" s="18" t="str">
        <f t="shared" si="92"/>
        <v/>
      </c>
      <c r="AA430" s="7" t="str">
        <f>IFERROR(INDEX(MediumPositionAK[],MATCH(Z430,MediumPositionA[],0),0),"")</f>
        <v/>
      </c>
      <c r="AD430" s="69" t="str">
        <f t="shared" ca="1" si="93"/>
        <v/>
      </c>
      <c r="AE430" s="18" t="str">
        <f t="shared" si="94"/>
        <v/>
      </c>
      <c r="AF430" s="18" t="str">
        <f>IFERROR(VLOOKUP(AE430,ISE_Medium[],3,FALSE),"")</f>
        <v/>
      </c>
      <c r="AI430" s="3" t="str">
        <f>IFERROR(INDEX(PositionK[],MATCH(AH430,PositionA[],0),0),"")</f>
        <v/>
      </c>
      <c r="AL430" s="3" t="str">
        <f>IFERROR(INDEX(PrimSekK[],MATCH(AK430,PrimSek[],0),0),"")</f>
        <v/>
      </c>
      <c r="AO430" s="40" t="str">
        <f t="shared" si="95"/>
        <v/>
      </c>
      <c r="AP430" s="40" t="str">
        <f>IFERROR(VLOOKUP(AO430,ISE_Position[],3,FALSE),"")</f>
        <v/>
      </c>
      <c r="AQ430" s="40" t="str">
        <f t="shared" si="96"/>
        <v>__</v>
      </c>
      <c r="AR430" s="18" t="str">
        <f t="shared" si="101"/>
        <v/>
      </c>
      <c r="AU430" s="7" t="str">
        <f>IFERROR(INDEX(DatapointK[],MATCH(AT430,DatapointA[],0),0),"")</f>
        <v/>
      </c>
      <c r="AX430" s="3" t="str">
        <f t="shared" ca="1" si="97"/>
        <v/>
      </c>
      <c r="BA430" s="3" t="str">
        <f>IFERROR(INDEX(DatapointAllgSpezK[],MATCH(AZ430,DatapointAllgSpez[],0),0),"")</f>
        <v/>
      </c>
      <c r="BB430" s="3" t="str">
        <f ca="1">IFERROR(VLOOKUP(AX430,ISE_Type[],3,FALSE),"STAT")</f>
        <v>STAT</v>
      </c>
      <c r="BC430" s="3" t="str">
        <f ca="1">IFERROR("_"&amp;VLOOKUP(AU430,ISE_Datapoint[],3,FALSE)&amp;IF(ISTEXT(BB430),"_"&amp;BB430,)&amp;IF(ISTEXT(AZ430),"."&amp;LOWER(BA430),),"")</f>
        <v/>
      </c>
      <c r="BD430" s="26" t="str">
        <f t="shared" si="98"/>
        <v>_</v>
      </c>
      <c r="BG430" t="str">
        <f>IFERROR(INDEX(FunktionsartK[],MATCH(BF430,FunktionsartA[],0),0),"")</f>
        <v/>
      </c>
      <c r="BH430" s="76" t="str">
        <f t="shared" si="88"/>
        <v>//__</v>
      </c>
    </row>
    <row r="431" spans="5:60" x14ac:dyDescent="0.25">
      <c r="E431" t="str">
        <f>IFERROR(INDEX(SystemK[],MATCH(D431,System,0),0),"")</f>
        <v/>
      </c>
      <c r="H431" s="15" t="str">
        <f t="shared" ca="1" si="89"/>
        <v/>
      </c>
      <c r="K431" s="27" t="str">
        <f t="shared" si="99"/>
        <v/>
      </c>
      <c r="L431" s="27" t="str">
        <f>IFERROR(VLOOKUP(K431,ISE_System[],3,FALSE)&amp;IF(ISTEXT(J431),"."&amp;LOWER(J431),),"")</f>
        <v/>
      </c>
      <c r="M431" s="18" t="str">
        <f t="shared" si="100"/>
        <v/>
      </c>
      <c r="P431" s="7" t="str">
        <f>IFERROR(INDEX(SubsystemAK[],MATCH(O431,SubsystemA[],0),0),"")</f>
        <v/>
      </c>
      <c r="S431" s="3" t="str">
        <f t="shared" ca="1" si="90"/>
        <v/>
      </c>
      <c r="V431" s="39" t="str">
        <f t="shared" si="91"/>
        <v/>
      </c>
      <c r="W431" s="39" t="str">
        <f>IFERROR("_"&amp;VLOOKUP(V431,ISE_Subsystem[],3,FALSE)&amp;IF(ISTEXT(U431),"."&amp;LOWER(U431),),"_")</f>
        <v>_</v>
      </c>
      <c r="X431" s="18" t="str">
        <f t="shared" si="92"/>
        <v/>
      </c>
      <c r="AA431" s="7" t="str">
        <f>IFERROR(INDEX(MediumPositionAK[],MATCH(Z431,MediumPositionA[],0),0),"")</f>
        <v/>
      </c>
      <c r="AD431" s="69" t="str">
        <f t="shared" ca="1" si="93"/>
        <v/>
      </c>
      <c r="AE431" s="18" t="str">
        <f t="shared" si="94"/>
        <v/>
      </c>
      <c r="AF431" s="18" t="str">
        <f>IFERROR(VLOOKUP(AE431,ISE_Medium[],3,FALSE),"")</f>
        <v/>
      </c>
      <c r="AI431" s="3" t="str">
        <f>IFERROR(INDEX(PositionK[],MATCH(AH431,PositionA[],0),0),"")</f>
        <v/>
      </c>
      <c r="AL431" s="3" t="str">
        <f>IFERROR(INDEX(PrimSekK[],MATCH(AK431,PrimSek[],0),0),"")</f>
        <v/>
      </c>
      <c r="AO431" s="40" t="str">
        <f t="shared" si="95"/>
        <v/>
      </c>
      <c r="AP431" s="40" t="str">
        <f>IFERROR(VLOOKUP(AO431,ISE_Position[],3,FALSE),"")</f>
        <v/>
      </c>
      <c r="AQ431" s="40" t="str">
        <f t="shared" si="96"/>
        <v>__</v>
      </c>
      <c r="AR431" s="18" t="str">
        <f t="shared" si="101"/>
        <v/>
      </c>
      <c r="AU431" s="7" t="str">
        <f>IFERROR(INDEX(DatapointK[],MATCH(AT431,DatapointA[],0),0),"")</f>
        <v/>
      </c>
      <c r="AX431" s="3" t="str">
        <f t="shared" ca="1" si="97"/>
        <v/>
      </c>
      <c r="BA431" s="3" t="str">
        <f>IFERROR(INDEX(DatapointAllgSpezK[],MATCH(AZ431,DatapointAllgSpez[],0),0),"")</f>
        <v/>
      </c>
      <c r="BB431" s="3" t="str">
        <f ca="1">IFERROR(VLOOKUP(AX431,ISE_Type[],3,FALSE),"STAT")</f>
        <v>STAT</v>
      </c>
      <c r="BC431" s="3" t="str">
        <f ca="1">IFERROR("_"&amp;VLOOKUP(AU431,ISE_Datapoint[],3,FALSE)&amp;IF(ISTEXT(BB431),"_"&amp;BB431,)&amp;IF(ISTEXT(AZ431),"."&amp;LOWER(BA431),),"")</f>
        <v/>
      </c>
      <c r="BD431" s="26" t="str">
        <f t="shared" si="98"/>
        <v>_</v>
      </c>
      <c r="BG431" t="str">
        <f>IFERROR(INDEX(FunktionsartK[],MATCH(BF431,FunktionsartA[],0),0),"")</f>
        <v/>
      </c>
      <c r="BH431" s="76" t="str">
        <f t="shared" si="88"/>
        <v>//__</v>
      </c>
    </row>
    <row r="432" spans="5:60" x14ac:dyDescent="0.25">
      <c r="E432" t="str">
        <f>IFERROR(INDEX(SystemK[],MATCH(D432,System,0),0),"")</f>
        <v/>
      </c>
      <c r="H432" s="15" t="str">
        <f t="shared" ca="1" si="89"/>
        <v/>
      </c>
      <c r="K432" s="27" t="str">
        <f t="shared" si="99"/>
        <v/>
      </c>
      <c r="L432" s="27" t="str">
        <f>IFERROR(VLOOKUP(K432,ISE_System[],3,FALSE)&amp;IF(ISTEXT(J432),"."&amp;LOWER(J432),),"")</f>
        <v/>
      </c>
      <c r="M432" s="18" t="str">
        <f t="shared" si="100"/>
        <v/>
      </c>
      <c r="P432" s="7" t="str">
        <f>IFERROR(INDEX(SubsystemAK[],MATCH(O432,SubsystemA[],0),0),"")</f>
        <v/>
      </c>
      <c r="S432" s="3" t="str">
        <f t="shared" ca="1" si="90"/>
        <v/>
      </c>
      <c r="V432" s="39" t="str">
        <f t="shared" si="91"/>
        <v/>
      </c>
      <c r="W432" s="39" t="str">
        <f>IFERROR("_"&amp;VLOOKUP(V432,ISE_Subsystem[],3,FALSE)&amp;IF(ISTEXT(U432),"."&amp;LOWER(U432),),"_")</f>
        <v>_</v>
      </c>
      <c r="X432" s="18" t="str">
        <f t="shared" si="92"/>
        <v/>
      </c>
      <c r="AA432" s="7" t="str">
        <f>IFERROR(INDEX(MediumPositionAK[],MATCH(Z432,MediumPositionA[],0),0),"")</f>
        <v/>
      </c>
      <c r="AD432" s="69" t="str">
        <f t="shared" ca="1" si="93"/>
        <v/>
      </c>
      <c r="AE432" s="18" t="str">
        <f t="shared" si="94"/>
        <v/>
      </c>
      <c r="AF432" s="18" t="str">
        <f>IFERROR(VLOOKUP(AE432,ISE_Medium[],3,FALSE),"")</f>
        <v/>
      </c>
      <c r="AI432" s="3" t="str">
        <f>IFERROR(INDEX(PositionK[],MATCH(AH432,PositionA[],0),0),"")</f>
        <v/>
      </c>
      <c r="AL432" s="3" t="str">
        <f>IFERROR(INDEX(PrimSekK[],MATCH(AK432,PrimSek[],0),0),"")</f>
        <v/>
      </c>
      <c r="AO432" s="40" t="str">
        <f t="shared" si="95"/>
        <v/>
      </c>
      <c r="AP432" s="40" t="str">
        <f>IFERROR(VLOOKUP(AO432,ISE_Position[],3,FALSE),"")</f>
        <v/>
      </c>
      <c r="AQ432" s="40" t="str">
        <f t="shared" si="96"/>
        <v>__</v>
      </c>
      <c r="AR432" s="18" t="str">
        <f t="shared" si="101"/>
        <v/>
      </c>
      <c r="AU432" s="7" t="str">
        <f>IFERROR(INDEX(DatapointK[],MATCH(AT432,DatapointA[],0),0),"")</f>
        <v/>
      </c>
      <c r="AX432" s="3" t="str">
        <f t="shared" ca="1" si="97"/>
        <v/>
      </c>
      <c r="BA432" s="3" t="str">
        <f>IFERROR(INDEX(DatapointAllgSpezK[],MATCH(AZ432,DatapointAllgSpez[],0),0),"")</f>
        <v/>
      </c>
      <c r="BB432" s="3" t="str">
        <f ca="1">IFERROR(VLOOKUP(AX432,ISE_Type[],3,FALSE),"STAT")</f>
        <v>STAT</v>
      </c>
      <c r="BC432" s="3" t="str">
        <f ca="1">IFERROR("_"&amp;VLOOKUP(AU432,ISE_Datapoint[],3,FALSE)&amp;IF(ISTEXT(BB432),"_"&amp;BB432,)&amp;IF(ISTEXT(AZ432),"."&amp;LOWER(BA432),),"")</f>
        <v/>
      </c>
      <c r="BD432" s="26" t="str">
        <f t="shared" si="98"/>
        <v>_</v>
      </c>
      <c r="BG432" t="str">
        <f>IFERROR(INDEX(FunktionsartK[],MATCH(BF432,FunktionsartA[],0),0),"")</f>
        <v/>
      </c>
      <c r="BH432" s="76" t="str">
        <f t="shared" si="88"/>
        <v>//__</v>
      </c>
    </row>
    <row r="433" spans="5:60" x14ac:dyDescent="0.25">
      <c r="E433" t="str">
        <f>IFERROR(INDEX(SystemK[],MATCH(D433,System,0),0),"")</f>
        <v/>
      </c>
      <c r="H433" s="15" t="str">
        <f t="shared" ca="1" si="89"/>
        <v/>
      </c>
      <c r="K433" s="27" t="str">
        <f t="shared" si="99"/>
        <v/>
      </c>
      <c r="L433" s="27" t="str">
        <f>IFERROR(VLOOKUP(K433,ISE_System[],3,FALSE)&amp;IF(ISTEXT(J433),"."&amp;LOWER(J433),),"")</f>
        <v/>
      </c>
      <c r="M433" s="18" t="str">
        <f t="shared" si="100"/>
        <v/>
      </c>
      <c r="P433" s="7" t="str">
        <f>IFERROR(INDEX(SubsystemAK[],MATCH(O433,SubsystemA[],0),0),"")</f>
        <v/>
      </c>
      <c r="S433" s="3" t="str">
        <f t="shared" ca="1" si="90"/>
        <v/>
      </c>
      <c r="V433" s="39" t="str">
        <f t="shared" si="91"/>
        <v/>
      </c>
      <c r="W433" s="39" t="str">
        <f>IFERROR("_"&amp;VLOOKUP(V433,ISE_Subsystem[],3,FALSE)&amp;IF(ISTEXT(U433),"."&amp;LOWER(U433),),"_")</f>
        <v>_</v>
      </c>
      <c r="X433" s="18" t="str">
        <f t="shared" si="92"/>
        <v/>
      </c>
      <c r="AA433" s="7" t="str">
        <f>IFERROR(INDEX(MediumPositionAK[],MATCH(Z433,MediumPositionA[],0),0),"")</f>
        <v/>
      </c>
      <c r="AD433" s="69" t="str">
        <f t="shared" ca="1" si="93"/>
        <v/>
      </c>
      <c r="AE433" s="18" t="str">
        <f t="shared" si="94"/>
        <v/>
      </c>
      <c r="AF433" s="18" t="str">
        <f>IFERROR(VLOOKUP(AE433,ISE_Medium[],3,FALSE),"")</f>
        <v/>
      </c>
      <c r="AI433" s="3" t="str">
        <f>IFERROR(INDEX(PositionK[],MATCH(AH433,PositionA[],0),0),"")</f>
        <v/>
      </c>
      <c r="AL433" s="3" t="str">
        <f>IFERROR(INDEX(PrimSekK[],MATCH(AK433,PrimSek[],0),0),"")</f>
        <v/>
      </c>
      <c r="AO433" s="40" t="str">
        <f t="shared" si="95"/>
        <v/>
      </c>
      <c r="AP433" s="40" t="str">
        <f>IFERROR(VLOOKUP(AO433,ISE_Position[],3,FALSE),"")</f>
        <v/>
      </c>
      <c r="AQ433" s="40" t="str">
        <f t="shared" si="96"/>
        <v>__</v>
      </c>
      <c r="AR433" s="18" t="str">
        <f t="shared" si="101"/>
        <v/>
      </c>
      <c r="AU433" s="7" t="str">
        <f>IFERROR(INDEX(DatapointK[],MATCH(AT433,DatapointA[],0),0),"")</f>
        <v/>
      </c>
      <c r="AX433" s="3" t="str">
        <f t="shared" ca="1" si="97"/>
        <v/>
      </c>
      <c r="BA433" s="3" t="str">
        <f>IFERROR(INDEX(DatapointAllgSpezK[],MATCH(AZ433,DatapointAllgSpez[],0),0),"")</f>
        <v/>
      </c>
      <c r="BB433" s="3" t="str">
        <f ca="1">IFERROR(VLOOKUP(AX433,ISE_Type[],3,FALSE),"STAT")</f>
        <v>STAT</v>
      </c>
      <c r="BC433" s="3" t="str">
        <f ca="1">IFERROR("_"&amp;VLOOKUP(AU433,ISE_Datapoint[],3,FALSE)&amp;IF(ISTEXT(BB433),"_"&amp;BB433,)&amp;IF(ISTEXT(AZ433),"."&amp;LOWER(BA433),),"")</f>
        <v/>
      </c>
      <c r="BD433" s="26" t="str">
        <f t="shared" si="98"/>
        <v>_</v>
      </c>
      <c r="BG433" t="str">
        <f>IFERROR(INDEX(FunktionsartK[],MATCH(BF433,FunktionsartA[],0),0),"")</f>
        <v/>
      </c>
      <c r="BH433" s="76" t="str">
        <f t="shared" si="88"/>
        <v>//__</v>
      </c>
    </row>
    <row r="434" spans="5:60" x14ac:dyDescent="0.25">
      <c r="E434" t="str">
        <f>IFERROR(INDEX(SystemK[],MATCH(D434,System,0),0),"")</f>
        <v/>
      </c>
      <c r="H434" s="15" t="str">
        <f t="shared" ca="1" si="89"/>
        <v/>
      </c>
      <c r="K434" s="27" t="str">
        <f t="shared" si="99"/>
        <v/>
      </c>
      <c r="L434" s="27" t="str">
        <f>IFERROR(VLOOKUP(K434,ISE_System[],3,FALSE)&amp;IF(ISTEXT(J434),"."&amp;LOWER(J434),),"")</f>
        <v/>
      </c>
      <c r="M434" s="18" t="str">
        <f t="shared" si="100"/>
        <v/>
      </c>
      <c r="P434" s="7" t="str">
        <f>IFERROR(INDEX(SubsystemAK[],MATCH(O434,SubsystemA[],0),0),"")</f>
        <v/>
      </c>
      <c r="S434" s="3" t="str">
        <f t="shared" ca="1" si="90"/>
        <v/>
      </c>
      <c r="V434" s="39" t="str">
        <f t="shared" si="91"/>
        <v/>
      </c>
      <c r="W434" s="39" t="str">
        <f>IFERROR("_"&amp;VLOOKUP(V434,ISE_Subsystem[],3,FALSE)&amp;IF(ISTEXT(U434),"."&amp;LOWER(U434),),"_")</f>
        <v>_</v>
      </c>
      <c r="X434" s="18" t="str">
        <f t="shared" si="92"/>
        <v/>
      </c>
      <c r="AA434" s="7" t="str">
        <f>IFERROR(INDEX(MediumPositionAK[],MATCH(Z434,MediumPositionA[],0),0),"")</f>
        <v/>
      </c>
      <c r="AD434" s="69" t="str">
        <f t="shared" ca="1" si="93"/>
        <v/>
      </c>
      <c r="AE434" s="18" t="str">
        <f t="shared" si="94"/>
        <v/>
      </c>
      <c r="AF434" s="18" t="str">
        <f>IFERROR(VLOOKUP(AE434,ISE_Medium[],3,FALSE),"")</f>
        <v/>
      </c>
      <c r="AI434" s="3" t="str">
        <f>IFERROR(INDEX(PositionK[],MATCH(AH434,PositionA[],0),0),"")</f>
        <v/>
      </c>
      <c r="AL434" s="3" t="str">
        <f>IFERROR(INDEX(PrimSekK[],MATCH(AK434,PrimSek[],0),0),"")</f>
        <v/>
      </c>
      <c r="AO434" s="40" t="str">
        <f t="shared" si="95"/>
        <v/>
      </c>
      <c r="AP434" s="40" t="str">
        <f>IFERROR(VLOOKUP(AO434,ISE_Position[],3,FALSE),"")</f>
        <v/>
      </c>
      <c r="AQ434" s="40" t="str">
        <f t="shared" si="96"/>
        <v>__</v>
      </c>
      <c r="AR434" s="18" t="str">
        <f t="shared" si="101"/>
        <v/>
      </c>
      <c r="AU434" s="7" t="str">
        <f>IFERROR(INDEX(DatapointK[],MATCH(AT434,DatapointA[],0),0),"")</f>
        <v/>
      </c>
      <c r="AX434" s="3" t="str">
        <f t="shared" ca="1" si="97"/>
        <v/>
      </c>
      <c r="BA434" s="3" t="str">
        <f>IFERROR(INDEX(DatapointAllgSpezK[],MATCH(AZ434,DatapointAllgSpez[],0),0),"")</f>
        <v/>
      </c>
      <c r="BB434" s="3" t="str">
        <f ca="1">IFERROR(VLOOKUP(AX434,ISE_Type[],3,FALSE),"STAT")</f>
        <v>STAT</v>
      </c>
      <c r="BC434" s="3" t="str">
        <f ca="1">IFERROR("_"&amp;VLOOKUP(AU434,ISE_Datapoint[],3,FALSE)&amp;IF(ISTEXT(BB434),"_"&amp;BB434,)&amp;IF(ISTEXT(AZ434),"."&amp;LOWER(BA434),),"")</f>
        <v/>
      </c>
      <c r="BD434" s="26" t="str">
        <f t="shared" si="98"/>
        <v>_</v>
      </c>
      <c r="BG434" t="str">
        <f>IFERROR(INDEX(FunktionsartK[],MATCH(BF434,FunktionsartA[],0),0),"")</f>
        <v/>
      </c>
      <c r="BH434" s="76" t="str">
        <f t="shared" si="88"/>
        <v>//__</v>
      </c>
    </row>
    <row r="435" spans="5:60" x14ac:dyDescent="0.25">
      <c r="E435" t="str">
        <f>IFERROR(INDEX(SystemK[],MATCH(D435,System,0),0),"")</f>
        <v/>
      </c>
      <c r="H435" s="15" t="str">
        <f t="shared" ca="1" si="89"/>
        <v/>
      </c>
      <c r="K435" s="27" t="str">
        <f t="shared" si="99"/>
        <v/>
      </c>
      <c r="L435" s="27" t="str">
        <f>IFERROR(VLOOKUP(K435,ISE_System[],3,FALSE)&amp;IF(ISTEXT(J435),"."&amp;LOWER(J435),),"")</f>
        <v/>
      </c>
      <c r="M435" s="18" t="str">
        <f t="shared" si="100"/>
        <v/>
      </c>
      <c r="P435" s="7" t="str">
        <f>IFERROR(INDEX(SubsystemAK[],MATCH(O435,SubsystemA[],0),0),"")</f>
        <v/>
      </c>
      <c r="S435" s="3" t="str">
        <f t="shared" ca="1" si="90"/>
        <v/>
      </c>
      <c r="V435" s="39" t="str">
        <f t="shared" si="91"/>
        <v/>
      </c>
      <c r="W435" s="39" t="str">
        <f>IFERROR("_"&amp;VLOOKUP(V435,ISE_Subsystem[],3,FALSE)&amp;IF(ISTEXT(U435),"."&amp;LOWER(U435),),"_")</f>
        <v>_</v>
      </c>
      <c r="X435" s="18" t="str">
        <f t="shared" si="92"/>
        <v/>
      </c>
      <c r="AA435" s="7" t="str">
        <f>IFERROR(INDEX(MediumPositionAK[],MATCH(Z435,MediumPositionA[],0),0),"")</f>
        <v/>
      </c>
      <c r="AD435" s="69" t="str">
        <f t="shared" ca="1" si="93"/>
        <v/>
      </c>
      <c r="AE435" s="18" t="str">
        <f t="shared" si="94"/>
        <v/>
      </c>
      <c r="AF435" s="18" t="str">
        <f>IFERROR(VLOOKUP(AE435,ISE_Medium[],3,FALSE),"")</f>
        <v/>
      </c>
      <c r="AI435" s="3" t="str">
        <f>IFERROR(INDEX(PositionK[],MATCH(AH435,PositionA[],0),0),"")</f>
        <v/>
      </c>
      <c r="AL435" s="3" t="str">
        <f>IFERROR(INDEX(PrimSekK[],MATCH(AK435,PrimSek[],0),0),"")</f>
        <v/>
      </c>
      <c r="AO435" s="40" t="str">
        <f t="shared" si="95"/>
        <v/>
      </c>
      <c r="AP435" s="40" t="str">
        <f>IFERROR(VLOOKUP(AO435,ISE_Position[],3,FALSE),"")</f>
        <v/>
      </c>
      <c r="AQ435" s="40" t="str">
        <f t="shared" si="96"/>
        <v>__</v>
      </c>
      <c r="AR435" s="18" t="str">
        <f t="shared" si="101"/>
        <v/>
      </c>
      <c r="AU435" s="7" t="str">
        <f>IFERROR(INDEX(DatapointK[],MATCH(AT435,DatapointA[],0),0),"")</f>
        <v/>
      </c>
      <c r="AX435" s="3" t="str">
        <f t="shared" ca="1" si="97"/>
        <v/>
      </c>
      <c r="BA435" s="3" t="str">
        <f>IFERROR(INDEX(DatapointAllgSpezK[],MATCH(AZ435,DatapointAllgSpez[],0),0),"")</f>
        <v/>
      </c>
      <c r="BB435" s="3" t="str">
        <f ca="1">IFERROR(VLOOKUP(AX435,ISE_Type[],3,FALSE),"STAT")</f>
        <v>STAT</v>
      </c>
      <c r="BC435" s="3" t="str">
        <f ca="1">IFERROR("_"&amp;VLOOKUP(AU435,ISE_Datapoint[],3,FALSE)&amp;IF(ISTEXT(BB435),"_"&amp;BB435,)&amp;IF(ISTEXT(AZ435),"."&amp;LOWER(BA435),),"")</f>
        <v/>
      </c>
      <c r="BD435" s="26" t="str">
        <f t="shared" si="98"/>
        <v>_</v>
      </c>
      <c r="BG435" t="str">
        <f>IFERROR(INDEX(FunktionsartK[],MATCH(BF435,FunktionsartA[],0),0),"")</f>
        <v/>
      </c>
      <c r="BH435" s="76" t="str">
        <f t="shared" si="88"/>
        <v>//__</v>
      </c>
    </row>
    <row r="436" spans="5:60" x14ac:dyDescent="0.25">
      <c r="E436" t="str">
        <f>IFERROR(INDEX(SystemK[],MATCH(D436,System,0),0),"")</f>
        <v/>
      </c>
      <c r="H436" s="15" t="str">
        <f t="shared" ca="1" si="89"/>
        <v/>
      </c>
      <c r="K436" s="27" t="str">
        <f t="shared" si="99"/>
        <v/>
      </c>
      <c r="L436" s="27" t="str">
        <f>IFERROR(VLOOKUP(K436,ISE_System[],3,FALSE)&amp;IF(ISTEXT(J436),"."&amp;LOWER(J436),),"")</f>
        <v/>
      </c>
      <c r="M436" s="18" t="str">
        <f t="shared" si="100"/>
        <v/>
      </c>
      <c r="P436" s="7" t="str">
        <f>IFERROR(INDEX(SubsystemAK[],MATCH(O436,SubsystemA[],0),0),"")</f>
        <v/>
      </c>
      <c r="S436" s="3" t="str">
        <f t="shared" ca="1" si="90"/>
        <v/>
      </c>
      <c r="V436" s="39" t="str">
        <f t="shared" si="91"/>
        <v/>
      </c>
      <c r="W436" s="39" t="str">
        <f>IFERROR("_"&amp;VLOOKUP(V436,ISE_Subsystem[],3,FALSE)&amp;IF(ISTEXT(U436),"."&amp;LOWER(U436),),"_")</f>
        <v>_</v>
      </c>
      <c r="X436" s="18" t="str">
        <f t="shared" si="92"/>
        <v/>
      </c>
      <c r="AA436" s="7" t="str">
        <f>IFERROR(INDEX(MediumPositionAK[],MATCH(Z436,MediumPositionA[],0),0),"")</f>
        <v/>
      </c>
      <c r="AD436" s="69" t="str">
        <f t="shared" ca="1" si="93"/>
        <v/>
      </c>
      <c r="AE436" s="18" t="str">
        <f t="shared" si="94"/>
        <v/>
      </c>
      <c r="AF436" s="18" t="str">
        <f>IFERROR(VLOOKUP(AE436,ISE_Medium[],3,FALSE),"")</f>
        <v/>
      </c>
      <c r="AI436" s="3" t="str">
        <f>IFERROR(INDEX(PositionK[],MATCH(AH436,PositionA[],0),0),"")</f>
        <v/>
      </c>
      <c r="AL436" s="3" t="str">
        <f>IFERROR(INDEX(PrimSekK[],MATCH(AK436,PrimSek[],0),0),"")</f>
        <v/>
      </c>
      <c r="AO436" s="40" t="str">
        <f t="shared" si="95"/>
        <v/>
      </c>
      <c r="AP436" s="40" t="str">
        <f>IFERROR(VLOOKUP(AO436,ISE_Position[],3,FALSE),"")</f>
        <v/>
      </c>
      <c r="AQ436" s="40" t="str">
        <f t="shared" si="96"/>
        <v>__</v>
      </c>
      <c r="AR436" s="18" t="str">
        <f t="shared" si="101"/>
        <v/>
      </c>
      <c r="AU436" s="7" t="str">
        <f>IFERROR(INDEX(DatapointK[],MATCH(AT436,DatapointA[],0),0),"")</f>
        <v/>
      </c>
      <c r="AX436" s="3" t="str">
        <f t="shared" ca="1" si="97"/>
        <v/>
      </c>
      <c r="BA436" s="3" t="str">
        <f>IFERROR(INDEX(DatapointAllgSpezK[],MATCH(AZ436,DatapointAllgSpez[],0),0),"")</f>
        <v/>
      </c>
      <c r="BB436" s="3" t="str">
        <f ca="1">IFERROR(VLOOKUP(AX436,ISE_Type[],3,FALSE),"STAT")</f>
        <v>STAT</v>
      </c>
      <c r="BC436" s="3" t="str">
        <f ca="1">IFERROR("_"&amp;VLOOKUP(AU436,ISE_Datapoint[],3,FALSE)&amp;IF(ISTEXT(BB436),"_"&amp;BB436,)&amp;IF(ISTEXT(AZ436),"."&amp;LOWER(BA436),),"")</f>
        <v/>
      </c>
      <c r="BD436" s="26" t="str">
        <f t="shared" si="98"/>
        <v>_</v>
      </c>
      <c r="BG436" t="str">
        <f>IFERROR(INDEX(FunktionsartK[],MATCH(BF436,FunktionsartA[],0),0),"")</f>
        <v/>
      </c>
      <c r="BH436" s="76" t="str">
        <f t="shared" si="88"/>
        <v>//__</v>
      </c>
    </row>
    <row r="437" spans="5:60" x14ac:dyDescent="0.25">
      <c r="E437" t="str">
        <f>IFERROR(INDEX(SystemK[],MATCH(D437,System,0),0),"")</f>
        <v/>
      </c>
      <c r="H437" s="15" t="str">
        <f t="shared" ca="1" si="89"/>
        <v/>
      </c>
      <c r="K437" s="27" t="str">
        <f t="shared" si="99"/>
        <v/>
      </c>
      <c r="L437" s="27" t="str">
        <f>IFERROR(VLOOKUP(K437,ISE_System[],3,FALSE)&amp;IF(ISTEXT(J437),"."&amp;LOWER(J437),),"")</f>
        <v/>
      </c>
      <c r="M437" s="18" t="str">
        <f t="shared" si="100"/>
        <v/>
      </c>
      <c r="P437" s="7" t="str">
        <f>IFERROR(INDEX(SubsystemAK[],MATCH(O437,SubsystemA[],0),0),"")</f>
        <v/>
      </c>
      <c r="S437" s="3" t="str">
        <f t="shared" ca="1" si="90"/>
        <v/>
      </c>
      <c r="V437" s="39" t="str">
        <f t="shared" si="91"/>
        <v/>
      </c>
      <c r="W437" s="39" t="str">
        <f>IFERROR("_"&amp;VLOOKUP(V437,ISE_Subsystem[],3,FALSE)&amp;IF(ISTEXT(U437),"."&amp;LOWER(U437),),"_")</f>
        <v>_</v>
      </c>
      <c r="X437" s="18" t="str">
        <f t="shared" si="92"/>
        <v/>
      </c>
      <c r="AA437" s="7" t="str">
        <f>IFERROR(INDEX(MediumPositionAK[],MATCH(Z437,MediumPositionA[],0),0),"")</f>
        <v/>
      </c>
      <c r="AD437" s="69" t="str">
        <f t="shared" ca="1" si="93"/>
        <v/>
      </c>
      <c r="AE437" s="18" t="str">
        <f t="shared" si="94"/>
        <v/>
      </c>
      <c r="AF437" s="18" t="str">
        <f>IFERROR(VLOOKUP(AE437,ISE_Medium[],3,FALSE),"")</f>
        <v/>
      </c>
      <c r="AI437" s="3" t="str">
        <f>IFERROR(INDEX(PositionK[],MATCH(AH437,PositionA[],0),0),"")</f>
        <v/>
      </c>
      <c r="AL437" s="3" t="str">
        <f>IFERROR(INDEX(PrimSekK[],MATCH(AK437,PrimSek[],0),0),"")</f>
        <v/>
      </c>
      <c r="AO437" s="40" t="str">
        <f t="shared" si="95"/>
        <v/>
      </c>
      <c r="AP437" s="40" t="str">
        <f>IFERROR(VLOOKUP(AO437,ISE_Position[],3,FALSE),"")</f>
        <v/>
      </c>
      <c r="AQ437" s="40" t="str">
        <f t="shared" si="96"/>
        <v>__</v>
      </c>
      <c r="AR437" s="18" t="str">
        <f t="shared" si="101"/>
        <v/>
      </c>
      <c r="AU437" s="7" t="str">
        <f>IFERROR(INDEX(DatapointK[],MATCH(AT437,DatapointA[],0),0),"")</f>
        <v/>
      </c>
      <c r="AX437" s="3" t="str">
        <f t="shared" ca="1" si="97"/>
        <v/>
      </c>
      <c r="BA437" s="3" t="str">
        <f>IFERROR(INDEX(DatapointAllgSpezK[],MATCH(AZ437,DatapointAllgSpez[],0),0),"")</f>
        <v/>
      </c>
      <c r="BB437" s="3" t="str">
        <f ca="1">IFERROR(VLOOKUP(AX437,ISE_Type[],3,FALSE),"STAT")</f>
        <v>STAT</v>
      </c>
      <c r="BC437" s="3" t="str">
        <f ca="1">IFERROR("_"&amp;VLOOKUP(AU437,ISE_Datapoint[],3,FALSE)&amp;IF(ISTEXT(BB437),"_"&amp;BB437,)&amp;IF(ISTEXT(AZ437),"."&amp;LOWER(BA437),),"")</f>
        <v/>
      </c>
      <c r="BD437" s="26" t="str">
        <f t="shared" si="98"/>
        <v>_</v>
      </c>
      <c r="BG437" t="str">
        <f>IFERROR(INDEX(FunktionsartK[],MATCH(BF437,FunktionsartA[],0),0),"")</f>
        <v/>
      </c>
      <c r="BH437" s="76" t="str">
        <f t="shared" si="88"/>
        <v>//__</v>
      </c>
    </row>
    <row r="438" spans="5:60" x14ac:dyDescent="0.25">
      <c r="E438" t="str">
        <f>IFERROR(INDEX(SystemK[],MATCH(D438,System,0),0),"")</f>
        <v/>
      </c>
      <c r="H438" s="15" t="str">
        <f t="shared" ca="1" si="89"/>
        <v/>
      </c>
      <c r="K438" s="27" t="str">
        <f t="shared" si="99"/>
        <v/>
      </c>
      <c r="L438" s="27" t="str">
        <f>IFERROR(VLOOKUP(K438,ISE_System[],3,FALSE)&amp;IF(ISTEXT(J438),"."&amp;LOWER(J438),),"")</f>
        <v/>
      </c>
      <c r="M438" s="18" t="str">
        <f t="shared" si="100"/>
        <v/>
      </c>
      <c r="P438" s="7" t="str">
        <f>IFERROR(INDEX(SubsystemAK[],MATCH(O438,SubsystemA[],0),0),"")</f>
        <v/>
      </c>
      <c r="S438" s="3" t="str">
        <f t="shared" ca="1" si="90"/>
        <v/>
      </c>
      <c r="V438" s="39" t="str">
        <f t="shared" si="91"/>
        <v/>
      </c>
      <c r="W438" s="39" t="str">
        <f>IFERROR("_"&amp;VLOOKUP(V438,ISE_Subsystem[],3,FALSE)&amp;IF(ISTEXT(U438),"."&amp;LOWER(U438),),"_")</f>
        <v>_</v>
      </c>
      <c r="X438" s="18" t="str">
        <f t="shared" si="92"/>
        <v/>
      </c>
      <c r="AA438" s="7" t="str">
        <f>IFERROR(INDEX(MediumPositionAK[],MATCH(Z438,MediumPositionA[],0),0),"")</f>
        <v/>
      </c>
      <c r="AD438" s="69" t="str">
        <f t="shared" ca="1" si="93"/>
        <v/>
      </c>
      <c r="AE438" s="18" t="str">
        <f t="shared" si="94"/>
        <v/>
      </c>
      <c r="AF438" s="18" t="str">
        <f>IFERROR(VLOOKUP(AE438,ISE_Medium[],3,FALSE),"")</f>
        <v/>
      </c>
      <c r="AI438" s="3" t="str">
        <f>IFERROR(INDEX(PositionK[],MATCH(AH438,PositionA[],0),0),"")</f>
        <v/>
      </c>
      <c r="AL438" s="3" t="str">
        <f>IFERROR(INDEX(PrimSekK[],MATCH(AK438,PrimSek[],0),0),"")</f>
        <v/>
      </c>
      <c r="AO438" s="40" t="str">
        <f t="shared" si="95"/>
        <v/>
      </c>
      <c r="AP438" s="40" t="str">
        <f>IFERROR(VLOOKUP(AO438,ISE_Position[],3,FALSE),"")</f>
        <v/>
      </c>
      <c r="AQ438" s="40" t="str">
        <f t="shared" si="96"/>
        <v>__</v>
      </c>
      <c r="AR438" s="18" t="str">
        <f t="shared" si="101"/>
        <v/>
      </c>
      <c r="AU438" s="7" t="str">
        <f>IFERROR(INDEX(DatapointK[],MATCH(AT438,DatapointA[],0),0),"")</f>
        <v/>
      </c>
      <c r="AX438" s="3" t="str">
        <f t="shared" ca="1" si="97"/>
        <v/>
      </c>
      <c r="BA438" s="3" t="str">
        <f>IFERROR(INDEX(DatapointAllgSpezK[],MATCH(AZ438,DatapointAllgSpez[],0),0),"")</f>
        <v/>
      </c>
      <c r="BB438" s="3" t="str">
        <f ca="1">IFERROR(VLOOKUP(AX438,ISE_Type[],3,FALSE),"STAT")</f>
        <v>STAT</v>
      </c>
      <c r="BC438" s="3" t="str">
        <f ca="1">IFERROR("_"&amp;VLOOKUP(AU438,ISE_Datapoint[],3,FALSE)&amp;IF(ISTEXT(BB438),"_"&amp;BB438,)&amp;IF(ISTEXT(AZ438),"."&amp;LOWER(BA438),),"")</f>
        <v/>
      </c>
      <c r="BD438" s="26" t="str">
        <f t="shared" si="98"/>
        <v>_</v>
      </c>
      <c r="BG438" t="str">
        <f>IFERROR(INDEX(FunktionsartK[],MATCH(BF438,FunktionsartA[],0),0),"")</f>
        <v/>
      </c>
      <c r="BH438" s="76" t="str">
        <f t="shared" si="88"/>
        <v>//__</v>
      </c>
    </row>
    <row r="439" spans="5:60" x14ac:dyDescent="0.25">
      <c r="E439" t="str">
        <f>IFERROR(INDEX(SystemK[],MATCH(D439,System,0),0),"")</f>
        <v/>
      </c>
      <c r="H439" s="15" t="str">
        <f t="shared" ca="1" si="89"/>
        <v/>
      </c>
      <c r="K439" s="27" t="str">
        <f t="shared" si="99"/>
        <v/>
      </c>
      <c r="L439" s="27" t="str">
        <f>IFERROR(VLOOKUP(K439,ISE_System[],3,FALSE)&amp;IF(ISTEXT(J439),"."&amp;LOWER(J439),),"")</f>
        <v/>
      </c>
      <c r="M439" s="18" t="str">
        <f t="shared" si="100"/>
        <v/>
      </c>
      <c r="P439" s="7" t="str">
        <f>IFERROR(INDEX(SubsystemAK[],MATCH(O439,SubsystemA[],0),0),"")</f>
        <v/>
      </c>
      <c r="S439" s="3" t="str">
        <f t="shared" ca="1" si="90"/>
        <v/>
      </c>
      <c r="V439" s="39" t="str">
        <f t="shared" si="91"/>
        <v/>
      </c>
      <c r="W439" s="39" t="str">
        <f>IFERROR("_"&amp;VLOOKUP(V439,ISE_Subsystem[],3,FALSE)&amp;IF(ISTEXT(U439),"."&amp;LOWER(U439),),"_")</f>
        <v>_</v>
      </c>
      <c r="X439" s="18" t="str">
        <f t="shared" si="92"/>
        <v/>
      </c>
      <c r="AA439" s="7" t="str">
        <f>IFERROR(INDEX(MediumPositionAK[],MATCH(Z439,MediumPositionA[],0),0),"")</f>
        <v/>
      </c>
      <c r="AD439" s="69" t="str">
        <f t="shared" ca="1" si="93"/>
        <v/>
      </c>
      <c r="AE439" s="18" t="str">
        <f t="shared" si="94"/>
        <v/>
      </c>
      <c r="AF439" s="18" t="str">
        <f>IFERROR(VLOOKUP(AE439,ISE_Medium[],3,FALSE),"")</f>
        <v/>
      </c>
      <c r="AI439" s="3" t="str">
        <f>IFERROR(INDEX(PositionK[],MATCH(AH439,PositionA[],0),0),"")</f>
        <v/>
      </c>
      <c r="AL439" s="3" t="str">
        <f>IFERROR(INDEX(PrimSekK[],MATCH(AK439,PrimSek[],0),0),"")</f>
        <v/>
      </c>
      <c r="AO439" s="40" t="str">
        <f t="shared" si="95"/>
        <v/>
      </c>
      <c r="AP439" s="40" t="str">
        <f>IFERROR(VLOOKUP(AO439,ISE_Position[],3,FALSE),"")</f>
        <v/>
      </c>
      <c r="AQ439" s="40" t="str">
        <f t="shared" si="96"/>
        <v>__</v>
      </c>
      <c r="AR439" s="18" t="str">
        <f t="shared" si="101"/>
        <v/>
      </c>
      <c r="AU439" s="7" t="str">
        <f>IFERROR(INDEX(DatapointK[],MATCH(AT439,DatapointA[],0),0),"")</f>
        <v/>
      </c>
      <c r="AX439" s="3" t="str">
        <f t="shared" ca="1" si="97"/>
        <v/>
      </c>
      <c r="BA439" s="3" t="str">
        <f>IFERROR(INDEX(DatapointAllgSpezK[],MATCH(AZ439,DatapointAllgSpez[],0),0),"")</f>
        <v/>
      </c>
      <c r="BB439" s="3" t="str">
        <f ca="1">IFERROR(VLOOKUP(AX439,ISE_Type[],3,FALSE),"STAT")</f>
        <v>STAT</v>
      </c>
      <c r="BC439" s="3" t="str">
        <f ca="1">IFERROR("_"&amp;VLOOKUP(AU439,ISE_Datapoint[],3,FALSE)&amp;IF(ISTEXT(BB439),"_"&amp;BB439,)&amp;IF(ISTEXT(AZ439),"."&amp;LOWER(BA439),),"")</f>
        <v/>
      </c>
      <c r="BD439" s="26" t="str">
        <f t="shared" si="98"/>
        <v>_</v>
      </c>
      <c r="BG439" t="str">
        <f>IFERROR(INDEX(FunktionsartK[],MATCH(BF439,FunktionsartA[],0),0),"")</f>
        <v/>
      </c>
      <c r="BH439" s="76" t="str">
        <f t="shared" si="88"/>
        <v>//__</v>
      </c>
    </row>
    <row r="440" spans="5:60" x14ac:dyDescent="0.25">
      <c r="E440" t="str">
        <f>IFERROR(INDEX(SystemK[],MATCH(D440,System,0),0),"")</f>
        <v/>
      </c>
      <c r="H440" s="15" t="str">
        <f t="shared" ca="1" si="89"/>
        <v/>
      </c>
      <c r="K440" s="27" t="str">
        <f t="shared" si="99"/>
        <v/>
      </c>
      <c r="L440" s="27" t="str">
        <f>IFERROR(VLOOKUP(K440,ISE_System[],3,FALSE)&amp;IF(ISTEXT(J440),"."&amp;LOWER(J440),),"")</f>
        <v/>
      </c>
      <c r="M440" s="18" t="str">
        <f t="shared" si="100"/>
        <v/>
      </c>
      <c r="P440" s="7" t="str">
        <f>IFERROR(INDEX(SubsystemAK[],MATCH(O440,SubsystemA[],0),0),"")</f>
        <v/>
      </c>
      <c r="S440" s="3" t="str">
        <f t="shared" ca="1" si="90"/>
        <v/>
      </c>
      <c r="V440" s="39" t="str">
        <f t="shared" si="91"/>
        <v/>
      </c>
      <c r="W440" s="39" t="str">
        <f>IFERROR("_"&amp;VLOOKUP(V440,ISE_Subsystem[],3,FALSE)&amp;IF(ISTEXT(U440),"."&amp;LOWER(U440),),"_")</f>
        <v>_</v>
      </c>
      <c r="X440" s="18" t="str">
        <f t="shared" si="92"/>
        <v/>
      </c>
      <c r="AA440" s="7" t="str">
        <f>IFERROR(INDEX(MediumPositionAK[],MATCH(Z440,MediumPositionA[],0),0),"")</f>
        <v/>
      </c>
      <c r="AD440" s="69" t="str">
        <f t="shared" ca="1" si="93"/>
        <v/>
      </c>
      <c r="AE440" s="18" t="str">
        <f t="shared" si="94"/>
        <v/>
      </c>
      <c r="AF440" s="18" t="str">
        <f>IFERROR(VLOOKUP(AE440,ISE_Medium[],3,FALSE),"")</f>
        <v/>
      </c>
      <c r="AI440" s="3" t="str">
        <f>IFERROR(INDEX(PositionK[],MATCH(AH440,PositionA[],0),0),"")</f>
        <v/>
      </c>
      <c r="AL440" s="3" t="str">
        <f>IFERROR(INDEX(PrimSekK[],MATCH(AK440,PrimSek[],0),0),"")</f>
        <v/>
      </c>
      <c r="AO440" s="40" t="str">
        <f t="shared" si="95"/>
        <v/>
      </c>
      <c r="AP440" s="40" t="str">
        <f>IFERROR(VLOOKUP(AO440,ISE_Position[],3,FALSE),"")</f>
        <v/>
      </c>
      <c r="AQ440" s="40" t="str">
        <f t="shared" si="96"/>
        <v>__</v>
      </c>
      <c r="AR440" s="18" t="str">
        <f t="shared" si="101"/>
        <v/>
      </c>
      <c r="AU440" s="7" t="str">
        <f>IFERROR(INDEX(DatapointK[],MATCH(AT440,DatapointA[],0),0),"")</f>
        <v/>
      </c>
      <c r="AX440" s="3" t="str">
        <f t="shared" ca="1" si="97"/>
        <v/>
      </c>
      <c r="BA440" s="3" t="str">
        <f>IFERROR(INDEX(DatapointAllgSpezK[],MATCH(AZ440,DatapointAllgSpez[],0),0),"")</f>
        <v/>
      </c>
      <c r="BB440" s="3" t="str">
        <f ca="1">IFERROR(VLOOKUP(AX440,ISE_Type[],3,FALSE),"STAT")</f>
        <v>STAT</v>
      </c>
      <c r="BC440" s="3" t="str">
        <f ca="1">IFERROR("_"&amp;VLOOKUP(AU440,ISE_Datapoint[],3,FALSE)&amp;IF(ISTEXT(BB440),"_"&amp;BB440,)&amp;IF(ISTEXT(AZ440),"."&amp;LOWER(BA440),),"")</f>
        <v/>
      </c>
      <c r="BD440" s="26" t="str">
        <f t="shared" si="98"/>
        <v>_</v>
      </c>
      <c r="BG440" t="str">
        <f>IFERROR(INDEX(FunktionsartK[],MATCH(BF440,FunktionsartA[],0),0),"")</f>
        <v/>
      </c>
      <c r="BH440" s="76" t="str">
        <f t="shared" si="88"/>
        <v>//__</v>
      </c>
    </row>
    <row r="441" spans="5:60" x14ac:dyDescent="0.25">
      <c r="E441" t="str">
        <f>IFERROR(INDEX(SystemK[],MATCH(D441,System,0),0),"")</f>
        <v/>
      </c>
      <c r="H441" s="15" t="str">
        <f t="shared" ca="1" si="89"/>
        <v/>
      </c>
      <c r="K441" s="27" t="str">
        <f t="shared" si="99"/>
        <v/>
      </c>
      <c r="L441" s="27" t="str">
        <f>IFERROR(VLOOKUP(K441,ISE_System[],3,FALSE)&amp;IF(ISTEXT(J441),"."&amp;LOWER(J441),),"")</f>
        <v/>
      </c>
      <c r="M441" s="18" t="str">
        <f t="shared" si="100"/>
        <v/>
      </c>
      <c r="P441" s="7" t="str">
        <f>IFERROR(INDEX(SubsystemAK[],MATCH(O441,SubsystemA[],0),0),"")</f>
        <v/>
      </c>
      <c r="S441" s="3" t="str">
        <f t="shared" ca="1" si="90"/>
        <v/>
      </c>
      <c r="V441" s="39" t="str">
        <f t="shared" si="91"/>
        <v/>
      </c>
      <c r="W441" s="39" t="str">
        <f>IFERROR("_"&amp;VLOOKUP(V441,ISE_Subsystem[],3,FALSE)&amp;IF(ISTEXT(U441),"."&amp;LOWER(U441),),"_")</f>
        <v>_</v>
      </c>
      <c r="X441" s="18" t="str">
        <f t="shared" si="92"/>
        <v/>
      </c>
      <c r="AA441" s="7" t="str">
        <f>IFERROR(INDEX(MediumPositionAK[],MATCH(Z441,MediumPositionA[],0),0),"")</f>
        <v/>
      </c>
      <c r="AD441" s="69" t="str">
        <f t="shared" ca="1" si="93"/>
        <v/>
      </c>
      <c r="AE441" s="18" t="str">
        <f t="shared" si="94"/>
        <v/>
      </c>
      <c r="AF441" s="18" t="str">
        <f>IFERROR(VLOOKUP(AE441,ISE_Medium[],3,FALSE),"")</f>
        <v/>
      </c>
      <c r="AI441" s="3" t="str">
        <f>IFERROR(INDEX(PositionK[],MATCH(AH441,PositionA[],0),0),"")</f>
        <v/>
      </c>
      <c r="AL441" s="3" t="str">
        <f>IFERROR(INDEX(PrimSekK[],MATCH(AK441,PrimSek[],0),0),"")</f>
        <v/>
      </c>
      <c r="AO441" s="40" t="str">
        <f t="shared" si="95"/>
        <v/>
      </c>
      <c r="AP441" s="40" t="str">
        <f>IFERROR(VLOOKUP(AO441,ISE_Position[],3,FALSE),"")</f>
        <v/>
      </c>
      <c r="AQ441" s="40" t="str">
        <f t="shared" si="96"/>
        <v>__</v>
      </c>
      <c r="AR441" s="18" t="str">
        <f t="shared" si="101"/>
        <v/>
      </c>
      <c r="AU441" s="7" t="str">
        <f>IFERROR(INDEX(DatapointK[],MATCH(AT441,DatapointA[],0),0),"")</f>
        <v/>
      </c>
      <c r="AX441" s="3" t="str">
        <f t="shared" ca="1" si="97"/>
        <v/>
      </c>
      <c r="BA441" s="3" t="str">
        <f>IFERROR(INDEX(DatapointAllgSpezK[],MATCH(AZ441,DatapointAllgSpez[],0),0),"")</f>
        <v/>
      </c>
      <c r="BB441" s="3" t="str">
        <f ca="1">IFERROR(VLOOKUP(AX441,ISE_Type[],3,FALSE),"STAT")</f>
        <v>STAT</v>
      </c>
      <c r="BC441" s="3" t="str">
        <f ca="1">IFERROR("_"&amp;VLOOKUP(AU441,ISE_Datapoint[],3,FALSE)&amp;IF(ISTEXT(BB441),"_"&amp;BB441,)&amp;IF(ISTEXT(AZ441),"."&amp;LOWER(BA441),),"")</f>
        <v/>
      </c>
      <c r="BD441" s="26" t="str">
        <f t="shared" si="98"/>
        <v>_</v>
      </c>
      <c r="BG441" t="str">
        <f>IFERROR(INDEX(FunktionsartK[],MATCH(BF441,FunktionsartA[],0),0),"")</f>
        <v/>
      </c>
      <c r="BH441" s="76" t="str">
        <f t="shared" si="88"/>
        <v>//__</v>
      </c>
    </row>
    <row r="442" spans="5:60" x14ac:dyDescent="0.25">
      <c r="E442" t="str">
        <f>IFERROR(INDEX(SystemK[],MATCH(D442,System,0),0),"")</f>
        <v/>
      </c>
      <c r="H442" s="15" t="str">
        <f t="shared" ca="1" si="89"/>
        <v/>
      </c>
      <c r="K442" s="27" t="str">
        <f t="shared" si="99"/>
        <v/>
      </c>
      <c r="L442" s="27" t="str">
        <f>IFERROR(VLOOKUP(K442,ISE_System[],3,FALSE)&amp;IF(ISTEXT(J442),"."&amp;LOWER(J442),),"")</f>
        <v/>
      </c>
      <c r="M442" s="18" t="str">
        <f t="shared" si="100"/>
        <v/>
      </c>
      <c r="P442" s="7" t="str">
        <f>IFERROR(INDEX(SubsystemAK[],MATCH(O442,SubsystemA[],0),0),"")</f>
        <v/>
      </c>
      <c r="S442" s="3" t="str">
        <f t="shared" ca="1" si="90"/>
        <v/>
      </c>
      <c r="V442" s="39" t="str">
        <f t="shared" si="91"/>
        <v/>
      </c>
      <c r="W442" s="39" t="str">
        <f>IFERROR("_"&amp;VLOOKUP(V442,ISE_Subsystem[],3,FALSE)&amp;IF(ISTEXT(U442),"."&amp;LOWER(U442),),"_")</f>
        <v>_</v>
      </c>
      <c r="X442" s="18" t="str">
        <f t="shared" si="92"/>
        <v/>
      </c>
      <c r="AA442" s="7" t="str">
        <f>IFERROR(INDEX(MediumPositionAK[],MATCH(Z442,MediumPositionA[],0),0),"")</f>
        <v/>
      </c>
      <c r="AD442" s="69" t="str">
        <f t="shared" ca="1" si="93"/>
        <v/>
      </c>
      <c r="AE442" s="18" t="str">
        <f t="shared" si="94"/>
        <v/>
      </c>
      <c r="AF442" s="18" t="str">
        <f>IFERROR(VLOOKUP(AE442,ISE_Medium[],3,FALSE),"")</f>
        <v/>
      </c>
      <c r="AI442" s="3" t="str">
        <f>IFERROR(INDEX(PositionK[],MATCH(AH442,PositionA[],0),0),"")</f>
        <v/>
      </c>
      <c r="AL442" s="3" t="str">
        <f>IFERROR(INDEX(PrimSekK[],MATCH(AK442,PrimSek[],0),0),"")</f>
        <v/>
      </c>
      <c r="AO442" s="40" t="str">
        <f t="shared" si="95"/>
        <v/>
      </c>
      <c r="AP442" s="40" t="str">
        <f>IFERROR(VLOOKUP(AO442,ISE_Position[],3,FALSE),"")</f>
        <v/>
      </c>
      <c r="AQ442" s="40" t="str">
        <f t="shared" si="96"/>
        <v>__</v>
      </c>
      <c r="AR442" s="18" t="str">
        <f t="shared" si="101"/>
        <v/>
      </c>
      <c r="AU442" s="7" t="str">
        <f>IFERROR(INDEX(DatapointK[],MATCH(AT442,DatapointA[],0),0),"")</f>
        <v/>
      </c>
      <c r="AX442" s="3" t="str">
        <f t="shared" ca="1" si="97"/>
        <v/>
      </c>
      <c r="BA442" s="3" t="str">
        <f>IFERROR(INDEX(DatapointAllgSpezK[],MATCH(AZ442,DatapointAllgSpez[],0),0),"")</f>
        <v/>
      </c>
      <c r="BB442" s="3" t="str">
        <f ca="1">IFERROR(VLOOKUP(AX442,ISE_Type[],3,FALSE),"STAT")</f>
        <v>STAT</v>
      </c>
      <c r="BC442" s="3" t="str">
        <f ca="1">IFERROR("_"&amp;VLOOKUP(AU442,ISE_Datapoint[],3,FALSE)&amp;IF(ISTEXT(BB442),"_"&amp;BB442,)&amp;IF(ISTEXT(AZ442),"."&amp;LOWER(BA442),),"")</f>
        <v/>
      </c>
      <c r="BD442" s="26" t="str">
        <f t="shared" si="98"/>
        <v>_</v>
      </c>
      <c r="BG442" t="str">
        <f>IFERROR(INDEX(FunktionsartK[],MATCH(BF442,FunktionsartA[],0),0),"")</f>
        <v/>
      </c>
      <c r="BH442" s="76" t="str">
        <f t="shared" si="88"/>
        <v>//__</v>
      </c>
    </row>
    <row r="443" spans="5:60" x14ac:dyDescent="0.25">
      <c r="E443" t="str">
        <f>IFERROR(INDEX(SystemK[],MATCH(D443,System,0),0),"")</f>
        <v/>
      </c>
      <c r="H443" s="15" t="str">
        <f t="shared" ca="1" si="89"/>
        <v/>
      </c>
      <c r="K443" s="27" t="str">
        <f t="shared" si="99"/>
        <v/>
      </c>
      <c r="L443" s="27" t="str">
        <f>IFERROR(VLOOKUP(K443,ISE_System[],3,FALSE)&amp;IF(ISTEXT(J443),"."&amp;LOWER(J443),),"")</f>
        <v/>
      </c>
      <c r="M443" s="18" t="str">
        <f t="shared" si="100"/>
        <v/>
      </c>
      <c r="P443" s="7" t="str">
        <f>IFERROR(INDEX(SubsystemAK[],MATCH(O443,SubsystemA[],0),0),"")</f>
        <v/>
      </c>
      <c r="S443" s="3" t="str">
        <f t="shared" ca="1" si="90"/>
        <v/>
      </c>
      <c r="V443" s="39" t="str">
        <f t="shared" si="91"/>
        <v/>
      </c>
      <c r="W443" s="39" t="str">
        <f>IFERROR("_"&amp;VLOOKUP(V443,ISE_Subsystem[],3,FALSE)&amp;IF(ISTEXT(U443),"."&amp;LOWER(U443),),"_")</f>
        <v>_</v>
      </c>
      <c r="X443" s="18" t="str">
        <f t="shared" si="92"/>
        <v/>
      </c>
      <c r="AA443" s="7" t="str">
        <f>IFERROR(INDEX(MediumPositionAK[],MATCH(Z443,MediumPositionA[],0),0),"")</f>
        <v/>
      </c>
      <c r="AD443" s="69" t="str">
        <f t="shared" ca="1" si="93"/>
        <v/>
      </c>
      <c r="AE443" s="18" t="str">
        <f t="shared" si="94"/>
        <v/>
      </c>
      <c r="AF443" s="18" t="str">
        <f>IFERROR(VLOOKUP(AE443,ISE_Medium[],3,FALSE),"")</f>
        <v/>
      </c>
      <c r="AI443" s="3" t="str">
        <f>IFERROR(INDEX(PositionK[],MATCH(AH443,PositionA[],0),0),"")</f>
        <v/>
      </c>
      <c r="AL443" s="3" t="str">
        <f>IFERROR(INDEX(PrimSekK[],MATCH(AK443,PrimSek[],0),0),"")</f>
        <v/>
      </c>
      <c r="AO443" s="40" t="str">
        <f t="shared" si="95"/>
        <v/>
      </c>
      <c r="AP443" s="40" t="str">
        <f>IFERROR(VLOOKUP(AO443,ISE_Position[],3,FALSE),"")</f>
        <v/>
      </c>
      <c r="AQ443" s="40" t="str">
        <f t="shared" si="96"/>
        <v>__</v>
      </c>
      <c r="AR443" s="18" t="str">
        <f t="shared" si="101"/>
        <v/>
      </c>
      <c r="AU443" s="7" t="str">
        <f>IFERROR(INDEX(DatapointK[],MATCH(AT443,DatapointA[],0),0),"")</f>
        <v/>
      </c>
      <c r="AX443" s="3" t="str">
        <f t="shared" ca="1" si="97"/>
        <v/>
      </c>
      <c r="BA443" s="3" t="str">
        <f>IFERROR(INDEX(DatapointAllgSpezK[],MATCH(AZ443,DatapointAllgSpez[],0),0),"")</f>
        <v/>
      </c>
      <c r="BB443" s="3" t="str">
        <f ca="1">IFERROR(VLOOKUP(AX443,ISE_Type[],3,FALSE),"STAT")</f>
        <v>STAT</v>
      </c>
      <c r="BC443" s="3" t="str">
        <f ca="1">IFERROR("_"&amp;VLOOKUP(AU443,ISE_Datapoint[],3,FALSE)&amp;IF(ISTEXT(BB443),"_"&amp;BB443,)&amp;IF(ISTEXT(AZ443),"."&amp;LOWER(BA443),),"")</f>
        <v/>
      </c>
      <c r="BD443" s="26" t="str">
        <f t="shared" si="98"/>
        <v>_</v>
      </c>
      <c r="BG443" t="str">
        <f>IFERROR(INDEX(FunktionsartK[],MATCH(BF443,FunktionsartA[],0),0),"")</f>
        <v/>
      </c>
      <c r="BH443" s="76" t="str">
        <f t="shared" si="88"/>
        <v>//__</v>
      </c>
    </row>
    <row r="444" spans="5:60" x14ac:dyDescent="0.25">
      <c r="E444" t="str">
        <f>IFERROR(INDEX(SystemK[],MATCH(D444,System,0),0),"")</f>
        <v/>
      </c>
      <c r="H444" s="15" t="str">
        <f t="shared" ca="1" si="89"/>
        <v/>
      </c>
      <c r="K444" s="27" t="str">
        <f t="shared" si="99"/>
        <v/>
      </c>
      <c r="L444" s="27" t="str">
        <f>IFERROR(VLOOKUP(K444,ISE_System[],3,FALSE)&amp;IF(ISTEXT(J444),"."&amp;LOWER(J444),),"")</f>
        <v/>
      </c>
      <c r="M444" s="18" t="str">
        <f t="shared" si="100"/>
        <v/>
      </c>
      <c r="P444" s="7" t="str">
        <f>IFERROR(INDEX(SubsystemAK[],MATCH(O444,SubsystemA[],0),0),"")</f>
        <v/>
      </c>
      <c r="S444" s="3" t="str">
        <f t="shared" ca="1" si="90"/>
        <v/>
      </c>
      <c r="V444" s="39" t="str">
        <f t="shared" si="91"/>
        <v/>
      </c>
      <c r="W444" s="39" t="str">
        <f>IFERROR("_"&amp;VLOOKUP(V444,ISE_Subsystem[],3,FALSE)&amp;IF(ISTEXT(U444),"."&amp;LOWER(U444),),"_")</f>
        <v>_</v>
      </c>
      <c r="X444" s="18" t="str">
        <f t="shared" si="92"/>
        <v/>
      </c>
      <c r="AA444" s="7" t="str">
        <f>IFERROR(INDEX(MediumPositionAK[],MATCH(Z444,MediumPositionA[],0),0),"")</f>
        <v/>
      </c>
      <c r="AD444" s="69" t="str">
        <f t="shared" ca="1" si="93"/>
        <v/>
      </c>
      <c r="AE444" s="18" t="str">
        <f t="shared" si="94"/>
        <v/>
      </c>
      <c r="AF444" s="18" t="str">
        <f>IFERROR(VLOOKUP(AE444,ISE_Medium[],3,FALSE),"")</f>
        <v/>
      </c>
      <c r="AI444" s="3" t="str">
        <f>IFERROR(INDEX(PositionK[],MATCH(AH444,PositionA[],0),0),"")</f>
        <v/>
      </c>
      <c r="AL444" s="3" t="str">
        <f>IFERROR(INDEX(PrimSekK[],MATCH(AK444,PrimSek[],0),0),"")</f>
        <v/>
      </c>
      <c r="AO444" s="40" t="str">
        <f t="shared" si="95"/>
        <v/>
      </c>
      <c r="AP444" s="40" t="str">
        <f>IFERROR(VLOOKUP(AO444,ISE_Position[],3,FALSE),"")</f>
        <v/>
      </c>
      <c r="AQ444" s="40" t="str">
        <f t="shared" si="96"/>
        <v>__</v>
      </c>
      <c r="AR444" s="18" t="str">
        <f t="shared" si="101"/>
        <v/>
      </c>
      <c r="AU444" s="7" t="str">
        <f>IFERROR(INDEX(DatapointK[],MATCH(AT444,DatapointA[],0),0),"")</f>
        <v/>
      </c>
      <c r="AX444" s="3" t="str">
        <f t="shared" ca="1" si="97"/>
        <v/>
      </c>
      <c r="BA444" s="3" t="str">
        <f>IFERROR(INDEX(DatapointAllgSpezK[],MATCH(AZ444,DatapointAllgSpez[],0),0),"")</f>
        <v/>
      </c>
      <c r="BB444" s="3" t="str">
        <f ca="1">IFERROR(VLOOKUP(AX444,ISE_Type[],3,FALSE),"STAT")</f>
        <v>STAT</v>
      </c>
      <c r="BC444" s="3" t="str">
        <f ca="1">IFERROR("_"&amp;VLOOKUP(AU444,ISE_Datapoint[],3,FALSE)&amp;IF(ISTEXT(BB444),"_"&amp;BB444,)&amp;IF(ISTEXT(AZ444),"."&amp;LOWER(BA444),),"")</f>
        <v/>
      </c>
      <c r="BD444" s="26" t="str">
        <f t="shared" si="98"/>
        <v>_</v>
      </c>
      <c r="BG444" t="str">
        <f>IFERROR(INDEX(FunktionsartK[],MATCH(BF444,FunktionsartA[],0),0),"")</f>
        <v/>
      </c>
      <c r="BH444" s="76" t="str">
        <f t="shared" si="88"/>
        <v>//__</v>
      </c>
    </row>
    <row r="445" spans="5:60" x14ac:dyDescent="0.25">
      <c r="E445" t="str">
        <f>IFERROR(INDEX(SystemK[],MATCH(D445,System,0),0),"")</f>
        <v/>
      </c>
      <c r="H445" s="15" t="str">
        <f t="shared" ca="1" si="89"/>
        <v/>
      </c>
      <c r="K445" s="27" t="str">
        <f t="shared" si="99"/>
        <v/>
      </c>
      <c r="L445" s="27" t="str">
        <f>IFERROR(VLOOKUP(K445,ISE_System[],3,FALSE)&amp;IF(ISTEXT(J445),"."&amp;LOWER(J445),),"")</f>
        <v/>
      </c>
      <c r="M445" s="18" t="str">
        <f t="shared" si="100"/>
        <v/>
      </c>
      <c r="P445" s="7" t="str">
        <f>IFERROR(INDEX(SubsystemAK[],MATCH(O445,SubsystemA[],0),0),"")</f>
        <v/>
      </c>
      <c r="S445" s="3" t="str">
        <f t="shared" ca="1" si="90"/>
        <v/>
      </c>
      <c r="V445" s="39" t="str">
        <f t="shared" si="91"/>
        <v/>
      </c>
      <c r="W445" s="39" t="str">
        <f>IFERROR("_"&amp;VLOOKUP(V445,ISE_Subsystem[],3,FALSE)&amp;IF(ISTEXT(U445),"."&amp;LOWER(U445),),"_")</f>
        <v>_</v>
      </c>
      <c r="X445" s="18" t="str">
        <f t="shared" si="92"/>
        <v/>
      </c>
      <c r="AA445" s="7" t="str">
        <f>IFERROR(INDEX(MediumPositionAK[],MATCH(Z445,MediumPositionA[],0),0),"")</f>
        <v/>
      </c>
      <c r="AD445" s="69" t="str">
        <f t="shared" ca="1" si="93"/>
        <v/>
      </c>
      <c r="AE445" s="18" t="str">
        <f t="shared" si="94"/>
        <v/>
      </c>
      <c r="AF445" s="18" t="str">
        <f>IFERROR(VLOOKUP(AE445,ISE_Medium[],3,FALSE),"")</f>
        <v/>
      </c>
      <c r="AI445" s="3" t="str">
        <f>IFERROR(INDEX(PositionK[],MATCH(AH445,PositionA[],0),0),"")</f>
        <v/>
      </c>
      <c r="AL445" s="3" t="str">
        <f>IFERROR(INDEX(PrimSekK[],MATCH(AK445,PrimSek[],0),0),"")</f>
        <v/>
      </c>
      <c r="AO445" s="40" t="str">
        <f t="shared" si="95"/>
        <v/>
      </c>
      <c r="AP445" s="40" t="str">
        <f>IFERROR(VLOOKUP(AO445,ISE_Position[],3,FALSE),"")</f>
        <v/>
      </c>
      <c r="AQ445" s="40" t="str">
        <f t="shared" si="96"/>
        <v>__</v>
      </c>
      <c r="AR445" s="18" t="str">
        <f t="shared" si="101"/>
        <v/>
      </c>
      <c r="AU445" s="7" t="str">
        <f>IFERROR(INDEX(DatapointK[],MATCH(AT445,DatapointA[],0),0),"")</f>
        <v/>
      </c>
      <c r="AX445" s="3" t="str">
        <f t="shared" ca="1" si="97"/>
        <v/>
      </c>
      <c r="BA445" s="3" t="str">
        <f>IFERROR(INDEX(DatapointAllgSpezK[],MATCH(AZ445,DatapointAllgSpez[],0),0),"")</f>
        <v/>
      </c>
      <c r="BB445" s="3" t="str">
        <f ca="1">IFERROR(VLOOKUP(AX445,ISE_Type[],3,FALSE),"STAT")</f>
        <v>STAT</v>
      </c>
      <c r="BC445" s="3" t="str">
        <f ca="1">IFERROR("_"&amp;VLOOKUP(AU445,ISE_Datapoint[],3,FALSE)&amp;IF(ISTEXT(BB445),"_"&amp;BB445,)&amp;IF(ISTEXT(AZ445),"."&amp;LOWER(BA445),),"")</f>
        <v/>
      </c>
      <c r="BD445" s="26" t="str">
        <f t="shared" si="98"/>
        <v>_</v>
      </c>
      <c r="BG445" t="str">
        <f>IFERROR(INDEX(FunktionsartK[],MATCH(BF445,FunktionsartA[],0),0),"")</f>
        <v/>
      </c>
      <c r="BH445" s="76" t="str">
        <f t="shared" si="88"/>
        <v>//__</v>
      </c>
    </row>
    <row r="446" spans="5:60" x14ac:dyDescent="0.25">
      <c r="E446" t="str">
        <f>IFERROR(INDEX(SystemK[],MATCH(D446,System,0),0),"")</f>
        <v/>
      </c>
      <c r="H446" s="15" t="str">
        <f t="shared" ca="1" si="89"/>
        <v/>
      </c>
      <c r="K446" s="27" t="str">
        <f t="shared" si="99"/>
        <v/>
      </c>
      <c r="L446" s="27" t="str">
        <f>IFERROR(VLOOKUP(K446,ISE_System[],3,FALSE)&amp;IF(ISTEXT(J446),"."&amp;LOWER(J446),),"")</f>
        <v/>
      </c>
      <c r="M446" s="18" t="str">
        <f t="shared" si="100"/>
        <v/>
      </c>
      <c r="P446" s="7" t="str">
        <f>IFERROR(INDEX(SubsystemAK[],MATCH(O446,SubsystemA[],0),0),"")</f>
        <v/>
      </c>
      <c r="S446" s="3" t="str">
        <f t="shared" ca="1" si="90"/>
        <v/>
      </c>
      <c r="V446" s="39" t="str">
        <f t="shared" si="91"/>
        <v/>
      </c>
      <c r="W446" s="39" t="str">
        <f>IFERROR("_"&amp;VLOOKUP(V446,ISE_Subsystem[],3,FALSE)&amp;IF(ISTEXT(U446),"."&amp;LOWER(U446),),"_")</f>
        <v>_</v>
      </c>
      <c r="X446" s="18" t="str">
        <f t="shared" si="92"/>
        <v/>
      </c>
      <c r="AA446" s="7" t="str">
        <f>IFERROR(INDEX(MediumPositionAK[],MATCH(Z446,MediumPositionA[],0),0),"")</f>
        <v/>
      </c>
      <c r="AD446" s="69" t="str">
        <f t="shared" ca="1" si="93"/>
        <v/>
      </c>
      <c r="AE446" s="18" t="str">
        <f t="shared" si="94"/>
        <v/>
      </c>
      <c r="AF446" s="18" t="str">
        <f>IFERROR(VLOOKUP(AE446,ISE_Medium[],3,FALSE),"")</f>
        <v/>
      </c>
      <c r="AI446" s="3" t="str">
        <f>IFERROR(INDEX(PositionK[],MATCH(AH446,PositionA[],0),0),"")</f>
        <v/>
      </c>
      <c r="AL446" s="3" t="str">
        <f>IFERROR(INDEX(PrimSekK[],MATCH(AK446,PrimSek[],0),0),"")</f>
        <v/>
      </c>
      <c r="AO446" s="40" t="str">
        <f t="shared" si="95"/>
        <v/>
      </c>
      <c r="AP446" s="40" t="str">
        <f>IFERROR(VLOOKUP(AO446,ISE_Position[],3,FALSE),"")</f>
        <v/>
      </c>
      <c r="AQ446" s="40" t="str">
        <f t="shared" si="96"/>
        <v>__</v>
      </c>
      <c r="AR446" s="18" t="str">
        <f t="shared" si="101"/>
        <v/>
      </c>
      <c r="AU446" s="7" t="str">
        <f>IFERROR(INDEX(DatapointK[],MATCH(AT446,DatapointA[],0),0),"")</f>
        <v/>
      </c>
      <c r="AX446" s="3" t="str">
        <f t="shared" ca="1" si="97"/>
        <v/>
      </c>
      <c r="BA446" s="3" t="str">
        <f>IFERROR(INDEX(DatapointAllgSpezK[],MATCH(AZ446,DatapointAllgSpez[],0),0),"")</f>
        <v/>
      </c>
      <c r="BB446" s="3" t="str">
        <f ca="1">IFERROR(VLOOKUP(AX446,ISE_Type[],3,FALSE),"STAT")</f>
        <v>STAT</v>
      </c>
      <c r="BC446" s="3" t="str">
        <f ca="1">IFERROR("_"&amp;VLOOKUP(AU446,ISE_Datapoint[],3,FALSE)&amp;IF(ISTEXT(BB446),"_"&amp;BB446,)&amp;IF(ISTEXT(AZ446),"."&amp;LOWER(BA446),),"")</f>
        <v/>
      </c>
      <c r="BD446" s="26" t="str">
        <f t="shared" si="98"/>
        <v>_</v>
      </c>
      <c r="BG446" t="str">
        <f>IFERROR(INDEX(FunktionsartK[],MATCH(BF446,FunktionsartA[],0),0),"")</f>
        <v/>
      </c>
      <c r="BH446" s="76" t="str">
        <f t="shared" si="88"/>
        <v>//__</v>
      </c>
    </row>
    <row r="447" spans="5:60" x14ac:dyDescent="0.25">
      <c r="E447" t="str">
        <f>IFERROR(INDEX(SystemK[],MATCH(D447,System,0),0),"")</f>
        <v/>
      </c>
      <c r="H447" s="15" t="str">
        <f t="shared" ca="1" si="89"/>
        <v/>
      </c>
      <c r="K447" s="27" t="str">
        <f t="shared" si="99"/>
        <v/>
      </c>
      <c r="L447" s="27" t="str">
        <f>IFERROR(VLOOKUP(K447,ISE_System[],3,FALSE)&amp;IF(ISTEXT(J447),"."&amp;LOWER(J447),),"")</f>
        <v/>
      </c>
      <c r="M447" s="18" t="str">
        <f t="shared" si="100"/>
        <v/>
      </c>
      <c r="P447" s="7" t="str">
        <f>IFERROR(INDEX(SubsystemAK[],MATCH(O447,SubsystemA[],0),0),"")</f>
        <v/>
      </c>
      <c r="S447" s="3" t="str">
        <f t="shared" ca="1" si="90"/>
        <v/>
      </c>
      <c r="V447" s="39" t="str">
        <f t="shared" si="91"/>
        <v/>
      </c>
      <c r="W447" s="39" t="str">
        <f>IFERROR("_"&amp;VLOOKUP(V447,ISE_Subsystem[],3,FALSE)&amp;IF(ISTEXT(U447),"."&amp;LOWER(U447),),"_")</f>
        <v>_</v>
      </c>
      <c r="X447" s="18" t="str">
        <f t="shared" si="92"/>
        <v/>
      </c>
      <c r="AA447" s="7" t="str">
        <f>IFERROR(INDEX(MediumPositionAK[],MATCH(Z447,MediumPositionA[],0),0),"")</f>
        <v/>
      </c>
      <c r="AD447" s="69" t="str">
        <f t="shared" ca="1" si="93"/>
        <v/>
      </c>
      <c r="AE447" s="18" t="str">
        <f t="shared" si="94"/>
        <v/>
      </c>
      <c r="AF447" s="18" t="str">
        <f>IFERROR(VLOOKUP(AE447,ISE_Medium[],3,FALSE),"")</f>
        <v/>
      </c>
      <c r="AI447" s="3" t="str">
        <f>IFERROR(INDEX(PositionK[],MATCH(AH447,PositionA[],0),0),"")</f>
        <v/>
      </c>
      <c r="AL447" s="3" t="str">
        <f>IFERROR(INDEX(PrimSekK[],MATCH(AK447,PrimSek[],0),0),"")</f>
        <v/>
      </c>
      <c r="AO447" s="40" t="str">
        <f t="shared" si="95"/>
        <v/>
      </c>
      <c r="AP447" s="40" t="str">
        <f>IFERROR(VLOOKUP(AO447,ISE_Position[],3,FALSE),"")</f>
        <v/>
      </c>
      <c r="AQ447" s="40" t="str">
        <f t="shared" si="96"/>
        <v>__</v>
      </c>
      <c r="AR447" s="18" t="str">
        <f t="shared" si="101"/>
        <v/>
      </c>
      <c r="AU447" s="7" t="str">
        <f>IFERROR(INDEX(DatapointK[],MATCH(AT447,DatapointA[],0),0),"")</f>
        <v/>
      </c>
      <c r="AX447" s="3" t="str">
        <f t="shared" ca="1" si="97"/>
        <v/>
      </c>
      <c r="BA447" s="3" t="str">
        <f>IFERROR(INDEX(DatapointAllgSpezK[],MATCH(AZ447,DatapointAllgSpez[],0),0),"")</f>
        <v/>
      </c>
      <c r="BB447" s="3" t="str">
        <f ca="1">IFERROR(VLOOKUP(AX447,ISE_Type[],3,FALSE),"STAT")</f>
        <v>STAT</v>
      </c>
      <c r="BC447" s="3" t="str">
        <f ca="1">IFERROR("_"&amp;VLOOKUP(AU447,ISE_Datapoint[],3,FALSE)&amp;IF(ISTEXT(BB447),"_"&amp;BB447,)&amp;IF(ISTEXT(AZ447),"."&amp;LOWER(BA447),),"")</f>
        <v/>
      </c>
      <c r="BD447" s="26" t="str">
        <f t="shared" si="98"/>
        <v>_</v>
      </c>
      <c r="BG447" t="str">
        <f>IFERROR(INDEX(FunktionsartK[],MATCH(BF447,FunktionsartA[],0),0),"")</f>
        <v/>
      </c>
      <c r="BH447" s="76" t="str">
        <f t="shared" si="88"/>
        <v>//__</v>
      </c>
    </row>
    <row r="448" spans="5:60" x14ac:dyDescent="0.25">
      <c r="E448" t="str">
        <f>IFERROR(INDEX(SystemK[],MATCH(D448,System,0),0),"")</f>
        <v/>
      </c>
      <c r="H448" s="15" t="str">
        <f t="shared" ca="1" si="89"/>
        <v/>
      </c>
      <c r="K448" s="27" t="str">
        <f t="shared" si="99"/>
        <v/>
      </c>
      <c r="L448" s="27" t="str">
        <f>IFERROR(VLOOKUP(K448,ISE_System[],3,FALSE)&amp;IF(ISTEXT(J448),"."&amp;LOWER(J448),),"")</f>
        <v/>
      </c>
      <c r="M448" s="18" t="str">
        <f t="shared" si="100"/>
        <v/>
      </c>
      <c r="P448" s="7" t="str">
        <f>IFERROR(INDEX(SubsystemAK[],MATCH(O448,SubsystemA[],0),0),"")</f>
        <v/>
      </c>
      <c r="S448" s="3" t="str">
        <f t="shared" ca="1" si="90"/>
        <v/>
      </c>
      <c r="V448" s="39" t="str">
        <f t="shared" si="91"/>
        <v/>
      </c>
      <c r="W448" s="39" t="str">
        <f>IFERROR("_"&amp;VLOOKUP(V448,ISE_Subsystem[],3,FALSE)&amp;IF(ISTEXT(U448),"."&amp;LOWER(U448),),"_")</f>
        <v>_</v>
      </c>
      <c r="X448" s="18" t="str">
        <f t="shared" si="92"/>
        <v/>
      </c>
      <c r="AA448" s="7" t="str">
        <f>IFERROR(INDEX(MediumPositionAK[],MATCH(Z448,MediumPositionA[],0),0),"")</f>
        <v/>
      </c>
      <c r="AD448" s="69" t="str">
        <f t="shared" ca="1" si="93"/>
        <v/>
      </c>
      <c r="AE448" s="18" t="str">
        <f t="shared" si="94"/>
        <v/>
      </c>
      <c r="AF448" s="18" t="str">
        <f>IFERROR(VLOOKUP(AE448,ISE_Medium[],3,FALSE),"")</f>
        <v/>
      </c>
      <c r="AI448" s="3" t="str">
        <f>IFERROR(INDEX(PositionK[],MATCH(AH448,PositionA[],0),0),"")</f>
        <v/>
      </c>
      <c r="AL448" s="3" t="str">
        <f>IFERROR(INDEX(PrimSekK[],MATCH(AK448,PrimSek[],0),0),"")</f>
        <v/>
      </c>
      <c r="AO448" s="40" t="str">
        <f t="shared" si="95"/>
        <v/>
      </c>
      <c r="AP448" s="40" t="str">
        <f>IFERROR(VLOOKUP(AO448,ISE_Position[],3,FALSE),"")</f>
        <v/>
      </c>
      <c r="AQ448" s="40" t="str">
        <f t="shared" si="96"/>
        <v>__</v>
      </c>
      <c r="AR448" s="18" t="str">
        <f t="shared" si="101"/>
        <v/>
      </c>
      <c r="AU448" s="7" t="str">
        <f>IFERROR(INDEX(DatapointK[],MATCH(AT448,DatapointA[],0),0),"")</f>
        <v/>
      </c>
      <c r="AX448" s="3" t="str">
        <f t="shared" ca="1" si="97"/>
        <v/>
      </c>
      <c r="BA448" s="3" t="str">
        <f>IFERROR(INDEX(DatapointAllgSpezK[],MATCH(AZ448,DatapointAllgSpez[],0),0),"")</f>
        <v/>
      </c>
      <c r="BB448" s="3" t="str">
        <f ca="1">IFERROR(VLOOKUP(AX448,ISE_Type[],3,FALSE),"STAT")</f>
        <v>STAT</v>
      </c>
      <c r="BC448" s="3" t="str">
        <f ca="1">IFERROR("_"&amp;VLOOKUP(AU448,ISE_Datapoint[],3,FALSE)&amp;IF(ISTEXT(BB448),"_"&amp;BB448,)&amp;IF(ISTEXT(AZ448),"."&amp;LOWER(BA448),),"")</f>
        <v/>
      </c>
      <c r="BD448" s="26" t="str">
        <f t="shared" si="98"/>
        <v>_</v>
      </c>
      <c r="BG448" t="str">
        <f>IFERROR(INDEX(FunktionsartK[],MATCH(BF448,FunktionsartA[],0),0),"")</f>
        <v/>
      </c>
      <c r="BH448" s="76" t="str">
        <f t="shared" si="88"/>
        <v>//__</v>
      </c>
    </row>
    <row r="449" spans="5:60" x14ac:dyDescent="0.25">
      <c r="E449" t="str">
        <f>IFERROR(INDEX(SystemK[],MATCH(D449,System,0),0),"")</f>
        <v/>
      </c>
      <c r="H449" s="15" t="str">
        <f t="shared" ca="1" si="89"/>
        <v/>
      </c>
      <c r="K449" s="27" t="str">
        <f t="shared" si="99"/>
        <v/>
      </c>
      <c r="L449" s="27" t="str">
        <f>IFERROR(VLOOKUP(K449,ISE_System[],3,FALSE)&amp;IF(ISTEXT(J449),"."&amp;LOWER(J449),),"")</f>
        <v/>
      </c>
      <c r="M449" s="18" t="str">
        <f t="shared" si="100"/>
        <v/>
      </c>
      <c r="P449" s="7" t="str">
        <f>IFERROR(INDEX(SubsystemAK[],MATCH(O449,SubsystemA[],0),0),"")</f>
        <v/>
      </c>
      <c r="S449" s="3" t="str">
        <f t="shared" ca="1" si="90"/>
        <v/>
      </c>
      <c r="V449" s="39" t="str">
        <f t="shared" si="91"/>
        <v/>
      </c>
      <c r="W449" s="39" t="str">
        <f>IFERROR("_"&amp;VLOOKUP(V449,ISE_Subsystem[],3,FALSE)&amp;IF(ISTEXT(U449),"."&amp;LOWER(U449),),"_")</f>
        <v>_</v>
      </c>
      <c r="X449" s="18" t="str">
        <f t="shared" si="92"/>
        <v/>
      </c>
      <c r="AA449" s="7" t="str">
        <f>IFERROR(INDEX(MediumPositionAK[],MATCH(Z449,MediumPositionA[],0),0),"")</f>
        <v/>
      </c>
      <c r="AD449" s="69" t="str">
        <f t="shared" ca="1" si="93"/>
        <v/>
      </c>
      <c r="AE449" s="18" t="str">
        <f t="shared" si="94"/>
        <v/>
      </c>
      <c r="AF449" s="18" t="str">
        <f>IFERROR(VLOOKUP(AE449,ISE_Medium[],3,FALSE),"")</f>
        <v/>
      </c>
      <c r="AI449" s="3" t="str">
        <f>IFERROR(INDEX(PositionK[],MATCH(AH449,PositionA[],0),0),"")</f>
        <v/>
      </c>
      <c r="AL449" s="3" t="str">
        <f>IFERROR(INDEX(PrimSekK[],MATCH(AK449,PrimSek[],0),0),"")</f>
        <v/>
      </c>
      <c r="AO449" s="40" t="str">
        <f t="shared" si="95"/>
        <v/>
      </c>
      <c r="AP449" s="40" t="str">
        <f>IFERROR(VLOOKUP(AO449,ISE_Position[],3,FALSE),"")</f>
        <v/>
      </c>
      <c r="AQ449" s="40" t="str">
        <f t="shared" si="96"/>
        <v>__</v>
      </c>
      <c r="AR449" s="18" t="str">
        <f t="shared" si="101"/>
        <v/>
      </c>
      <c r="AU449" s="7" t="str">
        <f>IFERROR(INDEX(DatapointK[],MATCH(AT449,DatapointA[],0),0),"")</f>
        <v/>
      </c>
      <c r="AX449" s="3" t="str">
        <f t="shared" ca="1" si="97"/>
        <v/>
      </c>
      <c r="BA449" s="3" t="str">
        <f>IFERROR(INDEX(DatapointAllgSpezK[],MATCH(AZ449,DatapointAllgSpez[],0),0),"")</f>
        <v/>
      </c>
      <c r="BB449" s="3" t="str">
        <f ca="1">IFERROR(VLOOKUP(AX449,ISE_Type[],3,FALSE),"STAT")</f>
        <v>STAT</v>
      </c>
      <c r="BC449" s="3" t="str">
        <f ca="1">IFERROR("_"&amp;VLOOKUP(AU449,ISE_Datapoint[],3,FALSE)&amp;IF(ISTEXT(BB449),"_"&amp;BB449,)&amp;IF(ISTEXT(AZ449),"."&amp;LOWER(BA449),),"")</f>
        <v/>
      </c>
      <c r="BD449" s="26" t="str">
        <f t="shared" si="98"/>
        <v>_</v>
      </c>
      <c r="BG449" t="str">
        <f>IFERROR(INDEX(FunktionsartK[],MATCH(BF449,FunktionsartA[],0),0),"")</f>
        <v/>
      </c>
      <c r="BH449" s="76" t="str">
        <f t="shared" si="88"/>
        <v>//__</v>
      </c>
    </row>
    <row r="450" spans="5:60" x14ac:dyDescent="0.25">
      <c r="E450" t="str">
        <f>IFERROR(INDEX(SystemK[],MATCH(D450,System,0),0),"")</f>
        <v/>
      </c>
      <c r="H450" s="15" t="str">
        <f t="shared" ca="1" si="89"/>
        <v/>
      </c>
      <c r="K450" s="27" t="str">
        <f t="shared" si="99"/>
        <v/>
      </c>
      <c r="L450" s="27" t="str">
        <f>IFERROR(VLOOKUP(K450,ISE_System[],3,FALSE)&amp;IF(ISTEXT(J450),"."&amp;LOWER(J450),),"")</f>
        <v/>
      </c>
      <c r="M450" s="18" t="str">
        <f t="shared" si="100"/>
        <v/>
      </c>
      <c r="P450" s="7" t="str">
        <f>IFERROR(INDEX(SubsystemAK[],MATCH(O450,SubsystemA[],0),0),"")</f>
        <v/>
      </c>
      <c r="S450" s="3" t="str">
        <f t="shared" ca="1" si="90"/>
        <v/>
      </c>
      <c r="V450" s="39" t="str">
        <f t="shared" si="91"/>
        <v/>
      </c>
      <c r="W450" s="39" t="str">
        <f>IFERROR("_"&amp;VLOOKUP(V450,ISE_Subsystem[],3,FALSE)&amp;IF(ISTEXT(U450),"."&amp;LOWER(U450),),"_")</f>
        <v>_</v>
      </c>
      <c r="X450" s="18" t="str">
        <f t="shared" si="92"/>
        <v/>
      </c>
      <c r="AA450" s="7" t="str">
        <f>IFERROR(INDEX(MediumPositionAK[],MATCH(Z450,MediumPositionA[],0),0),"")</f>
        <v/>
      </c>
      <c r="AD450" s="69" t="str">
        <f t="shared" ca="1" si="93"/>
        <v/>
      </c>
      <c r="AE450" s="18" t="str">
        <f t="shared" si="94"/>
        <v/>
      </c>
      <c r="AF450" s="18" t="str">
        <f>IFERROR(VLOOKUP(AE450,ISE_Medium[],3,FALSE),"")</f>
        <v/>
      </c>
      <c r="AI450" s="3" t="str">
        <f>IFERROR(INDEX(PositionK[],MATCH(AH450,PositionA[],0),0),"")</f>
        <v/>
      </c>
      <c r="AL450" s="3" t="str">
        <f>IFERROR(INDEX(PrimSekK[],MATCH(AK450,PrimSek[],0),0),"")</f>
        <v/>
      </c>
      <c r="AO450" s="40" t="str">
        <f t="shared" si="95"/>
        <v/>
      </c>
      <c r="AP450" s="40" t="str">
        <f>IFERROR(VLOOKUP(AO450,ISE_Position[],3,FALSE),"")</f>
        <v/>
      </c>
      <c r="AQ450" s="40" t="str">
        <f t="shared" si="96"/>
        <v>__</v>
      </c>
      <c r="AR450" s="18" t="str">
        <f t="shared" si="101"/>
        <v/>
      </c>
      <c r="AU450" s="7" t="str">
        <f>IFERROR(INDEX(DatapointK[],MATCH(AT450,DatapointA[],0),0),"")</f>
        <v/>
      </c>
      <c r="AX450" s="3" t="str">
        <f t="shared" ca="1" si="97"/>
        <v/>
      </c>
      <c r="BA450" s="3" t="str">
        <f>IFERROR(INDEX(DatapointAllgSpezK[],MATCH(AZ450,DatapointAllgSpez[],0),0),"")</f>
        <v/>
      </c>
      <c r="BB450" s="3" t="str">
        <f ca="1">IFERROR(VLOOKUP(AX450,ISE_Type[],3,FALSE),"STAT")</f>
        <v>STAT</v>
      </c>
      <c r="BC450" s="3" t="str">
        <f ca="1">IFERROR("_"&amp;VLOOKUP(AU450,ISE_Datapoint[],3,FALSE)&amp;IF(ISTEXT(BB450),"_"&amp;BB450,)&amp;IF(ISTEXT(AZ450),"."&amp;LOWER(BA450),),"")</f>
        <v/>
      </c>
      <c r="BD450" s="26" t="str">
        <f t="shared" si="98"/>
        <v>_</v>
      </c>
      <c r="BG450" t="str">
        <f>IFERROR(INDEX(FunktionsartK[],MATCH(BF450,FunktionsartA[],0),0),"")</f>
        <v/>
      </c>
      <c r="BH450" s="76" t="str">
        <f t="shared" si="88"/>
        <v>//__</v>
      </c>
    </row>
    <row r="451" spans="5:60" x14ac:dyDescent="0.25">
      <c r="E451" t="str">
        <f>IFERROR(INDEX(SystemK[],MATCH(D451,System,0),0),"")</f>
        <v/>
      </c>
      <c r="H451" s="15" t="str">
        <f t="shared" ca="1" si="89"/>
        <v/>
      </c>
      <c r="K451" s="27" t="str">
        <f t="shared" si="99"/>
        <v/>
      </c>
      <c r="L451" s="27" t="str">
        <f>IFERROR(VLOOKUP(K451,ISE_System[],3,FALSE)&amp;IF(ISTEXT(J451),"."&amp;LOWER(J451),),"")</f>
        <v/>
      </c>
      <c r="M451" s="18" t="str">
        <f t="shared" si="100"/>
        <v/>
      </c>
      <c r="P451" s="7" t="str">
        <f>IFERROR(INDEX(SubsystemAK[],MATCH(O451,SubsystemA[],0),0),"")</f>
        <v/>
      </c>
      <c r="S451" s="3" t="str">
        <f t="shared" ca="1" si="90"/>
        <v/>
      </c>
      <c r="V451" s="39" t="str">
        <f t="shared" si="91"/>
        <v/>
      </c>
      <c r="W451" s="39" t="str">
        <f>IFERROR("_"&amp;VLOOKUP(V451,ISE_Subsystem[],3,FALSE)&amp;IF(ISTEXT(U451),"."&amp;LOWER(U451),),"_")</f>
        <v>_</v>
      </c>
      <c r="X451" s="18" t="str">
        <f t="shared" si="92"/>
        <v/>
      </c>
      <c r="AA451" s="7" t="str">
        <f>IFERROR(INDEX(MediumPositionAK[],MATCH(Z451,MediumPositionA[],0),0),"")</f>
        <v/>
      </c>
      <c r="AD451" s="69" t="str">
        <f t="shared" ca="1" si="93"/>
        <v/>
      </c>
      <c r="AE451" s="18" t="str">
        <f t="shared" si="94"/>
        <v/>
      </c>
      <c r="AF451" s="18" t="str">
        <f>IFERROR(VLOOKUP(AE451,ISE_Medium[],3,FALSE),"")</f>
        <v/>
      </c>
      <c r="AI451" s="3" t="str">
        <f>IFERROR(INDEX(PositionK[],MATCH(AH451,PositionA[],0),0),"")</f>
        <v/>
      </c>
      <c r="AL451" s="3" t="str">
        <f>IFERROR(INDEX(PrimSekK[],MATCH(AK451,PrimSek[],0),0),"")</f>
        <v/>
      </c>
      <c r="AO451" s="40" t="str">
        <f t="shared" si="95"/>
        <v/>
      </c>
      <c r="AP451" s="40" t="str">
        <f>IFERROR(VLOOKUP(AO451,ISE_Position[],3,FALSE),"")</f>
        <v/>
      </c>
      <c r="AQ451" s="40" t="str">
        <f t="shared" si="96"/>
        <v>__</v>
      </c>
      <c r="AR451" s="18" t="str">
        <f t="shared" si="101"/>
        <v/>
      </c>
      <c r="AU451" s="7" t="str">
        <f>IFERROR(INDEX(DatapointK[],MATCH(AT451,DatapointA[],0),0),"")</f>
        <v/>
      </c>
      <c r="AX451" s="3" t="str">
        <f t="shared" ca="1" si="97"/>
        <v/>
      </c>
      <c r="BA451" s="3" t="str">
        <f>IFERROR(INDEX(DatapointAllgSpezK[],MATCH(AZ451,DatapointAllgSpez[],0),0),"")</f>
        <v/>
      </c>
      <c r="BB451" s="3" t="str">
        <f ca="1">IFERROR(VLOOKUP(AX451,ISE_Type[],3,FALSE),"STAT")</f>
        <v>STAT</v>
      </c>
      <c r="BC451" s="3" t="str">
        <f ca="1">IFERROR("_"&amp;VLOOKUP(AU451,ISE_Datapoint[],3,FALSE)&amp;IF(ISTEXT(BB451),"_"&amp;BB451,)&amp;IF(ISTEXT(AZ451),"."&amp;LOWER(BA451),),"")</f>
        <v/>
      </c>
      <c r="BD451" s="26" t="str">
        <f t="shared" si="98"/>
        <v>_</v>
      </c>
      <c r="BG451" t="str">
        <f>IFERROR(INDEX(FunktionsartK[],MATCH(BF451,FunktionsartA[],0),0),"")</f>
        <v/>
      </c>
      <c r="BH451" s="76" t="str">
        <f t="shared" si="88"/>
        <v>//__</v>
      </c>
    </row>
    <row r="452" spans="5:60" x14ac:dyDescent="0.25">
      <c r="E452" t="str">
        <f>IFERROR(INDEX(SystemK[],MATCH(D452,System,0),0),"")</f>
        <v/>
      </c>
      <c r="H452" s="15" t="str">
        <f t="shared" ca="1" si="89"/>
        <v/>
      </c>
      <c r="K452" s="27" t="str">
        <f t="shared" si="99"/>
        <v/>
      </c>
      <c r="L452" s="27" t="str">
        <f>IFERROR(VLOOKUP(K452,ISE_System[],3,FALSE)&amp;IF(ISTEXT(J452),"."&amp;LOWER(J452),),"")</f>
        <v/>
      </c>
      <c r="M452" s="18" t="str">
        <f t="shared" si="100"/>
        <v/>
      </c>
      <c r="P452" s="7" t="str">
        <f>IFERROR(INDEX(SubsystemAK[],MATCH(O452,SubsystemA[],0),0),"")</f>
        <v/>
      </c>
      <c r="S452" s="3" t="str">
        <f t="shared" ca="1" si="90"/>
        <v/>
      </c>
      <c r="V452" s="39" t="str">
        <f t="shared" si="91"/>
        <v/>
      </c>
      <c r="W452" s="39" t="str">
        <f>IFERROR("_"&amp;VLOOKUP(V452,ISE_Subsystem[],3,FALSE)&amp;IF(ISTEXT(U452),"."&amp;LOWER(U452),),"_")</f>
        <v>_</v>
      </c>
      <c r="X452" s="18" t="str">
        <f t="shared" si="92"/>
        <v/>
      </c>
      <c r="AA452" s="7" t="str">
        <f>IFERROR(INDEX(MediumPositionAK[],MATCH(Z452,MediumPositionA[],0),0),"")</f>
        <v/>
      </c>
      <c r="AD452" s="69" t="str">
        <f t="shared" ca="1" si="93"/>
        <v/>
      </c>
      <c r="AE452" s="18" t="str">
        <f t="shared" si="94"/>
        <v/>
      </c>
      <c r="AF452" s="18" t="str">
        <f>IFERROR(VLOOKUP(AE452,ISE_Medium[],3,FALSE),"")</f>
        <v/>
      </c>
      <c r="AI452" s="3" t="str">
        <f>IFERROR(INDEX(PositionK[],MATCH(AH452,PositionA[],0),0),"")</f>
        <v/>
      </c>
      <c r="AL452" s="3" t="str">
        <f>IFERROR(INDEX(PrimSekK[],MATCH(AK452,PrimSek[],0),0),"")</f>
        <v/>
      </c>
      <c r="AO452" s="40" t="str">
        <f t="shared" si="95"/>
        <v/>
      </c>
      <c r="AP452" s="40" t="str">
        <f>IFERROR(VLOOKUP(AO452,ISE_Position[],3,FALSE),"")</f>
        <v/>
      </c>
      <c r="AQ452" s="40" t="str">
        <f t="shared" si="96"/>
        <v>__</v>
      </c>
      <c r="AR452" s="18" t="str">
        <f t="shared" si="101"/>
        <v/>
      </c>
      <c r="AU452" s="7" t="str">
        <f>IFERROR(INDEX(DatapointK[],MATCH(AT452,DatapointA[],0),0),"")</f>
        <v/>
      </c>
      <c r="AX452" s="3" t="str">
        <f t="shared" ca="1" si="97"/>
        <v/>
      </c>
      <c r="BA452" s="3" t="str">
        <f>IFERROR(INDEX(DatapointAllgSpezK[],MATCH(AZ452,DatapointAllgSpez[],0),0),"")</f>
        <v/>
      </c>
      <c r="BB452" s="3" t="str">
        <f ca="1">IFERROR(VLOOKUP(AX452,ISE_Type[],3,FALSE),"STAT")</f>
        <v>STAT</v>
      </c>
      <c r="BC452" s="3" t="str">
        <f ca="1">IFERROR("_"&amp;VLOOKUP(AU452,ISE_Datapoint[],3,FALSE)&amp;IF(ISTEXT(BB452),"_"&amp;BB452,)&amp;IF(ISTEXT(AZ452),"."&amp;LOWER(BA452),),"")</f>
        <v/>
      </c>
      <c r="BD452" s="26" t="str">
        <f t="shared" si="98"/>
        <v>_</v>
      </c>
      <c r="BG452" t="str">
        <f>IFERROR(INDEX(FunktionsartK[],MATCH(BF452,FunktionsartA[],0),0),"")</f>
        <v/>
      </c>
      <c r="BH452" s="76" t="str">
        <f t="shared" ref="BH452:BH515" si="102">(B452&amp;"//"&amp;M452&amp;IF(ISTEXT(X452),X452,)&amp;IF(ISTEXT(AR452),AR452,)&amp;BD452&amp;"_"&amp;BG452)</f>
        <v>//__</v>
      </c>
    </row>
    <row r="453" spans="5:60" x14ac:dyDescent="0.25">
      <c r="E453" t="str">
        <f>IFERROR(INDEX(SystemK[],MATCH(D453,System,0),0),"")</f>
        <v/>
      </c>
      <c r="H453" s="15" t="str">
        <f t="shared" ref="H453:H516" ca="1" si="103">IFERROR(INDEX(INDIRECT(D453&amp;"K"),MATCH(G453,INDIRECT(D453),0),0),"")</f>
        <v/>
      </c>
      <c r="K453" s="27" t="str">
        <f t="shared" si="99"/>
        <v/>
      </c>
      <c r="L453" s="27" t="str">
        <f>IFERROR(VLOOKUP(K453,ISE_System[],3,FALSE)&amp;IF(ISTEXT(J453),"."&amp;LOWER(J453),),"")</f>
        <v/>
      </c>
      <c r="M453" s="18" t="str">
        <f t="shared" si="100"/>
        <v/>
      </c>
      <c r="P453" s="7" t="str">
        <f>IFERROR(INDEX(SubsystemAK[],MATCH(O453,SubsystemA[],0),0),"")</f>
        <v/>
      </c>
      <c r="S453" s="3" t="str">
        <f t="shared" ref="S453:S516" ca="1" si="104">IFERROR(INDEX(INDIRECT(O453&amp;"K"),MATCH(R453,INDIRECT(O453),0),0),"")</f>
        <v/>
      </c>
      <c r="V453" s="39" t="str">
        <f t="shared" ref="V453:V516" si="105">(IF(ISTEXT(P453),P453,)&amp;IF(ISTEXT(R453),"."&amp;S453,))</f>
        <v/>
      </c>
      <c r="W453" s="39" t="str">
        <f>IFERROR("_"&amp;VLOOKUP(V453,ISE_Subsystem[],3,FALSE)&amp;IF(ISTEXT(U453),"."&amp;LOWER(U453),),"_")</f>
        <v>_</v>
      </c>
      <c r="X453" s="18" t="str">
        <f t="shared" ref="X453:X516" si="106">(IF(ISTEXT(O453),"_"&amp;P453,)&amp;IF(ISTEXT(R453),"."&amp;S453,)&amp;IF(ISTEXT(U453),"-"&amp;U453,))</f>
        <v/>
      </c>
      <c r="AA453" s="7" t="str">
        <f>IFERROR(INDEX(MediumPositionAK[],MATCH(Z453,MediumPositionA[],0),0),"")</f>
        <v/>
      </c>
      <c r="AD453" s="69" t="str">
        <f t="shared" ref="AD453:AD516" ca="1" si="107">IFERROR(INDEX(INDIRECT(Z453&amp;"K"),MATCH(AC453,INDIRECT(Z453),0),0),"")</f>
        <v/>
      </c>
      <c r="AE453" s="18" t="str">
        <f t="shared" ref="AE453:AE516" si="108">IF(ISTEXT(Z453),AA453,)&amp;IF(ISTEXT(AC453),"."&amp;AD453,)</f>
        <v/>
      </c>
      <c r="AF453" s="18" t="str">
        <f>IFERROR(VLOOKUP(AE453,ISE_Medium[],3,FALSE),"")</f>
        <v/>
      </c>
      <c r="AI453" s="3" t="str">
        <f>IFERROR(INDEX(PositionK[],MATCH(AH453,PositionA[],0),0),"")</f>
        <v/>
      </c>
      <c r="AL453" s="3" t="str">
        <f>IFERROR(INDEX(PrimSekK[],MATCH(AK453,PrimSek[],0),0),"")</f>
        <v/>
      </c>
      <c r="AO453" s="40" t="str">
        <f t="shared" ref="AO453:AO516" si="109">IF(ISTEXT(AH453),AI453,)&amp;IF(ISTEXT(AK453),"."&amp;AL453,)</f>
        <v/>
      </c>
      <c r="AP453" s="40" t="str">
        <f>IFERROR(VLOOKUP(AO453,ISE_Position[],3,FALSE),"")</f>
        <v/>
      </c>
      <c r="AQ453" s="40" t="str">
        <f t="shared" ref="AQ453:AQ516" si="110">"_"&amp;IF(AND(ISTEXT(AF453),ISTEXT(AN453),NOT(ISTEXT(AP453))),AF453&amp;"."&amp;LOWER(AN453)&amp;"_",IF(ISTEXT(AF453),AF453,)&amp;"_"&amp;IF(ISTEXT(AP453),AP453,)&amp;IF(ISTEXT(AN453),"."&amp;LOWER(AN453),))</f>
        <v>__</v>
      </c>
      <c r="AR453" s="18" t="str">
        <f t="shared" si="101"/>
        <v/>
      </c>
      <c r="AU453" s="7" t="str">
        <f>IFERROR(INDEX(DatapointK[],MATCH(AT453,DatapointA[],0),0),"")</f>
        <v/>
      </c>
      <c r="AX453" s="3" t="str">
        <f t="shared" ref="AX453:AX516" ca="1" si="111">IFERROR(INDEX(INDIRECT(AT453&amp;"K"),MATCH(AW453,INDIRECT(AT453),0),0),"")</f>
        <v/>
      </c>
      <c r="BA453" s="3" t="str">
        <f>IFERROR(INDEX(DatapointAllgSpezK[],MATCH(AZ453,DatapointAllgSpez[],0),0),"")</f>
        <v/>
      </c>
      <c r="BB453" s="3" t="str">
        <f ca="1">IFERROR(VLOOKUP(AX453,ISE_Type[],3,FALSE),"STAT")</f>
        <v>STAT</v>
      </c>
      <c r="BC453" s="3" t="str">
        <f ca="1">IFERROR("_"&amp;VLOOKUP(AU453,ISE_Datapoint[],3,FALSE)&amp;IF(ISTEXT(BB453),"_"&amp;BB453,)&amp;IF(ISTEXT(AZ453),"."&amp;LOWER(BA453),),"")</f>
        <v/>
      </c>
      <c r="BD453" s="26" t="str">
        <f t="shared" ref="BD453:BD516" si="112">(IF(ISTEXT(AU453),"_"&amp;AU453,)&amp;IF(ISTEXT(AW453),"."&amp;AX453,)&amp;IF(ISTEXT(AZ453),"."&amp;BA453,))</f>
        <v>_</v>
      </c>
      <c r="BG453" t="str">
        <f>IFERROR(INDEX(FunktionsartK[],MATCH(BF453,FunktionsartA[],0),0),"")</f>
        <v/>
      </c>
      <c r="BH453" s="76" t="str">
        <f t="shared" si="102"/>
        <v>//__</v>
      </c>
    </row>
    <row r="454" spans="5:60" x14ac:dyDescent="0.25">
      <c r="E454" t="str">
        <f>IFERROR(INDEX(SystemK[],MATCH(D454,System,0),0),"")</f>
        <v/>
      </c>
      <c r="H454" s="15" t="str">
        <f t="shared" ca="1" si="103"/>
        <v/>
      </c>
      <c r="K454" s="27" t="str">
        <f t="shared" ref="K454:K517" si="113">(E454&amp;IF(ISTEXT(G454),"."&amp;H454,))</f>
        <v/>
      </c>
      <c r="L454" s="27" t="str">
        <f>IFERROR(VLOOKUP(K454,ISE_System[],3,FALSE)&amp;IF(ISTEXT(J454),"."&amp;LOWER(J454),),"")</f>
        <v/>
      </c>
      <c r="M454" s="18" t="str">
        <f t="shared" ref="M454:M517" si="114">(E454&amp;IF(ISTEXT(G454),"."&amp;H454,)&amp;IF(ISTEXT(J454),"-"&amp;J454,))</f>
        <v/>
      </c>
      <c r="P454" s="7" t="str">
        <f>IFERROR(INDEX(SubsystemAK[],MATCH(O454,SubsystemA[],0),0),"")</f>
        <v/>
      </c>
      <c r="S454" s="3" t="str">
        <f t="shared" ca="1" si="104"/>
        <v/>
      </c>
      <c r="V454" s="39" t="str">
        <f t="shared" si="105"/>
        <v/>
      </c>
      <c r="W454" s="39" t="str">
        <f>IFERROR("_"&amp;VLOOKUP(V454,ISE_Subsystem[],3,FALSE)&amp;IF(ISTEXT(U454),"."&amp;LOWER(U454),),"_")</f>
        <v>_</v>
      </c>
      <c r="X454" s="18" t="str">
        <f t="shared" si="106"/>
        <v/>
      </c>
      <c r="AA454" s="7" t="str">
        <f>IFERROR(INDEX(MediumPositionAK[],MATCH(Z454,MediumPositionA[],0),0),"")</f>
        <v/>
      </c>
      <c r="AD454" s="69" t="str">
        <f t="shared" ca="1" si="107"/>
        <v/>
      </c>
      <c r="AE454" s="18" t="str">
        <f t="shared" si="108"/>
        <v/>
      </c>
      <c r="AF454" s="18" t="str">
        <f>IFERROR(VLOOKUP(AE454,ISE_Medium[],3,FALSE),"")</f>
        <v/>
      </c>
      <c r="AI454" s="3" t="str">
        <f>IFERROR(INDEX(PositionK[],MATCH(AH454,PositionA[],0),0),"")</f>
        <v/>
      </c>
      <c r="AL454" s="3" t="str">
        <f>IFERROR(INDEX(PrimSekK[],MATCH(AK454,PrimSek[],0),0),"")</f>
        <v/>
      </c>
      <c r="AO454" s="40" t="str">
        <f t="shared" si="109"/>
        <v/>
      </c>
      <c r="AP454" s="40" t="str">
        <f>IFERROR(VLOOKUP(AO454,ISE_Position[],3,FALSE),"")</f>
        <v/>
      </c>
      <c r="AQ454" s="40" t="str">
        <f t="shared" si="110"/>
        <v>__</v>
      </c>
      <c r="AR454" s="18" t="str">
        <f t="shared" ref="AR454:AR517" si="115">(IF(ISTEXT(Z454),"_"&amp;AA454,)&amp;IF(ISTEXT(AC454),"."&amp;AD454,)&amp;IF(ISTEXT(AH454),"."&amp;AI454,)&amp;IF(ISTEXT(AK454),"."&amp;AL454,)&amp;IF(ISTEXT(AN454),"-"&amp;AN454,))</f>
        <v/>
      </c>
      <c r="AU454" s="7" t="str">
        <f>IFERROR(INDEX(DatapointK[],MATCH(AT454,DatapointA[],0),0),"")</f>
        <v/>
      </c>
      <c r="AX454" s="3" t="str">
        <f t="shared" ca="1" si="111"/>
        <v/>
      </c>
      <c r="BA454" s="3" t="str">
        <f>IFERROR(INDEX(DatapointAllgSpezK[],MATCH(AZ454,DatapointAllgSpez[],0),0),"")</f>
        <v/>
      </c>
      <c r="BB454" s="3" t="str">
        <f ca="1">IFERROR(VLOOKUP(AX454,ISE_Type[],3,FALSE),"STAT")</f>
        <v>STAT</v>
      </c>
      <c r="BC454" s="3" t="str">
        <f ca="1">IFERROR("_"&amp;VLOOKUP(AU454,ISE_Datapoint[],3,FALSE)&amp;IF(ISTEXT(BB454),"_"&amp;BB454,)&amp;IF(ISTEXT(AZ454),"."&amp;LOWER(BA454),),"")</f>
        <v/>
      </c>
      <c r="BD454" s="26" t="str">
        <f t="shared" si="112"/>
        <v>_</v>
      </c>
      <c r="BG454" t="str">
        <f>IFERROR(INDEX(FunktionsartK[],MATCH(BF454,FunktionsartA[],0),0),"")</f>
        <v/>
      </c>
      <c r="BH454" s="76" t="str">
        <f t="shared" si="102"/>
        <v>//__</v>
      </c>
    </row>
    <row r="455" spans="5:60" x14ac:dyDescent="0.25">
      <c r="E455" t="str">
        <f>IFERROR(INDEX(SystemK[],MATCH(D455,System,0),0),"")</f>
        <v/>
      </c>
      <c r="H455" s="15" t="str">
        <f t="shared" ca="1" si="103"/>
        <v/>
      </c>
      <c r="K455" s="27" t="str">
        <f t="shared" si="113"/>
        <v/>
      </c>
      <c r="L455" s="27" t="str">
        <f>IFERROR(VLOOKUP(K455,ISE_System[],3,FALSE)&amp;IF(ISTEXT(J455),"."&amp;LOWER(J455),),"")</f>
        <v/>
      </c>
      <c r="M455" s="18" t="str">
        <f t="shared" si="114"/>
        <v/>
      </c>
      <c r="P455" s="7" t="str">
        <f>IFERROR(INDEX(SubsystemAK[],MATCH(O455,SubsystemA[],0),0),"")</f>
        <v/>
      </c>
      <c r="S455" s="3" t="str">
        <f t="shared" ca="1" si="104"/>
        <v/>
      </c>
      <c r="V455" s="39" t="str">
        <f t="shared" si="105"/>
        <v/>
      </c>
      <c r="W455" s="39" t="str">
        <f>IFERROR("_"&amp;VLOOKUP(V455,ISE_Subsystem[],3,FALSE)&amp;IF(ISTEXT(U455),"."&amp;LOWER(U455),),"_")</f>
        <v>_</v>
      </c>
      <c r="X455" s="18" t="str">
        <f t="shared" si="106"/>
        <v/>
      </c>
      <c r="AA455" s="7" t="str">
        <f>IFERROR(INDEX(MediumPositionAK[],MATCH(Z455,MediumPositionA[],0),0),"")</f>
        <v/>
      </c>
      <c r="AD455" s="69" t="str">
        <f t="shared" ca="1" si="107"/>
        <v/>
      </c>
      <c r="AE455" s="18" t="str">
        <f t="shared" si="108"/>
        <v/>
      </c>
      <c r="AF455" s="18" t="str">
        <f>IFERROR(VLOOKUP(AE455,ISE_Medium[],3,FALSE),"")</f>
        <v/>
      </c>
      <c r="AI455" s="3" t="str">
        <f>IFERROR(INDEX(PositionK[],MATCH(AH455,PositionA[],0),0),"")</f>
        <v/>
      </c>
      <c r="AL455" s="3" t="str">
        <f>IFERROR(INDEX(PrimSekK[],MATCH(AK455,PrimSek[],0),0),"")</f>
        <v/>
      </c>
      <c r="AO455" s="40" t="str">
        <f t="shared" si="109"/>
        <v/>
      </c>
      <c r="AP455" s="40" t="str">
        <f>IFERROR(VLOOKUP(AO455,ISE_Position[],3,FALSE),"")</f>
        <v/>
      </c>
      <c r="AQ455" s="40" t="str">
        <f t="shared" si="110"/>
        <v>__</v>
      </c>
      <c r="AR455" s="18" t="str">
        <f t="shared" si="115"/>
        <v/>
      </c>
      <c r="AU455" s="7" t="str">
        <f>IFERROR(INDEX(DatapointK[],MATCH(AT455,DatapointA[],0),0),"")</f>
        <v/>
      </c>
      <c r="AX455" s="3" t="str">
        <f t="shared" ca="1" si="111"/>
        <v/>
      </c>
      <c r="BA455" s="3" t="str">
        <f>IFERROR(INDEX(DatapointAllgSpezK[],MATCH(AZ455,DatapointAllgSpez[],0),0),"")</f>
        <v/>
      </c>
      <c r="BB455" s="3" t="str">
        <f ca="1">IFERROR(VLOOKUP(AX455,ISE_Type[],3,FALSE),"STAT")</f>
        <v>STAT</v>
      </c>
      <c r="BC455" s="3" t="str">
        <f ca="1">IFERROR("_"&amp;VLOOKUP(AU455,ISE_Datapoint[],3,FALSE)&amp;IF(ISTEXT(BB455),"_"&amp;BB455,)&amp;IF(ISTEXT(AZ455),"."&amp;LOWER(BA455),),"")</f>
        <v/>
      </c>
      <c r="BD455" s="26" t="str">
        <f t="shared" si="112"/>
        <v>_</v>
      </c>
      <c r="BG455" t="str">
        <f>IFERROR(INDEX(FunktionsartK[],MATCH(BF455,FunktionsartA[],0),0),"")</f>
        <v/>
      </c>
      <c r="BH455" s="76" t="str">
        <f t="shared" si="102"/>
        <v>//__</v>
      </c>
    </row>
    <row r="456" spans="5:60" x14ac:dyDescent="0.25">
      <c r="E456" t="str">
        <f>IFERROR(INDEX(SystemK[],MATCH(D456,System,0),0),"")</f>
        <v/>
      </c>
      <c r="H456" s="15" t="str">
        <f t="shared" ca="1" si="103"/>
        <v/>
      </c>
      <c r="K456" s="27" t="str">
        <f t="shared" si="113"/>
        <v/>
      </c>
      <c r="L456" s="27" t="str">
        <f>IFERROR(VLOOKUP(K456,ISE_System[],3,FALSE)&amp;IF(ISTEXT(J456),"."&amp;LOWER(J456),),"")</f>
        <v/>
      </c>
      <c r="M456" s="18" t="str">
        <f t="shared" si="114"/>
        <v/>
      </c>
      <c r="P456" s="7" t="str">
        <f>IFERROR(INDEX(SubsystemAK[],MATCH(O456,SubsystemA[],0),0),"")</f>
        <v/>
      </c>
      <c r="S456" s="3" t="str">
        <f t="shared" ca="1" si="104"/>
        <v/>
      </c>
      <c r="V456" s="39" t="str">
        <f t="shared" si="105"/>
        <v/>
      </c>
      <c r="W456" s="39" t="str">
        <f>IFERROR("_"&amp;VLOOKUP(V456,ISE_Subsystem[],3,FALSE)&amp;IF(ISTEXT(U456),"."&amp;LOWER(U456),),"_")</f>
        <v>_</v>
      </c>
      <c r="X456" s="18" t="str">
        <f t="shared" si="106"/>
        <v/>
      </c>
      <c r="AA456" s="7" t="str">
        <f>IFERROR(INDEX(MediumPositionAK[],MATCH(Z456,MediumPositionA[],0),0),"")</f>
        <v/>
      </c>
      <c r="AD456" s="69" t="str">
        <f t="shared" ca="1" si="107"/>
        <v/>
      </c>
      <c r="AE456" s="18" t="str">
        <f t="shared" si="108"/>
        <v/>
      </c>
      <c r="AF456" s="18" t="str">
        <f>IFERROR(VLOOKUP(AE456,ISE_Medium[],3,FALSE),"")</f>
        <v/>
      </c>
      <c r="AI456" s="3" t="str">
        <f>IFERROR(INDEX(PositionK[],MATCH(AH456,PositionA[],0),0),"")</f>
        <v/>
      </c>
      <c r="AL456" s="3" t="str">
        <f>IFERROR(INDEX(PrimSekK[],MATCH(AK456,PrimSek[],0),0),"")</f>
        <v/>
      </c>
      <c r="AO456" s="40" t="str">
        <f t="shared" si="109"/>
        <v/>
      </c>
      <c r="AP456" s="40" t="str">
        <f>IFERROR(VLOOKUP(AO456,ISE_Position[],3,FALSE),"")</f>
        <v/>
      </c>
      <c r="AQ456" s="40" t="str">
        <f t="shared" si="110"/>
        <v>__</v>
      </c>
      <c r="AR456" s="18" t="str">
        <f t="shared" si="115"/>
        <v/>
      </c>
      <c r="AU456" s="7" t="str">
        <f>IFERROR(INDEX(DatapointK[],MATCH(AT456,DatapointA[],0),0),"")</f>
        <v/>
      </c>
      <c r="AX456" s="3" t="str">
        <f t="shared" ca="1" si="111"/>
        <v/>
      </c>
      <c r="BA456" s="3" t="str">
        <f>IFERROR(INDEX(DatapointAllgSpezK[],MATCH(AZ456,DatapointAllgSpez[],0),0),"")</f>
        <v/>
      </c>
      <c r="BB456" s="3" t="str">
        <f ca="1">IFERROR(VLOOKUP(AX456,ISE_Type[],3,FALSE),"STAT")</f>
        <v>STAT</v>
      </c>
      <c r="BC456" s="3" t="str">
        <f ca="1">IFERROR("_"&amp;VLOOKUP(AU456,ISE_Datapoint[],3,FALSE)&amp;IF(ISTEXT(BB456),"_"&amp;BB456,)&amp;IF(ISTEXT(AZ456),"."&amp;LOWER(BA456),),"")</f>
        <v/>
      </c>
      <c r="BD456" s="26" t="str">
        <f t="shared" si="112"/>
        <v>_</v>
      </c>
      <c r="BG456" t="str">
        <f>IFERROR(INDEX(FunktionsartK[],MATCH(BF456,FunktionsartA[],0),0),"")</f>
        <v/>
      </c>
      <c r="BH456" s="76" t="str">
        <f t="shared" si="102"/>
        <v>//__</v>
      </c>
    </row>
    <row r="457" spans="5:60" x14ac:dyDescent="0.25">
      <c r="E457" t="str">
        <f>IFERROR(INDEX(SystemK[],MATCH(D457,System,0),0),"")</f>
        <v/>
      </c>
      <c r="H457" s="15" t="str">
        <f t="shared" ca="1" si="103"/>
        <v/>
      </c>
      <c r="K457" s="27" t="str">
        <f t="shared" si="113"/>
        <v/>
      </c>
      <c r="L457" s="27" t="str">
        <f>IFERROR(VLOOKUP(K457,ISE_System[],3,FALSE)&amp;IF(ISTEXT(J457),"."&amp;LOWER(J457),),"")</f>
        <v/>
      </c>
      <c r="M457" s="18" t="str">
        <f t="shared" si="114"/>
        <v/>
      </c>
      <c r="P457" s="7" t="str">
        <f>IFERROR(INDEX(SubsystemAK[],MATCH(O457,SubsystemA[],0),0),"")</f>
        <v/>
      </c>
      <c r="S457" s="3" t="str">
        <f t="shared" ca="1" si="104"/>
        <v/>
      </c>
      <c r="V457" s="39" t="str">
        <f t="shared" si="105"/>
        <v/>
      </c>
      <c r="W457" s="39" t="str">
        <f>IFERROR("_"&amp;VLOOKUP(V457,ISE_Subsystem[],3,FALSE)&amp;IF(ISTEXT(U457),"."&amp;LOWER(U457),),"_")</f>
        <v>_</v>
      </c>
      <c r="X457" s="18" t="str">
        <f t="shared" si="106"/>
        <v/>
      </c>
      <c r="AA457" s="7" t="str">
        <f>IFERROR(INDEX(MediumPositionAK[],MATCH(Z457,MediumPositionA[],0),0),"")</f>
        <v/>
      </c>
      <c r="AD457" s="69" t="str">
        <f t="shared" ca="1" si="107"/>
        <v/>
      </c>
      <c r="AE457" s="18" t="str">
        <f t="shared" si="108"/>
        <v/>
      </c>
      <c r="AF457" s="18" t="str">
        <f>IFERROR(VLOOKUP(AE457,ISE_Medium[],3,FALSE),"")</f>
        <v/>
      </c>
      <c r="AI457" s="3" t="str">
        <f>IFERROR(INDEX(PositionK[],MATCH(AH457,PositionA[],0),0),"")</f>
        <v/>
      </c>
      <c r="AL457" s="3" t="str">
        <f>IFERROR(INDEX(PrimSekK[],MATCH(AK457,PrimSek[],0),0),"")</f>
        <v/>
      </c>
      <c r="AO457" s="40" t="str">
        <f t="shared" si="109"/>
        <v/>
      </c>
      <c r="AP457" s="40" t="str">
        <f>IFERROR(VLOOKUP(AO457,ISE_Position[],3,FALSE),"")</f>
        <v/>
      </c>
      <c r="AQ457" s="40" t="str">
        <f t="shared" si="110"/>
        <v>__</v>
      </c>
      <c r="AR457" s="18" t="str">
        <f t="shared" si="115"/>
        <v/>
      </c>
      <c r="AU457" s="7" t="str">
        <f>IFERROR(INDEX(DatapointK[],MATCH(AT457,DatapointA[],0),0),"")</f>
        <v/>
      </c>
      <c r="AX457" s="3" t="str">
        <f t="shared" ca="1" si="111"/>
        <v/>
      </c>
      <c r="BA457" s="3" t="str">
        <f>IFERROR(INDEX(DatapointAllgSpezK[],MATCH(AZ457,DatapointAllgSpez[],0),0),"")</f>
        <v/>
      </c>
      <c r="BB457" s="3" t="str">
        <f ca="1">IFERROR(VLOOKUP(AX457,ISE_Type[],3,FALSE),"STAT")</f>
        <v>STAT</v>
      </c>
      <c r="BC457" s="3" t="str">
        <f ca="1">IFERROR("_"&amp;VLOOKUP(AU457,ISE_Datapoint[],3,FALSE)&amp;IF(ISTEXT(BB457),"_"&amp;BB457,)&amp;IF(ISTEXT(AZ457),"."&amp;LOWER(BA457),),"")</f>
        <v/>
      </c>
      <c r="BD457" s="26" t="str">
        <f t="shared" si="112"/>
        <v>_</v>
      </c>
      <c r="BG457" t="str">
        <f>IFERROR(INDEX(FunktionsartK[],MATCH(BF457,FunktionsartA[],0),0),"")</f>
        <v/>
      </c>
      <c r="BH457" s="76" t="str">
        <f t="shared" si="102"/>
        <v>//__</v>
      </c>
    </row>
    <row r="458" spans="5:60" x14ac:dyDescent="0.25">
      <c r="E458" t="str">
        <f>IFERROR(INDEX(SystemK[],MATCH(D458,System,0),0),"")</f>
        <v/>
      </c>
      <c r="H458" s="15" t="str">
        <f t="shared" ca="1" si="103"/>
        <v/>
      </c>
      <c r="K458" s="27" t="str">
        <f t="shared" si="113"/>
        <v/>
      </c>
      <c r="L458" s="27" t="str">
        <f>IFERROR(VLOOKUP(K458,ISE_System[],3,FALSE)&amp;IF(ISTEXT(J458),"."&amp;LOWER(J458),),"")</f>
        <v/>
      </c>
      <c r="M458" s="18" t="str">
        <f t="shared" si="114"/>
        <v/>
      </c>
      <c r="P458" s="7" t="str">
        <f>IFERROR(INDEX(SubsystemAK[],MATCH(O458,SubsystemA[],0),0),"")</f>
        <v/>
      </c>
      <c r="S458" s="3" t="str">
        <f t="shared" ca="1" si="104"/>
        <v/>
      </c>
      <c r="V458" s="39" t="str">
        <f t="shared" si="105"/>
        <v/>
      </c>
      <c r="W458" s="39" t="str">
        <f>IFERROR("_"&amp;VLOOKUP(V458,ISE_Subsystem[],3,FALSE)&amp;IF(ISTEXT(U458),"."&amp;LOWER(U458),),"_")</f>
        <v>_</v>
      </c>
      <c r="X458" s="18" t="str">
        <f t="shared" si="106"/>
        <v/>
      </c>
      <c r="AA458" s="7" t="str">
        <f>IFERROR(INDEX(MediumPositionAK[],MATCH(Z458,MediumPositionA[],0),0),"")</f>
        <v/>
      </c>
      <c r="AD458" s="69" t="str">
        <f t="shared" ca="1" si="107"/>
        <v/>
      </c>
      <c r="AE458" s="18" t="str">
        <f t="shared" si="108"/>
        <v/>
      </c>
      <c r="AF458" s="18" t="str">
        <f>IFERROR(VLOOKUP(AE458,ISE_Medium[],3,FALSE),"")</f>
        <v/>
      </c>
      <c r="AI458" s="3" t="str">
        <f>IFERROR(INDEX(PositionK[],MATCH(AH458,PositionA[],0),0),"")</f>
        <v/>
      </c>
      <c r="AL458" s="3" t="str">
        <f>IFERROR(INDEX(PrimSekK[],MATCH(AK458,PrimSek[],0),0),"")</f>
        <v/>
      </c>
      <c r="AO458" s="40" t="str">
        <f t="shared" si="109"/>
        <v/>
      </c>
      <c r="AP458" s="40" t="str">
        <f>IFERROR(VLOOKUP(AO458,ISE_Position[],3,FALSE),"")</f>
        <v/>
      </c>
      <c r="AQ458" s="40" t="str">
        <f t="shared" si="110"/>
        <v>__</v>
      </c>
      <c r="AR458" s="18" t="str">
        <f t="shared" si="115"/>
        <v/>
      </c>
      <c r="AU458" s="7" t="str">
        <f>IFERROR(INDEX(DatapointK[],MATCH(AT458,DatapointA[],0),0),"")</f>
        <v/>
      </c>
      <c r="AX458" s="3" t="str">
        <f t="shared" ca="1" si="111"/>
        <v/>
      </c>
      <c r="BA458" s="3" t="str">
        <f>IFERROR(INDEX(DatapointAllgSpezK[],MATCH(AZ458,DatapointAllgSpez[],0),0),"")</f>
        <v/>
      </c>
      <c r="BB458" s="3" t="str">
        <f ca="1">IFERROR(VLOOKUP(AX458,ISE_Type[],3,FALSE),"STAT")</f>
        <v>STAT</v>
      </c>
      <c r="BC458" s="3" t="str">
        <f ca="1">IFERROR("_"&amp;VLOOKUP(AU458,ISE_Datapoint[],3,FALSE)&amp;IF(ISTEXT(BB458),"_"&amp;BB458,)&amp;IF(ISTEXT(AZ458),"."&amp;LOWER(BA458),),"")</f>
        <v/>
      </c>
      <c r="BD458" s="26" t="str">
        <f t="shared" si="112"/>
        <v>_</v>
      </c>
      <c r="BG458" t="str">
        <f>IFERROR(INDEX(FunktionsartK[],MATCH(BF458,FunktionsartA[],0),0),"")</f>
        <v/>
      </c>
      <c r="BH458" s="76" t="str">
        <f t="shared" si="102"/>
        <v>//__</v>
      </c>
    </row>
    <row r="459" spans="5:60" x14ac:dyDescent="0.25">
      <c r="E459" t="str">
        <f>IFERROR(INDEX(SystemK[],MATCH(D459,System,0),0),"")</f>
        <v/>
      </c>
      <c r="H459" s="15" t="str">
        <f t="shared" ca="1" si="103"/>
        <v/>
      </c>
      <c r="K459" s="27" t="str">
        <f t="shared" si="113"/>
        <v/>
      </c>
      <c r="L459" s="27" t="str">
        <f>IFERROR(VLOOKUP(K459,ISE_System[],3,FALSE)&amp;IF(ISTEXT(J459),"."&amp;LOWER(J459),),"")</f>
        <v/>
      </c>
      <c r="M459" s="18" t="str">
        <f t="shared" si="114"/>
        <v/>
      </c>
      <c r="P459" s="7" t="str">
        <f>IFERROR(INDEX(SubsystemAK[],MATCH(O459,SubsystemA[],0),0),"")</f>
        <v/>
      </c>
      <c r="S459" s="3" t="str">
        <f t="shared" ca="1" si="104"/>
        <v/>
      </c>
      <c r="V459" s="39" t="str">
        <f t="shared" si="105"/>
        <v/>
      </c>
      <c r="W459" s="39" t="str">
        <f>IFERROR("_"&amp;VLOOKUP(V459,ISE_Subsystem[],3,FALSE)&amp;IF(ISTEXT(U459),"."&amp;LOWER(U459),),"_")</f>
        <v>_</v>
      </c>
      <c r="X459" s="18" t="str">
        <f t="shared" si="106"/>
        <v/>
      </c>
      <c r="AA459" s="7" t="str">
        <f>IFERROR(INDEX(MediumPositionAK[],MATCH(Z459,MediumPositionA[],0),0),"")</f>
        <v/>
      </c>
      <c r="AD459" s="69" t="str">
        <f t="shared" ca="1" si="107"/>
        <v/>
      </c>
      <c r="AE459" s="18" t="str">
        <f t="shared" si="108"/>
        <v/>
      </c>
      <c r="AF459" s="18" t="str">
        <f>IFERROR(VLOOKUP(AE459,ISE_Medium[],3,FALSE),"")</f>
        <v/>
      </c>
      <c r="AI459" s="3" t="str">
        <f>IFERROR(INDEX(PositionK[],MATCH(AH459,PositionA[],0),0),"")</f>
        <v/>
      </c>
      <c r="AL459" s="3" t="str">
        <f>IFERROR(INDEX(PrimSekK[],MATCH(AK459,PrimSek[],0),0),"")</f>
        <v/>
      </c>
      <c r="AO459" s="40" t="str">
        <f t="shared" si="109"/>
        <v/>
      </c>
      <c r="AP459" s="40" t="str">
        <f>IFERROR(VLOOKUP(AO459,ISE_Position[],3,FALSE),"")</f>
        <v/>
      </c>
      <c r="AQ459" s="40" t="str">
        <f t="shared" si="110"/>
        <v>__</v>
      </c>
      <c r="AR459" s="18" t="str">
        <f t="shared" si="115"/>
        <v/>
      </c>
      <c r="AU459" s="7" t="str">
        <f>IFERROR(INDEX(DatapointK[],MATCH(AT459,DatapointA[],0),0),"")</f>
        <v/>
      </c>
      <c r="AX459" s="3" t="str">
        <f t="shared" ca="1" si="111"/>
        <v/>
      </c>
      <c r="BA459" s="3" t="str">
        <f>IFERROR(INDEX(DatapointAllgSpezK[],MATCH(AZ459,DatapointAllgSpez[],0),0),"")</f>
        <v/>
      </c>
      <c r="BB459" s="3" t="str">
        <f ca="1">IFERROR(VLOOKUP(AX459,ISE_Type[],3,FALSE),"STAT")</f>
        <v>STAT</v>
      </c>
      <c r="BC459" s="3" t="str">
        <f ca="1">IFERROR("_"&amp;VLOOKUP(AU459,ISE_Datapoint[],3,FALSE)&amp;IF(ISTEXT(BB459),"_"&amp;BB459,)&amp;IF(ISTEXT(AZ459),"."&amp;LOWER(BA459),),"")</f>
        <v/>
      </c>
      <c r="BD459" s="26" t="str">
        <f t="shared" si="112"/>
        <v>_</v>
      </c>
      <c r="BG459" t="str">
        <f>IFERROR(INDEX(FunktionsartK[],MATCH(BF459,FunktionsartA[],0),0),"")</f>
        <v/>
      </c>
      <c r="BH459" s="76" t="str">
        <f t="shared" si="102"/>
        <v>//__</v>
      </c>
    </row>
    <row r="460" spans="5:60" x14ac:dyDescent="0.25">
      <c r="E460" t="str">
        <f>IFERROR(INDEX(SystemK[],MATCH(D460,System,0),0),"")</f>
        <v/>
      </c>
      <c r="H460" s="15" t="str">
        <f t="shared" ca="1" si="103"/>
        <v/>
      </c>
      <c r="K460" s="27" t="str">
        <f t="shared" si="113"/>
        <v/>
      </c>
      <c r="L460" s="27" t="str">
        <f>IFERROR(VLOOKUP(K460,ISE_System[],3,FALSE)&amp;IF(ISTEXT(J460),"."&amp;LOWER(J460),),"")</f>
        <v/>
      </c>
      <c r="M460" s="18" t="str">
        <f t="shared" si="114"/>
        <v/>
      </c>
      <c r="P460" s="7" t="str">
        <f>IFERROR(INDEX(SubsystemAK[],MATCH(O460,SubsystemA[],0),0),"")</f>
        <v/>
      </c>
      <c r="S460" s="3" t="str">
        <f t="shared" ca="1" si="104"/>
        <v/>
      </c>
      <c r="V460" s="39" t="str">
        <f t="shared" si="105"/>
        <v/>
      </c>
      <c r="W460" s="39" t="str">
        <f>IFERROR("_"&amp;VLOOKUP(V460,ISE_Subsystem[],3,FALSE)&amp;IF(ISTEXT(U460),"."&amp;LOWER(U460),),"_")</f>
        <v>_</v>
      </c>
      <c r="X460" s="18" t="str">
        <f t="shared" si="106"/>
        <v/>
      </c>
      <c r="AA460" s="7" t="str">
        <f>IFERROR(INDEX(MediumPositionAK[],MATCH(Z460,MediumPositionA[],0),0),"")</f>
        <v/>
      </c>
      <c r="AD460" s="69" t="str">
        <f t="shared" ca="1" si="107"/>
        <v/>
      </c>
      <c r="AE460" s="18" t="str">
        <f t="shared" si="108"/>
        <v/>
      </c>
      <c r="AF460" s="18" t="str">
        <f>IFERROR(VLOOKUP(AE460,ISE_Medium[],3,FALSE),"")</f>
        <v/>
      </c>
      <c r="AI460" s="3" t="str">
        <f>IFERROR(INDEX(PositionK[],MATCH(AH460,PositionA[],0),0),"")</f>
        <v/>
      </c>
      <c r="AL460" s="3" t="str">
        <f>IFERROR(INDEX(PrimSekK[],MATCH(AK460,PrimSek[],0),0),"")</f>
        <v/>
      </c>
      <c r="AO460" s="40" t="str">
        <f t="shared" si="109"/>
        <v/>
      </c>
      <c r="AP460" s="40" t="str">
        <f>IFERROR(VLOOKUP(AO460,ISE_Position[],3,FALSE),"")</f>
        <v/>
      </c>
      <c r="AQ460" s="40" t="str">
        <f t="shared" si="110"/>
        <v>__</v>
      </c>
      <c r="AR460" s="18" t="str">
        <f t="shared" si="115"/>
        <v/>
      </c>
      <c r="AU460" s="7" t="str">
        <f>IFERROR(INDEX(DatapointK[],MATCH(AT460,DatapointA[],0),0),"")</f>
        <v/>
      </c>
      <c r="AX460" s="3" t="str">
        <f t="shared" ca="1" si="111"/>
        <v/>
      </c>
      <c r="BA460" s="3" t="str">
        <f>IFERROR(INDEX(DatapointAllgSpezK[],MATCH(AZ460,DatapointAllgSpez[],0),0),"")</f>
        <v/>
      </c>
      <c r="BB460" s="3" t="str">
        <f ca="1">IFERROR(VLOOKUP(AX460,ISE_Type[],3,FALSE),"STAT")</f>
        <v>STAT</v>
      </c>
      <c r="BC460" s="3" t="str">
        <f ca="1">IFERROR("_"&amp;VLOOKUP(AU460,ISE_Datapoint[],3,FALSE)&amp;IF(ISTEXT(BB460),"_"&amp;BB460,)&amp;IF(ISTEXT(AZ460),"."&amp;LOWER(BA460),),"")</f>
        <v/>
      </c>
      <c r="BD460" s="26" t="str">
        <f t="shared" si="112"/>
        <v>_</v>
      </c>
      <c r="BG460" t="str">
        <f>IFERROR(INDEX(FunktionsartK[],MATCH(BF460,FunktionsartA[],0),0),"")</f>
        <v/>
      </c>
      <c r="BH460" s="76" t="str">
        <f t="shared" si="102"/>
        <v>//__</v>
      </c>
    </row>
    <row r="461" spans="5:60" x14ac:dyDescent="0.25">
      <c r="E461" t="str">
        <f>IFERROR(INDEX(SystemK[],MATCH(D461,System,0),0),"")</f>
        <v/>
      </c>
      <c r="H461" s="15" t="str">
        <f t="shared" ca="1" si="103"/>
        <v/>
      </c>
      <c r="K461" s="27" t="str">
        <f t="shared" si="113"/>
        <v/>
      </c>
      <c r="L461" s="27" t="str">
        <f>IFERROR(VLOOKUP(K461,ISE_System[],3,FALSE)&amp;IF(ISTEXT(J461),"."&amp;LOWER(J461),),"")</f>
        <v/>
      </c>
      <c r="M461" s="18" t="str">
        <f t="shared" si="114"/>
        <v/>
      </c>
      <c r="P461" s="7" t="str">
        <f>IFERROR(INDEX(SubsystemAK[],MATCH(O461,SubsystemA[],0),0),"")</f>
        <v/>
      </c>
      <c r="S461" s="3" t="str">
        <f t="shared" ca="1" si="104"/>
        <v/>
      </c>
      <c r="V461" s="39" t="str">
        <f t="shared" si="105"/>
        <v/>
      </c>
      <c r="W461" s="39" t="str">
        <f>IFERROR("_"&amp;VLOOKUP(V461,ISE_Subsystem[],3,FALSE)&amp;IF(ISTEXT(U461),"."&amp;LOWER(U461),),"_")</f>
        <v>_</v>
      </c>
      <c r="X461" s="18" t="str">
        <f t="shared" si="106"/>
        <v/>
      </c>
      <c r="AA461" s="7" t="str">
        <f>IFERROR(INDEX(MediumPositionAK[],MATCH(Z461,MediumPositionA[],0),0),"")</f>
        <v/>
      </c>
      <c r="AD461" s="69" t="str">
        <f t="shared" ca="1" si="107"/>
        <v/>
      </c>
      <c r="AE461" s="18" t="str">
        <f t="shared" si="108"/>
        <v/>
      </c>
      <c r="AF461" s="18" t="str">
        <f>IFERROR(VLOOKUP(AE461,ISE_Medium[],3,FALSE),"")</f>
        <v/>
      </c>
      <c r="AI461" s="3" t="str">
        <f>IFERROR(INDEX(PositionK[],MATCH(AH461,PositionA[],0),0),"")</f>
        <v/>
      </c>
      <c r="AL461" s="3" t="str">
        <f>IFERROR(INDEX(PrimSekK[],MATCH(AK461,PrimSek[],0),0),"")</f>
        <v/>
      </c>
      <c r="AO461" s="40" t="str">
        <f t="shared" si="109"/>
        <v/>
      </c>
      <c r="AP461" s="40" t="str">
        <f>IFERROR(VLOOKUP(AO461,ISE_Position[],3,FALSE),"")</f>
        <v/>
      </c>
      <c r="AQ461" s="40" t="str">
        <f t="shared" si="110"/>
        <v>__</v>
      </c>
      <c r="AR461" s="18" t="str">
        <f t="shared" si="115"/>
        <v/>
      </c>
      <c r="AU461" s="7" t="str">
        <f>IFERROR(INDEX(DatapointK[],MATCH(AT461,DatapointA[],0),0),"")</f>
        <v/>
      </c>
      <c r="AX461" s="3" t="str">
        <f t="shared" ca="1" si="111"/>
        <v/>
      </c>
      <c r="BA461" s="3" t="str">
        <f>IFERROR(INDEX(DatapointAllgSpezK[],MATCH(AZ461,DatapointAllgSpez[],0),0),"")</f>
        <v/>
      </c>
      <c r="BB461" s="3" t="str">
        <f ca="1">IFERROR(VLOOKUP(AX461,ISE_Type[],3,FALSE),"STAT")</f>
        <v>STAT</v>
      </c>
      <c r="BC461" s="3" t="str">
        <f ca="1">IFERROR("_"&amp;VLOOKUP(AU461,ISE_Datapoint[],3,FALSE)&amp;IF(ISTEXT(BB461),"_"&amp;BB461,)&amp;IF(ISTEXT(AZ461),"."&amp;LOWER(BA461),),"")</f>
        <v/>
      </c>
      <c r="BD461" s="26" t="str">
        <f t="shared" si="112"/>
        <v>_</v>
      </c>
      <c r="BG461" t="str">
        <f>IFERROR(INDEX(FunktionsartK[],MATCH(BF461,FunktionsartA[],0),0),"")</f>
        <v/>
      </c>
      <c r="BH461" s="76" t="str">
        <f t="shared" si="102"/>
        <v>//__</v>
      </c>
    </row>
    <row r="462" spans="5:60" x14ac:dyDescent="0.25">
      <c r="E462" t="str">
        <f>IFERROR(INDEX(SystemK[],MATCH(D462,System,0),0),"")</f>
        <v/>
      </c>
      <c r="H462" s="15" t="str">
        <f t="shared" ca="1" si="103"/>
        <v/>
      </c>
      <c r="K462" s="27" t="str">
        <f t="shared" si="113"/>
        <v/>
      </c>
      <c r="L462" s="27" t="str">
        <f>IFERROR(VLOOKUP(K462,ISE_System[],3,FALSE)&amp;IF(ISTEXT(J462),"."&amp;LOWER(J462),),"")</f>
        <v/>
      </c>
      <c r="M462" s="18" t="str">
        <f t="shared" si="114"/>
        <v/>
      </c>
      <c r="P462" s="7" t="str">
        <f>IFERROR(INDEX(SubsystemAK[],MATCH(O462,SubsystemA[],0),0),"")</f>
        <v/>
      </c>
      <c r="S462" s="3" t="str">
        <f t="shared" ca="1" si="104"/>
        <v/>
      </c>
      <c r="V462" s="39" t="str">
        <f t="shared" si="105"/>
        <v/>
      </c>
      <c r="W462" s="39" t="str">
        <f>IFERROR("_"&amp;VLOOKUP(V462,ISE_Subsystem[],3,FALSE)&amp;IF(ISTEXT(U462),"."&amp;LOWER(U462),),"_")</f>
        <v>_</v>
      </c>
      <c r="X462" s="18" t="str">
        <f t="shared" si="106"/>
        <v/>
      </c>
      <c r="AA462" s="7" t="str">
        <f>IFERROR(INDEX(MediumPositionAK[],MATCH(Z462,MediumPositionA[],0),0),"")</f>
        <v/>
      </c>
      <c r="AD462" s="69" t="str">
        <f t="shared" ca="1" si="107"/>
        <v/>
      </c>
      <c r="AE462" s="18" t="str">
        <f t="shared" si="108"/>
        <v/>
      </c>
      <c r="AF462" s="18" t="str">
        <f>IFERROR(VLOOKUP(AE462,ISE_Medium[],3,FALSE),"")</f>
        <v/>
      </c>
      <c r="AI462" s="3" t="str">
        <f>IFERROR(INDEX(PositionK[],MATCH(AH462,PositionA[],0),0),"")</f>
        <v/>
      </c>
      <c r="AL462" s="3" t="str">
        <f>IFERROR(INDEX(PrimSekK[],MATCH(AK462,PrimSek[],0),0),"")</f>
        <v/>
      </c>
      <c r="AO462" s="40" t="str">
        <f t="shared" si="109"/>
        <v/>
      </c>
      <c r="AP462" s="40" t="str">
        <f>IFERROR(VLOOKUP(AO462,ISE_Position[],3,FALSE),"")</f>
        <v/>
      </c>
      <c r="AQ462" s="40" t="str">
        <f t="shared" si="110"/>
        <v>__</v>
      </c>
      <c r="AR462" s="18" t="str">
        <f t="shared" si="115"/>
        <v/>
      </c>
      <c r="AU462" s="7" t="str">
        <f>IFERROR(INDEX(DatapointK[],MATCH(AT462,DatapointA[],0),0),"")</f>
        <v/>
      </c>
      <c r="AX462" s="3" t="str">
        <f t="shared" ca="1" si="111"/>
        <v/>
      </c>
      <c r="BA462" s="3" t="str">
        <f>IFERROR(INDEX(DatapointAllgSpezK[],MATCH(AZ462,DatapointAllgSpez[],0),0),"")</f>
        <v/>
      </c>
      <c r="BB462" s="3" t="str">
        <f ca="1">IFERROR(VLOOKUP(AX462,ISE_Type[],3,FALSE),"STAT")</f>
        <v>STAT</v>
      </c>
      <c r="BC462" s="3" t="str">
        <f ca="1">IFERROR("_"&amp;VLOOKUP(AU462,ISE_Datapoint[],3,FALSE)&amp;IF(ISTEXT(BB462),"_"&amp;BB462,)&amp;IF(ISTEXT(AZ462),"."&amp;LOWER(BA462),),"")</f>
        <v/>
      </c>
      <c r="BD462" s="26" t="str">
        <f t="shared" si="112"/>
        <v>_</v>
      </c>
      <c r="BG462" t="str">
        <f>IFERROR(INDEX(FunktionsartK[],MATCH(BF462,FunktionsartA[],0),0),"")</f>
        <v/>
      </c>
      <c r="BH462" s="76" t="str">
        <f t="shared" si="102"/>
        <v>//__</v>
      </c>
    </row>
    <row r="463" spans="5:60" x14ac:dyDescent="0.25">
      <c r="E463" t="str">
        <f>IFERROR(INDEX(SystemK[],MATCH(D463,System,0),0),"")</f>
        <v/>
      </c>
      <c r="H463" s="15" t="str">
        <f t="shared" ca="1" si="103"/>
        <v/>
      </c>
      <c r="K463" s="27" t="str">
        <f t="shared" si="113"/>
        <v/>
      </c>
      <c r="L463" s="27" t="str">
        <f>IFERROR(VLOOKUP(K463,ISE_System[],3,FALSE)&amp;IF(ISTEXT(J463),"."&amp;LOWER(J463),),"")</f>
        <v/>
      </c>
      <c r="M463" s="18" t="str">
        <f t="shared" si="114"/>
        <v/>
      </c>
      <c r="P463" s="7" t="str">
        <f>IFERROR(INDEX(SubsystemAK[],MATCH(O463,SubsystemA[],0),0),"")</f>
        <v/>
      </c>
      <c r="S463" s="3" t="str">
        <f t="shared" ca="1" si="104"/>
        <v/>
      </c>
      <c r="V463" s="39" t="str">
        <f t="shared" si="105"/>
        <v/>
      </c>
      <c r="W463" s="39" t="str">
        <f>IFERROR("_"&amp;VLOOKUP(V463,ISE_Subsystem[],3,FALSE)&amp;IF(ISTEXT(U463),"."&amp;LOWER(U463),),"_")</f>
        <v>_</v>
      </c>
      <c r="X463" s="18" t="str">
        <f t="shared" si="106"/>
        <v/>
      </c>
      <c r="AA463" s="7" t="str">
        <f>IFERROR(INDEX(MediumPositionAK[],MATCH(Z463,MediumPositionA[],0),0),"")</f>
        <v/>
      </c>
      <c r="AD463" s="69" t="str">
        <f t="shared" ca="1" si="107"/>
        <v/>
      </c>
      <c r="AE463" s="18" t="str">
        <f t="shared" si="108"/>
        <v/>
      </c>
      <c r="AF463" s="18" t="str">
        <f>IFERROR(VLOOKUP(AE463,ISE_Medium[],3,FALSE),"")</f>
        <v/>
      </c>
      <c r="AI463" s="3" t="str">
        <f>IFERROR(INDEX(PositionK[],MATCH(AH463,PositionA[],0),0),"")</f>
        <v/>
      </c>
      <c r="AL463" s="3" t="str">
        <f>IFERROR(INDEX(PrimSekK[],MATCH(AK463,PrimSek[],0),0),"")</f>
        <v/>
      </c>
      <c r="AO463" s="40" t="str">
        <f t="shared" si="109"/>
        <v/>
      </c>
      <c r="AP463" s="40" t="str">
        <f>IFERROR(VLOOKUP(AO463,ISE_Position[],3,FALSE),"")</f>
        <v/>
      </c>
      <c r="AQ463" s="40" t="str">
        <f t="shared" si="110"/>
        <v>__</v>
      </c>
      <c r="AR463" s="18" t="str">
        <f t="shared" si="115"/>
        <v/>
      </c>
      <c r="AU463" s="7" t="str">
        <f>IFERROR(INDEX(DatapointK[],MATCH(AT463,DatapointA[],0),0),"")</f>
        <v/>
      </c>
      <c r="AX463" s="3" t="str">
        <f t="shared" ca="1" si="111"/>
        <v/>
      </c>
      <c r="BA463" s="3" t="str">
        <f>IFERROR(INDEX(DatapointAllgSpezK[],MATCH(AZ463,DatapointAllgSpez[],0),0),"")</f>
        <v/>
      </c>
      <c r="BB463" s="3" t="str">
        <f ca="1">IFERROR(VLOOKUP(AX463,ISE_Type[],3,FALSE),"STAT")</f>
        <v>STAT</v>
      </c>
      <c r="BC463" s="3" t="str">
        <f ca="1">IFERROR("_"&amp;VLOOKUP(AU463,ISE_Datapoint[],3,FALSE)&amp;IF(ISTEXT(BB463),"_"&amp;BB463,)&amp;IF(ISTEXT(AZ463),"."&amp;LOWER(BA463),),"")</f>
        <v/>
      </c>
      <c r="BD463" s="26" t="str">
        <f t="shared" si="112"/>
        <v>_</v>
      </c>
      <c r="BG463" t="str">
        <f>IFERROR(INDEX(FunktionsartK[],MATCH(BF463,FunktionsartA[],0),0),"")</f>
        <v/>
      </c>
      <c r="BH463" s="76" t="str">
        <f t="shared" si="102"/>
        <v>//__</v>
      </c>
    </row>
    <row r="464" spans="5:60" x14ac:dyDescent="0.25">
      <c r="E464" t="str">
        <f>IFERROR(INDEX(SystemK[],MATCH(D464,System,0),0),"")</f>
        <v/>
      </c>
      <c r="H464" s="15" t="str">
        <f t="shared" ca="1" si="103"/>
        <v/>
      </c>
      <c r="K464" s="27" t="str">
        <f t="shared" si="113"/>
        <v/>
      </c>
      <c r="L464" s="27" t="str">
        <f>IFERROR(VLOOKUP(K464,ISE_System[],3,FALSE)&amp;IF(ISTEXT(J464),"."&amp;LOWER(J464),),"")</f>
        <v/>
      </c>
      <c r="M464" s="18" t="str">
        <f t="shared" si="114"/>
        <v/>
      </c>
      <c r="P464" s="7" t="str">
        <f>IFERROR(INDEX(SubsystemAK[],MATCH(O464,SubsystemA[],0),0),"")</f>
        <v/>
      </c>
      <c r="S464" s="3" t="str">
        <f t="shared" ca="1" si="104"/>
        <v/>
      </c>
      <c r="V464" s="39" t="str">
        <f t="shared" si="105"/>
        <v/>
      </c>
      <c r="W464" s="39" t="str">
        <f>IFERROR("_"&amp;VLOOKUP(V464,ISE_Subsystem[],3,FALSE)&amp;IF(ISTEXT(U464),"."&amp;LOWER(U464),),"_")</f>
        <v>_</v>
      </c>
      <c r="X464" s="18" t="str">
        <f t="shared" si="106"/>
        <v/>
      </c>
      <c r="AA464" s="7" t="str">
        <f>IFERROR(INDEX(MediumPositionAK[],MATCH(Z464,MediumPositionA[],0),0),"")</f>
        <v/>
      </c>
      <c r="AD464" s="69" t="str">
        <f t="shared" ca="1" si="107"/>
        <v/>
      </c>
      <c r="AE464" s="18" t="str">
        <f t="shared" si="108"/>
        <v/>
      </c>
      <c r="AF464" s="18" t="str">
        <f>IFERROR(VLOOKUP(AE464,ISE_Medium[],3,FALSE),"")</f>
        <v/>
      </c>
      <c r="AI464" s="3" t="str">
        <f>IFERROR(INDEX(PositionK[],MATCH(AH464,PositionA[],0),0),"")</f>
        <v/>
      </c>
      <c r="AL464" s="3" t="str">
        <f>IFERROR(INDEX(PrimSekK[],MATCH(AK464,PrimSek[],0),0),"")</f>
        <v/>
      </c>
      <c r="AO464" s="40" t="str">
        <f t="shared" si="109"/>
        <v/>
      </c>
      <c r="AP464" s="40" t="str">
        <f>IFERROR(VLOOKUP(AO464,ISE_Position[],3,FALSE),"")</f>
        <v/>
      </c>
      <c r="AQ464" s="40" t="str">
        <f t="shared" si="110"/>
        <v>__</v>
      </c>
      <c r="AR464" s="18" t="str">
        <f t="shared" si="115"/>
        <v/>
      </c>
      <c r="AU464" s="7" t="str">
        <f>IFERROR(INDEX(DatapointK[],MATCH(AT464,DatapointA[],0),0),"")</f>
        <v/>
      </c>
      <c r="AX464" s="3" t="str">
        <f t="shared" ca="1" si="111"/>
        <v/>
      </c>
      <c r="BA464" s="3" t="str">
        <f>IFERROR(INDEX(DatapointAllgSpezK[],MATCH(AZ464,DatapointAllgSpez[],0),0),"")</f>
        <v/>
      </c>
      <c r="BB464" s="3" t="str">
        <f ca="1">IFERROR(VLOOKUP(AX464,ISE_Type[],3,FALSE),"STAT")</f>
        <v>STAT</v>
      </c>
      <c r="BC464" s="3" t="str">
        <f ca="1">IFERROR("_"&amp;VLOOKUP(AU464,ISE_Datapoint[],3,FALSE)&amp;IF(ISTEXT(BB464),"_"&amp;BB464,)&amp;IF(ISTEXT(AZ464),"."&amp;LOWER(BA464),),"")</f>
        <v/>
      </c>
      <c r="BD464" s="26" t="str">
        <f t="shared" si="112"/>
        <v>_</v>
      </c>
      <c r="BG464" t="str">
        <f>IFERROR(INDEX(FunktionsartK[],MATCH(BF464,FunktionsartA[],0),0),"")</f>
        <v/>
      </c>
      <c r="BH464" s="76" t="str">
        <f t="shared" si="102"/>
        <v>//__</v>
      </c>
    </row>
    <row r="465" spans="5:60" x14ac:dyDescent="0.25">
      <c r="E465" t="str">
        <f>IFERROR(INDEX(SystemK[],MATCH(D465,System,0),0),"")</f>
        <v/>
      </c>
      <c r="H465" s="15" t="str">
        <f t="shared" ca="1" si="103"/>
        <v/>
      </c>
      <c r="K465" s="27" t="str">
        <f t="shared" si="113"/>
        <v/>
      </c>
      <c r="L465" s="27" t="str">
        <f>IFERROR(VLOOKUP(K465,ISE_System[],3,FALSE)&amp;IF(ISTEXT(J465),"."&amp;LOWER(J465),),"")</f>
        <v/>
      </c>
      <c r="M465" s="18" t="str">
        <f t="shared" si="114"/>
        <v/>
      </c>
      <c r="P465" s="7" t="str">
        <f>IFERROR(INDEX(SubsystemAK[],MATCH(O465,SubsystemA[],0),0),"")</f>
        <v/>
      </c>
      <c r="S465" s="3" t="str">
        <f t="shared" ca="1" si="104"/>
        <v/>
      </c>
      <c r="V465" s="39" t="str">
        <f t="shared" si="105"/>
        <v/>
      </c>
      <c r="W465" s="39" t="str">
        <f>IFERROR("_"&amp;VLOOKUP(V465,ISE_Subsystem[],3,FALSE)&amp;IF(ISTEXT(U465),"."&amp;LOWER(U465),),"_")</f>
        <v>_</v>
      </c>
      <c r="X465" s="18" t="str">
        <f t="shared" si="106"/>
        <v/>
      </c>
      <c r="AA465" s="7" t="str">
        <f>IFERROR(INDEX(MediumPositionAK[],MATCH(Z465,MediumPositionA[],0),0),"")</f>
        <v/>
      </c>
      <c r="AD465" s="69" t="str">
        <f t="shared" ca="1" si="107"/>
        <v/>
      </c>
      <c r="AE465" s="18" t="str">
        <f t="shared" si="108"/>
        <v/>
      </c>
      <c r="AF465" s="18" t="str">
        <f>IFERROR(VLOOKUP(AE465,ISE_Medium[],3,FALSE),"")</f>
        <v/>
      </c>
      <c r="AI465" s="3" t="str">
        <f>IFERROR(INDEX(PositionK[],MATCH(AH465,PositionA[],0),0),"")</f>
        <v/>
      </c>
      <c r="AL465" s="3" t="str">
        <f>IFERROR(INDEX(PrimSekK[],MATCH(AK465,PrimSek[],0),0),"")</f>
        <v/>
      </c>
      <c r="AO465" s="40" t="str">
        <f t="shared" si="109"/>
        <v/>
      </c>
      <c r="AP465" s="40" t="str">
        <f>IFERROR(VLOOKUP(AO465,ISE_Position[],3,FALSE),"")</f>
        <v/>
      </c>
      <c r="AQ465" s="40" t="str">
        <f t="shared" si="110"/>
        <v>__</v>
      </c>
      <c r="AR465" s="18" t="str">
        <f t="shared" si="115"/>
        <v/>
      </c>
      <c r="AU465" s="7" t="str">
        <f>IFERROR(INDEX(DatapointK[],MATCH(AT465,DatapointA[],0),0),"")</f>
        <v/>
      </c>
      <c r="AX465" s="3" t="str">
        <f t="shared" ca="1" si="111"/>
        <v/>
      </c>
      <c r="BA465" s="3" t="str">
        <f>IFERROR(INDEX(DatapointAllgSpezK[],MATCH(AZ465,DatapointAllgSpez[],0),0),"")</f>
        <v/>
      </c>
      <c r="BB465" s="3" t="str">
        <f ca="1">IFERROR(VLOOKUP(AX465,ISE_Type[],3,FALSE),"STAT")</f>
        <v>STAT</v>
      </c>
      <c r="BC465" s="3" t="str">
        <f ca="1">IFERROR("_"&amp;VLOOKUP(AU465,ISE_Datapoint[],3,FALSE)&amp;IF(ISTEXT(BB465),"_"&amp;BB465,)&amp;IF(ISTEXT(AZ465),"."&amp;LOWER(BA465),),"")</f>
        <v/>
      </c>
      <c r="BD465" s="26" t="str">
        <f t="shared" si="112"/>
        <v>_</v>
      </c>
      <c r="BG465" t="str">
        <f>IFERROR(INDEX(FunktionsartK[],MATCH(BF465,FunktionsartA[],0),0),"")</f>
        <v/>
      </c>
      <c r="BH465" s="76" t="str">
        <f t="shared" si="102"/>
        <v>//__</v>
      </c>
    </row>
    <row r="466" spans="5:60" x14ac:dyDescent="0.25">
      <c r="E466" t="str">
        <f>IFERROR(INDEX(SystemK[],MATCH(D466,System,0),0),"")</f>
        <v/>
      </c>
      <c r="H466" s="15" t="str">
        <f t="shared" ca="1" si="103"/>
        <v/>
      </c>
      <c r="K466" s="27" t="str">
        <f t="shared" si="113"/>
        <v/>
      </c>
      <c r="L466" s="27" t="str">
        <f>IFERROR(VLOOKUP(K466,ISE_System[],3,FALSE)&amp;IF(ISTEXT(J466),"."&amp;LOWER(J466),),"")</f>
        <v/>
      </c>
      <c r="M466" s="18" t="str">
        <f t="shared" si="114"/>
        <v/>
      </c>
      <c r="P466" s="7" t="str">
        <f>IFERROR(INDEX(SubsystemAK[],MATCH(O466,SubsystemA[],0),0),"")</f>
        <v/>
      </c>
      <c r="S466" s="3" t="str">
        <f t="shared" ca="1" si="104"/>
        <v/>
      </c>
      <c r="V466" s="39" t="str">
        <f t="shared" si="105"/>
        <v/>
      </c>
      <c r="W466" s="39" t="str">
        <f>IFERROR("_"&amp;VLOOKUP(V466,ISE_Subsystem[],3,FALSE)&amp;IF(ISTEXT(U466),"."&amp;LOWER(U466),),"_")</f>
        <v>_</v>
      </c>
      <c r="X466" s="18" t="str">
        <f t="shared" si="106"/>
        <v/>
      </c>
      <c r="AA466" s="7" t="str">
        <f>IFERROR(INDEX(MediumPositionAK[],MATCH(Z466,MediumPositionA[],0),0),"")</f>
        <v/>
      </c>
      <c r="AD466" s="69" t="str">
        <f t="shared" ca="1" si="107"/>
        <v/>
      </c>
      <c r="AE466" s="18" t="str">
        <f t="shared" si="108"/>
        <v/>
      </c>
      <c r="AF466" s="18" t="str">
        <f>IFERROR(VLOOKUP(AE466,ISE_Medium[],3,FALSE),"")</f>
        <v/>
      </c>
      <c r="AI466" s="3" t="str">
        <f>IFERROR(INDEX(PositionK[],MATCH(AH466,PositionA[],0),0),"")</f>
        <v/>
      </c>
      <c r="AL466" s="3" t="str">
        <f>IFERROR(INDEX(PrimSekK[],MATCH(AK466,PrimSek[],0),0),"")</f>
        <v/>
      </c>
      <c r="AO466" s="40" t="str">
        <f t="shared" si="109"/>
        <v/>
      </c>
      <c r="AP466" s="40" t="str">
        <f>IFERROR(VLOOKUP(AO466,ISE_Position[],3,FALSE),"")</f>
        <v/>
      </c>
      <c r="AQ466" s="40" t="str">
        <f t="shared" si="110"/>
        <v>__</v>
      </c>
      <c r="AR466" s="18" t="str">
        <f t="shared" si="115"/>
        <v/>
      </c>
      <c r="AU466" s="7" t="str">
        <f>IFERROR(INDEX(DatapointK[],MATCH(AT466,DatapointA[],0),0),"")</f>
        <v/>
      </c>
      <c r="AX466" s="3" t="str">
        <f t="shared" ca="1" si="111"/>
        <v/>
      </c>
      <c r="BA466" s="3" t="str">
        <f>IFERROR(INDEX(DatapointAllgSpezK[],MATCH(AZ466,DatapointAllgSpez[],0),0),"")</f>
        <v/>
      </c>
      <c r="BB466" s="3" t="str">
        <f ca="1">IFERROR(VLOOKUP(AX466,ISE_Type[],3,FALSE),"STAT")</f>
        <v>STAT</v>
      </c>
      <c r="BC466" s="3" t="str">
        <f ca="1">IFERROR("_"&amp;VLOOKUP(AU466,ISE_Datapoint[],3,FALSE)&amp;IF(ISTEXT(BB466),"_"&amp;BB466,)&amp;IF(ISTEXT(AZ466),"."&amp;LOWER(BA466),),"")</f>
        <v/>
      </c>
      <c r="BD466" s="26" t="str">
        <f t="shared" si="112"/>
        <v>_</v>
      </c>
      <c r="BG466" t="str">
        <f>IFERROR(INDEX(FunktionsartK[],MATCH(BF466,FunktionsartA[],0),0),"")</f>
        <v/>
      </c>
      <c r="BH466" s="76" t="str">
        <f t="shared" si="102"/>
        <v>//__</v>
      </c>
    </row>
    <row r="467" spans="5:60" x14ac:dyDescent="0.25">
      <c r="E467" t="str">
        <f>IFERROR(INDEX(SystemK[],MATCH(D467,System,0),0),"")</f>
        <v/>
      </c>
      <c r="H467" s="15" t="str">
        <f t="shared" ca="1" si="103"/>
        <v/>
      </c>
      <c r="K467" s="27" t="str">
        <f t="shared" si="113"/>
        <v/>
      </c>
      <c r="L467" s="27" t="str">
        <f>IFERROR(VLOOKUP(K467,ISE_System[],3,FALSE)&amp;IF(ISTEXT(J467),"."&amp;LOWER(J467),),"")</f>
        <v/>
      </c>
      <c r="M467" s="18" t="str">
        <f t="shared" si="114"/>
        <v/>
      </c>
      <c r="P467" s="7" t="str">
        <f>IFERROR(INDEX(SubsystemAK[],MATCH(O467,SubsystemA[],0),0),"")</f>
        <v/>
      </c>
      <c r="S467" s="3" t="str">
        <f t="shared" ca="1" si="104"/>
        <v/>
      </c>
      <c r="V467" s="39" t="str">
        <f t="shared" si="105"/>
        <v/>
      </c>
      <c r="W467" s="39" t="str">
        <f>IFERROR("_"&amp;VLOOKUP(V467,ISE_Subsystem[],3,FALSE)&amp;IF(ISTEXT(U467),"."&amp;LOWER(U467),),"_")</f>
        <v>_</v>
      </c>
      <c r="X467" s="18" t="str">
        <f t="shared" si="106"/>
        <v/>
      </c>
      <c r="AA467" s="7" t="str">
        <f>IFERROR(INDEX(MediumPositionAK[],MATCH(Z467,MediumPositionA[],0),0),"")</f>
        <v/>
      </c>
      <c r="AD467" s="69" t="str">
        <f t="shared" ca="1" si="107"/>
        <v/>
      </c>
      <c r="AE467" s="18" t="str">
        <f t="shared" si="108"/>
        <v/>
      </c>
      <c r="AF467" s="18" t="str">
        <f>IFERROR(VLOOKUP(AE467,ISE_Medium[],3,FALSE),"")</f>
        <v/>
      </c>
      <c r="AI467" s="3" t="str">
        <f>IFERROR(INDEX(PositionK[],MATCH(AH467,PositionA[],0),0),"")</f>
        <v/>
      </c>
      <c r="AL467" s="3" t="str">
        <f>IFERROR(INDEX(PrimSekK[],MATCH(AK467,PrimSek[],0),0),"")</f>
        <v/>
      </c>
      <c r="AO467" s="40" t="str">
        <f t="shared" si="109"/>
        <v/>
      </c>
      <c r="AP467" s="40" t="str">
        <f>IFERROR(VLOOKUP(AO467,ISE_Position[],3,FALSE),"")</f>
        <v/>
      </c>
      <c r="AQ467" s="40" t="str">
        <f t="shared" si="110"/>
        <v>__</v>
      </c>
      <c r="AR467" s="18" t="str">
        <f t="shared" si="115"/>
        <v/>
      </c>
      <c r="AU467" s="7" t="str">
        <f>IFERROR(INDEX(DatapointK[],MATCH(AT467,DatapointA[],0),0),"")</f>
        <v/>
      </c>
      <c r="AX467" s="3" t="str">
        <f t="shared" ca="1" si="111"/>
        <v/>
      </c>
      <c r="BA467" s="3" t="str">
        <f>IFERROR(INDEX(DatapointAllgSpezK[],MATCH(AZ467,DatapointAllgSpez[],0),0),"")</f>
        <v/>
      </c>
      <c r="BB467" s="3" t="str">
        <f ca="1">IFERROR(VLOOKUP(AX467,ISE_Type[],3,FALSE),"STAT")</f>
        <v>STAT</v>
      </c>
      <c r="BC467" s="3" t="str">
        <f ca="1">IFERROR("_"&amp;VLOOKUP(AU467,ISE_Datapoint[],3,FALSE)&amp;IF(ISTEXT(BB467),"_"&amp;BB467,)&amp;IF(ISTEXT(AZ467),"."&amp;LOWER(BA467),),"")</f>
        <v/>
      </c>
      <c r="BD467" s="26" t="str">
        <f t="shared" si="112"/>
        <v>_</v>
      </c>
      <c r="BG467" t="str">
        <f>IFERROR(INDEX(FunktionsartK[],MATCH(BF467,FunktionsartA[],0),0),"")</f>
        <v/>
      </c>
      <c r="BH467" s="76" t="str">
        <f t="shared" si="102"/>
        <v>//__</v>
      </c>
    </row>
    <row r="468" spans="5:60" x14ac:dyDescent="0.25">
      <c r="E468" t="str">
        <f>IFERROR(INDEX(SystemK[],MATCH(D468,System,0),0),"")</f>
        <v/>
      </c>
      <c r="H468" s="15" t="str">
        <f t="shared" ca="1" si="103"/>
        <v/>
      </c>
      <c r="K468" s="27" t="str">
        <f t="shared" si="113"/>
        <v/>
      </c>
      <c r="L468" s="27" t="str">
        <f>IFERROR(VLOOKUP(K468,ISE_System[],3,FALSE)&amp;IF(ISTEXT(J468),"."&amp;LOWER(J468),),"")</f>
        <v/>
      </c>
      <c r="M468" s="18" t="str">
        <f t="shared" si="114"/>
        <v/>
      </c>
      <c r="P468" s="7" t="str">
        <f>IFERROR(INDEX(SubsystemAK[],MATCH(O468,SubsystemA[],0),0),"")</f>
        <v/>
      </c>
      <c r="S468" s="3" t="str">
        <f t="shared" ca="1" si="104"/>
        <v/>
      </c>
      <c r="V468" s="39" t="str">
        <f t="shared" si="105"/>
        <v/>
      </c>
      <c r="W468" s="39" t="str">
        <f>IFERROR("_"&amp;VLOOKUP(V468,ISE_Subsystem[],3,FALSE)&amp;IF(ISTEXT(U468),"."&amp;LOWER(U468),),"_")</f>
        <v>_</v>
      </c>
      <c r="X468" s="18" t="str">
        <f t="shared" si="106"/>
        <v/>
      </c>
      <c r="AA468" s="7" t="str">
        <f>IFERROR(INDEX(MediumPositionAK[],MATCH(Z468,MediumPositionA[],0),0),"")</f>
        <v/>
      </c>
      <c r="AD468" s="69" t="str">
        <f t="shared" ca="1" si="107"/>
        <v/>
      </c>
      <c r="AE468" s="18" t="str">
        <f t="shared" si="108"/>
        <v/>
      </c>
      <c r="AF468" s="18" t="str">
        <f>IFERROR(VLOOKUP(AE468,ISE_Medium[],3,FALSE),"")</f>
        <v/>
      </c>
      <c r="AI468" s="3" t="str">
        <f>IFERROR(INDEX(PositionK[],MATCH(AH468,PositionA[],0),0),"")</f>
        <v/>
      </c>
      <c r="AL468" s="3" t="str">
        <f>IFERROR(INDEX(PrimSekK[],MATCH(AK468,PrimSek[],0),0),"")</f>
        <v/>
      </c>
      <c r="AO468" s="40" t="str">
        <f t="shared" si="109"/>
        <v/>
      </c>
      <c r="AP468" s="40" t="str">
        <f>IFERROR(VLOOKUP(AO468,ISE_Position[],3,FALSE),"")</f>
        <v/>
      </c>
      <c r="AQ468" s="40" t="str">
        <f t="shared" si="110"/>
        <v>__</v>
      </c>
      <c r="AR468" s="18" t="str">
        <f t="shared" si="115"/>
        <v/>
      </c>
      <c r="AU468" s="7" t="str">
        <f>IFERROR(INDEX(DatapointK[],MATCH(AT468,DatapointA[],0),0),"")</f>
        <v/>
      </c>
      <c r="AX468" s="3" t="str">
        <f t="shared" ca="1" si="111"/>
        <v/>
      </c>
      <c r="BA468" s="3" t="str">
        <f>IFERROR(INDEX(DatapointAllgSpezK[],MATCH(AZ468,DatapointAllgSpez[],0),0),"")</f>
        <v/>
      </c>
      <c r="BB468" s="3" t="str">
        <f ca="1">IFERROR(VLOOKUP(AX468,ISE_Type[],3,FALSE),"STAT")</f>
        <v>STAT</v>
      </c>
      <c r="BC468" s="3" t="str">
        <f ca="1">IFERROR("_"&amp;VLOOKUP(AU468,ISE_Datapoint[],3,FALSE)&amp;IF(ISTEXT(BB468),"_"&amp;BB468,)&amp;IF(ISTEXT(AZ468),"."&amp;LOWER(BA468),),"")</f>
        <v/>
      </c>
      <c r="BD468" s="26" t="str">
        <f t="shared" si="112"/>
        <v>_</v>
      </c>
      <c r="BG468" t="str">
        <f>IFERROR(INDEX(FunktionsartK[],MATCH(BF468,FunktionsartA[],0),0),"")</f>
        <v/>
      </c>
      <c r="BH468" s="76" t="str">
        <f t="shared" si="102"/>
        <v>//__</v>
      </c>
    </row>
    <row r="469" spans="5:60" x14ac:dyDescent="0.25">
      <c r="E469" t="str">
        <f>IFERROR(INDEX(SystemK[],MATCH(D469,System,0),0),"")</f>
        <v/>
      </c>
      <c r="H469" s="15" t="str">
        <f t="shared" ca="1" si="103"/>
        <v/>
      </c>
      <c r="K469" s="27" t="str">
        <f t="shared" si="113"/>
        <v/>
      </c>
      <c r="L469" s="27" t="str">
        <f>IFERROR(VLOOKUP(K469,ISE_System[],3,FALSE)&amp;IF(ISTEXT(J469),"."&amp;LOWER(J469),),"")</f>
        <v/>
      </c>
      <c r="M469" s="18" t="str">
        <f t="shared" si="114"/>
        <v/>
      </c>
      <c r="P469" s="7" t="str">
        <f>IFERROR(INDEX(SubsystemAK[],MATCH(O469,SubsystemA[],0),0),"")</f>
        <v/>
      </c>
      <c r="S469" s="3" t="str">
        <f t="shared" ca="1" si="104"/>
        <v/>
      </c>
      <c r="V469" s="39" t="str">
        <f t="shared" si="105"/>
        <v/>
      </c>
      <c r="W469" s="39" t="str">
        <f>IFERROR("_"&amp;VLOOKUP(V469,ISE_Subsystem[],3,FALSE)&amp;IF(ISTEXT(U469),"."&amp;LOWER(U469),),"_")</f>
        <v>_</v>
      </c>
      <c r="X469" s="18" t="str">
        <f t="shared" si="106"/>
        <v/>
      </c>
      <c r="AA469" s="7" t="str">
        <f>IFERROR(INDEX(MediumPositionAK[],MATCH(Z469,MediumPositionA[],0),0),"")</f>
        <v/>
      </c>
      <c r="AD469" s="69" t="str">
        <f t="shared" ca="1" si="107"/>
        <v/>
      </c>
      <c r="AE469" s="18" t="str">
        <f t="shared" si="108"/>
        <v/>
      </c>
      <c r="AF469" s="18" t="str">
        <f>IFERROR(VLOOKUP(AE469,ISE_Medium[],3,FALSE),"")</f>
        <v/>
      </c>
      <c r="AI469" s="3" t="str">
        <f>IFERROR(INDEX(PositionK[],MATCH(AH469,PositionA[],0),0),"")</f>
        <v/>
      </c>
      <c r="AL469" s="3" t="str">
        <f>IFERROR(INDEX(PrimSekK[],MATCH(AK469,PrimSek[],0),0),"")</f>
        <v/>
      </c>
      <c r="AO469" s="40" t="str">
        <f t="shared" si="109"/>
        <v/>
      </c>
      <c r="AP469" s="40" t="str">
        <f>IFERROR(VLOOKUP(AO469,ISE_Position[],3,FALSE),"")</f>
        <v/>
      </c>
      <c r="AQ469" s="40" t="str">
        <f t="shared" si="110"/>
        <v>__</v>
      </c>
      <c r="AR469" s="18" t="str">
        <f t="shared" si="115"/>
        <v/>
      </c>
      <c r="AU469" s="7" t="str">
        <f>IFERROR(INDEX(DatapointK[],MATCH(AT469,DatapointA[],0),0),"")</f>
        <v/>
      </c>
      <c r="AX469" s="3" t="str">
        <f t="shared" ca="1" si="111"/>
        <v/>
      </c>
      <c r="BA469" s="3" t="str">
        <f>IFERROR(INDEX(DatapointAllgSpezK[],MATCH(AZ469,DatapointAllgSpez[],0),0),"")</f>
        <v/>
      </c>
      <c r="BB469" s="3" t="str">
        <f ca="1">IFERROR(VLOOKUP(AX469,ISE_Type[],3,FALSE),"STAT")</f>
        <v>STAT</v>
      </c>
      <c r="BC469" s="3" t="str">
        <f ca="1">IFERROR("_"&amp;VLOOKUP(AU469,ISE_Datapoint[],3,FALSE)&amp;IF(ISTEXT(BB469),"_"&amp;BB469,)&amp;IF(ISTEXT(AZ469),"."&amp;LOWER(BA469),),"")</f>
        <v/>
      </c>
      <c r="BD469" s="26" t="str">
        <f t="shared" si="112"/>
        <v>_</v>
      </c>
      <c r="BG469" t="str">
        <f>IFERROR(INDEX(FunktionsartK[],MATCH(BF469,FunktionsartA[],0),0),"")</f>
        <v/>
      </c>
      <c r="BH469" s="76" t="str">
        <f t="shared" si="102"/>
        <v>//__</v>
      </c>
    </row>
    <row r="470" spans="5:60" x14ac:dyDescent="0.25">
      <c r="E470" t="str">
        <f>IFERROR(INDEX(SystemK[],MATCH(D470,System,0),0),"")</f>
        <v/>
      </c>
      <c r="H470" s="15" t="str">
        <f t="shared" ca="1" si="103"/>
        <v/>
      </c>
      <c r="K470" s="27" t="str">
        <f t="shared" si="113"/>
        <v/>
      </c>
      <c r="L470" s="27" t="str">
        <f>IFERROR(VLOOKUP(K470,ISE_System[],3,FALSE)&amp;IF(ISTEXT(J470),"."&amp;LOWER(J470),),"")</f>
        <v/>
      </c>
      <c r="M470" s="18" t="str">
        <f t="shared" si="114"/>
        <v/>
      </c>
      <c r="P470" s="7" t="str">
        <f>IFERROR(INDEX(SubsystemAK[],MATCH(O470,SubsystemA[],0),0),"")</f>
        <v/>
      </c>
      <c r="S470" s="3" t="str">
        <f t="shared" ca="1" si="104"/>
        <v/>
      </c>
      <c r="V470" s="39" t="str">
        <f t="shared" si="105"/>
        <v/>
      </c>
      <c r="W470" s="39" t="str">
        <f>IFERROR("_"&amp;VLOOKUP(V470,ISE_Subsystem[],3,FALSE)&amp;IF(ISTEXT(U470),"."&amp;LOWER(U470),),"_")</f>
        <v>_</v>
      </c>
      <c r="X470" s="18" t="str">
        <f t="shared" si="106"/>
        <v/>
      </c>
      <c r="AA470" s="7" t="str">
        <f>IFERROR(INDEX(MediumPositionAK[],MATCH(Z470,MediumPositionA[],0),0),"")</f>
        <v/>
      </c>
      <c r="AD470" s="69" t="str">
        <f t="shared" ca="1" si="107"/>
        <v/>
      </c>
      <c r="AE470" s="18" t="str">
        <f t="shared" si="108"/>
        <v/>
      </c>
      <c r="AF470" s="18" t="str">
        <f>IFERROR(VLOOKUP(AE470,ISE_Medium[],3,FALSE),"")</f>
        <v/>
      </c>
      <c r="AI470" s="3" t="str">
        <f>IFERROR(INDEX(PositionK[],MATCH(AH470,PositionA[],0),0),"")</f>
        <v/>
      </c>
      <c r="AL470" s="3" t="str">
        <f>IFERROR(INDEX(PrimSekK[],MATCH(AK470,PrimSek[],0),0),"")</f>
        <v/>
      </c>
      <c r="AO470" s="40" t="str">
        <f t="shared" si="109"/>
        <v/>
      </c>
      <c r="AP470" s="40" t="str">
        <f>IFERROR(VLOOKUP(AO470,ISE_Position[],3,FALSE),"")</f>
        <v/>
      </c>
      <c r="AQ470" s="40" t="str">
        <f t="shared" si="110"/>
        <v>__</v>
      </c>
      <c r="AR470" s="18" t="str">
        <f t="shared" si="115"/>
        <v/>
      </c>
      <c r="AU470" s="7" t="str">
        <f>IFERROR(INDEX(DatapointK[],MATCH(AT470,DatapointA[],0),0),"")</f>
        <v/>
      </c>
      <c r="AX470" s="3" t="str">
        <f t="shared" ca="1" si="111"/>
        <v/>
      </c>
      <c r="BA470" s="3" t="str">
        <f>IFERROR(INDEX(DatapointAllgSpezK[],MATCH(AZ470,DatapointAllgSpez[],0),0),"")</f>
        <v/>
      </c>
      <c r="BB470" s="3" t="str">
        <f ca="1">IFERROR(VLOOKUP(AX470,ISE_Type[],3,FALSE),"STAT")</f>
        <v>STAT</v>
      </c>
      <c r="BC470" s="3" t="str">
        <f ca="1">IFERROR("_"&amp;VLOOKUP(AU470,ISE_Datapoint[],3,FALSE)&amp;IF(ISTEXT(BB470),"_"&amp;BB470,)&amp;IF(ISTEXT(AZ470),"."&amp;LOWER(BA470),),"")</f>
        <v/>
      </c>
      <c r="BD470" s="26" t="str">
        <f t="shared" si="112"/>
        <v>_</v>
      </c>
      <c r="BG470" t="str">
        <f>IFERROR(INDEX(FunktionsartK[],MATCH(BF470,FunktionsartA[],0),0),"")</f>
        <v/>
      </c>
      <c r="BH470" s="76" t="str">
        <f t="shared" si="102"/>
        <v>//__</v>
      </c>
    </row>
    <row r="471" spans="5:60" x14ac:dyDescent="0.25">
      <c r="E471" t="str">
        <f>IFERROR(INDEX(SystemK[],MATCH(D471,System,0),0),"")</f>
        <v/>
      </c>
      <c r="H471" s="15" t="str">
        <f t="shared" ca="1" si="103"/>
        <v/>
      </c>
      <c r="K471" s="27" t="str">
        <f t="shared" si="113"/>
        <v/>
      </c>
      <c r="L471" s="27" t="str">
        <f>IFERROR(VLOOKUP(K471,ISE_System[],3,FALSE)&amp;IF(ISTEXT(J471),"."&amp;LOWER(J471),),"")</f>
        <v/>
      </c>
      <c r="M471" s="18" t="str">
        <f t="shared" si="114"/>
        <v/>
      </c>
      <c r="P471" s="7" t="str">
        <f>IFERROR(INDEX(SubsystemAK[],MATCH(O471,SubsystemA[],0),0),"")</f>
        <v/>
      </c>
      <c r="S471" s="3" t="str">
        <f t="shared" ca="1" si="104"/>
        <v/>
      </c>
      <c r="V471" s="39" t="str">
        <f t="shared" si="105"/>
        <v/>
      </c>
      <c r="W471" s="39" t="str">
        <f>IFERROR("_"&amp;VLOOKUP(V471,ISE_Subsystem[],3,FALSE)&amp;IF(ISTEXT(U471),"."&amp;LOWER(U471),),"_")</f>
        <v>_</v>
      </c>
      <c r="X471" s="18" t="str">
        <f t="shared" si="106"/>
        <v/>
      </c>
      <c r="AA471" s="7" t="str">
        <f>IFERROR(INDEX(MediumPositionAK[],MATCH(Z471,MediumPositionA[],0),0),"")</f>
        <v/>
      </c>
      <c r="AD471" s="69" t="str">
        <f t="shared" ca="1" si="107"/>
        <v/>
      </c>
      <c r="AE471" s="18" t="str">
        <f t="shared" si="108"/>
        <v/>
      </c>
      <c r="AF471" s="18" t="str">
        <f>IFERROR(VLOOKUP(AE471,ISE_Medium[],3,FALSE),"")</f>
        <v/>
      </c>
      <c r="AI471" s="3" t="str">
        <f>IFERROR(INDEX(PositionK[],MATCH(AH471,PositionA[],0),0),"")</f>
        <v/>
      </c>
      <c r="AL471" s="3" t="str">
        <f>IFERROR(INDEX(PrimSekK[],MATCH(AK471,PrimSek[],0),0),"")</f>
        <v/>
      </c>
      <c r="AO471" s="40" t="str">
        <f t="shared" si="109"/>
        <v/>
      </c>
      <c r="AP471" s="40" t="str">
        <f>IFERROR(VLOOKUP(AO471,ISE_Position[],3,FALSE),"")</f>
        <v/>
      </c>
      <c r="AQ471" s="40" t="str">
        <f t="shared" si="110"/>
        <v>__</v>
      </c>
      <c r="AR471" s="18" t="str">
        <f t="shared" si="115"/>
        <v/>
      </c>
      <c r="AU471" s="7" t="str">
        <f>IFERROR(INDEX(DatapointK[],MATCH(AT471,DatapointA[],0),0),"")</f>
        <v/>
      </c>
      <c r="AX471" s="3" t="str">
        <f t="shared" ca="1" si="111"/>
        <v/>
      </c>
      <c r="BA471" s="3" t="str">
        <f>IFERROR(INDEX(DatapointAllgSpezK[],MATCH(AZ471,DatapointAllgSpez[],0),0),"")</f>
        <v/>
      </c>
      <c r="BB471" s="3" t="str">
        <f ca="1">IFERROR(VLOOKUP(AX471,ISE_Type[],3,FALSE),"STAT")</f>
        <v>STAT</v>
      </c>
      <c r="BC471" s="3" t="str">
        <f ca="1">IFERROR("_"&amp;VLOOKUP(AU471,ISE_Datapoint[],3,FALSE)&amp;IF(ISTEXT(BB471),"_"&amp;BB471,)&amp;IF(ISTEXT(AZ471),"."&amp;LOWER(BA471),),"")</f>
        <v/>
      </c>
      <c r="BD471" s="26" t="str">
        <f t="shared" si="112"/>
        <v>_</v>
      </c>
      <c r="BG471" t="str">
        <f>IFERROR(INDEX(FunktionsartK[],MATCH(BF471,FunktionsartA[],0),0),"")</f>
        <v/>
      </c>
      <c r="BH471" s="76" t="str">
        <f t="shared" si="102"/>
        <v>//__</v>
      </c>
    </row>
    <row r="472" spans="5:60" x14ac:dyDescent="0.25">
      <c r="E472" t="str">
        <f>IFERROR(INDEX(SystemK[],MATCH(D472,System,0),0),"")</f>
        <v/>
      </c>
      <c r="H472" s="15" t="str">
        <f t="shared" ca="1" si="103"/>
        <v/>
      </c>
      <c r="K472" s="27" t="str">
        <f t="shared" si="113"/>
        <v/>
      </c>
      <c r="L472" s="27" t="str">
        <f>IFERROR(VLOOKUP(K472,ISE_System[],3,FALSE)&amp;IF(ISTEXT(J472),"."&amp;LOWER(J472),),"")</f>
        <v/>
      </c>
      <c r="M472" s="18" t="str">
        <f t="shared" si="114"/>
        <v/>
      </c>
      <c r="P472" s="7" t="str">
        <f>IFERROR(INDEX(SubsystemAK[],MATCH(O472,SubsystemA[],0),0),"")</f>
        <v/>
      </c>
      <c r="S472" s="3" t="str">
        <f t="shared" ca="1" si="104"/>
        <v/>
      </c>
      <c r="V472" s="39" t="str">
        <f t="shared" si="105"/>
        <v/>
      </c>
      <c r="W472" s="39" t="str">
        <f>IFERROR("_"&amp;VLOOKUP(V472,ISE_Subsystem[],3,FALSE)&amp;IF(ISTEXT(U472),"."&amp;LOWER(U472),),"_")</f>
        <v>_</v>
      </c>
      <c r="X472" s="18" t="str">
        <f t="shared" si="106"/>
        <v/>
      </c>
      <c r="AA472" s="7" t="str">
        <f>IFERROR(INDEX(MediumPositionAK[],MATCH(Z472,MediumPositionA[],0),0),"")</f>
        <v/>
      </c>
      <c r="AD472" s="69" t="str">
        <f t="shared" ca="1" si="107"/>
        <v/>
      </c>
      <c r="AE472" s="18" t="str">
        <f t="shared" si="108"/>
        <v/>
      </c>
      <c r="AF472" s="18" t="str">
        <f>IFERROR(VLOOKUP(AE472,ISE_Medium[],3,FALSE),"")</f>
        <v/>
      </c>
      <c r="AI472" s="3" t="str">
        <f>IFERROR(INDEX(PositionK[],MATCH(AH472,PositionA[],0),0),"")</f>
        <v/>
      </c>
      <c r="AL472" s="3" t="str">
        <f>IFERROR(INDEX(PrimSekK[],MATCH(AK472,PrimSek[],0),0),"")</f>
        <v/>
      </c>
      <c r="AO472" s="40" t="str">
        <f t="shared" si="109"/>
        <v/>
      </c>
      <c r="AP472" s="40" t="str">
        <f>IFERROR(VLOOKUP(AO472,ISE_Position[],3,FALSE),"")</f>
        <v/>
      </c>
      <c r="AQ472" s="40" t="str">
        <f t="shared" si="110"/>
        <v>__</v>
      </c>
      <c r="AR472" s="18" t="str">
        <f t="shared" si="115"/>
        <v/>
      </c>
      <c r="AU472" s="7" t="str">
        <f>IFERROR(INDEX(DatapointK[],MATCH(AT472,DatapointA[],0),0),"")</f>
        <v/>
      </c>
      <c r="AX472" s="3" t="str">
        <f t="shared" ca="1" si="111"/>
        <v/>
      </c>
      <c r="BA472" s="3" t="str">
        <f>IFERROR(INDEX(DatapointAllgSpezK[],MATCH(AZ472,DatapointAllgSpez[],0),0),"")</f>
        <v/>
      </c>
      <c r="BB472" s="3" t="str">
        <f ca="1">IFERROR(VLOOKUP(AX472,ISE_Type[],3,FALSE),"STAT")</f>
        <v>STAT</v>
      </c>
      <c r="BC472" s="3" t="str">
        <f ca="1">IFERROR("_"&amp;VLOOKUP(AU472,ISE_Datapoint[],3,FALSE)&amp;IF(ISTEXT(BB472),"_"&amp;BB472,)&amp;IF(ISTEXT(AZ472),"."&amp;LOWER(BA472),),"")</f>
        <v/>
      </c>
      <c r="BD472" s="26" t="str">
        <f t="shared" si="112"/>
        <v>_</v>
      </c>
      <c r="BG472" t="str">
        <f>IFERROR(INDEX(FunktionsartK[],MATCH(BF472,FunktionsartA[],0),0),"")</f>
        <v/>
      </c>
      <c r="BH472" s="76" t="str">
        <f t="shared" si="102"/>
        <v>//__</v>
      </c>
    </row>
    <row r="473" spans="5:60" x14ac:dyDescent="0.25">
      <c r="E473" t="str">
        <f>IFERROR(INDEX(SystemK[],MATCH(D473,System,0),0),"")</f>
        <v/>
      </c>
      <c r="H473" s="15" t="str">
        <f t="shared" ca="1" si="103"/>
        <v/>
      </c>
      <c r="K473" s="27" t="str">
        <f t="shared" si="113"/>
        <v/>
      </c>
      <c r="L473" s="27" t="str">
        <f>IFERROR(VLOOKUP(K473,ISE_System[],3,FALSE)&amp;IF(ISTEXT(J473),"."&amp;LOWER(J473),),"")</f>
        <v/>
      </c>
      <c r="M473" s="18" t="str">
        <f t="shared" si="114"/>
        <v/>
      </c>
      <c r="P473" s="7" t="str">
        <f>IFERROR(INDEX(SubsystemAK[],MATCH(O473,SubsystemA[],0),0),"")</f>
        <v/>
      </c>
      <c r="S473" s="3" t="str">
        <f t="shared" ca="1" si="104"/>
        <v/>
      </c>
      <c r="V473" s="39" t="str">
        <f t="shared" si="105"/>
        <v/>
      </c>
      <c r="W473" s="39" t="str">
        <f>IFERROR("_"&amp;VLOOKUP(V473,ISE_Subsystem[],3,FALSE)&amp;IF(ISTEXT(U473),"."&amp;LOWER(U473),),"_")</f>
        <v>_</v>
      </c>
      <c r="X473" s="18" t="str">
        <f t="shared" si="106"/>
        <v/>
      </c>
      <c r="AA473" s="7" t="str">
        <f>IFERROR(INDEX(MediumPositionAK[],MATCH(Z473,MediumPositionA[],0),0),"")</f>
        <v/>
      </c>
      <c r="AD473" s="69" t="str">
        <f t="shared" ca="1" si="107"/>
        <v/>
      </c>
      <c r="AE473" s="18" t="str">
        <f t="shared" si="108"/>
        <v/>
      </c>
      <c r="AF473" s="18" t="str">
        <f>IFERROR(VLOOKUP(AE473,ISE_Medium[],3,FALSE),"")</f>
        <v/>
      </c>
      <c r="AI473" s="3" t="str">
        <f>IFERROR(INDEX(PositionK[],MATCH(AH473,PositionA[],0),0),"")</f>
        <v/>
      </c>
      <c r="AL473" s="3" t="str">
        <f>IFERROR(INDEX(PrimSekK[],MATCH(AK473,PrimSek[],0),0),"")</f>
        <v/>
      </c>
      <c r="AO473" s="40" t="str">
        <f t="shared" si="109"/>
        <v/>
      </c>
      <c r="AP473" s="40" t="str">
        <f>IFERROR(VLOOKUP(AO473,ISE_Position[],3,FALSE),"")</f>
        <v/>
      </c>
      <c r="AQ473" s="40" t="str">
        <f t="shared" si="110"/>
        <v>__</v>
      </c>
      <c r="AR473" s="18" t="str">
        <f t="shared" si="115"/>
        <v/>
      </c>
      <c r="AU473" s="7" t="str">
        <f>IFERROR(INDEX(DatapointK[],MATCH(AT473,DatapointA[],0),0),"")</f>
        <v/>
      </c>
      <c r="AX473" s="3" t="str">
        <f t="shared" ca="1" si="111"/>
        <v/>
      </c>
      <c r="BA473" s="3" t="str">
        <f>IFERROR(INDEX(DatapointAllgSpezK[],MATCH(AZ473,DatapointAllgSpez[],0),0),"")</f>
        <v/>
      </c>
      <c r="BB473" s="3" t="str">
        <f ca="1">IFERROR(VLOOKUP(AX473,ISE_Type[],3,FALSE),"STAT")</f>
        <v>STAT</v>
      </c>
      <c r="BC473" s="3" t="str">
        <f ca="1">IFERROR("_"&amp;VLOOKUP(AU473,ISE_Datapoint[],3,FALSE)&amp;IF(ISTEXT(BB473),"_"&amp;BB473,)&amp;IF(ISTEXT(AZ473),"."&amp;LOWER(BA473),),"")</f>
        <v/>
      </c>
      <c r="BD473" s="26" t="str">
        <f t="shared" si="112"/>
        <v>_</v>
      </c>
      <c r="BG473" t="str">
        <f>IFERROR(INDEX(FunktionsartK[],MATCH(BF473,FunktionsartA[],0),0),"")</f>
        <v/>
      </c>
      <c r="BH473" s="76" t="str">
        <f t="shared" si="102"/>
        <v>//__</v>
      </c>
    </row>
    <row r="474" spans="5:60" x14ac:dyDescent="0.25">
      <c r="E474" t="str">
        <f>IFERROR(INDEX(SystemK[],MATCH(D474,System,0),0),"")</f>
        <v/>
      </c>
      <c r="H474" s="15" t="str">
        <f t="shared" ca="1" si="103"/>
        <v/>
      </c>
      <c r="K474" s="27" t="str">
        <f t="shared" si="113"/>
        <v/>
      </c>
      <c r="L474" s="27" t="str">
        <f>IFERROR(VLOOKUP(K474,ISE_System[],3,FALSE)&amp;IF(ISTEXT(J474),"."&amp;LOWER(J474),),"")</f>
        <v/>
      </c>
      <c r="M474" s="18" t="str">
        <f t="shared" si="114"/>
        <v/>
      </c>
      <c r="P474" s="7" t="str">
        <f>IFERROR(INDEX(SubsystemAK[],MATCH(O474,SubsystemA[],0),0),"")</f>
        <v/>
      </c>
      <c r="S474" s="3" t="str">
        <f t="shared" ca="1" si="104"/>
        <v/>
      </c>
      <c r="V474" s="39" t="str">
        <f t="shared" si="105"/>
        <v/>
      </c>
      <c r="W474" s="39" t="str">
        <f>IFERROR("_"&amp;VLOOKUP(V474,ISE_Subsystem[],3,FALSE)&amp;IF(ISTEXT(U474),"."&amp;LOWER(U474),),"_")</f>
        <v>_</v>
      </c>
      <c r="X474" s="18" t="str">
        <f t="shared" si="106"/>
        <v/>
      </c>
      <c r="AA474" s="7" t="str">
        <f>IFERROR(INDEX(MediumPositionAK[],MATCH(Z474,MediumPositionA[],0),0),"")</f>
        <v/>
      </c>
      <c r="AD474" s="69" t="str">
        <f t="shared" ca="1" si="107"/>
        <v/>
      </c>
      <c r="AE474" s="18" t="str">
        <f t="shared" si="108"/>
        <v/>
      </c>
      <c r="AF474" s="18" t="str">
        <f>IFERROR(VLOOKUP(AE474,ISE_Medium[],3,FALSE),"")</f>
        <v/>
      </c>
      <c r="AI474" s="3" t="str">
        <f>IFERROR(INDEX(PositionK[],MATCH(AH474,PositionA[],0),0),"")</f>
        <v/>
      </c>
      <c r="AL474" s="3" t="str">
        <f>IFERROR(INDEX(PrimSekK[],MATCH(AK474,PrimSek[],0),0),"")</f>
        <v/>
      </c>
      <c r="AO474" s="40" t="str">
        <f t="shared" si="109"/>
        <v/>
      </c>
      <c r="AP474" s="40" t="str">
        <f>IFERROR(VLOOKUP(AO474,ISE_Position[],3,FALSE),"")</f>
        <v/>
      </c>
      <c r="AQ474" s="40" t="str">
        <f t="shared" si="110"/>
        <v>__</v>
      </c>
      <c r="AR474" s="18" t="str">
        <f t="shared" si="115"/>
        <v/>
      </c>
      <c r="AU474" s="7" t="str">
        <f>IFERROR(INDEX(DatapointK[],MATCH(AT474,DatapointA[],0),0),"")</f>
        <v/>
      </c>
      <c r="AX474" s="3" t="str">
        <f t="shared" ca="1" si="111"/>
        <v/>
      </c>
      <c r="BA474" s="3" t="str">
        <f>IFERROR(INDEX(DatapointAllgSpezK[],MATCH(AZ474,DatapointAllgSpez[],0),0),"")</f>
        <v/>
      </c>
      <c r="BB474" s="3" t="str">
        <f ca="1">IFERROR(VLOOKUP(AX474,ISE_Type[],3,FALSE),"STAT")</f>
        <v>STAT</v>
      </c>
      <c r="BC474" s="3" t="str">
        <f ca="1">IFERROR("_"&amp;VLOOKUP(AU474,ISE_Datapoint[],3,FALSE)&amp;IF(ISTEXT(BB474),"_"&amp;BB474,)&amp;IF(ISTEXT(AZ474),"."&amp;LOWER(BA474),),"")</f>
        <v/>
      </c>
      <c r="BD474" s="26" t="str">
        <f t="shared" si="112"/>
        <v>_</v>
      </c>
      <c r="BG474" t="str">
        <f>IFERROR(INDEX(FunktionsartK[],MATCH(BF474,FunktionsartA[],0),0),"")</f>
        <v/>
      </c>
      <c r="BH474" s="76" t="str">
        <f t="shared" si="102"/>
        <v>//__</v>
      </c>
    </row>
    <row r="475" spans="5:60" x14ac:dyDescent="0.25">
      <c r="E475" t="str">
        <f>IFERROR(INDEX(SystemK[],MATCH(D475,System,0),0),"")</f>
        <v/>
      </c>
      <c r="H475" s="15" t="str">
        <f t="shared" ca="1" si="103"/>
        <v/>
      </c>
      <c r="K475" s="27" t="str">
        <f t="shared" si="113"/>
        <v/>
      </c>
      <c r="L475" s="27" t="str">
        <f>IFERROR(VLOOKUP(K475,ISE_System[],3,FALSE)&amp;IF(ISTEXT(J475),"."&amp;LOWER(J475),),"")</f>
        <v/>
      </c>
      <c r="M475" s="18" t="str">
        <f t="shared" si="114"/>
        <v/>
      </c>
      <c r="P475" s="7" t="str">
        <f>IFERROR(INDEX(SubsystemAK[],MATCH(O475,SubsystemA[],0),0),"")</f>
        <v/>
      </c>
      <c r="S475" s="3" t="str">
        <f t="shared" ca="1" si="104"/>
        <v/>
      </c>
      <c r="V475" s="39" t="str">
        <f t="shared" si="105"/>
        <v/>
      </c>
      <c r="W475" s="39" t="str">
        <f>IFERROR("_"&amp;VLOOKUP(V475,ISE_Subsystem[],3,FALSE)&amp;IF(ISTEXT(U475),"."&amp;LOWER(U475),),"_")</f>
        <v>_</v>
      </c>
      <c r="X475" s="18" t="str">
        <f t="shared" si="106"/>
        <v/>
      </c>
      <c r="AA475" s="7" t="str">
        <f>IFERROR(INDEX(MediumPositionAK[],MATCH(Z475,MediumPositionA[],0),0),"")</f>
        <v/>
      </c>
      <c r="AD475" s="69" t="str">
        <f t="shared" ca="1" si="107"/>
        <v/>
      </c>
      <c r="AE475" s="18" t="str">
        <f t="shared" si="108"/>
        <v/>
      </c>
      <c r="AF475" s="18" t="str">
        <f>IFERROR(VLOOKUP(AE475,ISE_Medium[],3,FALSE),"")</f>
        <v/>
      </c>
      <c r="AI475" s="3" t="str">
        <f>IFERROR(INDEX(PositionK[],MATCH(AH475,PositionA[],0),0),"")</f>
        <v/>
      </c>
      <c r="AL475" s="3" t="str">
        <f>IFERROR(INDEX(PrimSekK[],MATCH(AK475,PrimSek[],0),0),"")</f>
        <v/>
      </c>
      <c r="AO475" s="40" t="str">
        <f t="shared" si="109"/>
        <v/>
      </c>
      <c r="AP475" s="40" t="str">
        <f>IFERROR(VLOOKUP(AO475,ISE_Position[],3,FALSE),"")</f>
        <v/>
      </c>
      <c r="AQ475" s="40" t="str">
        <f t="shared" si="110"/>
        <v>__</v>
      </c>
      <c r="AR475" s="18" t="str">
        <f t="shared" si="115"/>
        <v/>
      </c>
      <c r="AU475" s="7" t="str">
        <f>IFERROR(INDEX(DatapointK[],MATCH(AT475,DatapointA[],0),0),"")</f>
        <v/>
      </c>
      <c r="AX475" s="3" t="str">
        <f t="shared" ca="1" si="111"/>
        <v/>
      </c>
      <c r="BA475" s="3" t="str">
        <f>IFERROR(INDEX(DatapointAllgSpezK[],MATCH(AZ475,DatapointAllgSpez[],0),0),"")</f>
        <v/>
      </c>
      <c r="BB475" s="3" t="str">
        <f ca="1">IFERROR(VLOOKUP(AX475,ISE_Type[],3,FALSE),"STAT")</f>
        <v>STAT</v>
      </c>
      <c r="BC475" s="3" t="str">
        <f ca="1">IFERROR("_"&amp;VLOOKUP(AU475,ISE_Datapoint[],3,FALSE)&amp;IF(ISTEXT(BB475),"_"&amp;BB475,)&amp;IF(ISTEXT(AZ475),"."&amp;LOWER(BA475),),"")</f>
        <v/>
      </c>
      <c r="BD475" s="26" t="str">
        <f t="shared" si="112"/>
        <v>_</v>
      </c>
      <c r="BG475" t="str">
        <f>IFERROR(INDEX(FunktionsartK[],MATCH(BF475,FunktionsartA[],0),0),"")</f>
        <v/>
      </c>
      <c r="BH475" s="76" t="str">
        <f t="shared" si="102"/>
        <v>//__</v>
      </c>
    </row>
    <row r="476" spans="5:60" x14ac:dyDescent="0.25">
      <c r="E476" t="str">
        <f>IFERROR(INDEX(SystemK[],MATCH(D476,System,0),0),"")</f>
        <v/>
      </c>
      <c r="H476" s="15" t="str">
        <f t="shared" ca="1" si="103"/>
        <v/>
      </c>
      <c r="K476" s="27" t="str">
        <f t="shared" si="113"/>
        <v/>
      </c>
      <c r="L476" s="27" t="str">
        <f>IFERROR(VLOOKUP(K476,ISE_System[],3,FALSE)&amp;IF(ISTEXT(J476),"."&amp;LOWER(J476),),"")</f>
        <v/>
      </c>
      <c r="M476" s="18" t="str">
        <f t="shared" si="114"/>
        <v/>
      </c>
      <c r="P476" s="7" t="str">
        <f>IFERROR(INDEX(SubsystemAK[],MATCH(O476,SubsystemA[],0),0),"")</f>
        <v/>
      </c>
      <c r="S476" s="3" t="str">
        <f t="shared" ca="1" si="104"/>
        <v/>
      </c>
      <c r="V476" s="39" t="str">
        <f t="shared" si="105"/>
        <v/>
      </c>
      <c r="W476" s="39" t="str">
        <f>IFERROR("_"&amp;VLOOKUP(V476,ISE_Subsystem[],3,FALSE)&amp;IF(ISTEXT(U476),"."&amp;LOWER(U476),),"_")</f>
        <v>_</v>
      </c>
      <c r="X476" s="18" t="str">
        <f t="shared" si="106"/>
        <v/>
      </c>
      <c r="AA476" s="7" t="str">
        <f>IFERROR(INDEX(MediumPositionAK[],MATCH(Z476,MediumPositionA[],0),0),"")</f>
        <v/>
      </c>
      <c r="AD476" s="69" t="str">
        <f t="shared" ca="1" si="107"/>
        <v/>
      </c>
      <c r="AE476" s="18" t="str">
        <f t="shared" si="108"/>
        <v/>
      </c>
      <c r="AF476" s="18" t="str">
        <f>IFERROR(VLOOKUP(AE476,ISE_Medium[],3,FALSE),"")</f>
        <v/>
      </c>
      <c r="AI476" s="3" t="str">
        <f>IFERROR(INDEX(PositionK[],MATCH(AH476,PositionA[],0),0),"")</f>
        <v/>
      </c>
      <c r="AL476" s="3" t="str">
        <f>IFERROR(INDEX(PrimSekK[],MATCH(AK476,PrimSek[],0),0),"")</f>
        <v/>
      </c>
      <c r="AO476" s="40" t="str">
        <f t="shared" si="109"/>
        <v/>
      </c>
      <c r="AP476" s="40" t="str">
        <f>IFERROR(VLOOKUP(AO476,ISE_Position[],3,FALSE),"")</f>
        <v/>
      </c>
      <c r="AQ476" s="40" t="str">
        <f t="shared" si="110"/>
        <v>__</v>
      </c>
      <c r="AR476" s="18" t="str">
        <f t="shared" si="115"/>
        <v/>
      </c>
      <c r="AU476" s="7" t="str">
        <f>IFERROR(INDEX(DatapointK[],MATCH(AT476,DatapointA[],0),0),"")</f>
        <v/>
      </c>
      <c r="AX476" s="3" t="str">
        <f t="shared" ca="1" si="111"/>
        <v/>
      </c>
      <c r="BA476" s="3" t="str">
        <f>IFERROR(INDEX(DatapointAllgSpezK[],MATCH(AZ476,DatapointAllgSpez[],0),0),"")</f>
        <v/>
      </c>
      <c r="BB476" s="3" t="str">
        <f ca="1">IFERROR(VLOOKUP(AX476,ISE_Type[],3,FALSE),"STAT")</f>
        <v>STAT</v>
      </c>
      <c r="BC476" s="3" t="str">
        <f ca="1">IFERROR("_"&amp;VLOOKUP(AU476,ISE_Datapoint[],3,FALSE)&amp;IF(ISTEXT(BB476),"_"&amp;BB476,)&amp;IF(ISTEXT(AZ476),"."&amp;LOWER(BA476),),"")</f>
        <v/>
      </c>
      <c r="BD476" s="26" t="str">
        <f t="shared" si="112"/>
        <v>_</v>
      </c>
      <c r="BG476" t="str">
        <f>IFERROR(INDEX(FunktionsartK[],MATCH(BF476,FunktionsartA[],0),0),"")</f>
        <v/>
      </c>
      <c r="BH476" s="76" t="str">
        <f t="shared" si="102"/>
        <v>//__</v>
      </c>
    </row>
    <row r="477" spans="5:60" x14ac:dyDescent="0.25">
      <c r="E477" t="str">
        <f>IFERROR(INDEX(SystemK[],MATCH(D477,System,0),0),"")</f>
        <v/>
      </c>
      <c r="H477" s="15" t="str">
        <f t="shared" ca="1" si="103"/>
        <v/>
      </c>
      <c r="K477" s="27" t="str">
        <f t="shared" si="113"/>
        <v/>
      </c>
      <c r="L477" s="27" t="str">
        <f>IFERROR(VLOOKUP(K477,ISE_System[],3,FALSE)&amp;IF(ISTEXT(J477),"."&amp;LOWER(J477),),"")</f>
        <v/>
      </c>
      <c r="M477" s="18" t="str">
        <f t="shared" si="114"/>
        <v/>
      </c>
      <c r="P477" s="7" t="str">
        <f>IFERROR(INDEX(SubsystemAK[],MATCH(O477,SubsystemA[],0),0),"")</f>
        <v/>
      </c>
      <c r="S477" s="3" t="str">
        <f t="shared" ca="1" si="104"/>
        <v/>
      </c>
      <c r="V477" s="39" t="str">
        <f t="shared" si="105"/>
        <v/>
      </c>
      <c r="W477" s="39" t="str">
        <f>IFERROR("_"&amp;VLOOKUP(V477,ISE_Subsystem[],3,FALSE)&amp;IF(ISTEXT(U477),"."&amp;LOWER(U477),),"_")</f>
        <v>_</v>
      </c>
      <c r="X477" s="18" t="str">
        <f t="shared" si="106"/>
        <v/>
      </c>
      <c r="AA477" s="7" t="str">
        <f>IFERROR(INDEX(MediumPositionAK[],MATCH(Z477,MediumPositionA[],0),0),"")</f>
        <v/>
      </c>
      <c r="AD477" s="69" t="str">
        <f t="shared" ca="1" si="107"/>
        <v/>
      </c>
      <c r="AE477" s="18" t="str">
        <f t="shared" si="108"/>
        <v/>
      </c>
      <c r="AF477" s="18" t="str">
        <f>IFERROR(VLOOKUP(AE477,ISE_Medium[],3,FALSE),"")</f>
        <v/>
      </c>
      <c r="AI477" s="3" t="str">
        <f>IFERROR(INDEX(PositionK[],MATCH(AH477,PositionA[],0),0),"")</f>
        <v/>
      </c>
      <c r="AL477" s="3" t="str">
        <f>IFERROR(INDEX(PrimSekK[],MATCH(AK477,PrimSek[],0),0),"")</f>
        <v/>
      </c>
      <c r="AO477" s="40" t="str">
        <f t="shared" si="109"/>
        <v/>
      </c>
      <c r="AP477" s="40" t="str">
        <f>IFERROR(VLOOKUP(AO477,ISE_Position[],3,FALSE),"")</f>
        <v/>
      </c>
      <c r="AQ477" s="40" t="str">
        <f t="shared" si="110"/>
        <v>__</v>
      </c>
      <c r="AR477" s="18" t="str">
        <f t="shared" si="115"/>
        <v/>
      </c>
      <c r="AU477" s="7" t="str">
        <f>IFERROR(INDEX(DatapointK[],MATCH(AT477,DatapointA[],0),0),"")</f>
        <v/>
      </c>
      <c r="AX477" s="3" t="str">
        <f t="shared" ca="1" si="111"/>
        <v/>
      </c>
      <c r="BA477" s="3" t="str">
        <f>IFERROR(INDEX(DatapointAllgSpezK[],MATCH(AZ477,DatapointAllgSpez[],0),0),"")</f>
        <v/>
      </c>
      <c r="BB477" s="3" t="str">
        <f ca="1">IFERROR(VLOOKUP(AX477,ISE_Type[],3,FALSE),"STAT")</f>
        <v>STAT</v>
      </c>
      <c r="BC477" s="3" t="str">
        <f ca="1">IFERROR("_"&amp;VLOOKUP(AU477,ISE_Datapoint[],3,FALSE)&amp;IF(ISTEXT(BB477),"_"&amp;BB477,)&amp;IF(ISTEXT(AZ477),"."&amp;LOWER(BA477),),"")</f>
        <v/>
      </c>
      <c r="BD477" s="26" t="str">
        <f t="shared" si="112"/>
        <v>_</v>
      </c>
      <c r="BG477" t="str">
        <f>IFERROR(INDEX(FunktionsartK[],MATCH(BF477,FunktionsartA[],0),0),"")</f>
        <v/>
      </c>
      <c r="BH477" s="76" t="str">
        <f t="shared" si="102"/>
        <v>//__</v>
      </c>
    </row>
    <row r="478" spans="5:60" x14ac:dyDescent="0.25">
      <c r="E478" t="str">
        <f>IFERROR(INDEX(SystemK[],MATCH(D478,System,0),0),"")</f>
        <v/>
      </c>
      <c r="H478" s="15" t="str">
        <f t="shared" ca="1" si="103"/>
        <v/>
      </c>
      <c r="K478" s="27" t="str">
        <f t="shared" si="113"/>
        <v/>
      </c>
      <c r="L478" s="27" t="str">
        <f>IFERROR(VLOOKUP(K478,ISE_System[],3,FALSE)&amp;IF(ISTEXT(J478),"."&amp;LOWER(J478),),"")</f>
        <v/>
      </c>
      <c r="M478" s="18" t="str">
        <f t="shared" si="114"/>
        <v/>
      </c>
      <c r="P478" s="7" t="str">
        <f>IFERROR(INDEX(SubsystemAK[],MATCH(O478,SubsystemA[],0),0),"")</f>
        <v/>
      </c>
      <c r="S478" s="3" t="str">
        <f t="shared" ca="1" si="104"/>
        <v/>
      </c>
      <c r="V478" s="39" t="str">
        <f t="shared" si="105"/>
        <v/>
      </c>
      <c r="W478" s="39" t="str">
        <f>IFERROR("_"&amp;VLOOKUP(V478,ISE_Subsystem[],3,FALSE)&amp;IF(ISTEXT(U478),"."&amp;LOWER(U478),),"_")</f>
        <v>_</v>
      </c>
      <c r="X478" s="18" t="str">
        <f t="shared" si="106"/>
        <v/>
      </c>
      <c r="AA478" s="7" t="str">
        <f>IFERROR(INDEX(MediumPositionAK[],MATCH(Z478,MediumPositionA[],0),0),"")</f>
        <v/>
      </c>
      <c r="AD478" s="69" t="str">
        <f t="shared" ca="1" si="107"/>
        <v/>
      </c>
      <c r="AE478" s="18" t="str">
        <f t="shared" si="108"/>
        <v/>
      </c>
      <c r="AF478" s="18" t="str">
        <f>IFERROR(VLOOKUP(AE478,ISE_Medium[],3,FALSE),"")</f>
        <v/>
      </c>
      <c r="AI478" s="3" t="str">
        <f>IFERROR(INDEX(PositionK[],MATCH(AH478,PositionA[],0),0),"")</f>
        <v/>
      </c>
      <c r="AL478" s="3" t="str">
        <f>IFERROR(INDEX(PrimSekK[],MATCH(AK478,PrimSek[],0),0),"")</f>
        <v/>
      </c>
      <c r="AO478" s="40" t="str">
        <f t="shared" si="109"/>
        <v/>
      </c>
      <c r="AP478" s="40" t="str">
        <f>IFERROR(VLOOKUP(AO478,ISE_Position[],3,FALSE),"")</f>
        <v/>
      </c>
      <c r="AQ478" s="40" t="str">
        <f t="shared" si="110"/>
        <v>__</v>
      </c>
      <c r="AR478" s="18" t="str">
        <f t="shared" si="115"/>
        <v/>
      </c>
      <c r="AU478" s="7" t="str">
        <f>IFERROR(INDEX(DatapointK[],MATCH(AT478,DatapointA[],0),0),"")</f>
        <v/>
      </c>
      <c r="AX478" s="3" t="str">
        <f t="shared" ca="1" si="111"/>
        <v/>
      </c>
      <c r="BA478" s="3" t="str">
        <f>IFERROR(INDEX(DatapointAllgSpezK[],MATCH(AZ478,DatapointAllgSpez[],0),0),"")</f>
        <v/>
      </c>
      <c r="BB478" s="3" t="str">
        <f ca="1">IFERROR(VLOOKUP(AX478,ISE_Type[],3,FALSE),"STAT")</f>
        <v>STAT</v>
      </c>
      <c r="BC478" s="3" t="str">
        <f ca="1">IFERROR("_"&amp;VLOOKUP(AU478,ISE_Datapoint[],3,FALSE)&amp;IF(ISTEXT(BB478),"_"&amp;BB478,)&amp;IF(ISTEXT(AZ478),"."&amp;LOWER(BA478),),"")</f>
        <v/>
      </c>
      <c r="BD478" s="26" t="str">
        <f t="shared" si="112"/>
        <v>_</v>
      </c>
      <c r="BG478" t="str">
        <f>IFERROR(INDEX(FunktionsartK[],MATCH(BF478,FunktionsartA[],0),0),"")</f>
        <v/>
      </c>
      <c r="BH478" s="76" t="str">
        <f t="shared" si="102"/>
        <v>//__</v>
      </c>
    </row>
    <row r="479" spans="5:60" x14ac:dyDescent="0.25">
      <c r="E479" t="str">
        <f>IFERROR(INDEX(SystemK[],MATCH(D479,System,0),0),"")</f>
        <v/>
      </c>
      <c r="H479" s="15" t="str">
        <f t="shared" ca="1" si="103"/>
        <v/>
      </c>
      <c r="K479" s="27" t="str">
        <f t="shared" si="113"/>
        <v/>
      </c>
      <c r="L479" s="27" t="str">
        <f>IFERROR(VLOOKUP(K479,ISE_System[],3,FALSE)&amp;IF(ISTEXT(J479),"."&amp;LOWER(J479),),"")</f>
        <v/>
      </c>
      <c r="M479" s="18" t="str">
        <f t="shared" si="114"/>
        <v/>
      </c>
      <c r="P479" s="7" t="str">
        <f>IFERROR(INDEX(SubsystemAK[],MATCH(O479,SubsystemA[],0),0),"")</f>
        <v/>
      </c>
      <c r="S479" s="3" t="str">
        <f t="shared" ca="1" si="104"/>
        <v/>
      </c>
      <c r="V479" s="39" t="str">
        <f t="shared" si="105"/>
        <v/>
      </c>
      <c r="W479" s="39" t="str">
        <f>IFERROR("_"&amp;VLOOKUP(V479,ISE_Subsystem[],3,FALSE)&amp;IF(ISTEXT(U479),"."&amp;LOWER(U479),),"_")</f>
        <v>_</v>
      </c>
      <c r="X479" s="18" t="str">
        <f t="shared" si="106"/>
        <v/>
      </c>
      <c r="AA479" s="7" t="str">
        <f>IFERROR(INDEX(MediumPositionAK[],MATCH(Z479,MediumPositionA[],0),0),"")</f>
        <v/>
      </c>
      <c r="AD479" s="69" t="str">
        <f t="shared" ca="1" si="107"/>
        <v/>
      </c>
      <c r="AE479" s="18" t="str">
        <f t="shared" si="108"/>
        <v/>
      </c>
      <c r="AF479" s="18" t="str">
        <f>IFERROR(VLOOKUP(AE479,ISE_Medium[],3,FALSE),"")</f>
        <v/>
      </c>
      <c r="AI479" s="3" t="str">
        <f>IFERROR(INDEX(PositionK[],MATCH(AH479,PositionA[],0),0),"")</f>
        <v/>
      </c>
      <c r="AL479" s="3" t="str">
        <f>IFERROR(INDEX(PrimSekK[],MATCH(AK479,PrimSek[],0),0),"")</f>
        <v/>
      </c>
      <c r="AO479" s="40" t="str">
        <f t="shared" si="109"/>
        <v/>
      </c>
      <c r="AP479" s="40" t="str">
        <f>IFERROR(VLOOKUP(AO479,ISE_Position[],3,FALSE),"")</f>
        <v/>
      </c>
      <c r="AQ479" s="40" t="str">
        <f t="shared" si="110"/>
        <v>__</v>
      </c>
      <c r="AR479" s="18" t="str">
        <f t="shared" si="115"/>
        <v/>
      </c>
      <c r="AU479" s="7" t="str">
        <f>IFERROR(INDEX(DatapointK[],MATCH(AT479,DatapointA[],0),0),"")</f>
        <v/>
      </c>
      <c r="AX479" s="3" t="str">
        <f t="shared" ca="1" si="111"/>
        <v/>
      </c>
      <c r="BA479" s="3" t="str">
        <f>IFERROR(INDEX(DatapointAllgSpezK[],MATCH(AZ479,DatapointAllgSpez[],0),0),"")</f>
        <v/>
      </c>
      <c r="BB479" s="3" t="str">
        <f ca="1">IFERROR(VLOOKUP(AX479,ISE_Type[],3,FALSE),"STAT")</f>
        <v>STAT</v>
      </c>
      <c r="BC479" s="3" t="str">
        <f ca="1">IFERROR("_"&amp;VLOOKUP(AU479,ISE_Datapoint[],3,FALSE)&amp;IF(ISTEXT(BB479),"_"&amp;BB479,)&amp;IF(ISTEXT(AZ479),"."&amp;LOWER(BA479),),"")</f>
        <v/>
      </c>
      <c r="BD479" s="26" t="str">
        <f t="shared" si="112"/>
        <v>_</v>
      </c>
      <c r="BG479" t="str">
        <f>IFERROR(INDEX(FunktionsartK[],MATCH(BF479,FunktionsartA[],0),0),"")</f>
        <v/>
      </c>
      <c r="BH479" s="76" t="str">
        <f t="shared" si="102"/>
        <v>//__</v>
      </c>
    </row>
    <row r="480" spans="5:60" x14ac:dyDescent="0.25">
      <c r="E480" t="str">
        <f>IFERROR(INDEX(SystemK[],MATCH(D480,System,0),0),"")</f>
        <v/>
      </c>
      <c r="H480" s="15" t="str">
        <f t="shared" ca="1" si="103"/>
        <v/>
      </c>
      <c r="K480" s="27" t="str">
        <f t="shared" si="113"/>
        <v/>
      </c>
      <c r="L480" s="27" t="str">
        <f>IFERROR(VLOOKUP(K480,ISE_System[],3,FALSE)&amp;IF(ISTEXT(J480),"."&amp;LOWER(J480),),"")</f>
        <v/>
      </c>
      <c r="M480" s="18" t="str">
        <f t="shared" si="114"/>
        <v/>
      </c>
      <c r="P480" s="7" t="str">
        <f>IFERROR(INDEX(SubsystemAK[],MATCH(O480,SubsystemA[],0),0),"")</f>
        <v/>
      </c>
      <c r="S480" s="3" t="str">
        <f t="shared" ca="1" si="104"/>
        <v/>
      </c>
      <c r="V480" s="39" t="str">
        <f t="shared" si="105"/>
        <v/>
      </c>
      <c r="W480" s="39" t="str">
        <f>IFERROR("_"&amp;VLOOKUP(V480,ISE_Subsystem[],3,FALSE)&amp;IF(ISTEXT(U480),"."&amp;LOWER(U480),),"_")</f>
        <v>_</v>
      </c>
      <c r="X480" s="18" t="str">
        <f t="shared" si="106"/>
        <v/>
      </c>
      <c r="AA480" s="7" t="str">
        <f>IFERROR(INDEX(MediumPositionAK[],MATCH(Z480,MediumPositionA[],0),0),"")</f>
        <v/>
      </c>
      <c r="AD480" s="69" t="str">
        <f t="shared" ca="1" si="107"/>
        <v/>
      </c>
      <c r="AE480" s="18" t="str">
        <f t="shared" si="108"/>
        <v/>
      </c>
      <c r="AF480" s="18" t="str">
        <f>IFERROR(VLOOKUP(AE480,ISE_Medium[],3,FALSE),"")</f>
        <v/>
      </c>
      <c r="AI480" s="3" t="str">
        <f>IFERROR(INDEX(PositionK[],MATCH(AH480,PositionA[],0),0),"")</f>
        <v/>
      </c>
      <c r="AL480" s="3" t="str">
        <f>IFERROR(INDEX(PrimSekK[],MATCH(AK480,PrimSek[],0),0),"")</f>
        <v/>
      </c>
      <c r="AO480" s="40" t="str">
        <f t="shared" si="109"/>
        <v/>
      </c>
      <c r="AP480" s="40" t="str">
        <f>IFERROR(VLOOKUP(AO480,ISE_Position[],3,FALSE),"")</f>
        <v/>
      </c>
      <c r="AQ480" s="40" t="str">
        <f t="shared" si="110"/>
        <v>__</v>
      </c>
      <c r="AR480" s="18" t="str">
        <f t="shared" si="115"/>
        <v/>
      </c>
      <c r="AU480" s="7" t="str">
        <f>IFERROR(INDEX(DatapointK[],MATCH(AT480,DatapointA[],0),0),"")</f>
        <v/>
      </c>
      <c r="AX480" s="3" t="str">
        <f t="shared" ca="1" si="111"/>
        <v/>
      </c>
      <c r="BA480" s="3" t="str">
        <f>IFERROR(INDEX(DatapointAllgSpezK[],MATCH(AZ480,DatapointAllgSpez[],0),0),"")</f>
        <v/>
      </c>
      <c r="BB480" s="3" t="str">
        <f ca="1">IFERROR(VLOOKUP(AX480,ISE_Type[],3,FALSE),"STAT")</f>
        <v>STAT</v>
      </c>
      <c r="BC480" s="3" t="str">
        <f ca="1">IFERROR("_"&amp;VLOOKUP(AU480,ISE_Datapoint[],3,FALSE)&amp;IF(ISTEXT(BB480),"_"&amp;BB480,)&amp;IF(ISTEXT(AZ480),"."&amp;LOWER(BA480),),"")</f>
        <v/>
      </c>
      <c r="BD480" s="26" t="str">
        <f t="shared" si="112"/>
        <v>_</v>
      </c>
      <c r="BG480" t="str">
        <f>IFERROR(INDEX(FunktionsartK[],MATCH(BF480,FunktionsartA[],0),0),"")</f>
        <v/>
      </c>
      <c r="BH480" s="76" t="str">
        <f t="shared" si="102"/>
        <v>//__</v>
      </c>
    </row>
    <row r="481" spans="5:60" x14ac:dyDescent="0.25">
      <c r="E481" t="str">
        <f>IFERROR(INDEX(SystemK[],MATCH(D481,System,0),0),"")</f>
        <v/>
      </c>
      <c r="H481" s="15" t="str">
        <f t="shared" ca="1" si="103"/>
        <v/>
      </c>
      <c r="K481" s="27" t="str">
        <f t="shared" si="113"/>
        <v/>
      </c>
      <c r="L481" s="27" t="str">
        <f>IFERROR(VLOOKUP(K481,ISE_System[],3,FALSE)&amp;IF(ISTEXT(J481),"."&amp;LOWER(J481),),"")</f>
        <v/>
      </c>
      <c r="M481" s="18" t="str">
        <f t="shared" si="114"/>
        <v/>
      </c>
      <c r="P481" s="7" t="str">
        <f>IFERROR(INDEX(SubsystemAK[],MATCH(O481,SubsystemA[],0),0),"")</f>
        <v/>
      </c>
      <c r="S481" s="3" t="str">
        <f t="shared" ca="1" si="104"/>
        <v/>
      </c>
      <c r="V481" s="39" t="str">
        <f t="shared" si="105"/>
        <v/>
      </c>
      <c r="W481" s="39" t="str">
        <f>IFERROR("_"&amp;VLOOKUP(V481,ISE_Subsystem[],3,FALSE)&amp;IF(ISTEXT(U481),"."&amp;LOWER(U481),),"_")</f>
        <v>_</v>
      </c>
      <c r="X481" s="18" t="str">
        <f t="shared" si="106"/>
        <v/>
      </c>
      <c r="AA481" s="7" t="str">
        <f>IFERROR(INDEX(MediumPositionAK[],MATCH(Z481,MediumPositionA[],0),0),"")</f>
        <v/>
      </c>
      <c r="AD481" s="69" t="str">
        <f t="shared" ca="1" si="107"/>
        <v/>
      </c>
      <c r="AE481" s="18" t="str">
        <f t="shared" si="108"/>
        <v/>
      </c>
      <c r="AF481" s="18" t="str">
        <f>IFERROR(VLOOKUP(AE481,ISE_Medium[],3,FALSE),"")</f>
        <v/>
      </c>
      <c r="AI481" s="3" t="str">
        <f>IFERROR(INDEX(PositionK[],MATCH(AH481,PositionA[],0),0),"")</f>
        <v/>
      </c>
      <c r="AL481" s="3" t="str">
        <f>IFERROR(INDEX(PrimSekK[],MATCH(AK481,PrimSek[],0),0),"")</f>
        <v/>
      </c>
      <c r="AO481" s="40" t="str">
        <f t="shared" si="109"/>
        <v/>
      </c>
      <c r="AP481" s="40" t="str">
        <f>IFERROR(VLOOKUP(AO481,ISE_Position[],3,FALSE),"")</f>
        <v/>
      </c>
      <c r="AQ481" s="40" t="str">
        <f t="shared" si="110"/>
        <v>__</v>
      </c>
      <c r="AR481" s="18" t="str">
        <f t="shared" si="115"/>
        <v/>
      </c>
      <c r="AU481" s="7" t="str">
        <f>IFERROR(INDEX(DatapointK[],MATCH(AT481,DatapointA[],0),0),"")</f>
        <v/>
      </c>
      <c r="AX481" s="3" t="str">
        <f t="shared" ca="1" si="111"/>
        <v/>
      </c>
      <c r="BA481" s="3" t="str">
        <f>IFERROR(INDEX(DatapointAllgSpezK[],MATCH(AZ481,DatapointAllgSpez[],0),0),"")</f>
        <v/>
      </c>
      <c r="BB481" s="3" t="str">
        <f ca="1">IFERROR(VLOOKUP(AX481,ISE_Type[],3,FALSE),"STAT")</f>
        <v>STAT</v>
      </c>
      <c r="BC481" s="3" t="str">
        <f ca="1">IFERROR("_"&amp;VLOOKUP(AU481,ISE_Datapoint[],3,FALSE)&amp;IF(ISTEXT(BB481),"_"&amp;BB481,)&amp;IF(ISTEXT(AZ481),"."&amp;LOWER(BA481),),"")</f>
        <v/>
      </c>
      <c r="BD481" s="26" t="str">
        <f t="shared" si="112"/>
        <v>_</v>
      </c>
      <c r="BG481" t="str">
        <f>IFERROR(INDEX(FunktionsartK[],MATCH(BF481,FunktionsartA[],0),0),"")</f>
        <v/>
      </c>
      <c r="BH481" s="76" t="str">
        <f t="shared" si="102"/>
        <v>//__</v>
      </c>
    </row>
    <row r="482" spans="5:60" x14ac:dyDescent="0.25">
      <c r="E482" t="str">
        <f>IFERROR(INDEX(SystemK[],MATCH(D482,System,0),0),"")</f>
        <v/>
      </c>
      <c r="H482" s="15" t="str">
        <f t="shared" ca="1" si="103"/>
        <v/>
      </c>
      <c r="K482" s="27" t="str">
        <f t="shared" si="113"/>
        <v/>
      </c>
      <c r="L482" s="27" t="str">
        <f>IFERROR(VLOOKUP(K482,ISE_System[],3,FALSE)&amp;IF(ISTEXT(J482),"."&amp;LOWER(J482),),"")</f>
        <v/>
      </c>
      <c r="M482" s="18" t="str">
        <f t="shared" si="114"/>
        <v/>
      </c>
      <c r="P482" s="7" t="str">
        <f>IFERROR(INDEX(SubsystemAK[],MATCH(O482,SubsystemA[],0),0),"")</f>
        <v/>
      </c>
      <c r="S482" s="3" t="str">
        <f t="shared" ca="1" si="104"/>
        <v/>
      </c>
      <c r="V482" s="39" t="str">
        <f t="shared" si="105"/>
        <v/>
      </c>
      <c r="W482" s="39" t="str">
        <f>IFERROR("_"&amp;VLOOKUP(V482,ISE_Subsystem[],3,FALSE)&amp;IF(ISTEXT(U482),"."&amp;LOWER(U482),),"_")</f>
        <v>_</v>
      </c>
      <c r="X482" s="18" t="str">
        <f t="shared" si="106"/>
        <v/>
      </c>
      <c r="AA482" s="7" t="str">
        <f>IFERROR(INDEX(MediumPositionAK[],MATCH(Z482,MediumPositionA[],0),0),"")</f>
        <v/>
      </c>
      <c r="AD482" s="69" t="str">
        <f t="shared" ca="1" si="107"/>
        <v/>
      </c>
      <c r="AE482" s="18" t="str">
        <f t="shared" si="108"/>
        <v/>
      </c>
      <c r="AF482" s="18" t="str">
        <f>IFERROR(VLOOKUP(AE482,ISE_Medium[],3,FALSE),"")</f>
        <v/>
      </c>
      <c r="AI482" s="3" t="str">
        <f>IFERROR(INDEX(PositionK[],MATCH(AH482,PositionA[],0),0),"")</f>
        <v/>
      </c>
      <c r="AL482" s="3" t="str">
        <f>IFERROR(INDEX(PrimSekK[],MATCH(AK482,PrimSek[],0),0),"")</f>
        <v/>
      </c>
      <c r="AO482" s="40" t="str">
        <f t="shared" si="109"/>
        <v/>
      </c>
      <c r="AP482" s="40" t="str">
        <f>IFERROR(VLOOKUP(AO482,ISE_Position[],3,FALSE),"")</f>
        <v/>
      </c>
      <c r="AQ482" s="40" t="str">
        <f t="shared" si="110"/>
        <v>__</v>
      </c>
      <c r="AR482" s="18" t="str">
        <f t="shared" si="115"/>
        <v/>
      </c>
      <c r="AU482" s="7" t="str">
        <f>IFERROR(INDEX(DatapointK[],MATCH(AT482,DatapointA[],0),0),"")</f>
        <v/>
      </c>
      <c r="AX482" s="3" t="str">
        <f t="shared" ca="1" si="111"/>
        <v/>
      </c>
      <c r="BA482" s="3" t="str">
        <f>IFERROR(INDEX(DatapointAllgSpezK[],MATCH(AZ482,DatapointAllgSpez[],0),0),"")</f>
        <v/>
      </c>
      <c r="BB482" s="3" t="str">
        <f ca="1">IFERROR(VLOOKUP(AX482,ISE_Type[],3,FALSE),"STAT")</f>
        <v>STAT</v>
      </c>
      <c r="BC482" s="3" t="str">
        <f ca="1">IFERROR("_"&amp;VLOOKUP(AU482,ISE_Datapoint[],3,FALSE)&amp;IF(ISTEXT(BB482),"_"&amp;BB482,)&amp;IF(ISTEXT(AZ482),"."&amp;LOWER(BA482),),"")</f>
        <v/>
      </c>
      <c r="BD482" s="26" t="str">
        <f t="shared" si="112"/>
        <v>_</v>
      </c>
      <c r="BG482" t="str">
        <f>IFERROR(INDEX(FunktionsartK[],MATCH(BF482,FunktionsartA[],0),0),"")</f>
        <v/>
      </c>
      <c r="BH482" s="76" t="str">
        <f t="shared" si="102"/>
        <v>//__</v>
      </c>
    </row>
    <row r="483" spans="5:60" x14ac:dyDescent="0.25">
      <c r="E483" t="str">
        <f>IFERROR(INDEX(SystemK[],MATCH(D483,System,0),0),"")</f>
        <v/>
      </c>
      <c r="H483" s="15" t="str">
        <f t="shared" ca="1" si="103"/>
        <v/>
      </c>
      <c r="K483" s="27" t="str">
        <f t="shared" si="113"/>
        <v/>
      </c>
      <c r="L483" s="27" t="str">
        <f>IFERROR(VLOOKUP(K483,ISE_System[],3,FALSE)&amp;IF(ISTEXT(J483),"."&amp;LOWER(J483),),"")</f>
        <v/>
      </c>
      <c r="M483" s="18" t="str">
        <f t="shared" si="114"/>
        <v/>
      </c>
      <c r="P483" s="7" t="str">
        <f>IFERROR(INDEX(SubsystemAK[],MATCH(O483,SubsystemA[],0),0),"")</f>
        <v/>
      </c>
      <c r="S483" s="3" t="str">
        <f t="shared" ca="1" si="104"/>
        <v/>
      </c>
      <c r="V483" s="39" t="str">
        <f t="shared" si="105"/>
        <v/>
      </c>
      <c r="W483" s="39" t="str">
        <f>IFERROR("_"&amp;VLOOKUP(V483,ISE_Subsystem[],3,FALSE)&amp;IF(ISTEXT(U483),"."&amp;LOWER(U483),),"_")</f>
        <v>_</v>
      </c>
      <c r="X483" s="18" t="str">
        <f t="shared" si="106"/>
        <v/>
      </c>
      <c r="AA483" s="7" t="str">
        <f>IFERROR(INDEX(MediumPositionAK[],MATCH(Z483,MediumPositionA[],0),0),"")</f>
        <v/>
      </c>
      <c r="AD483" s="69" t="str">
        <f t="shared" ca="1" si="107"/>
        <v/>
      </c>
      <c r="AE483" s="18" t="str">
        <f t="shared" si="108"/>
        <v/>
      </c>
      <c r="AF483" s="18" t="str">
        <f>IFERROR(VLOOKUP(AE483,ISE_Medium[],3,FALSE),"")</f>
        <v/>
      </c>
      <c r="AI483" s="3" t="str">
        <f>IFERROR(INDEX(PositionK[],MATCH(AH483,PositionA[],0),0),"")</f>
        <v/>
      </c>
      <c r="AL483" s="3" t="str">
        <f>IFERROR(INDEX(PrimSekK[],MATCH(AK483,PrimSek[],0),0),"")</f>
        <v/>
      </c>
      <c r="AO483" s="40" t="str">
        <f t="shared" si="109"/>
        <v/>
      </c>
      <c r="AP483" s="40" t="str">
        <f>IFERROR(VLOOKUP(AO483,ISE_Position[],3,FALSE),"")</f>
        <v/>
      </c>
      <c r="AQ483" s="40" t="str">
        <f t="shared" si="110"/>
        <v>__</v>
      </c>
      <c r="AR483" s="18" t="str">
        <f t="shared" si="115"/>
        <v/>
      </c>
      <c r="AU483" s="7" t="str">
        <f>IFERROR(INDEX(DatapointK[],MATCH(AT483,DatapointA[],0),0),"")</f>
        <v/>
      </c>
      <c r="AX483" s="3" t="str">
        <f t="shared" ca="1" si="111"/>
        <v/>
      </c>
      <c r="BA483" s="3" t="str">
        <f>IFERROR(INDEX(DatapointAllgSpezK[],MATCH(AZ483,DatapointAllgSpez[],0),0),"")</f>
        <v/>
      </c>
      <c r="BB483" s="3" t="str">
        <f ca="1">IFERROR(VLOOKUP(AX483,ISE_Type[],3,FALSE),"STAT")</f>
        <v>STAT</v>
      </c>
      <c r="BC483" s="3" t="str">
        <f ca="1">IFERROR("_"&amp;VLOOKUP(AU483,ISE_Datapoint[],3,FALSE)&amp;IF(ISTEXT(BB483),"_"&amp;BB483,)&amp;IF(ISTEXT(AZ483),"."&amp;LOWER(BA483),),"")</f>
        <v/>
      </c>
      <c r="BD483" s="26" t="str">
        <f t="shared" si="112"/>
        <v>_</v>
      </c>
      <c r="BG483" t="str">
        <f>IFERROR(INDEX(FunktionsartK[],MATCH(BF483,FunktionsartA[],0),0),"")</f>
        <v/>
      </c>
      <c r="BH483" s="76" t="str">
        <f t="shared" si="102"/>
        <v>//__</v>
      </c>
    </row>
    <row r="484" spans="5:60" x14ac:dyDescent="0.25">
      <c r="E484" t="str">
        <f>IFERROR(INDEX(SystemK[],MATCH(D484,System,0),0),"")</f>
        <v/>
      </c>
      <c r="H484" s="15" t="str">
        <f t="shared" ca="1" si="103"/>
        <v/>
      </c>
      <c r="K484" s="27" t="str">
        <f t="shared" si="113"/>
        <v/>
      </c>
      <c r="L484" s="27" t="str">
        <f>IFERROR(VLOOKUP(K484,ISE_System[],3,FALSE)&amp;IF(ISTEXT(J484),"."&amp;LOWER(J484),),"")</f>
        <v/>
      </c>
      <c r="M484" s="18" t="str">
        <f t="shared" si="114"/>
        <v/>
      </c>
      <c r="P484" s="7" t="str">
        <f>IFERROR(INDEX(SubsystemAK[],MATCH(O484,SubsystemA[],0),0),"")</f>
        <v/>
      </c>
      <c r="S484" s="3" t="str">
        <f t="shared" ca="1" si="104"/>
        <v/>
      </c>
      <c r="V484" s="39" t="str">
        <f t="shared" si="105"/>
        <v/>
      </c>
      <c r="W484" s="39" t="str">
        <f>IFERROR("_"&amp;VLOOKUP(V484,ISE_Subsystem[],3,FALSE)&amp;IF(ISTEXT(U484),"."&amp;LOWER(U484),),"_")</f>
        <v>_</v>
      </c>
      <c r="X484" s="18" t="str">
        <f t="shared" si="106"/>
        <v/>
      </c>
      <c r="AA484" s="7" t="str">
        <f>IFERROR(INDEX(MediumPositionAK[],MATCH(Z484,MediumPositionA[],0),0),"")</f>
        <v/>
      </c>
      <c r="AD484" s="69" t="str">
        <f t="shared" ca="1" si="107"/>
        <v/>
      </c>
      <c r="AE484" s="18" t="str">
        <f t="shared" si="108"/>
        <v/>
      </c>
      <c r="AF484" s="18" t="str">
        <f>IFERROR(VLOOKUP(AE484,ISE_Medium[],3,FALSE),"")</f>
        <v/>
      </c>
      <c r="AI484" s="3" t="str">
        <f>IFERROR(INDEX(PositionK[],MATCH(AH484,PositionA[],0),0),"")</f>
        <v/>
      </c>
      <c r="AL484" s="3" t="str">
        <f>IFERROR(INDEX(PrimSekK[],MATCH(AK484,PrimSek[],0),0),"")</f>
        <v/>
      </c>
      <c r="AO484" s="40" t="str">
        <f t="shared" si="109"/>
        <v/>
      </c>
      <c r="AP484" s="40" t="str">
        <f>IFERROR(VLOOKUP(AO484,ISE_Position[],3,FALSE),"")</f>
        <v/>
      </c>
      <c r="AQ484" s="40" t="str">
        <f t="shared" si="110"/>
        <v>__</v>
      </c>
      <c r="AR484" s="18" t="str">
        <f t="shared" si="115"/>
        <v/>
      </c>
      <c r="AU484" s="7" t="str">
        <f>IFERROR(INDEX(DatapointK[],MATCH(AT484,DatapointA[],0),0),"")</f>
        <v/>
      </c>
      <c r="AX484" s="3" t="str">
        <f t="shared" ca="1" si="111"/>
        <v/>
      </c>
      <c r="BA484" s="3" t="str">
        <f>IFERROR(INDEX(DatapointAllgSpezK[],MATCH(AZ484,DatapointAllgSpez[],0),0),"")</f>
        <v/>
      </c>
      <c r="BB484" s="3" t="str">
        <f ca="1">IFERROR(VLOOKUP(AX484,ISE_Type[],3,FALSE),"STAT")</f>
        <v>STAT</v>
      </c>
      <c r="BC484" s="3" t="str">
        <f ca="1">IFERROR("_"&amp;VLOOKUP(AU484,ISE_Datapoint[],3,FALSE)&amp;IF(ISTEXT(BB484),"_"&amp;BB484,)&amp;IF(ISTEXT(AZ484),"."&amp;LOWER(BA484),),"")</f>
        <v/>
      </c>
      <c r="BD484" s="26" t="str">
        <f t="shared" si="112"/>
        <v>_</v>
      </c>
      <c r="BG484" t="str">
        <f>IFERROR(INDEX(FunktionsartK[],MATCH(BF484,FunktionsartA[],0),0),"")</f>
        <v/>
      </c>
      <c r="BH484" s="76" t="str">
        <f t="shared" si="102"/>
        <v>//__</v>
      </c>
    </row>
    <row r="485" spans="5:60" x14ac:dyDescent="0.25">
      <c r="E485" t="str">
        <f>IFERROR(INDEX(SystemK[],MATCH(D485,System,0),0),"")</f>
        <v/>
      </c>
      <c r="H485" s="15" t="str">
        <f t="shared" ca="1" si="103"/>
        <v/>
      </c>
      <c r="K485" s="27" t="str">
        <f t="shared" si="113"/>
        <v/>
      </c>
      <c r="L485" s="27" t="str">
        <f>IFERROR(VLOOKUP(K485,ISE_System[],3,FALSE)&amp;IF(ISTEXT(J485),"."&amp;LOWER(J485),),"")</f>
        <v/>
      </c>
      <c r="M485" s="18" t="str">
        <f t="shared" si="114"/>
        <v/>
      </c>
      <c r="P485" s="7" t="str">
        <f>IFERROR(INDEX(SubsystemAK[],MATCH(O485,SubsystemA[],0),0),"")</f>
        <v/>
      </c>
      <c r="S485" s="3" t="str">
        <f t="shared" ca="1" si="104"/>
        <v/>
      </c>
      <c r="V485" s="39" t="str">
        <f t="shared" si="105"/>
        <v/>
      </c>
      <c r="W485" s="39" t="str">
        <f>IFERROR("_"&amp;VLOOKUP(V485,ISE_Subsystem[],3,FALSE)&amp;IF(ISTEXT(U485),"."&amp;LOWER(U485),),"_")</f>
        <v>_</v>
      </c>
      <c r="X485" s="18" t="str">
        <f t="shared" si="106"/>
        <v/>
      </c>
      <c r="AA485" s="7" t="str">
        <f>IFERROR(INDEX(MediumPositionAK[],MATCH(Z485,MediumPositionA[],0),0),"")</f>
        <v/>
      </c>
      <c r="AD485" s="69" t="str">
        <f t="shared" ca="1" si="107"/>
        <v/>
      </c>
      <c r="AE485" s="18" t="str">
        <f t="shared" si="108"/>
        <v/>
      </c>
      <c r="AF485" s="18" t="str">
        <f>IFERROR(VLOOKUP(AE485,ISE_Medium[],3,FALSE),"")</f>
        <v/>
      </c>
      <c r="AI485" s="3" t="str">
        <f>IFERROR(INDEX(PositionK[],MATCH(AH485,PositionA[],0),0),"")</f>
        <v/>
      </c>
      <c r="AL485" s="3" t="str">
        <f>IFERROR(INDEX(PrimSekK[],MATCH(AK485,PrimSek[],0),0),"")</f>
        <v/>
      </c>
      <c r="AO485" s="40" t="str">
        <f t="shared" si="109"/>
        <v/>
      </c>
      <c r="AP485" s="40" t="str">
        <f>IFERROR(VLOOKUP(AO485,ISE_Position[],3,FALSE),"")</f>
        <v/>
      </c>
      <c r="AQ485" s="40" t="str">
        <f t="shared" si="110"/>
        <v>__</v>
      </c>
      <c r="AR485" s="18" t="str">
        <f t="shared" si="115"/>
        <v/>
      </c>
      <c r="AU485" s="7" t="str">
        <f>IFERROR(INDEX(DatapointK[],MATCH(AT485,DatapointA[],0),0),"")</f>
        <v/>
      </c>
      <c r="AX485" s="3" t="str">
        <f t="shared" ca="1" si="111"/>
        <v/>
      </c>
      <c r="BA485" s="3" t="str">
        <f>IFERROR(INDEX(DatapointAllgSpezK[],MATCH(AZ485,DatapointAllgSpez[],0),0),"")</f>
        <v/>
      </c>
      <c r="BB485" s="3" t="str">
        <f ca="1">IFERROR(VLOOKUP(AX485,ISE_Type[],3,FALSE),"STAT")</f>
        <v>STAT</v>
      </c>
      <c r="BC485" s="3" t="str">
        <f ca="1">IFERROR("_"&amp;VLOOKUP(AU485,ISE_Datapoint[],3,FALSE)&amp;IF(ISTEXT(BB485),"_"&amp;BB485,)&amp;IF(ISTEXT(AZ485),"."&amp;LOWER(BA485),),"")</f>
        <v/>
      </c>
      <c r="BD485" s="26" t="str">
        <f t="shared" si="112"/>
        <v>_</v>
      </c>
      <c r="BG485" t="str">
        <f>IFERROR(INDEX(FunktionsartK[],MATCH(BF485,FunktionsartA[],0),0),"")</f>
        <v/>
      </c>
      <c r="BH485" s="76" t="str">
        <f t="shared" si="102"/>
        <v>//__</v>
      </c>
    </row>
    <row r="486" spans="5:60" x14ac:dyDescent="0.25">
      <c r="E486" t="str">
        <f>IFERROR(INDEX(SystemK[],MATCH(D486,System,0),0),"")</f>
        <v/>
      </c>
      <c r="H486" s="15" t="str">
        <f t="shared" ca="1" si="103"/>
        <v/>
      </c>
      <c r="K486" s="27" t="str">
        <f t="shared" si="113"/>
        <v/>
      </c>
      <c r="L486" s="27" t="str">
        <f>IFERROR(VLOOKUP(K486,ISE_System[],3,FALSE)&amp;IF(ISTEXT(J486),"."&amp;LOWER(J486),),"")</f>
        <v/>
      </c>
      <c r="M486" s="18" t="str">
        <f t="shared" si="114"/>
        <v/>
      </c>
      <c r="P486" s="7" t="str">
        <f>IFERROR(INDEX(SubsystemAK[],MATCH(O486,SubsystemA[],0),0),"")</f>
        <v/>
      </c>
      <c r="S486" s="3" t="str">
        <f t="shared" ca="1" si="104"/>
        <v/>
      </c>
      <c r="V486" s="39" t="str">
        <f t="shared" si="105"/>
        <v/>
      </c>
      <c r="W486" s="39" t="str">
        <f>IFERROR("_"&amp;VLOOKUP(V486,ISE_Subsystem[],3,FALSE)&amp;IF(ISTEXT(U486),"."&amp;LOWER(U486),),"_")</f>
        <v>_</v>
      </c>
      <c r="X486" s="18" t="str">
        <f t="shared" si="106"/>
        <v/>
      </c>
      <c r="AA486" s="7" t="str">
        <f>IFERROR(INDEX(MediumPositionAK[],MATCH(Z486,MediumPositionA[],0),0),"")</f>
        <v/>
      </c>
      <c r="AD486" s="69" t="str">
        <f t="shared" ca="1" si="107"/>
        <v/>
      </c>
      <c r="AE486" s="18" t="str">
        <f t="shared" si="108"/>
        <v/>
      </c>
      <c r="AF486" s="18" t="str">
        <f>IFERROR(VLOOKUP(AE486,ISE_Medium[],3,FALSE),"")</f>
        <v/>
      </c>
      <c r="AI486" s="3" t="str">
        <f>IFERROR(INDEX(PositionK[],MATCH(AH486,PositionA[],0),0),"")</f>
        <v/>
      </c>
      <c r="AL486" s="3" t="str">
        <f>IFERROR(INDEX(PrimSekK[],MATCH(AK486,PrimSek[],0),0),"")</f>
        <v/>
      </c>
      <c r="AO486" s="40" t="str">
        <f t="shared" si="109"/>
        <v/>
      </c>
      <c r="AP486" s="40" t="str">
        <f>IFERROR(VLOOKUP(AO486,ISE_Position[],3,FALSE),"")</f>
        <v/>
      </c>
      <c r="AQ486" s="40" t="str">
        <f t="shared" si="110"/>
        <v>__</v>
      </c>
      <c r="AR486" s="18" t="str">
        <f t="shared" si="115"/>
        <v/>
      </c>
      <c r="AU486" s="7" t="str">
        <f>IFERROR(INDEX(DatapointK[],MATCH(AT486,DatapointA[],0),0),"")</f>
        <v/>
      </c>
      <c r="AX486" s="3" t="str">
        <f t="shared" ca="1" si="111"/>
        <v/>
      </c>
      <c r="BA486" s="3" t="str">
        <f>IFERROR(INDEX(DatapointAllgSpezK[],MATCH(AZ486,DatapointAllgSpez[],0),0),"")</f>
        <v/>
      </c>
      <c r="BB486" s="3" t="str">
        <f ca="1">IFERROR(VLOOKUP(AX486,ISE_Type[],3,FALSE),"STAT")</f>
        <v>STAT</v>
      </c>
      <c r="BC486" s="3" t="str">
        <f ca="1">IFERROR("_"&amp;VLOOKUP(AU486,ISE_Datapoint[],3,FALSE)&amp;IF(ISTEXT(BB486),"_"&amp;BB486,)&amp;IF(ISTEXT(AZ486),"."&amp;LOWER(BA486),),"")</f>
        <v/>
      </c>
      <c r="BD486" s="26" t="str">
        <f t="shared" si="112"/>
        <v>_</v>
      </c>
      <c r="BG486" t="str">
        <f>IFERROR(INDEX(FunktionsartK[],MATCH(BF486,FunktionsartA[],0),0),"")</f>
        <v/>
      </c>
      <c r="BH486" s="76" t="str">
        <f t="shared" si="102"/>
        <v>//__</v>
      </c>
    </row>
    <row r="487" spans="5:60" x14ac:dyDescent="0.25">
      <c r="E487" t="str">
        <f>IFERROR(INDEX(SystemK[],MATCH(D487,System,0),0),"")</f>
        <v/>
      </c>
      <c r="H487" s="15" t="str">
        <f t="shared" ca="1" si="103"/>
        <v/>
      </c>
      <c r="K487" s="27" t="str">
        <f t="shared" si="113"/>
        <v/>
      </c>
      <c r="L487" s="27" t="str">
        <f>IFERROR(VLOOKUP(K487,ISE_System[],3,FALSE)&amp;IF(ISTEXT(J487),"."&amp;LOWER(J487),),"")</f>
        <v/>
      </c>
      <c r="M487" s="18" t="str">
        <f t="shared" si="114"/>
        <v/>
      </c>
      <c r="P487" s="7" t="str">
        <f>IFERROR(INDEX(SubsystemAK[],MATCH(O487,SubsystemA[],0),0),"")</f>
        <v/>
      </c>
      <c r="S487" s="3" t="str">
        <f t="shared" ca="1" si="104"/>
        <v/>
      </c>
      <c r="V487" s="39" t="str">
        <f t="shared" si="105"/>
        <v/>
      </c>
      <c r="W487" s="39" t="str">
        <f>IFERROR("_"&amp;VLOOKUP(V487,ISE_Subsystem[],3,FALSE)&amp;IF(ISTEXT(U487),"."&amp;LOWER(U487),),"_")</f>
        <v>_</v>
      </c>
      <c r="X487" s="18" t="str">
        <f t="shared" si="106"/>
        <v/>
      </c>
      <c r="AA487" s="7" t="str">
        <f>IFERROR(INDEX(MediumPositionAK[],MATCH(Z487,MediumPositionA[],0),0),"")</f>
        <v/>
      </c>
      <c r="AD487" s="69" t="str">
        <f t="shared" ca="1" si="107"/>
        <v/>
      </c>
      <c r="AE487" s="18" t="str">
        <f t="shared" si="108"/>
        <v/>
      </c>
      <c r="AF487" s="18" t="str">
        <f>IFERROR(VLOOKUP(AE487,ISE_Medium[],3,FALSE),"")</f>
        <v/>
      </c>
      <c r="AI487" s="3" t="str">
        <f>IFERROR(INDEX(PositionK[],MATCH(AH487,PositionA[],0),0),"")</f>
        <v/>
      </c>
      <c r="AL487" s="3" t="str">
        <f>IFERROR(INDEX(PrimSekK[],MATCH(AK487,PrimSek[],0),0),"")</f>
        <v/>
      </c>
      <c r="AO487" s="40" t="str">
        <f t="shared" si="109"/>
        <v/>
      </c>
      <c r="AP487" s="40" t="str">
        <f>IFERROR(VLOOKUP(AO487,ISE_Position[],3,FALSE),"")</f>
        <v/>
      </c>
      <c r="AQ487" s="40" t="str">
        <f t="shared" si="110"/>
        <v>__</v>
      </c>
      <c r="AR487" s="18" t="str">
        <f t="shared" si="115"/>
        <v/>
      </c>
      <c r="AU487" s="7" t="str">
        <f>IFERROR(INDEX(DatapointK[],MATCH(AT487,DatapointA[],0),0),"")</f>
        <v/>
      </c>
      <c r="AX487" s="3" t="str">
        <f t="shared" ca="1" si="111"/>
        <v/>
      </c>
      <c r="BA487" s="3" t="str">
        <f>IFERROR(INDEX(DatapointAllgSpezK[],MATCH(AZ487,DatapointAllgSpez[],0),0),"")</f>
        <v/>
      </c>
      <c r="BB487" s="3" t="str">
        <f ca="1">IFERROR(VLOOKUP(AX487,ISE_Type[],3,FALSE),"STAT")</f>
        <v>STAT</v>
      </c>
      <c r="BC487" s="3" t="str">
        <f ca="1">IFERROR("_"&amp;VLOOKUP(AU487,ISE_Datapoint[],3,FALSE)&amp;IF(ISTEXT(BB487),"_"&amp;BB487,)&amp;IF(ISTEXT(AZ487),"."&amp;LOWER(BA487),),"")</f>
        <v/>
      </c>
      <c r="BD487" s="26" t="str">
        <f t="shared" si="112"/>
        <v>_</v>
      </c>
      <c r="BG487" t="str">
        <f>IFERROR(INDEX(FunktionsartK[],MATCH(BF487,FunktionsartA[],0),0),"")</f>
        <v/>
      </c>
      <c r="BH487" s="76" t="str">
        <f t="shared" si="102"/>
        <v>//__</v>
      </c>
    </row>
    <row r="488" spans="5:60" x14ac:dyDescent="0.25">
      <c r="E488" t="str">
        <f>IFERROR(INDEX(SystemK[],MATCH(D488,System,0),0),"")</f>
        <v/>
      </c>
      <c r="H488" s="15" t="str">
        <f t="shared" ca="1" si="103"/>
        <v/>
      </c>
      <c r="K488" s="27" t="str">
        <f t="shared" si="113"/>
        <v/>
      </c>
      <c r="L488" s="27" t="str">
        <f>IFERROR(VLOOKUP(K488,ISE_System[],3,FALSE)&amp;IF(ISTEXT(J488),"."&amp;LOWER(J488),),"")</f>
        <v/>
      </c>
      <c r="M488" s="18" t="str">
        <f t="shared" si="114"/>
        <v/>
      </c>
      <c r="P488" s="7" t="str">
        <f>IFERROR(INDEX(SubsystemAK[],MATCH(O488,SubsystemA[],0),0),"")</f>
        <v/>
      </c>
      <c r="S488" s="3" t="str">
        <f t="shared" ca="1" si="104"/>
        <v/>
      </c>
      <c r="V488" s="39" t="str">
        <f t="shared" si="105"/>
        <v/>
      </c>
      <c r="W488" s="39" t="str">
        <f>IFERROR("_"&amp;VLOOKUP(V488,ISE_Subsystem[],3,FALSE)&amp;IF(ISTEXT(U488),"."&amp;LOWER(U488),),"_")</f>
        <v>_</v>
      </c>
      <c r="X488" s="18" t="str">
        <f t="shared" si="106"/>
        <v/>
      </c>
      <c r="AA488" s="7" t="str">
        <f>IFERROR(INDEX(MediumPositionAK[],MATCH(Z488,MediumPositionA[],0),0),"")</f>
        <v/>
      </c>
      <c r="AD488" s="69" t="str">
        <f t="shared" ca="1" si="107"/>
        <v/>
      </c>
      <c r="AE488" s="18" t="str">
        <f t="shared" si="108"/>
        <v/>
      </c>
      <c r="AF488" s="18" t="str">
        <f>IFERROR(VLOOKUP(AE488,ISE_Medium[],3,FALSE),"")</f>
        <v/>
      </c>
      <c r="AI488" s="3" t="str">
        <f>IFERROR(INDEX(PositionK[],MATCH(AH488,PositionA[],0),0),"")</f>
        <v/>
      </c>
      <c r="AL488" s="3" t="str">
        <f>IFERROR(INDEX(PrimSekK[],MATCH(AK488,PrimSek[],0),0),"")</f>
        <v/>
      </c>
      <c r="AO488" s="40" t="str">
        <f t="shared" si="109"/>
        <v/>
      </c>
      <c r="AP488" s="40" t="str">
        <f>IFERROR(VLOOKUP(AO488,ISE_Position[],3,FALSE),"")</f>
        <v/>
      </c>
      <c r="AQ488" s="40" t="str">
        <f t="shared" si="110"/>
        <v>__</v>
      </c>
      <c r="AR488" s="18" t="str">
        <f t="shared" si="115"/>
        <v/>
      </c>
      <c r="AU488" s="7" t="str">
        <f>IFERROR(INDEX(DatapointK[],MATCH(AT488,DatapointA[],0),0),"")</f>
        <v/>
      </c>
      <c r="AX488" s="3" t="str">
        <f t="shared" ca="1" si="111"/>
        <v/>
      </c>
      <c r="BA488" s="3" t="str">
        <f>IFERROR(INDEX(DatapointAllgSpezK[],MATCH(AZ488,DatapointAllgSpez[],0),0),"")</f>
        <v/>
      </c>
      <c r="BB488" s="3" t="str">
        <f ca="1">IFERROR(VLOOKUP(AX488,ISE_Type[],3,FALSE),"STAT")</f>
        <v>STAT</v>
      </c>
      <c r="BC488" s="3" t="str">
        <f ca="1">IFERROR("_"&amp;VLOOKUP(AU488,ISE_Datapoint[],3,FALSE)&amp;IF(ISTEXT(BB488),"_"&amp;BB488,)&amp;IF(ISTEXT(AZ488),"."&amp;LOWER(BA488),),"")</f>
        <v/>
      </c>
      <c r="BD488" s="26" t="str">
        <f t="shared" si="112"/>
        <v>_</v>
      </c>
      <c r="BG488" t="str">
        <f>IFERROR(INDEX(FunktionsartK[],MATCH(BF488,FunktionsartA[],0),0),"")</f>
        <v/>
      </c>
      <c r="BH488" s="76" t="str">
        <f t="shared" si="102"/>
        <v>//__</v>
      </c>
    </row>
    <row r="489" spans="5:60" x14ac:dyDescent="0.25">
      <c r="E489" t="str">
        <f>IFERROR(INDEX(SystemK[],MATCH(D489,System,0),0),"")</f>
        <v/>
      </c>
      <c r="H489" s="15" t="str">
        <f t="shared" ca="1" si="103"/>
        <v/>
      </c>
      <c r="K489" s="27" t="str">
        <f t="shared" si="113"/>
        <v/>
      </c>
      <c r="L489" s="27" t="str">
        <f>IFERROR(VLOOKUP(K489,ISE_System[],3,FALSE)&amp;IF(ISTEXT(J489),"."&amp;LOWER(J489),),"")</f>
        <v/>
      </c>
      <c r="M489" s="18" t="str">
        <f t="shared" si="114"/>
        <v/>
      </c>
      <c r="P489" s="7" t="str">
        <f>IFERROR(INDEX(SubsystemAK[],MATCH(O489,SubsystemA[],0),0),"")</f>
        <v/>
      </c>
      <c r="S489" s="3" t="str">
        <f t="shared" ca="1" si="104"/>
        <v/>
      </c>
      <c r="V489" s="39" t="str">
        <f t="shared" si="105"/>
        <v/>
      </c>
      <c r="W489" s="39" t="str">
        <f>IFERROR("_"&amp;VLOOKUP(V489,ISE_Subsystem[],3,FALSE)&amp;IF(ISTEXT(U489),"."&amp;LOWER(U489),),"_")</f>
        <v>_</v>
      </c>
      <c r="X489" s="18" t="str">
        <f t="shared" si="106"/>
        <v/>
      </c>
      <c r="AA489" s="7" t="str">
        <f>IFERROR(INDEX(MediumPositionAK[],MATCH(Z489,MediumPositionA[],0),0),"")</f>
        <v/>
      </c>
      <c r="AD489" s="69" t="str">
        <f t="shared" ca="1" si="107"/>
        <v/>
      </c>
      <c r="AE489" s="18" t="str">
        <f t="shared" si="108"/>
        <v/>
      </c>
      <c r="AF489" s="18" t="str">
        <f>IFERROR(VLOOKUP(AE489,ISE_Medium[],3,FALSE),"")</f>
        <v/>
      </c>
      <c r="AI489" s="3" t="str">
        <f>IFERROR(INDEX(PositionK[],MATCH(AH489,PositionA[],0),0),"")</f>
        <v/>
      </c>
      <c r="AL489" s="3" t="str">
        <f>IFERROR(INDEX(PrimSekK[],MATCH(AK489,PrimSek[],0),0),"")</f>
        <v/>
      </c>
      <c r="AO489" s="40" t="str">
        <f t="shared" si="109"/>
        <v/>
      </c>
      <c r="AP489" s="40" t="str">
        <f>IFERROR(VLOOKUP(AO489,ISE_Position[],3,FALSE),"")</f>
        <v/>
      </c>
      <c r="AQ489" s="40" t="str">
        <f t="shared" si="110"/>
        <v>__</v>
      </c>
      <c r="AR489" s="18" t="str">
        <f t="shared" si="115"/>
        <v/>
      </c>
      <c r="AU489" s="7" t="str">
        <f>IFERROR(INDEX(DatapointK[],MATCH(AT489,DatapointA[],0),0),"")</f>
        <v/>
      </c>
      <c r="AX489" s="3" t="str">
        <f t="shared" ca="1" si="111"/>
        <v/>
      </c>
      <c r="BA489" s="3" t="str">
        <f>IFERROR(INDEX(DatapointAllgSpezK[],MATCH(AZ489,DatapointAllgSpez[],0),0),"")</f>
        <v/>
      </c>
      <c r="BB489" s="3" t="str">
        <f ca="1">IFERROR(VLOOKUP(AX489,ISE_Type[],3,FALSE),"STAT")</f>
        <v>STAT</v>
      </c>
      <c r="BC489" s="3" t="str">
        <f ca="1">IFERROR("_"&amp;VLOOKUP(AU489,ISE_Datapoint[],3,FALSE)&amp;IF(ISTEXT(BB489),"_"&amp;BB489,)&amp;IF(ISTEXT(AZ489),"."&amp;LOWER(BA489),),"")</f>
        <v/>
      </c>
      <c r="BD489" s="26" t="str">
        <f t="shared" si="112"/>
        <v>_</v>
      </c>
      <c r="BG489" t="str">
        <f>IFERROR(INDEX(FunktionsartK[],MATCH(BF489,FunktionsartA[],0),0),"")</f>
        <v/>
      </c>
      <c r="BH489" s="76" t="str">
        <f t="shared" si="102"/>
        <v>//__</v>
      </c>
    </row>
    <row r="490" spans="5:60" x14ac:dyDescent="0.25">
      <c r="E490" t="str">
        <f>IFERROR(INDEX(SystemK[],MATCH(D490,System,0),0),"")</f>
        <v/>
      </c>
      <c r="H490" s="15" t="str">
        <f t="shared" ca="1" si="103"/>
        <v/>
      </c>
      <c r="K490" s="27" t="str">
        <f t="shared" si="113"/>
        <v/>
      </c>
      <c r="L490" s="27" t="str">
        <f>IFERROR(VLOOKUP(K490,ISE_System[],3,FALSE)&amp;IF(ISTEXT(J490),"."&amp;LOWER(J490),),"")</f>
        <v/>
      </c>
      <c r="M490" s="18" t="str">
        <f t="shared" si="114"/>
        <v/>
      </c>
      <c r="P490" s="7" t="str">
        <f>IFERROR(INDEX(SubsystemAK[],MATCH(O490,SubsystemA[],0),0),"")</f>
        <v/>
      </c>
      <c r="S490" s="3" t="str">
        <f t="shared" ca="1" si="104"/>
        <v/>
      </c>
      <c r="V490" s="39" t="str">
        <f t="shared" si="105"/>
        <v/>
      </c>
      <c r="W490" s="39" t="str">
        <f>IFERROR("_"&amp;VLOOKUP(V490,ISE_Subsystem[],3,FALSE)&amp;IF(ISTEXT(U490),"."&amp;LOWER(U490),),"_")</f>
        <v>_</v>
      </c>
      <c r="X490" s="18" t="str">
        <f t="shared" si="106"/>
        <v/>
      </c>
      <c r="AA490" s="7" t="str">
        <f>IFERROR(INDEX(MediumPositionAK[],MATCH(Z490,MediumPositionA[],0),0),"")</f>
        <v/>
      </c>
      <c r="AD490" s="69" t="str">
        <f t="shared" ca="1" si="107"/>
        <v/>
      </c>
      <c r="AE490" s="18" t="str">
        <f t="shared" si="108"/>
        <v/>
      </c>
      <c r="AF490" s="18" t="str">
        <f>IFERROR(VLOOKUP(AE490,ISE_Medium[],3,FALSE),"")</f>
        <v/>
      </c>
      <c r="AI490" s="3" t="str">
        <f>IFERROR(INDEX(PositionK[],MATCH(AH490,PositionA[],0),0),"")</f>
        <v/>
      </c>
      <c r="AL490" s="3" t="str">
        <f>IFERROR(INDEX(PrimSekK[],MATCH(AK490,PrimSek[],0),0),"")</f>
        <v/>
      </c>
      <c r="AO490" s="40" t="str">
        <f t="shared" si="109"/>
        <v/>
      </c>
      <c r="AP490" s="40" t="str">
        <f>IFERROR(VLOOKUP(AO490,ISE_Position[],3,FALSE),"")</f>
        <v/>
      </c>
      <c r="AQ490" s="40" t="str">
        <f t="shared" si="110"/>
        <v>__</v>
      </c>
      <c r="AR490" s="18" t="str">
        <f t="shared" si="115"/>
        <v/>
      </c>
      <c r="AU490" s="7" t="str">
        <f>IFERROR(INDEX(DatapointK[],MATCH(AT490,DatapointA[],0),0),"")</f>
        <v/>
      </c>
      <c r="AX490" s="3" t="str">
        <f t="shared" ca="1" si="111"/>
        <v/>
      </c>
      <c r="BA490" s="3" t="str">
        <f>IFERROR(INDEX(DatapointAllgSpezK[],MATCH(AZ490,DatapointAllgSpez[],0),0),"")</f>
        <v/>
      </c>
      <c r="BB490" s="3" t="str">
        <f ca="1">IFERROR(VLOOKUP(AX490,ISE_Type[],3,FALSE),"STAT")</f>
        <v>STAT</v>
      </c>
      <c r="BC490" s="3" t="str">
        <f ca="1">IFERROR("_"&amp;VLOOKUP(AU490,ISE_Datapoint[],3,FALSE)&amp;IF(ISTEXT(BB490),"_"&amp;BB490,)&amp;IF(ISTEXT(AZ490),"."&amp;LOWER(BA490),),"")</f>
        <v/>
      </c>
      <c r="BD490" s="26" t="str">
        <f t="shared" si="112"/>
        <v>_</v>
      </c>
      <c r="BG490" t="str">
        <f>IFERROR(INDEX(FunktionsartK[],MATCH(BF490,FunktionsartA[],0),0),"")</f>
        <v/>
      </c>
      <c r="BH490" s="76" t="str">
        <f t="shared" si="102"/>
        <v>//__</v>
      </c>
    </row>
    <row r="491" spans="5:60" x14ac:dyDescent="0.25">
      <c r="E491" t="str">
        <f>IFERROR(INDEX(SystemK[],MATCH(D491,System,0),0),"")</f>
        <v/>
      </c>
      <c r="H491" s="15" t="str">
        <f t="shared" ca="1" si="103"/>
        <v/>
      </c>
      <c r="K491" s="27" t="str">
        <f t="shared" si="113"/>
        <v/>
      </c>
      <c r="L491" s="27" t="str">
        <f>IFERROR(VLOOKUP(K491,ISE_System[],3,FALSE)&amp;IF(ISTEXT(J491),"."&amp;LOWER(J491),),"")</f>
        <v/>
      </c>
      <c r="M491" s="18" t="str">
        <f t="shared" si="114"/>
        <v/>
      </c>
      <c r="P491" s="7" t="str">
        <f>IFERROR(INDEX(SubsystemAK[],MATCH(O491,SubsystemA[],0),0),"")</f>
        <v/>
      </c>
      <c r="S491" s="3" t="str">
        <f t="shared" ca="1" si="104"/>
        <v/>
      </c>
      <c r="V491" s="39" t="str">
        <f t="shared" si="105"/>
        <v/>
      </c>
      <c r="W491" s="39" t="str">
        <f>IFERROR("_"&amp;VLOOKUP(V491,ISE_Subsystem[],3,FALSE)&amp;IF(ISTEXT(U491),"."&amp;LOWER(U491),),"_")</f>
        <v>_</v>
      </c>
      <c r="X491" s="18" t="str">
        <f t="shared" si="106"/>
        <v/>
      </c>
      <c r="AA491" s="7" t="str">
        <f>IFERROR(INDEX(MediumPositionAK[],MATCH(Z491,MediumPositionA[],0),0),"")</f>
        <v/>
      </c>
      <c r="AD491" s="69" t="str">
        <f t="shared" ca="1" si="107"/>
        <v/>
      </c>
      <c r="AE491" s="18" t="str">
        <f t="shared" si="108"/>
        <v/>
      </c>
      <c r="AF491" s="18" t="str">
        <f>IFERROR(VLOOKUP(AE491,ISE_Medium[],3,FALSE),"")</f>
        <v/>
      </c>
      <c r="AI491" s="3" t="str">
        <f>IFERROR(INDEX(PositionK[],MATCH(AH491,PositionA[],0),0),"")</f>
        <v/>
      </c>
      <c r="AL491" s="3" t="str">
        <f>IFERROR(INDEX(PrimSekK[],MATCH(AK491,PrimSek[],0),0),"")</f>
        <v/>
      </c>
      <c r="AO491" s="40" t="str">
        <f t="shared" si="109"/>
        <v/>
      </c>
      <c r="AP491" s="40" t="str">
        <f>IFERROR(VLOOKUP(AO491,ISE_Position[],3,FALSE),"")</f>
        <v/>
      </c>
      <c r="AQ491" s="40" t="str">
        <f t="shared" si="110"/>
        <v>__</v>
      </c>
      <c r="AR491" s="18" t="str">
        <f t="shared" si="115"/>
        <v/>
      </c>
      <c r="AU491" s="7" t="str">
        <f>IFERROR(INDEX(DatapointK[],MATCH(AT491,DatapointA[],0),0),"")</f>
        <v/>
      </c>
      <c r="AX491" s="3" t="str">
        <f t="shared" ca="1" si="111"/>
        <v/>
      </c>
      <c r="BA491" s="3" t="str">
        <f>IFERROR(INDEX(DatapointAllgSpezK[],MATCH(AZ491,DatapointAllgSpez[],0),0),"")</f>
        <v/>
      </c>
      <c r="BB491" s="3" t="str">
        <f ca="1">IFERROR(VLOOKUP(AX491,ISE_Type[],3,FALSE),"STAT")</f>
        <v>STAT</v>
      </c>
      <c r="BC491" s="3" t="str">
        <f ca="1">IFERROR("_"&amp;VLOOKUP(AU491,ISE_Datapoint[],3,FALSE)&amp;IF(ISTEXT(BB491),"_"&amp;BB491,)&amp;IF(ISTEXT(AZ491),"."&amp;LOWER(BA491),),"")</f>
        <v/>
      </c>
      <c r="BD491" s="26" t="str">
        <f t="shared" si="112"/>
        <v>_</v>
      </c>
      <c r="BG491" t="str">
        <f>IFERROR(INDEX(FunktionsartK[],MATCH(BF491,FunktionsartA[],0),0),"")</f>
        <v/>
      </c>
      <c r="BH491" s="76" t="str">
        <f t="shared" si="102"/>
        <v>//__</v>
      </c>
    </row>
    <row r="492" spans="5:60" x14ac:dyDescent="0.25">
      <c r="E492" t="str">
        <f>IFERROR(INDEX(SystemK[],MATCH(D492,System,0),0),"")</f>
        <v/>
      </c>
      <c r="H492" s="15" t="str">
        <f t="shared" ca="1" si="103"/>
        <v/>
      </c>
      <c r="K492" s="27" t="str">
        <f t="shared" si="113"/>
        <v/>
      </c>
      <c r="L492" s="27" t="str">
        <f>IFERROR(VLOOKUP(K492,ISE_System[],3,FALSE)&amp;IF(ISTEXT(J492),"."&amp;LOWER(J492),),"")</f>
        <v/>
      </c>
      <c r="M492" s="18" t="str">
        <f t="shared" si="114"/>
        <v/>
      </c>
      <c r="P492" s="7" t="str">
        <f>IFERROR(INDEX(SubsystemAK[],MATCH(O492,SubsystemA[],0),0),"")</f>
        <v/>
      </c>
      <c r="S492" s="3" t="str">
        <f t="shared" ca="1" si="104"/>
        <v/>
      </c>
      <c r="V492" s="39" t="str">
        <f t="shared" si="105"/>
        <v/>
      </c>
      <c r="W492" s="39" t="str">
        <f>IFERROR("_"&amp;VLOOKUP(V492,ISE_Subsystem[],3,FALSE)&amp;IF(ISTEXT(U492),"."&amp;LOWER(U492),),"_")</f>
        <v>_</v>
      </c>
      <c r="X492" s="18" t="str">
        <f t="shared" si="106"/>
        <v/>
      </c>
      <c r="AA492" s="7" t="str">
        <f>IFERROR(INDEX(MediumPositionAK[],MATCH(Z492,MediumPositionA[],0),0),"")</f>
        <v/>
      </c>
      <c r="AD492" s="69" t="str">
        <f t="shared" ca="1" si="107"/>
        <v/>
      </c>
      <c r="AE492" s="18" t="str">
        <f t="shared" si="108"/>
        <v/>
      </c>
      <c r="AF492" s="18" t="str">
        <f>IFERROR(VLOOKUP(AE492,ISE_Medium[],3,FALSE),"")</f>
        <v/>
      </c>
      <c r="AI492" s="3" t="str">
        <f>IFERROR(INDEX(PositionK[],MATCH(AH492,PositionA[],0),0),"")</f>
        <v/>
      </c>
      <c r="AL492" s="3" t="str">
        <f>IFERROR(INDEX(PrimSekK[],MATCH(AK492,PrimSek[],0),0),"")</f>
        <v/>
      </c>
      <c r="AO492" s="40" t="str">
        <f t="shared" si="109"/>
        <v/>
      </c>
      <c r="AP492" s="40" t="str">
        <f>IFERROR(VLOOKUP(AO492,ISE_Position[],3,FALSE),"")</f>
        <v/>
      </c>
      <c r="AQ492" s="40" t="str">
        <f t="shared" si="110"/>
        <v>__</v>
      </c>
      <c r="AR492" s="18" t="str">
        <f t="shared" si="115"/>
        <v/>
      </c>
      <c r="AU492" s="7" t="str">
        <f>IFERROR(INDEX(DatapointK[],MATCH(AT492,DatapointA[],0),0),"")</f>
        <v/>
      </c>
      <c r="AX492" s="3" t="str">
        <f t="shared" ca="1" si="111"/>
        <v/>
      </c>
      <c r="BA492" s="3" t="str">
        <f>IFERROR(INDEX(DatapointAllgSpezK[],MATCH(AZ492,DatapointAllgSpez[],0),0),"")</f>
        <v/>
      </c>
      <c r="BB492" s="3" t="str">
        <f ca="1">IFERROR(VLOOKUP(AX492,ISE_Type[],3,FALSE),"STAT")</f>
        <v>STAT</v>
      </c>
      <c r="BC492" s="3" t="str">
        <f ca="1">IFERROR("_"&amp;VLOOKUP(AU492,ISE_Datapoint[],3,FALSE)&amp;IF(ISTEXT(BB492),"_"&amp;BB492,)&amp;IF(ISTEXT(AZ492),"."&amp;LOWER(BA492),),"")</f>
        <v/>
      </c>
      <c r="BD492" s="26" t="str">
        <f t="shared" si="112"/>
        <v>_</v>
      </c>
      <c r="BG492" t="str">
        <f>IFERROR(INDEX(FunktionsartK[],MATCH(BF492,FunktionsartA[],0),0),"")</f>
        <v/>
      </c>
      <c r="BH492" s="76" t="str">
        <f t="shared" si="102"/>
        <v>//__</v>
      </c>
    </row>
    <row r="493" spans="5:60" x14ac:dyDescent="0.25">
      <c r="E493" t="str">
        <f>IFERROR(INDEX(SystemK[],MATCH(D493,System,0),0),"")</f>
        <v/>
      </c>
      <c r="H493" s="15" t="str">
        <f t="shared" ca="1" si="103"/>
        <v/>
      </c>
      <c r="K493" s="27" t="str">
        <f t="shared" si="113"/>
        <v/>
      </c>
      <c r="L493" s="27" t="str">
        <f>IFERROR(VLOOKUP(K493,ISE_System[],3,FALSE)&amp;IF(ISTEXT(J493),"."&amp;LOWER(J493),),"")</f>
        <v/>
      </c>
      <c r="M493" s="18" t="str">
        <f t="shared" si="114"/>
        <v/>
      </c>
      <c r="P493" s="7" t="str">
        <f>IFERROR(INDEX(SubsystemAK[],MATCH(O493,SubsystemA[],0),0),"")</f>
        <v/>
      </c>
      <c r="S493" s="3" t="str">
        <f t="shared" ca="1" si="104"/>
        <v/>
      </c>
      <c r="V493" s="39" t="str">
        <f t="shared" si="105"/>
        <v/>
      </c>
      <c r="W493" s="39" t="str">
        <f>IFERROR("_"&amp;VLOOKUP(V493,ISE_Subsystem[],3,FALSE)&amp;IF(ISTEXT(U493),"."&amp;LOWER(U493),),"_")</f>
        <v>_</v>
      </c>
      <c r="X493" s="18" t="str">
        <f t="shared" si="106"/>
        <v/>
      </c>
      <c r="AA493" s="7" t="str">
        <f>IFERROR(INDEX(MediumPositionAK[],MATCH(Z493,MediumPositionA[],0),0),"")</f>
        <v/>
      </c>
      <c r="AD493" s="69" t="str">
        <f t="shared" ca="1" si="107"/>
        <v/>
      </c>
      <c r="AE493" s="18" t="str">
        <f t="shared" si="108"/>
        <v/>
      </c>
      <c r="AF493" s="18" t="str">
        <f>IFERROR(VLOOKUP(AE493,ISE_Medium[],3,FALSE),"")</f>
        <v/>
      </c>
      <c r="AI493" s="3" t="str">
        <f>IFERROR(INDEX(PositionK[],MATCH(AH493,PositionA[],0),0),"")</f>
        <v/>
      </c>
      <c r="AL493" s="3" t="str">
        <f>IFERROR(INDEX(PrimSekK[],MATCH(AK493,PrimSek[],0),0),"")</f>
        <v/>
      </c>
      <c r="AO493" s="40" t="str">
        <f t="shared" si="109"/>
        <v/>
      </c>
      <c r="AP493" s="40" t="str">
        <f>IFERROR(VLOOKUP(AO493,ISE_Position[],3,FALSE),"")</f>
        <v/>
      </c>
      <c r="AQ493" s="40" t="str">
        <f t="shared" si="110"/>
        <v>__</v>
      </c>
      <c r="AR493" s="18" t="str">
        <f t="shared" si="115"/>
        <v/>
      </c>
      <c r="AU493" s="7" t="str">
        <f>IFERROR(INDEX(DatapointK[],MATCH(AT493,DatapointA[],0),0),"")</f>
        <v/>
      </c>
      <c r="AX493" s="3" t="str">
        <f t="shared" ca="1" si="111"/>
        <v/>
      </c>
      <c r="BA493" s="3" t="str">
        <f>IFERROR(INDEX(DatapointAllgSpezK[],MATCH(AZ493,DatapointAllgSpez[],0),0),"")</f>
        <v/>
      </c>
      <c r="BB493" s="3" t="str">
        <f ca="1">IFERROR(VLOOKUP(AX493,ISE_Type[],3,FALSE),"STAT")</f>
        <v>STAT</v>
      </c>
      <c r="BC493" s="3" t="str">
        <f ca="1">IFERROR("_"&amp;VLOOKUP(AU493,ISE_Datapoint[],3,FALSE)&amp;IF(ISTEXT(BB493),"_"&amp;BB493,)&amp;IF(ISTEXT(AZ493),"."&amp;LOWER(BA493),),"")</f>
        <v/>
      </c>
      <c r="BD493" s="26" t="str">
        <f t="shared" si="112"/>
        <v>_</v>
      </c>
      <c r="BG493" t="str">
        <f>IFERROR(INDEX(FunktionsartK[],MATCH(BF493,FunktionsartA[],0),0),"")</f>
        <v/>
      </c>
      <c r="BH493" s="76" t="str">
        <f t="shared" si="102"/>
        <v>//__</v>
      </c>
    </row>
    <row r="494" spans="5:60" x14ac:dyDescent="0.25">
      <c r="E494" t="str">
        <f>IFERROR(INDEX(SystemK[],MATCH(D494,System,0),0),"")</f>
        <v/>
      </c>
      <c r="H494" s="15" t="str">
        <f t="shared" ca="1" si="103"/>
        <v/>
      </c>
      <c r="K494" s="27" t="str">
        <f t="shared" si="113"/>
        <v/>
      </c>
      <c r="L494" s="27" t="str">
        <f>IFERROR(VLOOKUP(K494,ISE_System[],3,FALSE)&amp;IF(ISTEXT(J494),"."&amp;LOWER(J494),),"")</f>
        <v/>
      </c>
      <c r="M494" s="18" t="str">
        <f t="shared" si="114"/>
        <v/>
      </c>
      <c r="P494" s="7" t="str">
        <f>IFERROR(INDEX(SubsystemAK[],MATCH(O494,SubsystemA[],0),0),"")</f>
        <v/>
      </c>
      <c r="S494" s="3" t="str">
        <f t="shared" ca="1" si="104"/>
        <v/>
      </c>
      <c r="V494" s="39" t="str">
        <f t="shared" si="105"/>
        <v/>
      </c>
      <c r="W494" s="39" t="str">
        <f>IFERROR("_"&amp;VLOOKUP(V494,ISE_Subsystem[],3,FALSE)&amp;IF(ISTEXT(U494),"."&amp;LOWER(U494),),"_")</f>
        <v>_</v>
      </c>
      <c r="X494" s="18" t="str">
        <f t="shared" si="106"/>
        <v/>
      </c>
      <c r="AA494" s="7" t="str">
        <f>IFERROR(INDEX(MediumPositionAK[],MATCH(Z494,MediumPositionA[],0),0),"")</f>
        <v/>
      </c>
      <c r="AD494" s="69" t="str">
        <f t="shared" ca="1" si="107"/>
        <v/>
      </c>
      <c r="AE494" s="18" t="str">
        <f t="shared" si="108"/>
        <v/>
      </c>
      <c r="AF494" s="18" t="str">
        <f>IFERROR(VLOOKUP(AE494,ISE_Medium[],3,FALSE),"")</f>
        <v/>
      </c>
      <c r="AI494" s="3" t="str">
        <f>IFERROR(INDEX(PositionK[],MATCH(AH494,PositionA[],0),0),"")</f>
        <v/>
      </c>
      <c r="AL494" s="3" t="str">
        <f>IFERROR(INDEX(PrimSekK[],MATCH(AK494,PrimSek[],0),0),"")</f>
        <v/>
      </c>
      <c r="AO494" s="40" t="str">
        <f t="shared" si="109"/>
        <v/>
      </c>
      <c r="AP494" s="40" t="str">
        <f>IFERROR(VLOOKUP(AO494,ISE_Position[],3,FALSE),"")</f>
        <v/>
      </c>
      <c r="AQ494" s="40" t="str">
        <f t="shared" si="110"/>
        <v>__</v>
      </c>
      <c r="AR494" s="18" t="str">
        <f t="shared" si="115"/>
        <v/>
      </c>
      <c r="AU494" s="7" t="str">
        <f>IFERROR(INDEX(DatapointK[],MATCH(AT494,DatapointA[],0),0),"")</f>
        <v/>
      </c>
      <c r="AX494" s="3" t="str">
        <f t="shared" ca="1" si="111"/>
        <v/>
      </c>
      <c r="BA494" s="3" t="str">
        <f>IFERROR(INDEX(DatapointAllgSpezK[],MATCH(AZ494,DatapointAllgSpez[],0),0),"")</f>
        <v/>
      </c>
      <c r="BB494" s="3" t="str">
        <f ca="1">IFERROR(VLOOKUP(AX494,ISE_Type[],3,FALSE),"STAT")</f>
        <v>STAT</v>
      </c>
      <c r="BC494" s="3" t="str">
        <f ca="1">IFERROR("_"&amp;VLOOKUP(AU494,ISE_Datapoint[],3,FALSE)&amp;IF(ISTEXT(BB494),"_"&amp;BB494,)&amp;IF(ISTEXT(AZ494),"."&amp;LOWER(BA494),),"")</f>
        <v/>
      </c>
      <c r="BD494" s="26" t="str">
        <f t="shared" si="112"/>
        <v>_</v>
      </c>
      <c r="BG494" t="str">
        <f>IFERROR(INDEX(FunktionsartK[],MATCH(BF494,FunktionsartA[],0),0),"")</f>
        <v/>
      </c>
      <c r="BH494" s="76" t="str">
        <f t="shared" si="102"/>
        <v>//__</v>
      </c>
    </row>
    <row r="495" spans="5:60" x14ac:dyDescent="0.25">
      <c r="E495" t="str">
        <f>IFERROR(INDEX(SystemK[],MATCH(D495,System,0),0),"")</f>
        <v/>
      </c>
      <c r="H495" s="15" t="str">
        <f t="shared" ca="1" si="103"/>
        <v/>
      </c>
      <c r="K495" s="27" t="str">
        <f t="shared" si="113"/>
        <v/>
      </c>
      <c r="L495" s="27" t="str">
        <f>IFERROR(VLOOKUP(K495,ISE_System[],3,FALSE)&amp;IF(ISTEXT(J495),"."&amp;LOWER(J495),),"")</f>
        <v/>
      </c>
      <c r="M495" s="18" t="str">
        <f t="shared" si="114"/>
        <v/>
      </c>
      <c r="P495" s="7" t="str">
        <f>IFERROR(INDEX(SubsystemAK[],MATCH(O495,SubsystemA[],0),0),"")</f>
        <v/>
      </c>
      <c r="S495" s="3" t="str">
        <f t="shared" ca="1" si="104"/>
        <v/>
      </c>
      <c r="V495" s="39" t="str">
        <f t="shared" si="105"/>
        <v/>
      </c>
      <c r="W495" s="39" t="str">
        <f>IFERROR("_"&amp;VLOOKUP(V495,ISE_Subsystem[],3,FALSE)&amp;IF(ISTEXT(U495),"."&amp;LOWER(U495),),"_")</f>
        <v>_</v>
      </c>
      <c r="X495" s="18" t="str">
        <f t="shared" si="106"/>
        <v/>
      </c>
      <c r="AA495" s="7" t="str">
        <f>IFERROR(INDEX(MediumPositionAK[],MATCH(Z495,MediumPositionA[],0),0),"")</f>
        <v/>
      </c>
      <c r="AD495" s="69" t="str">
        <f t="shared" ca="1" si="107"/>
        <v/>
      </c>
      <c r="AE495" s="18" t="str">
        <f t="shared" si="108"/>
        <v/>
      </c>
      <c r="AF495" s="18" t="str">
        <f>IFERROR(VLOOKUP(AE495,ISE_Medium[],3,FALSE),"")</f>
        <v/>
      </c>
      <c r="AI495" s="3" t="str">
        <f>IFERROR(INDEX(PositionK[],MATCH(AH495,PositionA[],0),0),"")</f>
        <v/>
      </c>
      <c r="AL495" s="3" t="str">
        <f>IFERROR(INDEX(PrimSekK[],MATCH(AK495,PrimSek[],0),0),"")</f>
        <v/>
      </c>
      <c r="AO495" s="40" t="str">
        <f t="shared" si="109"/>
        <v/>
      </c>
      <c r="AP495" s="40" t="str">
        <f>IFERROR(VLOOKUP(AO495,ISE_Position[],3,FALSE),"")</f>
        <v/>
      </c>
      <c r="AQ495" s="40" t="str">
        <f t="shared" si="110"/>
        <v>__</v>
      </c>
      <c r="AR495" s="18" t="str">
        <f t="shared" si="115"/>
        <v/>
      </c>
      <c r="AU495" s="7" t="str">
        <f>IFERROR(INDEX(DatapointK[],MATCH(AT495,DatapointA[],0),0),"")</f>
        <v/>
      </c>
      <c r="AX495" s="3" t="str">
        <f t="shared" ca="1" si="111"/>
        <v/>
      </c>
      <c r="BA495" s="3" t="str">
        <f>IFERROR(INDEX(DatapointAllgSpezK[],MATCH(AZ495,DatapointAllgSpez[],0),0),"")</f>
        <v/>
      </c>
      <c r="BB495" s="3" t="str">
        <f ca="1">IFERROR(VLOOKUP(AX495,ISE_Type[],3,FALSE),"STAT")</f>
        <v>STAT</v>
      </c>
      <c r="BC495" s="3" t="str">
        <f ca="1">IFERROR("_"&amp;VLOOKUP(AU495,ISE_Datapoint[],3,FALSE)&amp;IF(ISTEXT(BB495),"_"&amp;BB495,)&amp;IF(ISTEXT(AZ495),"."&amp;LOWER(BA495),),"")</f>
        <v/>
      </c>
      <c r="BD495" s="26" t="str">
        <f t="shared" si="112"/>
        <v>_</v>
      </c>
      <c r="BG495" t="str">
        <f>IFERROR(INDEX(FunktionsartK[],MATCH(BF495,FunktionsartA[],0),0),"")</f>
        <v/>
      </c>
      <c r="BH495" s="76" t="str">
        <f t="shared" si="102"/>
        <v>//__</v>
      </c>
    </row>
    <row r="496" spans="5:60" x14ac:dyDescent="0.25">
      <c r="E496" t="str">
        <f>IFERROR(INDEX(SystemK[],MATCH(D496,System,0),0),"")</f>
        <v/>
      </c>
      <c r="H496" s="15" t="str">
        <f t="shared" ca="1" si="103"/>
        <v/>
      </c>
      <c r="K496" s="27" t="str">
        <f t="shared" si="113"/>
        <v/>
      </c>
      <c r="L496" s="27" t="str">
        <f>IFERROR(VLOOKUP(K496,ISE_System[],3,FALSE)&amp;IF(ISTEXT(J496),"."&amp;LOWER(J496),),"")</f>
        <v/>
      </c>
      <c r="M496" s="18" t="str">
        <f t="shared" si="114"/>
        <v/>
      </c>
      <c r="P496" s="7" t="str">
        <f>IFERROR(INDEX(SubsystemAK[],MATCH(O496,SubsystemA[],0),0),"")</f>
        <v/>
      </c>
      <c r="S496" s="3" t="str">
        <f t="shared" ca="1" si="104"/>
        <v/>
      </c>
      <c r="V496" s="39" t="str">
        <f t="shared" si="105"/>
        <v/>
      </c>
      <c r="W496" s="39" t="str">
        <f>IFERROR("_"&amp;VLOOKUP(V496,ISE_Subsystem[],3,FALSE)&amp;IF(ISTEXT(U496),"."&amp;LOWER(U496),),"_")</f>
        <v>_</v>
      </c>
      <c r="X496" s="18" t="str">
        <f t="shared" si="106"/>
        <v/>
      </c>
      <c r="AA496" s="7" t="str">
        <f>IFERROR(INDEX(MediumPositionAK[],MATCH(Z496,MediumPositionA[],0),0),"")</f>
        <v/>
      </c>
      <c r="AD496" s="69" t="str">
        <f t="shared" ca="1" si="107"/>
        <v/>
      </c>
      <c r="AE496" s="18" t="str">
        <f t="shared" si="108"/>
        <v/>
      </c>
      <c r="AF496" s="18" t="str">
        <f>IFERROR(VLOOKUP(AE496,ISE_Medium[],3,FALSE),"")</f>
        <v/>
      </c>
      <c r="AI496" s="3" t="str">
        <f>IFERROR(INDEX(PositionK[],MATCH(AH496,PositionA[],0),0),"")</f>
        <v/>
      </c>
      <c r="AL496" s="3" t="str">
        <f>IFERROR(INDEX(PrimSekK[],MATCH(AK496,PrimSek[],0),0),"")</f>
        <v/>
      </c>
      <c r="AO496" s="40" t="str">
        <f t="shared" si="109"/>
        <v/>
      </c>
      <c r="AP496" s="40" t="str">
        <f>IFERROR(VLOOKUP(AO496,ISE_Position[],3,FALSE),"")</f>
        <v/>
      </c>
      <c r="AQ496" s="40" t="str">
        <f t="shared" si="110"/>
        <v>__</v>
      </c>
      <c r="AR496" s="18" t="str">
        <f t="shared" si="115"/>
        <v/>
      </c>
      <c r="AU496" s="7" t="str">
        <f>IFERROR(INDEX(DatapointK[],MATCH(AT496,DatapointA[],0),0),"")</f>
        <v/>
      </c>
      <c r="AX496" s="3" t="str">
        <f t="shared" ca="1" si="111"/>
        <v/>
      </c>
      <c r="BA496" s="3" t="str">
        <f>IFERROR(INDEX(DatapointAllgSpezK[],MATCH(AZ496,DatapointAllgSpez[],0),0),"")</f>
        <v/>
      </c>
      <c r="BB496" s="3" t="str">
        <f ca="1">IFERROR(VLOOKUP(AX496,ISE_Type[],3,FALSE),"STAT")</f>
        <v>STAT</v>
      </c>
      <c r="BC496" s="3" t="str">
        <f ca="1">IFERROR("_"&amp;VLOOKUP(AU496,ISE_Datapoint[],3,FALSE)&amp;IF(ISTEXT(BB496),"_"&amp;BB496,)&amp;IF(ISTEXT(AZ496),"."&amp;LOWER(BA496),),"")</f>
        <v/>
      </c>
      <c r="BD496" s="26" t="str">
        <f t="shared" si="112"/>
        <v>_</v>
      </c>
      <c r="BG496" t="str">
        <f>IFERROR(INDEX(FunktionsartK[],MATCH(BF496,FunktionsartA[],0),0),"")</f>
        <v/>
      </c>
      <c r="BH496" s="76" t="str">
        <f t="shared" si="102"/>
        <v>//__</v>
      </c>
    </row>
    <row r="497" spans="5:60" x14ac:dyDescent="0.25">
      <c r="E497" t="str">
        <f>IFERROR(INDEX(SystemK[],MATCH(D497,System,0),0),"")</f>
        <v/>
      </c>
      <c r="H497" s="15" t="str">
        <f t="shared" ca="1" si="103"/>
        <v/>
      </c>
      <c r="K497" s="27" t="str">
        <f t="shared" si="113"/>
        <v/>
      </c>
      <c r="L497" s="27" t="str">
        <f>IFERROR(VLOOKUP(K497,ISE_System[],3,FALSE)&amp;IF(ISTEXT(J497),"."&amp;LOWER(J497),),"")</f>
        <v/>
      </c>
      <c r="M497" s="18" t="str">
        <f t="shared" si="114"/>
        <v/>
      </c>
      <c r="P497" s="7" t="str">
        <f>IFERROR(INDEX(SubsystemAK[],MATCH(O497,SubsystemA[],0),0),"")</f>
        <v/>
      </c>
      <c r="S497" s="3" t="str">
        <f t="shared" ca="1" si="104"/>
        <v/>
      </c>
      <c r="V497" s="39" t="str">
        <f t="shared" si="105"/>
        <v/>
      </c>
      <c r="W497" s="39" t="str">
        <f>IFERROR("_"&amp;VLOOKUP(V497,ISE_Subsystem[],3,FALSE)&amp;IF(ISTEXT(U497),"."&amp;LOWER(U497),),"_")</f>
        <v>_</v>
      </c>
      <c r="X497" s="18" t="str">
        <f t="shared" si="106"/>
        <v/>
      </c>
      <c r="AA497" s="7" t="str">
        <f>IFERROR(INDEX(MediumPositionAK[],MATCH(Z497,MediumPositionA[],0),0),"")</f>
        <v/>
      </c>
      <c r="AD497" s="69" t="str">
        <f t="shared" ca="1" si="107"/>
        <v/>
      </c>
      <c r="AE497" s="18" t="str">
        <f t="shared" si="108"/>
        <v/>
      </c>
      <c r="AF497" s="18" t="str">
        <f>IFERROR(VLOOKUP(AE497,ISE_Medium[],3,FALSE),"")</f>
        <v/>
      </c>
      <c r="AI497" s="3" t="str">
        <f>IFERROR(INDEX(PositionK[],MATCH(AH497,PositionA[],0),0),"")</f>
        <v/>
      </c>
      <c r="AL497" s="3" t="str">
        <f>IFERROR(INDEX(PrimSekK[],MATCH(AK497,PrimSek[],0),0),"")</f>
        <v/>
      </c>
      <c r="AO497" s="40" t="str">
        <f t="shared" si="109"/>
        <v/>
      </c>
      <c r="AP497" s="40" t="str">
        <f>IFERROR(VLOOKUP(AO497,ISE_Position[],3,FALSE),"")</f>
        <v/>
      </c>
      <c r="AQ497" s="40" t="str">
        <f t="shared" si="110"/>
        <v>__</v>
      </c>
      <c r="AR497" s="18" t="str">
        <f t="shared" si="115"/>
        <v/>
      </c>
      <c r="AU497" s="7" t="str">
        <f>IFERROR(INDEX(DatapointK[],MATCH(AT497,DatapointA[],0),0),"")</f>
        <v/>
      </c>
      <c r="AX497" s="3" t="str">
        <f t="shared" ca="1" si="111"/>
        <v/>
      </c>
      <c r="BA497" s="3" t="str">
        <f>IFERROR(INDEX(DatapointAllgSpezK[],MATCH(AZ497,DatapointAllgSpez[],0),0),"")</f>
        <v/>
      </c>
      <c r="BB497" s="3" t="str">
        <f ca="1">IFERROR(VLOOKUP(AX497,ISE_Type[],3,FALSE),"STAT")</f>
        <v>STAT</v>
      </c>
      <c r="BC497" s="3" t="str">
        <f ca="1">IFERROR("_"&amp;VLOOKUP(AU497,ISE_Datapoint[],3,FALSE)&amp;IF(ISTEXT(BB497),"_"&amp;BB497,)&amp;IF(ISTEXT(AZ497),"."&amp;LOWER(BA497),),"")</f>
        <v/>
      </c>
      <c r="BD497" s="26" t="str">
        <f t="shared" si="112"/>
        <v>_</v>
      </c>
      <c r="BG497" t="str">
        <f>IFERROR(INDEX(FunktionsartK[],MATCH(BF497,FunktionsartA[],0),0),"")</f>
        <v/>
      </c>
      <c r="BH497" s="76" t="str">
        <f t="shared" si="102"/>
        <v>//__</v>
      </c>
    </row>
    <row r="498" spans="5:60" x14ac:dyDescent="0.25">
      <c r="E498" t="str">
        <f>IFERROR(INDEX(SystemK[],MATCH(D498,System,0),0),"")</f>
        <v/>
      </c>
      <c r="H498" s="15" t="str">
        <f t="shared" ca="1" si="103"/>
        <v/>
      </c>
      <c r="K498" s="27" t="str">
        <f t="shared" si="113"/>
        <v/>
      </c>
      <c r="L498" s="27" t="str">
        <f>IFERROR(VLOOKUP(K498,ISE_System[],3,FALSE)&amp;IF(ISTEXT(J498),"."&amp;LOWER(J498),),"")</f>
        <v/>
      </c>
      <c r="M498" s="18" t="str">
        <f t="shared" si="114"/>
        <v/>
      </c>
      <c r="P498" s="7" t="str">
        <f>IFERROR(INDEX(SubsystemAK[],MATCH(O498,SubsystemA[],0),0),"")</f>
        <v/>
      </c>
      <c r="S498" s="3" t="str">
        <f t="shared" ca="1" si="104"/>
        <v/>
      </c>
      <c r="V498" s="39" t="str">
        <f t="shared" si="105"/>
        <v/>
      </c>
      <c r="W498" s="39" t="str">
        <f>IFERROR("_"&amp;VLOOKUP(V498,ISE_Subsystem[],3,FALSE)&amp;IF(ISTEXT(U498),"."&amp;LOWER(U498),),"_")</f>
        <v>_</v>
      </c>
      <c r="X498" s="18" t="str">
        <f t="shared" si="106"/>
        <v/>
      </c>
      <c r="AA498" s="7" t="str">
        <f>IFERROR(INDEX(MediumPositionAK[],MATCH(Z498,MediumPositionA[],0),0),"")</f>
        <v/>
      </c>
      <c r="AD498" s="69" t="str">
        <f t="shared" ca="1" si="107"/>
        <v/>
      </c>
      <c r="AE498" s="18" t="str">
        <f t="shared" si="108"/>
        <v/>
      </c>
      <c r="AF498" s="18" t="str">
        <f>IFERROR(VLOOKUP(AE498,ISE_Medium[],3,FALSE),"")</f>
        <v/>
      </c>
      <c r="AI498" s="3" t="str">
        <f>IFERROR(INDEX(PositionK[],MATCH(AH498,PositionA[],0),0),"")</f>
        <v/>
      </c>
      <c r="AL498" s="3" t="str">
        <f>IFERROR(INDEX(PrimSekK[],MATCH(AK498,PrimSek[],0),0),"")</f>
        <v/>
      </c>
      <c r="AO498" s="40" t="str">
        <f t="shared" si="109"/>
        <v/>
      </c>
      <c r="AP498" s="40" t="str">
        <f>IFERROR(VLOOKUP(AO498,ISE_Position[],3,FALSE),"")</f>
        <v/>
      </c>
      <c r="AQ498" s="40" t="str">
        <f t="shared" si="110"/>
        <v>__</v>
      </c>
      <c r="AR498" s="18" t="str">
        <f t="shared" si="115"/>
        <v/>
      </c>
      <c r="AU498" s="7" t="str">
        <f>IFERROR(INDEX(DatapointK[],MATCH(AT498,DatapointA[],0),0),"")</f>
        <v/>
      </c>
      <c r="AX498" s="3" t="str">
        <f t="shared" ca="1" si="111"/>
        <v/>
      </c>
      <c r="BA498" s="3" t="str">
        <f>IFERROR(INDEX(DatapointAllgSpezK[],MATCH(AZ498,DatapointAllgSpez[],0),0),"")</f>
        <v/>
      </c>
      <c r="BB498" s="3" t="str">
        <f ca="1">IFERROR(VLOOKUP(AX498,ISE_Type[],3,FALSE),"STAT")</f>
        <v>STAT</v>
      </c>
      <c r="BC498" s="3" t="str">
        <f ca="1">IFERROR("_"&amp;VLOOKUP(AU498,ISE_Datapoint[],3,FALSE)&amp;IF(ISTEXT(BB498),"_"&amp;BB498,)&amp;IF(ISTEXT(AZ498),"."&amp;LOWER(BA498),),"")</f>
        <v/>
      </c>
      <c r="BD498" s="26" t="str">
        <f t="shared" si="112"/>
        <v>_</v>
      </c>
      <c r="BG498" t="str">
        <f>IFERROR(INDEX(FunktionsartK[],MATCH(BF498,FunktionsartA[],0),0),"")</f>
        <v/>
      </c>
      <c r="BH498" s="76" t="str">
        <f t="shared" si="102"/>
        <v>//__</v>
      </c>
    </row>
    <row r="499" spans="5:60" x14ac:dyDescent="0.25">
      <c r="E499" t="str">
        <f>IFERROR(INDEX(SystemK[],MATCH(D499,System,0),0),"")</f>
        <v/>
      </c>
      <c r="H499" s="15" t="str">
        <f t="shared" ca="1" si="103"/>
        <v/>
      </c>
      <c r="K499" s="27" t="str">
        <f t="shared" si="113"/>
        <v/>
      </c>
      <c r="L499" s="27" t="str">
        <f>IFERROR(VLOOKUP(K499,ISE_System[],3,FALSE)&amp;IF(ISTEXT(J499),"."&amp;LOWER(J499),),"")</f>
        <v/>
      </c>
      <c r="M499" s="18" t="str">
        <f t="shared" si="114"/>
        <v/>
      </c>
      <c r="P499" s="7" t="str">
        <f>IFERROR(INDEX(SubsystemAK[],MATCH(O499,SubsystemA[],0),0),"")</f>
        <v/>
      </c>
      <c r="S499" s="3" t="str">
        <f t="shared" ca="1" si="104"/>
        <v/>
      </c>
      <c r="V499" s="39" t="str">
        <f t="shared" si="105"/>
        <v/>
      </c>
      <c r="W499" s="39" t="str">
        <f>IFERROR("_"&amp;VLOOKUP(V499,ISE_Subsystem[],3,FALSE)&amp;IF(ISTEXT(U499),"."&amp;LOWER(U499),),"_")</f>
        <v>_</v>
      </c>
      <c r="X499" s="18" t="str">
        <f t="shared" si="106"/>
        <v/>
      </c>
      <c r="AA499" s="7" t="str">
        <f>IFERROR(INDEX(MediumPositionAK[],MATCH(Z499,MediumPositionA[],0),0),"")</f>
        <v/>
      </c>
      <c r="AD499" s="69" t="str">
        <f t="shared" ca="1" si="107"/>
        <v/>
      </c>
      <c r="AE499" s="18" t="str">
        <f t="shared" si="108"/>
        <v/>
      </c>
      <c r="AF499" s="18" t="str">
        <f>IFERROR(VLOOKUP(AE499,ISE_Medium[],3,FALSE),"")</f>
        <v/>
      </c>
      <c r="AI499" s="3" t="str">
        <f>IFERROR(INDEX(PositionK[],MATCH(AH499,PositionA[],0),0),"")</f>
        <v/>
      </c>
      <c r="AL499" s="3" t="str">
        <f>IFERROR(INDEX(PrimSekK[],MATCH(AK499,PrimSek[],0),0),"")</f>
        <v/>
      </c>
      <c r="AO499" s="40" t="str">
        <f t="shared" si="109"/>
        <v/>
      </c>
      <c r="AP499" s="40" t="str">
        <f>IFERROR(VLOOKUP(AO499,ISE_Position[],3,FALSE),"")</f>
        <v/>
      </c>
      <c r="AQ499" s="40" t="str">
        <f t="shared" si="110"/>
        <v>__</v>
      </c>
      <c r="AR499" s="18" t="str">
        <f t="shared" si="115"/>
        <v/>
      </c>
      <c r="AU499" s="7" t="str">
        <f>IFERROR(INDEX(DatapointK[],MATCH(AT499,DatapointA[],0),0),"")</f>
        <v/>
      </c>
      <c r="AX499" s="3" t="str">
        <f t="shared" ca="1" si="111"/>
        <v/>
      </c>
      <c r="BA499" s="3" t="str">
        <f>IFERROR(INDEX(DatapointAllgSpezK[],MATCH(AZ499,DatapointAllgSpez[],0),0),"")</f>
        <v/>
      </c>
      <c r="BB499" s="3" t="str">
        <f ca="1">IFERROR(VLOOKUP(AX499,ISE_Type[],3,FALSE),"STAT")</f>
        <v>STAT</v>
      </c>
      <c r="BC499" s="3" t="str">
        <f ca="1">IFERROR("_"&amp;VLOOKUP(AU499,ISE_Datapoint[],3,FALSE)&amp;IF(ISTEXT(BB499),"_"&amp;BB499,)&amp;IF(ISTEXT(AZ499),"."&amp;LOWER(BA499),),"")</f>
        <v/>
      </c>
      <c r="BD499" s="26" t="str">
        <f t="shared" si="112"/>
        <v>_</v>
      </c>
      <c r="BG499" t="str">
        <f>IFERROR(INDEX(FunktionsartK[],MATCH(BF499,FunktionsartA[],0),0),"")</f>
        <v/>
      </c>
      <c r="BH499" s="76" t="str">
        <f t="shared" si="102"/>
        <v>//__</v>
      </c>
    </row>
    <row r="500" spans="5:60" x14ac:dyDescent="0.25">
      <c r="E500" t="str">
        <f>IFERROR(INDEX(SystemK[],MATCH(D500,System,0),0),"")</f>
        <v/>
      </c>
      <c r="H500" s="15" t="str">
        <f t="shared" ca="1" si="103"/>
        <v/>
      </c>
      <c r="K500" s="27" t="str">
        <f t="shared" si="113"/>
        <v/>
      </c>
      <c r="L500" s="27" t="str">
        <f>IFERROR(VLOOKUP(K500,ISE_System[],3,FALSE)&amp;IF(ISTEXT(J500),"."&amp;LOWER(J500),),"")</f>
        <v/>
      </c>
      <c r="M500" s="18" t="str">
        <f t="shared" si="114"/>
        <v/>
      </c>
      <c r="P500" s="7" t="str">
        <f>IFERROR(INDEX(SubsystemAK[],MATCH(O500,SubsystemA[],0),0),"")</f>
        <v/>
      </c>
      <c r="S500" s="3" t="str">
        <f t="shared" ca="1" si="104"/>
        <v/>
      </c>
      <c r="V500" s="39" t="str">
        <f t="shared" si="105"/>
        <v/>
      </c>
      <c r="W500" s="39" t="str">
        <f>IFERROR("_"&amp;VLOOKUP(V500,ISE_Subsystem[],3,FALSE)&amp;IF(ISTEXT(U500),"."&amp;LOWER(U500),),"_")</f>
        <v>_</v>
      </c>
      <c r="X500" s="18" t="str">
        <f t="shared" si="106"/>
        <v/>
      </c>
      <c r="AA500" s="7" t="str">
        <f>IFERROR(INDEX(MediumPositionAK[],MATCH(Z500,MediumPositionA[],0),0),"")</f>
        <v/>
      </c>
      <c r="AD500" s="69" t="str">
        <f t="shared" ca="1" si="107"/>
        <v/>
      </c>
      <c r="AE500" s="18" t="str">
        <f t="shared" si="108"/>
        <v/>
      </c>
      <c r="AF500" s="18" t="str">
        <f>IFERROR(VLOOKUP(AE500,ISE_Medium[],3,FALSE),"")</f>
        <v/>
      </c>
      <c r="AI500" s="3" t="str">
        <f>IFERROR(INDEX(PositionK[],MATCH(AH500,PositionA[],0),0),"")</f>
        <v/>
      </c>
      <c r="AL500" s="3" t="str">
        <f>IFERROR(INDEX(PrimSekK[],MATCH(AK500,PrimSek[],0),0),"")</f>
        <v/>
      </c>
      <c r="AO500" s="40" t="str">
        <f t="shared" si="109"/>
        <v/>
      </c>
      <c r="AP500" s="40" t="str">
        <f>IFERROR(VLOOKUP(AO500,ISE_Position[],3,FALSE),"")</f>
        <v/>
      </c>
      <c r="AQ500" s="40" t="str">
        <f t="shared" si="110"/>
        <v>__</v>
      </c>
      <c r="AR500" s="18" t="str">
        <f t="shared" si="115"/>
        <v/>
      </c>
      <c r="AU500" s="7" t="str">
        <f>IFERROR(INDEX(DatapointK[],MATCH(AT500,DatapointA[],0),0),"")</f>
        <v/>
      </c>
      <c r="AX500" s="3" t="str">
        <f t="shared" ca="1" si="111"/>
        <v/>
      </c>
      <c r="BA500" s="3" t="str">
        <f>IFERROR(INDEX(DatapointAllgSpezK[],MATCH(AZ500,DatapointAllgSpez[],0),0),"")</f>
        <v/>
      </c>
      <c r="BB500" s="3" t="str">
        <f ca="1">IFERROR(VLOOKUP(AX500,ISE_Type[],3,FALSE),"STAT")</f>
        <v>STAT</v>
      </c>
      <c r="BC500" s="3" t="str">
        <f ca="1">IFERROR("_"&amp;VLOOKUP(AU500,ISE_Datapoint[],3,FALSE)&amp;IF(ISTEXT(BB500),"_"&amp;BB500,)&amp;IF(ISTEXT(AZ500),"."&amp;LOWER(BA500),),"")</f>
        <v/>
      </c>
      <c r="BD500" s="26" t="str">
        <f t="shared" si="112"/>
        <v>_</v>
      </c>
      <c r="BG500" t="str">
        <f>IFERROR(INDEX(FunktionsartK[],MATCH(BF500,FunktionsartA[],0),0),"")</f>
        <v/>
      </c>
      <c r="BH500" s="76" t="str">
        <f t="shared" si="102"/>
        <v>//__</v>
      </c>
    </row>
    <row r="501" spans="5:60" x14ac:dyDescent="0.25">
      <c r="E501" t="str">
        <f>IFERROR(INDEX(SystemK[],MATCH(D501,System,0),0),"")</f>
        <v/>
      </c>
      <c r="H501" s="15" t="str">
        <f t="shared" ca="1" si="103"/>
        <v/>
      </c>
      <c r="K501" s="27" t="str">
        <f t="shared" si="113"/>
        <v/>
      </c>
      <c r="L501" s="27" t="str">
        <f>IFERROR(VLOOKUP(K501,ISE_System[],3,FALSE)&amp;IF(ISTEXT(J501),"."&amp;LOWER(J501),),"")</f>
        <v/>
      </c>
      <c r="M501" s="18" t="str">
        <f t="shared" si="114"/>
        <v/>
      </c>
      <c r="P501" s="7" t="str">
        <f>IFERROR(INDEX(SubsystemAK[],MATCH(O501,SubsystemA[],0),0),"")</f>
        <v/>
      </c>
      <c r="S501" s="3" t="str">
        <f t="shared" ca="1" si="104"/>
        <v/>
      </c>
      <c r="V501" s="39" t="str">
        <f t="shared" si="105"/>
        <v/>
      </c>
      <c r="W501" s="39" t="str">
        <f>IFERROR("_"&amp;VLOOKUP(V501,ISE_Subsystem[],3,FALSE)&amp;IF(ISTEXT(U501),"."&amp;LOWER(U501),),"_")</f>
        <v>_</v>
      </c>
      <c r="X501" s="18" t="str">
        <f t="shared" si="106"/>
        <v/>
      </c>
      <c r="AA501" s="7" t="str">
        <f>IFERROR(INDEX(MediumPositionAK[],MATCH(Z501,MediumPositionA[],0),0),"")</f>
        <v/>
      </c>
      <c r="AD501" s="69" t="str">
        <f t="shared" ca="1" si="107"/>
        <v/>
      </c>
      <c r="AE501" s="18" t="str">
        <f t="shared" si="108"/>
        <v/>
      </c>
      <c r="AF501" s="18" t="str">
        <f>IFERROR(VLOOKUP(AE501,ISE_Medium[],3,FALSE),"")</f>
        <v/>
      </c>
      <c r="AI501" s="3" t="str">
        <f>IFERROR(INDEX(PositionK[],MATCH(AH501,PositionA[],0),0),"")</f>
        <v/>
      </c>
      <c r="AL501" s="3" t="str">
        <f>IFERROR(INDEX(PrimSekK[],MATCH(AK501,PrimSek[],0),0),"")</f>
        <v/>
      </c>
      <c r="AO501" s="40" t="str">
        <f t="shared" si="109"/>
        <v/>
      </c>
      <c r="AP501" s="40" t="str">
        <f>IFERROR(VLOOKUP(AO501,ISE_Position[],3,FALSE),"")</f>
        <v/>
      </c>
      <c r="AQ501" s="40" t="str">
        <f t="shared" si="110"/>
        <v>__</v>
      </c>
      <c r="AR501" s="18" t="str">
        <f t="shared" si="115"/>
        <v/>
      </c>
      <c r="AU501" s="7" t="str">
        <f>IFERROR(INDEX(DatapointK[],MATCH(AT501,DatapointA[],0),0),"")</f>
        <v/>
      </c>
      <c r="AX501" s="3" t="str">
        <f t="shared" ca="1" si="111"/>
        <v/>
      </c>
      <c r="BA501" s="3" t="str">
        <f>IFERROR(INDEX(DatapointAllgSpezK[],MATCH(AZ501,DatapointAllgSpez[],0),0),"")</f>
        <v/>
      </c>
      <c r="BB501" s="3" t="str">
        <f ca="1">IFERROR(VLOOKUP(AX501,ISE_Type[],3,FALSE),"STAT")</f>
        <v>STAT</v>
      </c>
      <c r="BC501" s="3" t="str">
        <f ca="1">IFERROR("_"&amp;VLOOKUP(AU501,ISE_Datapoint[],3,FALSE)&amp;IF(ISTEXT(BB501),"_"&amp;BB501,)&amp;IF(ISTEXT(AZ501),"."&amp;LOWER(BA501),),"")</f>
        <v/>
      </c>
      <c r="BD501" s="26" t="str">
        <f t="shared" si="112"/>
        <v>_</v>
      </c>
      <c r="BG501" t="str">
        <f>IFERROR(INDEX(FunktionsartK[],MATCH(BF501,FunktionsartA[],0),0),"")</f>
        <v/>
      </c>
      <c r="BH501" s="76" t="str">
        <f t="shared" si="102"/>
        <v>//__</v>
      </c>
    </row>
    <row r="502" spans="5:60" x14ac:dyDescent="0.25">
      <c r="E502" t="str">
        <f>IFERROR(INDEX(SystemK[],MATCH(D502,System,0),0),"")</f>
        <v/>
      </c>
      <c r="H502" s="15" t="str">
        <f t="shared" ca="1" si="103"/>
        <v/>
      </c>
      <c r="K502" s="27" t="str">
        <f t="shared" si="113"/>
        <v/>
      </c>
      <c r="L502" s="27" t="str">
        <f>IFERROR(VLOOKUP(K502,ISE_System[],3,FALSE)&amp;IF(ISTEXT(J502),"."&amp;LOWER(J502),),"")</f>
        <v/>
      </c>
      <c r="M502" s="18" t="str">
        <f t="shared" si="114"/>
        <v/>
      </c>
      <c r="P502" s="7" t="str">
        <f>IFERROR(INDEX(SubsystemAK[],MATCH(O502,SubsystemA[],0),0),"")</f>
        <v/>
      </c>
      <c r="S502" s="3" t="str">
        <f t="shared" ca="1" si="104"/>
        <v/>
      </c>
      <c r="V502" s="39" t="str">
        <f t="shared" si="105"/>
        <v/>
      </c>
      <c r="W502" s="39" t="str">
        <f>IFERROR("_"&amp;VLOOKUP(V502,ISE_Subsystem[],3,FALSE)&amp;IF(ISTEXT(U502),"."&amp;LOWER(U502),),"_")</f>
        <v>_</v>
      </c>
      <c r="X502" s="18" t="str">
        <f t="shared" si="106"/>
        <v/>
      </c>
      <c r="AA502" s="7" t="str">
        <f>IFERROR(INDEX(MediumPositionAK[],MATCH(Z502,MediumPositionA[],0),0),"")</f>
        <v/>
      </c>
      <c r="AD502" s="69" t="str">
        <f t="shared" ca="1" si="107"/>
        <v/>
      </c>
      <c r="AE502" s="18" t="str">
        <f t="shared" si="108"/>
        <v/>
      </c>
      <c r="AF502" s="18" t="str">
        <f>IFERROR(VLOOKUP(AE502,ISE_Medium[],3,FALSE),"")</f>
        <v/>
      </c>
      <c r="AI502" s="3" t="str">
        <f>IFERROR(INDEX(PositionK[],MATCH(AH502,PositionA[],0),0),"")</f>
        <v/>
      </c>
      <c r="AL502" s="3" t="str">
        <f>IFERROR(INDEX(PrimSekK[],MATCH(AK502,PrimSek[],0),0),"")</f>
        <v/>
      </c>
      <c r="AO502" s="40" t="str">
        <f t="shared" si="109"/>
        <v/>
      </c>
      <c r="AP502" s="40" t="str">
        <f>IFERROR(VLOOKUP(AO502,ISE_Position[],3,FALSE),"")</f>
        <v/>
      </c>
      <c r="AQ502" s="40" t="str">
        <f t="shared" si="110"/>
        <v>__</v>
      </c>
      <c r="AR502" s="18" t="str">
        <f t="shared" si="115"/>
        <v/>
      </c>
      <c r="AU502" s="7" t="str">
        <f>IFERROR(INDEX(DatapointK[],MATCH(AT502,DatapointA[],0),0),"")</f>
        <v/>
      </c>
      <c r="AX502" s="3" t="str">
        <f t="shared" ca="1" si="111"/>
        <v/>
      </c>
      <c r="BA502" s="3" t="str">
        <f>IFERROR(INDEX(DatapointAllgSpezK[],MATCH(AZ502,DatapointAllgSpez[],0),0),"")</f>
        <v/>
      </c>
      <c r="BB502" s="3" t="str">
        <f ca="1">IFERROR(VLOOKUP(AX502,ISE_Type[],3,FALSE),"STAT")</f>
        <v>STAT</v>
      </c>
      <c r="BC502" s="3" t="str">
        <f ca="1">IFERROR("_"&amp;VLOOKUP(AU502,ISE_Datapoint[],3,FALSE)&amp;IF(ISTEXT(BB502),"_"&amp;BB502,)&amp;IF(ISTEXT(AZ502),"."&amp;LOWER(BA502),),"")</f>
        <v/>
      </c>
      <c r="BD502" s="26" t="str">
        <f t="shared" si="112"/>
        <v>_</v>
      </c>
      <c r="BG502" t="str">
        <f>IFERROR(INDEX(FunktionsartK[],MATCH(BF502,FunktionsartA[],0),0),"")</f>
        <v/>
      </c>
      <c r="BH502" s="76" t="str">
        <f t="shared" si="102"/>
        <v>//__</v>
      </c>
    </row>
    <row r="503" spans="5:60" x14ac:dyDescent="0.25">
      <c r="E503" t="str">
        <f>IFERROR(INDEX(SystemK[],MATCH(D503,System,0),0),"")</f>
        <v/>
      </c>
      <c r="H503" s="15" t="str">
        <f t="shared" ca="1" si="103"/>
        <v/>
      </c>
      <c r="K503" s="27" t="str">
        <f t="shared" si="113"/>
        <v/>
      </c>
      <c r="L503" s="27" t="str">
        <f>IFERROR(VLOOKUP(K503,ISE_System[],3,FALSE)&amp;IF(ISTEXT(J503),"."&amp;LOWER(J503),),"")</f>
        <v/>
      </c>
      <c r="M503" s="18" t="str">
        <f t="shared" si="114"/>
        <v/>
      </c>
      <c r="P503" s="7" t="str">
        <f>IFERROR(INDEX(SubsystemAK[],MATCH(O503,SubsystemA[],0),0),"")</f>
        <v/>
      </c>
      <c r="S503" s="3" t="str">
        <f t="shared" ca="1" si="104"/>
        <v/>
      </c>
      <c r="V503" s="39" t="str">
        <f t="shared" si="105"/>
        <v/>
      </c>
      <c r="W503" s="39" t="str">
        <f>IFERROR("_"&amp;VLOOKUP(V503,ISE_Subsystem[],3,FALSE)&amp;IF(ISTEXT(U503),"."&amp;LOWER(U503),),"_")</f>
        <v>_</v>
      </c>
      <c r="X503" s="18" t="str">
        <f t="shared" si="106"/>
        <v/>
      </c>
      <c r="AA503" s="7" t="str">
        <f>IFERROR(INDEX(MediumPositionAK[],MATCH(Z503,MediumPositionA[],0),0),"")</f>
        <v/>
      </c>
      <c r="AD503" s="69" t="str">
        <f t="shared" ca="1" si="107"/>
        <v/>
      </c>
      <c r="AE503" s="18" t="str">
        <f t="shared" si="108"/>
        <v/>
      </c>
      <c r="AF503" s="18" t="str">
        <f>IFERROR(VLOOKUP(AE503,ISE_Medium[],3,FALSE),"")</f>
        <v/>
      </c>
      <c r="AI503" s="3" t="str">
        <f>IFERROR(INDEX(PositionK[],MATCH(AH503,PositionA[],0),0),"")</f>
        <v/>
      </c>
      <c r="AL503" s="3" t="str">
        <f>IFERROR(INDEX(PrimSekK[],MATCH(AK503,PrimSek[],0),0),"")</f>
        <v/>
      </c>
      <c r="AO503" s="40" t="str">
        <f t="shared" si="109"/>
        <v/>
      </c>
      <c r="AP503" s="40" t="str">
        <f>IFERROR(VLOOKUP(AO503,ISE_Position[],3,FALSE),"")</f>
        <v/>
      </c>
      <c r="AQ503" s="40" t="str">
        <f t="shared" si="110"/>
        <v>__</v>
      </c>
      <c r="AR503" s="18" t="str">
        <f t="shared" si="115"/>
        <v/>
      </c>
      <c r="AU503" s="7" t="str">
        <f>IFERROR(INDEX(DatapointK[],MATCH(AT503,DatapointA[],0),0),"")</f>
        <v/>
      </c>
      <c r="AX503" s="3" t="str">
        <f t="shared" ca="1" si="111"/>
        <v/>
      </c>
      <c r="BA503" s="3" t="str">
        <f>IFERROR(INDEX(DatapointAllgSpezK[],MATCH(AZ503,DatapointAllgSpez[],0),0),"")</f>
        <v/>
      </c>
      <c r="BB503" s="3" t="str">
        <f ca="1">IFERROR(VLOOKUP(AX503,ISE_Type[],3,FALSE),"STAT")</f>
        <v>STAT</v>
      </c>
      <c r="BC503" s="3" t="str">
        <f ca="1">IFERROR("_"&amp;VLOOKUP(AU503,ISE_Datapoint[],3,FALSE)&amp;IF(ISTEXT(BB503),"_"&amp;BB503,)&amp;IF(ISTEXT(AZ503),"."&amp;LOWER(BA503),),"")</f>
        <v/>
      </c>
      <c r="BD503" s="26" t="str">
        <f t="shared" si="112"/>
        <v>_</v>
      </c>
      <c r="BG503" t="str">
        <f>IFERROR(INDEX(FunktionsartK[],MATCH(BF503,FunktionsartA[],0),0),"")</f>
        <v/>
      </c>
      <c r="BH503" s="76" t="str">
        <f t="shared" si="102"/>
        <v>//__</v>
      </c>
    </row>
    <row r="504" spans="5:60" x14ac:dyDescent="0.25">
      <c r="E504" t="str">
        <f>IFERROR(INDEX(SystemK[],MATCH(D504,System,0),0),"")</f>
        <v/>
      </c>
      <c r="H504" s="15" t="str">
        <f t="shared" ca="1" si="103"/>
        <v/>
      </c>
      <c r="K504" s="27" t="str">
        <f t="shared" si="113"/>
        <v/>
      </c>
      <c r="L504" s="27" t="str">
        <f>IFERROR(VLOOKUP(K504,ISE_System[],3,FALSE)&amp;IF(ISTEXT(J504),"."&amp;LOWER(J504),),"")</f>
        <v/>
      </c>
      <c r="M504" s="18" t="str">
        <f t="shared" si="114"/>
        <v/>
      </c>
      <c r="P504" s="7" t="str">
        <f>IFERROR(INDEX(SubsystemAK[],MATCH(O504,SubsystemA[],0),0),"")</f>
        <v/>
      </c>
      <c r="S504" s="3" t="str">
        <f t="shared" ca="1" si="104"/>
        <v/>
      </c>
      <c r="V504" s="39" t="str">
        <f t="shared" si="105"/>
        <v/>
      </c>
      <c r="W504" s="39" t="str">
        <f>IFERROR("_"&amp;VLOOKUP(V504,ISE_Subsystem[],3,FALSE)&amp;IF(ISTEXT(U504),"."&amp;LOWER(U504),),"_")</f>
        <v>_</v>
      </c>
      <c r="X504" s="18" t="str">
        <f t="shared" si="106"/>
        <v/>
      </c>
      <c r="AA504" s="7" t="str">
        <f>IFERROR(INDEX(MediumPositionAK[],MATCH(Z504,MediumPositionA[],0),0),"")</f>
        <v/>
      </c>
      <c r="AD504" s="69" t="str">
        <f t="shared" ca="1" si="107"/>
        <v/>
      </c>
      <c r="AE504" s="18" t="str">
        <f t="shared" si="108"/>
        <v/>
      </c>
      <c r="AF504" s="18" t="str">
        <f>IFERROR(VLOOKUP(AE504,ISE_Medium[],3,FALSE),"")</f>
        <v/>
      </c>
      <c r="AI504" s="3" t="str">
        <f>IFERROR(INDEX(PositionK[],MATCH(AH504,PositionA[],0),0),"")</f>
        <v/>
      </c>
      <c r="AL504" s="3" t="str">
        <f>IFERROR(INDEX(PrimSekK[],MATCH(AK504,PrimSek[],0),0),"")</f>
        <v/>
      </c>
      <c r="AO504" s="40" t="str">
        <f t="shared" si="109"/>
        <v/>
      </c>
      <c r="AP504" s="40" t="str">
        <f>IFERROR(VLOOKUP(AO504,ISE_Position[],3,FALSE),"")</f>
        <v/>
      </c>
      <c r="AQ504" s="40" t="str">
        <f t="shared" si="110"/>
        <v>__</v>
      </c>
      <c r="AR504" s="18" t="str">
        <f t="shared" si="115"/>
        <v/>
      </c>
      <c r="AU504" s="7" t="str">
        <f>IFERROR(INDEX(DatapointK[],MATCH(AT504,DatapointA[],0),0),"")</f>
        <v/>
      </c>
      <c r="AX504" s="3" t="str">
        <f t="shared" ca="1" si="111"/>
        <v/>
      </c>
      <c r="BA504" s="3" t="str">
        <f>IFERROR(INDEX(DatapointAllgSpezK[],MATCH(AZ504,DatapointAllgSpez[],0),0),"")</f>
        <v/>
      </c>
      <c r="BB504" s="3" t="str">
        <f ca="1">IFERROR(VLOOKUP(AX504,ISE_Type[],3,FALSE),"STAT")</f>
        <v>STAT</v>
      </c>
      <c r="BC504" s="3" t="str">
        <f ca="1">IFERROR("_"&amp;VLOOKUP(AU504,ISE_Datapoint[],3,FALSE)&amp;IF(ISTEXT(BB504),"_"&amp;BB504,)&amp;IF(ISTEXT(AZ504),"."&amp;LOWER(BA504),),"")</f>
        <v/>
      </c>
      <c r="BD504" s="26" t="str">
        <f t="shared" si="112"/>
        <v>_</v>
      </c>
      <c r="BG504" t="str">
        <f>IFERROR(INDEX(FunktionsartK[],MATCH(BF504,FunktionsartA[],0),0),"")</f>
        <v/>
      </c>
      <c r="BH504" s="76" t="str">
        <f t="shared" si="102"/>
        <v>//__</v>
      </c>
    </row>
    <row r="505" spans="5:60" x14ac:dyDescent="0.25">
      <c r="E505" t="str">
        <f>IFERROR(INDEX(SystemK[],MATCH(D505,System,0),0),"")</f>
        <v/>
      </c>
      <c r="H505" s="15" t="str">
        <f t="shared" ca="1" si="103"/>
        <v/>
      </c>
      <c r="K505" s="27" t="str">
        <f t="shared" si="113"/>
        <v/>
      </c>
      <c r="L505" s="27" t="str">
        <f>IFERROR(VLOOKUP(K505,ISE_System[],3,FALSE)&amp;IF(ISTEXT(J505),"."&amp;LOWER(J505),),"")</f>
        <v/>
      </c>
      <c r="M505" s="18" t="str">
        <f t="shared" si="114"/>
        <v/>
      </c>
      <c r="P505" s="7" t="str">
        <f>IFERROR(INDEX(SubsystemAK[],MATCH(O505,SubsystemA[],0),0),"")</f>
        <v/>
      </c>
      <c r="S505" s="3" t="str">
        <f t="shared" ca="1" si="104"/>
        <v/>
      </c>
      <c r="V505" s="39" t="str">
        <f t="shared" si="105"/>
        <v/>
      </c>
      <c r="W505" s="39" t="str">
        <f>IFERROR("_"&amp;VLOOKUP(V505,ISE_Subsystem[],3,FALSE)&amp;IF(ISTEXT(U505),"."&amp;LOWER(U505),),"_")</f>
        <v>_</v>
      </c>
      <c r="X505" s="18" t="str">
        <f t="shared" si="106"/>
        <v/>
      </c>
      <c r="AA505" s="7" t="str">
        <f>IFERROR(INDEX(MediumPositionAK[],MATCH(Z505,MediumPositionA[],0),0),"")</f>
        <v/>
      </c>
      <c r="AD505" s="69" t="str">
        <f t="shared" ca="1" si="107"/>
        <v/>
      </c>
      <c r="AE505" s="18" t="str">
        <f t="shared" si="108"/>
        <v/>
      </c>
      <c r="AF505" s="18" t="str">
        <f>IFERROR(VLOOKUP(AE505,ISE_Medium[],3,FALSE),"")</f>
        <v/>
      </c>
      <c r="AI505" s="3" t="str">
        <f>IFERROR(INDEX(PositionK[],MATCH(AH505,PositionA[],0),0),"")</f>
        <v/>
      </c>
      <c r="AL505" s="3" t="str">
        <f>IFERROR(INDEX(PrimSekK[],MATCH(AK505,PrimSek[],0),0),"")</f>
        <v/>
      </c>
      <c r="AO505" s="40" t="str">
        <f t="shared" si="109"/>
        <v/>
      </c>
      <c r="AP505" s="40" t="str">
        <f>IFERROR(VLOOKUP(AO505,ISE_Position[],3,FALSE),"")</f>
        <v/>
      </c>
      <c r="AQ505" s="40" t="str">
        <f t="shared" si="110"/>
        <v>__</v>
      </c>
      <c r="AR505" s="18" t="str">
        <f t="shared" si="115"/>
        <v/>
      </c>
      <c r="AU505" s="7" t="str">
        <f>IFERROR(INDEX(DatapointK[],MATCH(AT505,DatapointA[],0),0),"")</f>
        <v/>
      </c>
      <c r="AX505" s="3" t="str">
        <f t="shared" ca="1" si="111"/>
        <v/>
      </c>
      <c r="BA505" s="3" t="str">
        <f>IFERROR(INDEX(DatapointAllgSpezK[],MATCH(AZ505,DatapointAllgSpez[],0),0),"")</f>
        <v/>
      </c>
      <c r="BB505" s="3" t="str">
        <f ca="1">IFERROR(VLOOKUP(AX505,ISE_Type[],3,FALSE),"STAT")</f>
        <v>STAT</v>
      </c>
      <c r="BC505" s="3" t="str">
        <f ca="1">IFERROR("_"&amp;VLOOKUP(AU505,ISE_Datapoint[],3,FALSE)&amp;IF(ISTEXT(BB505),"_"&amp;BB505,)&amp;IF(ISTEXT(AZ505),"."&amp;LOWER(BA505),),"")</f>
        <v/>
      </c>
      <c r="BD505" s="26" t="str">
        <f t="shared" si="112"/>
        <v>_</v>
      </c>
      <c r="BG505" t="str">
        <f>IFERROR(INDEX(FunktionsartK[],MATCH(BF505,FunktionsartA[],0),0),"")</f>
        <v/>
      </c>
      <c r="BH505" s="76" t="str">
        <f t="shared" si="102"/>
        <v>//__</v>
      </c>
    </row>
    <row r="506" spans="5:60" x14ac:dyDescent="0.25">
      <c r="E506" t="str">
        <f>IFERROR(INDEX(SystemK[],MATCH(D506,System,0),0),"")</f>
        <v/>
      </c>
      <c r="H506" s="15" t="str">
        <f t="shared" ca="1" si="103"/>
        <v/>
      </c>
      <c r="K506" s="27" t="str">
        <f t="shared" si="113"/>
        <v/>
      </c>
      <c r="L506" s="27" t="str">
        <f>IFERROR(VLOOKUP(K506,ISE_System[],3,FALSE)&amp;IF(ISTEXT(J506),"."&amp;LOWER(J506),),"")</f>
        <v/>
      </c>
      <c r="M506" s="18" t="str">
        <f t="shared" si="114"/>
        <v/>
      </c>
      <c r="P506" s="7" t="str">
        <f>IFERROR(INDEX(SubsystemAK[],MATCH(O506,SubsystemA[],0),0),"")</f>
        <v/>
      </c>
      <c r="S506" s="3" t="str">
        <f t="shared" ca="1" si="104"/>
        <v/>
      </c>
      <c r="V506" s="39" t="str">
        <f t="shared" si="105"/>
        <v/>
      </c>
      <c r="W506" s="39" t="str">
        <f>IFERROR("_"&amp;VLOOKUP(V506,ISE_Subsystem[],3,FALSE)&amp;IF(ISTEXT(U506),"."&amp;LOWER(U506),),"_")</f>
        <v>_</v>
      </c>
      <c r="X506" s="18" t="str">
        <f t="shared" si="106"/>
        <v/>
      </c>
      <c r="AA506" s="7" t="str">
        <f>IFERROR(INDEX(MediumPositionAK[],MATCH(Z506,MediumPositionA[],0),0),"")</f>
        <v/>
      </c>
      <c r="AD506" s="69" t="str">
        <f t="shared" ca="1" si="107"/>
        <v/>
      </c>
      <c r="AE506" s="18" t="str">
        <f t="shared" si="108"/>
        <v/>
      </c>
      <c r="AF506" s="18" t="str">
        <f>IFERROR(VLOOKUP(AE506,ISE_Medium[],3,FALSE),"")</f>
        <v/>
      </c>
      <c r="AI506" s="3" t="str">
        <f>IFERROR(INDEX(PositionK[],MATCH(AH506,PositionA[],0),0),"")</f>
        <v/>
      </c>
      <c r="AL506" s="3" t="str">
        <f>IFERROR(INDEX(PrimSekK[],MATCH(AK506,PrimSek[],0),0),"")</f>
        <v/>
      </c>
      <c r="AO506" s="40" t="str">
        <f t="shared" si="109"/>
        <v/>
      </c>
      <c r="AP506" s="40" t="str">
        <f>IFERROR(VLOOKUP(AO506,ISE_Position[],3,FALSE),"")</f>
        <v/>
      </c>
      <c r="AQ506" s="40" t="str">
        <f t="shared" si="110"/>
        <v>__</v>
      </c>
      <c r="AR506" s="18" t="str">
        <f t="shared" si="115"/>
        <v/>
      </c>
      <c r="AU506" s="7" t="str">
        <f>IFERROR(INDEX(DatapointK[],MATCH(AT506,DatapointA[],0),0),"")</f>
        <v/>
      </c>
      <c r="AX506" s="3" t="str">
        <f t="shared" ca="1" si="111"/>
        <v/>
      </c>
      <c r="BA506" s="3" t="str">
        <f>IFERROR(INDEX(DatapointAllgSpezK[],MATCH(AZ506,DatapointAllgSpez[],0),0),"")</f>
        <v/>
      </c>
      <c r="BB506" s="3" t="str">
        <f ca="1">IFERROR(VLOOKUP(AX506,ISE_Type[],3,FALSE),"STAT")</f>
        <v>STAT</v>
      </c>
      <c r="BC506" s="3" t="str">
        <f ca="1">IFERROR("_"&amp;VLOOKUP(AU506,ISE_Datapoint[],3,FALSE)&amp;IF(ISTEXT(BB506),"_"&amp;BB506,)&amp;IF(ISTEXT(AZ506),"."&amp;LOWER(BA506),),"")</f>
        <v/>
      </c>
      <c r="BD506" s="26" t="str">
        <f t="shared" si="112"/>
        <v>_</v>
      </c>
      <c r="BG506" t="str">
        <f>IFERROR(INDEX(FunktionsartK[],MATCH(BF506,FunktionsartA[],0),0),"")</f>
        <v/>
      </c>
      <c r="BH506" s="76" t="str">
        <f t="shared" si="102"/>
        <v>//__</v>
      </c>
    </row>
    <row r="507" spans="5:60" x14ac:dyDescent="0.25">
      <c r="E507" t="str">
        <f>IFERROR(INDEX(SystemK[],MATCH(D507,System,0),0),"")</f>
        <v/>
      </c>
      <c r="H507" s="15" t="str">
        <f t="shared" ca="1" si="103"/>
        <v/>
      </c>
      <c r="K507" s="27" t="str">
        <f t="shared" si="113"/>
        <v/>
      </c>
      <c r="L507" s="27" t="str">
        <f>IFERROR(VLOOKUP(K507,ISE_System[],3,FALSE)&amp;IF(ISTEXT(J507),"."&amp;LOWER(J507),),"")</f>
        <v/>
      </c>
      <c r="M507" s="18" t="str">
        <f t="shared" si="114"/>
        <v/>
      </c>
      <c r="P507" s="7" t="str">
        <f>IFERROR(INDEX(SubsystemAK[],MATCH(O507,SubsystemA[],0),0),"")</f>
        <v/>
      </c>
      <c r="S507" s="3" t="str">
        <f t="shared" ca="1" si="104"/>
        <v/>
      </c>
      <c r="V507" s="39" t="str">
        <f t="shared" si="105"/>
        <v/>
      </c>
      <c r="W507" s="39" t="str">
        <f>IFERROR("_"&amp;VLOOKUP(V507,ISE_Subsystem[],3,FALSE)&amp;IF(ISTEXT(U507),"."&amp;LOWER(U507),),"_")</f>
        <v>_</v>
      </c>
      <c r="X507" s="18" t="str">
        <f t="shared" si="106"/>
        <v/>
      </c>
      <c r="AA507" s="7" t="str">
        <f>IFERROR(INDEX(MediumPositionAK[],MATCH(Z507,MediumPositionA[],0),0),"")</f>
        <v/>
      </c>
      <c r="AD507" s="69" t="str">
        <f t="shared" ca="1" si="107"/>
        <v/>
      </c>
      <c r="AE507" s="18" t="str">
        <f t="shared" si="108"/>
        <v/>
      </c>
      <c r="AF507" s="18" t="str">
        <f>IFERROR(VLOOKUP(AE507,ISE_Medium[],3,FALSE),"")</f>
        <v/>
      </c>
      <c r="AI507" s="3" t="str">
        <f>IFERROR(INDEX(PositionK[],MATCH(AH507,PositionA[],0),0),"")</f>
        <v/>
      </c>
      <c r="AL507" s="3" t="str">
        <f>IFERROR(INDEX(PrimSekK[],MATCH(AK507,PrimSek[],0),0),"")</f>
        <v/>
      </c>
      <c r="AO507" s="40" t="str">
        <f t="shared" si="109"/>
        <v/>
      </c>
      <c r="AP507" s="40" t="str">
        <f>IFERROR(VLOOKUP(AO507,ISE_Position[],3,FALSE),"")</f>
        <v/>
      </c>
      <c r="AQ507" s="40" t="str">
        <f t="shared" si="110"/>
        <v>__</v>
      </c>
      <c r="AR507" s="18" t="str">
        <f t="shared" si="115"/>
        <v/>
      </c>
      <c r="AU507" s="7" t="str">
        <f>IFERROR(INDEX(DatapointK[],MATCH(AT507,DatapointA[],0),0),"")</f>
        <v/>
      </c>
      <c r="AX507" s="3" t="str">
        <f t="shared" ca="1" si="111"/>
        <v/>
      </c>
      <c r="BA507" s="3" t="str">
        <f>IFERROR(INDEX(DatapointAllgSpezK[],MATCH(AZ507,DatapointAllgSpez[],0),0),"")</f>
        <v/>
      </c>
      <c r="BB507" s="3" t="str">
        <f ca="1">IFERROR(VLOOKUP(AX507,ISE_Type[],3,FALSE),"STAT")</f>
        <v>STAT</v>
      </c>
      <c r="BC507" s="3" t="str">
        <f ca="1">IFERROR("_"&amp;VLOOKUP(AU507,ISE_Datapoint[],3,FALSE)&amp;IF(ISTEXT(BB507),"_"&amp;BB507,)&amp;IF(ISTEXT(AZ507),"."&amp;LOWER(BA507),),"")</f>
        <v/>
      </c>
      <c r="BD507" s="26" t="str">
        <f t="shared" si="112"/>
        <v>_</v>
      </c>
      <c r="BG507" t="str">
        <f>IFERROR(INDEX(FunktionsartK[],MATCH(BF507,FunktionsartA[],0),0),"")</f>
        <v/>
      </c>
      <c r="BH507" s="76" t="str">
        <f t="shared" si="102"/>
        <v>//__</v>
      </c>
    </row>
    <row r="508" spans="5:60" x14ac:dyDescent="0.25">
      <c r="E508" t="str">
        <f>IFERROR(INDEX(SystemK[],MATCH(D508,System,0),0),"")</f>
        <v/>
      </c>
      <c r="H508" s="15" t="str">
        <f t="shared" ca="1" si="103"/>
        <v/>
      </c>
      <c r="K508" s="27" t="str">
        <f t="shared" si="113"/>
        <v/>
      </c>
      <c r="L508" s="27" t="str">
        <f>IFERROR(VLOOKUP(K508,ISE_System[],3,FALSE)&amp;IF(ISTEXT(J508),"."&amp;LOWER(J508),),"")</f>
        <v/>
      </c>
      <c r="M508" s="18" t="str">
        <f t="shared" si="114"/>
        <v/>
      </c>
      <c r="P508" s="7" t="str">
        <f>IFERROR(INDEX(SubsystemAK[],MATCH(O508,SubsystemA[],0),0),"")</f>
        <v/>
      </c>
      <c r="S508" s="3" t="str">
        <f t="shared" ca="1" si="104"/>
        <v/>
      </c>
      <c r="V508" s="39" t="str">
        <f t="shared" si="105"/>
        <v/>
      </c>
      <c r="W508" s="39" t="str">
        <f>IFERROR("_"&amp;VLOOKUP(V508,ISE_Subsystem[],3,FALSE)&amp;IF(ISTEXT(U508),"."&amp;LOWER(U508),),"_")</f>
        <v>_</v>
      </c>
      <c r="X508" s="18" t="str">
        <f t="shared" si="106"/>
        <v/>
      </c>
      <c r="AA508" s="7" t="str">
        <f>IFERROR(INDEX(MediumPositionAK[],MATCH(Z508,MediumPositionA[],0),0),"")</f>
        <v/>
      </c>
      <c r="AD508" s="69" t="str">
        <f t="shared" ca="1" si="107"/>
        <v/>
      </c>
      <c r="AE508" s="18" t="str">
        <f t="shared" si="108"/>
        <v/>
      </c>
      <c r="AF508" s="18" t="str">
        <f>IFERROR(VLOOKUP(AE508,ISE_Medium[],3,FALSE),"")</f>
        <v/>
      </c>
      <c r="AI508" s="3" t="str">
        <f>IFERROR(INDEX(PositionK[],MATCH(AH508,PositionA[],0),0),"")</f>
        <v/>
      </c>
      <c r="AL508" s="3" t="str">
        <f>IFERROR(INDEX(PrimSekK[],MATCH(AK508,PrimSek[],0),0),"")</f>
        <v/>
      </c>
      <c r="AO508" s="40" t="str">
        <f t="shared" si="109"/>
        <v/>
      </c>
      <c r="AP508" s="40" t="str">
        <f>IFERROR(VLOOKUP(AO508,ISE_Position[],3,FALSE),"")</f>
        <v/>
      </c>
      <c r="AQ508" s="40" t="str">
        <f t="shared" si="110"/>
        <v>__</v>
      </c>
      <c r="AR508" s="18" t="str">
        <f t="shared" si="115"/>
        <v/>
      </c>
      <c r="AU508" s="7" t="str">
        <f>IFERROR(INDEX(DatapointK[],MATCH(AT508,DatapointA[],0),0),"")</f>
        <v/>
      </c>
      <c r="AX508" s="3" t="str">
        <f t="shared" ca="1" si="111"/>
        <v/>
      </c>
      <c r="BA508" s="3" t="str">
        <f>IFERROR(INDEX(DatapointAllgSpezK[],MATCH(AZ508,DatapointAllgSpez[],0),0),"")</f>
        <v/>
      </c>
      <c r="BB508" s="3" t="str">
        <f ca="1">IFERROR(VLOOKUP(AX508,ISE_Type[],3,FALSE),"STAT")</f>
        <v>STAT</v>
      </c>
      <c r="BC508" s="3" t="str">
        <f ca="1">IFERROR("_"&amp;VLOOKUP(AU508,ISE_Datapoint[],3,FALSE)&amp;IF(ISTEXT(BB508),"_"&amp;BB508,)&amp;IF(ISTEXT(AZ508),"."&amp;LOWER(BA508),),"")</f>
        <v/>
      </c>
      <c r="BD508" s="26" t="str">
        <f t="shared" si="112"/>
        <v>_</v>
      </c>
      <c r="BG508" t="str">
        <f>IFERROR(INDEX(FunktionsartK[],MATCH(BF508,FunktionsartA[],0),0),"")</f>
        <v/>
      </c>
      <c r="BH508" s="76" t="str">
        <f t="shared" si="102"/>
        <v>//__</v>
      </c>
    </row>
    <row r="509" spans="5:60" x14ac:dyDescent="0.25">
      <c r="E509" t="str">
        <f>IFERROR(INDEX(SystemK[],MATCH(D509,System,0),0),"")</f>
        <v/>
      </c>
      <c r="H509" s="15" t="str">
        <f t="shared" ca="1" si="103"/>
        <v/>
      </c>
      <c r="K509" s="27" t="str">
        <f t="shared" si="113"/>
        <v/>
      </c>
      <c r="L509" s="27" t="str">
        <f>IFERROR(VLOOKUP(K509,ISE_System[],3,FALSE)&amp;IF(ISTEXT(J509),"."&amp;LOWER(J509),),"")</f>
        <v/>
      </c>
      <c r="M509" s="18" t="str">
        <f t="shared" si="114"/>
        <v/>
      </c>
      <c r="P509" s="7" t="str">
        <f>IFERROR(INDEX(SubsystemAK[],MATCH(O509,SubsystemA[],0),0),"")</f>
        <v/>
      </c>
      <c r="S509" s="3" t="str">
        <f t="shared" ca="1" si="104"/>
        <v/>
      </c>
      <c r="V509" s="39" t="str">
        <f t="shared" si="105"/>
        <v/>
      </c>
      <c r="W509" s="39" t="str">
        <f>IFERROR("_"&amp;VLOOKUP(V509,ISE_Subsystem[],3,FALSE)&amp;IF(ISTEXT(U509),"."&amp;LOWER(U509),),"_")</f>
        <v>_</v>
      </c>
      <c r="X509" s="18" t="str">
        <f t="shared" si="106"/>
        <v/>
      </c>
      <c r="AA509" s="7" t="str">
        <f>IFERROR(INDEX(MediumPositionAK[],MATCH(Z509,MediumPositionA[],0),0),"")</f>
        <v/>
      </c>
      <c r="AD509" s="69" t="str">
        <f t="shared" ca="1" si="107"/>
        <v/>
      </c>
      <c r="AE509" s="18" t="str">
        <f t="shared" si="108"/>
        <v/>
      </c>
      <c r="AF509" s="18" t="str">
        <f>IFERROR(VLOOKUP(AE509,ISE_Medium[],3,FALSE),"")</f>
        <v/>
      </c>
      <c r="AI509" s="3" t="str">
        <f>IFERROR(INDEX(PositionK[],MATCH(AH509,PositionA[],0),0),"")</f>
        <v/>
      </c>
      <c r="AL509" s="3" t="str">
        <f>IFERROR(INDEX(PrimSekK[],MATCH(AK509,PrimSek[],0),0),"")</f>
        <v/>
      </c>
      <c r="AO509" s="40" t="str">
        <f t="shared" si="109"/>
        <v/>
      </c>
      <c r="AP509" s="40" t="str">
        <f>IFERROR(VLOOKUP(AO509,ISE_Position[],3,FALSE),"")</f>
        <v/>
      </c>
      <c r="AQ509" s="40" t="str">
        <f t="shared" si="110"/>
        <v>__</v>
      </c>
      <c r="AR509" s="18" t="str">
        <f t="shared" si="115"/>
        <v/>
      </c>
      <c r="AU509" s="7" t="str">
        <f>IFERROR(INDEX(DatapointK[],MATCH(AT509,DatapointA[],0),0),"")</f>
        <v/>
      </c>
      <c r="AX509" s="3" t="str">
        <f t="shared" ca="1" si="111"/>
        <v/>
      </c>
      <c r="BA509" s="3" t="str">
        <f>IFERROR(INDEX(DatapointAllgSpezK[],MATCH(AZ509,DatapointAllgSpez[],0),0),"")</f>
        <v/>
      </c>
      <c r="BB509" s="3" t="str">
        <f ca="1">IFERROR(VLOOKUP(AX509,ISE_Type[],3,FALSE),"STAT")</f>
        <v>STAT</v>
      </c>
      <c r="BC509" s="3" t="str">
        <f ca="1">IFERROR("_"&amp;VLOOKUP(AU509,ISE_Datapoint[],3,FALSE)&amp;IF(ISTEXT(BB509),"_"&amp;BB509,)&amp;IF(ISTEXT(AZ509),"."&amp;LOWER(BA509),),"")</f>
        <v/>
      </c>
      <c r="BD509" s="26" t="str">
        <f t="shared" si="112"/>
        <v>_</v>
      </c>
      <c r="BG509" t="str">
        <f>IFERROR(INDEX(FunktionsartK[],MATCH(BF509,FunktionsartA[],0),0),"")</f>
        <v/>
      </c>
      <c r="BH509" s="76" t="str">
        <f t="shared" si="102"/>
        <v>//__</v>
      </c>
    </row>
    <row r="510" spans="5:60" x14ac:dyDescent="0.25">
      <c r="E510" t="str">
        <f>IFERROR(INDEX(SystemK[],MATCH(D510,System,0),0),"")</f>
        <v/>
      </c>
      <c r="H510" s="15" t="str">
        <f t="shared" ca="1" si="103"/>
        <v/>
      </c>
      <c r="K510" s="27" t="str">
        <f t="shared" si="113"/>
        <v/>
      </c>
      <c r="L510" s="27" t="str">
        <f>IFERROR(VLOOKUP(K510,ISE_System[],3,FALSE)&amp;IF(ISTEXT(J510),"."&amp;LOWER(J510),),"")</f>
        <v/>
      </c>
      <c r="M510" s="18" t="str">
        <f t="shared" si="114"/>
        <v/>
      </c>
      <c r="P510" s="7" t="str">
        <f>IFERROR(INDEX(SubsystemAK[],MATCH(O510,SubsystemA[],0),0),"")</f>
        <v/>
      </c>
      <c r="S510" s="3" t="str">
        <f t="shared" ca="1" si="104"/>
        <v/>
      </c>
      <c r="V510" s="39" t="str">
        <f t="shared" si="105"/>
        <v/>
      </c>
      <c r="W510" s="39" t="str">
        <f>IFERROR("_"&amp;VLOOKUP(V510,ISE_Subsystem[],3,FALSE)&amp;IF(ISTEXT(U510),"."&amp;LOWER(U510),),"_")</f>
        <v>_</v>
      </c>
      <c r="X510" s="18" t="str">
        <f t="shared" si="106"/>
        <v/>
      </c>
      <c r="AA510" s="7" t="str">
        <f>IFERROR(INDEX(MediumPositionAK[],MATCH(Z510,MediumPositionA[],0),0),"")</f>
        <v/>
      </c>
      <c r="AD510" s="69" t="str">
        <f t="shared" ca="1" si="107"/>
        <v/>
      </c>
      <c r="AE510" s="18" t="str">
        <f t="shared" si="108"/>
        <v/>
      </c>
      <c r="AF510" s="18" t="str">
        <f>IFERROR(VLOOKUP(AE510,ISE_Medium[],3,FALSE),"")</f>
        <v/>
      </c>
      <c r="AI510" s="3" t="str">
        <f>IFERROR(INDEX(PositionK[],MATCH(AH510,PositionA[],0),0),"")</f>
        <v/>
      </c>
      <c r="AL510" s="3" t="str">
        <f>IFERROR(INDEX(PrimSekK[],MATCH(AK510,PrimSek[],0),0),"")</f>
        <v/>
      </c>
      <c r="AO510" s="40" t="str">
        <f t="shared" si="109"/>
        <v/>
      </c>
      <c r="AP510" s="40" t="str">
        <f>IFERROR(VLOOKUP(AO510,ISE_Position[],3,FALSE),"")</f>
        <v/>
      </c>
      <c r="AQ510" s="40" t="str">
        <f t="shared" si="110"/>
        <v>__</v>
      </c>
      <c r="AR510" s="18" t="str">
        <f t="shared" si="115"/>
        <v/>
      </c>
      <c r="AU510" s="7" t="str">
        <f>IFERROR(INDEX(DatapointK[],MATCH(AT510,DatapointA[],0),0),"")</f>
        <v/>
      </c>
      <c r="AX510" s="3" t="str">
        <f t="shared" ca="1" si="111"/>
        <v/>
      </c>
      <c r="BA510" s="3" t="str">
        <f>IFERROR(INDEX(DatapointAllgSpezK[],MATCH(AZ510,DatapointAllgSpez[],0),0),"")</f>
        <v/>
      </c>
      <c r="BB510" s="3" t="str">
        <f ca="1">IFERROR(VLOOKUP(AX510,ISE_Type[],3,FALSE),"STAT")</f>
        <v>STAT</v>
      </c>
      <c r="BC510" s="3" t="str">
        <f ca="1">IFERROR("_"&amp;VLOOKUP(AU510,ISE_Datapoint[],3,FALSE)&amp;IF(ISTEXT(BB510),"_"&amp;BB510,)&amp;IF(ISTEXT(AZ510),"."&amp;LOWER(BA510),),"")</f>
        <v/>
      </c>
      <c r="BD510" s="26" t="str">
        <f t="shared" si="112"/>
        <v>_</v>
      </c>
      <c r="BG510" t="str">
        <f>IFERROR(INDEX(FunktionsartK[],MATCH(BF510,FunktionsartA[],0),0),"")</f>
        <v/>
      </c>
      <c r="BH510" s="76" t="str">
        <f t="shared" si="102"/>
        <v>//__</v>
      </c>
    </row>
    <row r="511" spans="5:60" x14ac:dyDescent="0.25">
      <c r="E511" t="str">
        <f>IFERROR(INDEX(SystemK[],MATCH(D511,System,0),0),"")</f>
        <v/>
      </c>
      <c r="H511" s="15" t="str">
        <f t="shared" ca="1" si="103"/>
        <v/>
      </c>
      <c r="K511" s="27" t="str">
        <f t="shared" si="113"/>
        <v/>
      </c>
      <c r="L511" s="27" t="str">
        <f>IFERROR(VLOOKUP(K511,ISE_System[],3,FALSE)&amp;IF(ISTEXT(J511),"."&amp;LOWER(J511),),"")</f>
        <v/>
      </c>
      <c r="M511" s="18" t="str">
        <f t="shared" si="114"/>
        <v/>
      </c>
      <c r="P511" s="7" t="str">
        <f>IFERROR(INDEX(SubsystemAK[],MATCH(O511,SubsystemA[],0),0),"")</f>
        <v/>
      </c>
      <c r="S511" s="3" t="str">
        <f t="shared" ca="1" si="104"/>
        <v/>
      </c>
      <c r="V511" s="39" t="str">
        <f t="shared" si="105"/>
        <v/>
      </c>
      <c r="W511" s="39" t="str">
        <f>IFERROR("_"&amp;VLOOKUP(V511,ISE_Subsystem[],3,FALSE)&amp;IF(ISTEXT(U511),"."&amp;LOWER(U511),),"_")</f>
        <v>_</v>
      </c>
      <c r="X511" s="18" t="str">
        <f t="shared" si="106"/>
        <v/>
      </c>
      <c r="AA511" s="7" t="str">
        <f>IFERROR(INDEX(MediumPositionAK[],MATCH(Z511,MediumPositionA[],0),0),"")</f>
        <v/>
      </c>
      <c r="AD511" s="69" t="str">
        <f t="shared" ca="1" si="107"/>
        <v/>
      </c>
      <c r="AE511" s="18" t="str">
        <f t="shared" si="108"/>
        <v/>
      </c>
      <c r="AF511" s="18" t="str">
        <f>IFERROR(VLOOKUP(AE511,ISE_Medium[],3,FALSE),"")</f>
        <v/>
      </c>
      <c r="AI511" s="3" t="str">
        <f>IFERROR(INDEX(PositionK[],MATCH(AH511,PositionA[],0),0),"")</f>
        <v/>
      </c>
      <c r="AL511" s="3" t="str">
        <f>IFERROR(INDEX(PrimSekK[],MATCH(AK511,PrimSek[],0),0),"")</f>
        <v/>
      </c>
      <c r="AO511" s="40" t="str">
        <f t="shared" si="109"/>
        <v/>
      </c>
      <c r="AP511" s="40" t="str">
        <f>IFERROR(VLOOKUP(AO511,ISE_Position[],3,FALSE),"")</f>
        <v/>
      </c>
      <c r="AQ511" s="40" t="str">
        <f t="shared" si="110"/>
        <v>__</v>
      </c>
      <c r="AR511" s="18" t="str">
        <f t="shared" si="115"/>
        <v/>
      </c>
      <c r="AU511" s="7" t="str">
        <f>IFERROR(INDEX(DatapointK[],MATCH(AT511,DatapointA[],0),0),"")</f>
        <v/>
      </c>
      <c r="AX511" s="3" t="str">
        <f t="shared" ca="1" si="111"/>
        <v/>
      </c>
      <c r="BA511" s="3" t="str">
        <f>IFERROR(INDEX(DatapointAllgSpezK[],MATCH(AZ511,DatapointAllgSpez[],0),0),"")</f>
        <v/>
      </c>
      <c r="BB511" s="3" t="str">
        <f ca="1">IFERROR(VLOOKUP(AX511,ISE_Type[],3,FALSE),"STAT")</f>
        <v>STAT</v>
      </c>
      <c r="BC511" s="3" t="str">
        <f ca="1">IFERROR("_"&amp;VLOOKUP(AU511,ISE_Datapoint[],3,FALSE)&amp;IF(ISTEXT(BB511),"_"&amp;BB511,)&amp;IF(ISTEXT(AZ511),"."&amp;LOWER(BA511),),"")</f>
        <v/>
      </c>
      <c r="BD511" s="26" t="str">
        <f t="shared" si="112"/>
        <v>_</v>
      </c>
      <c r="BG511" t="str">
        <f>IFERROR(INDEX(FunktionsartK[],MATCH(BF511,FunktionsartA[],0),0),"")</f>
        <v/>
      </c>
      <c r="BH511" s="76" t="str">
        <f t="shared" si="102"/>
        <v>//__</v>
      </c>
    </row>
    <row r="512" spans="5:60" x14ac:dyDescent="0.25">
      <c r="E512" t="str">
        <f>IFERROR(INDEX(SystemK[],MATCH(D512,System,0),0),"")</f>
        <v/>
      </c>
      <c r="H512" s="15" t="str">
        <f t="shared" ca="1" si="103"/>
        <v/>
      </c>
      <c r="K512" s="27" t="str">
        <f t="shared" si="113"/>
        <v/>
      </c>
      <c r="L512" s="27" t="str">
        <f>IFERROR(VLOOKUP(K512,ISE_System[],3,FALSE)&amp;IF(ISTEXT(J512),"."&amp;LOWER(J512),),"")</f>
        <v/>
      </c>
      <c r="M512" s="18" t="str">
        <f t="shared" si="114"/>
        <v/>
      </c>
      <c r="P512" s="7" t="str">
        <f>IFERROR(INDEX(SubsystemAK[],MATCH(O512,SubsystemA[],0),0),"")</f>
        <v/>
      </c>
      <c r="S512" s="3" t="str">
        <f t="shared" ca="1" si="104"/>
        <v/>
      </c>
      <c r="V512" s="39" t="str">
        <f t="shared" si="105"/>
        <v/>
      </c>
      <c r="W512" s="39" t="str">
        <f>IFERROR("_"&amp;VLOOKUP(V512,ISE_Subsystem[],3,FALSE)&amp;IF(ISTEXT(U512),"."&amp;LOWER(U512),),"_")</f>
        <v>_</v>
      </c>
      <c r="X512" s="18" t="str">
        <f t="shared" si="106"/>
        <v/>
      </c>
      <c r="AA512" s="7" t="str">
        <f>IFERROR(INDEX(MediumPositionAK[],MATCH(Z512,MediumPositionA[],0),0),"")</f>
        <v/>
      </c>
      <c r="AD512" s="69" t="str">
        <f t="shared" ca="1" si="107"/>
        <v/>
      </c>
      <c r="AE512" s="18" t="str">
        <f t="shared" si="108"/>
        <v/>
      </c>
      <c r="AF512" s="18" t="str">
        <f>IFERROR(VLOOKUP(AE512,ISE_Medium[],3,FALSE),"")</f>
        <v/>
      </c>
      <c r="AI512" s="3" t="str">
        <f>IFERROR(INDEX(PositionK[],MATCH(AH512,PositionA[],0),0),"")</f>
        <v/>
      </c>
      <c r="AL512" s="3" t="str">
        <f>IFERROR(INDEX(PrimSekK[],MATCH(AK512,PrimSek[],0),0),"")</f>
        <v/>
      </c>
      <c r="AO512" s="40" t="str">
        <f t="shared" si="109"/>
        <v/>
      </c>
      <c r="AP512" s="40" t="str">
        <f>IFERROR(VLOOKUP(AO512,ISE_Position[],3,FALSE),"")</f>
        <v/>
      </c>
      <c r="AQ512" s="40" t="str">
        <f t="shared" si="110"/>
        <v>__</v>
      </c>
      <c r="AR512" s="18" t="str">
        <f t="shared" si="115"/>
        <v/>
      </c>
      <c r="AU512" s="7" t="str">
        <f>IFERROR(INDEX(DatapointK[],MATCH(AT512,DatapointA[],0),0),"")</f>
        <v/>
      </c>
      <c r="AX512" s="3" t="str">
        <f t="shared" ca="1" si="111"/>
        <v/>
      </c>
      <c r="BA512" s="3" t="str">
        <f>IFERROR(INDEX(DatapointAllgSpezK[],MATCH(AZ512,DatapointAllgSpez[],0),0),"")</f>
        <v/>
      </c>
      <c r="BB512" s="3" t="str">
        <f ca="1">IFERROR(VLOOKUP(AX512,ISE_Type[],3,FALSE),"STAT")</f>
        <v>STAT</v>
      </c>
      <c r="BC512" s="3" t="str">
        <f ca="1">IFERROR("_"&amp;VLOOKUP(AU512,ISE_Datapoint[],3,FALSE)&amp;IF(ISTEXT(BB512),"_"&amp;BB512,)&amp;IF(ISTEXT(AZ512),"."&amp;LOWER(BA512),),"")</f>
        <v/>
      </c>
      <c r="BD512" s="26" t="str">
        <f t="shared" si="112"/>
        <v>_</v>
      </c>
      <c r="BG512" t="str">
        <f>IFERROR(INDEX(FunktionsartK[],MATCH(BF512,FunktionsartA[],0),0),"")</f>
        <v/>
      </c>
      <c r="BH512" s="76" t="str">
        <f t="shared" si="102"/>
        <v>//__</v>
      </c>
    </row>
    <row r="513" spans="5:60" x14ac:dyDescent="0.25">
      <c r="E513" t="str">
        <f>IFERROR(INDEX(SystemK[],MATCH(D513,System,0),0),"")</f>
        <v/>
      </c>
      <c r="H513" s="15" t="str">
        <f t="shared" ca="1" si="103"/>
        <v/>
      </c>
      <c r="K513" s="27" t="str">
        <f t="shared" si="113"/>
        <v/>
      </c>
      <c r="L513" s="27" t="str">
        <f>IFERROR(VLOOKUP(K513,ISE_System[],3,FALSE)&amp;IF(ISTEXT(J513),"."&amp;LOWER(J513),),"")</f>
        <v/>
      </c>
      <c r="M513" s="18" t="str">
        <f t="shared" si="114"/>
        <v/>
      </c>
      <c r="P513" s="7" t="str">
        <f>IFERROR(INDEX(SubsystemAK[],MATCH(O513,SubsystemA[],0),0),"")</f>
        <v/>
      </c>
      <c r="S513" s="3" t="str">
        <f t="shared" ca="1" si="104"/>
        <v/>
      </c>
      <c r="V513" s="39" t="str">
        <f t="shared" si="105"/>
        <v/>
      </c>
      <c r="W513" s="39" t="str">
        <f>IFERROR("_"&amp;VLOOKUP(V513,ISE_Subsystem[],3,FALSE)&amp;IF(ISTEXT(U513),"."&amp;LOWER(U513),),"_")</f>
        <v>_</v>
      </c>
      <c r="X513" s="18" t="str">
        <f t="shared" si="106"/>
        <v/>
      </c>
      <c r="AA513" s="7" t="str">
        <f>IFERROR(INDEX(MediumPositionAK[],MATCH(Z513,MediumPositionA[],0),0),"")</f>
        <v/>
      </c>
      <c r="AD513" s="69" t="str">
        <f t="shared" ca="1" si="107"/>
        <v/>
      </c>
      <c r="AE513" s="18" t="str">
        <f t="shared" si="108"/>
        <v/>
      </c>
      <c r="AF513" s="18" t="str">
        <f>IFERROR(VLOOKUP(AE513,ISE_Medium[],3,FALSE),"")</f>
        <v/>
      </c>
      <c r="AI513" s="3" t="str">
        <f>IFERROR(INDEX(PositionK[],MATCH(AH513,PositionA[],0),0),"")</f>
        <v/>
      </c>
      <c r="AL513" s="3" t="str">
        <f>IFERROR(INDEX(PrimSekK[],MATCH(AK513,PrimSek[],0),0),"")</f>
        <v/>
      </c>
      <c r="AO513" s="40" t="str">
        <f t="shared" si="109"/>
        <v/>
      </c>
      <c r="AP513" s="40" t="str">
        <f>IFERROR(VLOOKUP(AO513,ISE_Position[],3,FALSE),"")</f>
        <v/>
      </c>
      <c r="AQ513" s="40" t="str">
        <f t="shared" si="110"/>
        <v>__</v>
      </c>
      <c r="AR513" s="18" t="str">
        <f t="shared" si="115"/>
        <v/>
      </c>
      <c r="AU513" s="7" t="str">
        <f>IFERROR(INDEX(DatapointK[],MATCH(AT513,DatapointA[],0),0),"")</f>
        <v/>
      </c>
      <c r="AX513" s="3" t="str">
        <f t="shared" ca="1" si="111"/>
        <v/>
      </c>
      <c r="BA513" s="3" t="str">
        <f>IFERROR(INDEX(DatapointAllgSpezK[],MATCH(AZ513,DatapointAllgSpez[],0),0),"")</f>
        <v/>
      </c>
      <c r="BB513" s="3" t="str">
        <f ca="1">IFERROR(VLOOKUP(AX513,ISE_Type[],3,FALSE),"STAT")</f>
        <v>STAT</v>
      </c>
      <c r="BC513" s="3" t="str">
        <f ca="1">IFERROR("_"&amp;VLOOKUP(AU513,ISE_Datapoint[],3,FALSE)&amp;IF(ISTEXT(BB513),"_"&amp;BB513,)&amp;IF(ISTEXT(AZ513),"."&amp;LOWER(BA513),),"")</f>
        <v/>
      </c>
      <c r="BD513" s="26" t="str">
        <f t="shared" si="112"/>
        <v>_</v>
      </c>
      <c r="BG513" t="str">
        <f>IFERROR(INDEX(FunktionsartK[],MATCH(BF513,FunktionsartA[],0),0),"")</f>
        <v/>
      </c>
      <c r="BH513" s="76" t="str">
        <f t="shared" si="102"/>
        <v>//__</v>
      </c>
    </row>
    <row r="514" spans="5:60" x14ac:dyDescent="0.25">
      <c r="E514" t="str">
        <f>IFERROR(INDEX(SystemK[],MATCH(D514,System,0),0),"")</f>
        <v/>
      </c>
      <c r="H514" s="15" t="str">
        <f t="shared" ca="1" si="103"/>
        <v/>
      </c>
      <c r="K514" s="27" t="str">
        <f t="shared" si="113"/>
        <v/>
      </c>
      <c r="L514" s="27" t="str">
        <f>IFERROR(VLOOKUP(K514,ISE_System[],3,FALSE)&amp;IF(ISTEXT(J514),"."&amp;LOWER(J514),),"")</f>
        <v/>
      </c>
      <c r="M514" s="18" t="str">
        <f t="shared" si="114"/>
        <v/>
      </c>
      <c r="P514" s="7" t="str">
        <f>IFERROR(INDEX(SubsystemAK[],MATCH(O514,SubsystemA[],0),0),"")</f>
        <v/>
      </c>
      <c r="S514" s="3" t="str">
        <f t="shared" ca="1" si="104"/>
        <v/>
      </c>
      <c r="V514" s="39" t="str">
        <f t="shared" si="105"/>
        <v/>
      </c>
      <c r="W514" s="39" t="str">
        <f>IFERROR("_"&amp;VLOOKUP(V514,ISE_Subsystem[],3,FALSE)&amp;IF(ISTEXT(U514),"."&amp;LOWER(U514),),"_")</f>
        <v>_</v>
      </c>
      <c r="X514" s="18" t="str">
        <f t="shared" si="106"/>
        <v/>
      </c>
      <c r="AA514" s="7" t="str">
        <f>IFERROR(INDEX(MediumPositionAK[],MATCH(Z514,MediumPositionA[],0),0),"")</f>
        <v/>
      </c>
      <c r="AD514" s="69" t="str">
        <f t="shared" ca="1" si="107"/>
        <v/>
      </c>
      <c r="AE514" s="18" t="str">
        <f t="shared" si="108"/>
        <v/>
      </c>
      <c r="AF514" s="18" t="str">
        <f>IFERROR(VLOOKUP(AE514,ISE_Medium[],3,FALSE),"")</f>
        <v/>
      </c>
      <c r="AI514" s="3" t="str">
        <f>IFERROR(INDEX(PositionK[],MATCH(AH514,PositionA[],0),0),"")</f>
        <v/>
      </c>
      <c r="AL514" s="3" t="str">
        <f>IFERROR(INDEX(PrimSekK[],MATCH(AK514,PrimSek[],0),0),"")</f>
        <v/>
      </c>
      <c r="AO514" s="40" t="str">
        <f t="shared" si="109"/>
        <v/>
      </c>
      <c r="AP514" s="40" t="str">
        <f>IFERROR(VLOOKUP(AO514,ISE_Position[],3,FALSE),"")</f>
        <v/>
      </c>
      <c r="AQ514" s="40" t="str">
        <f t="shared" si="110"/>
        <v>__</v>
      </c>
      <c r="AR514" s="18" t="str">
        <f t="shared" si="115"/>
        <v/>
      </c>
      <c r="AU514" s="7" t="str">
        <f>IFERROR(INDEX(DatapointK[],MATCH(AT514,DatapointA[],0),0),"")</f>
        <v/>
      </c>
      <c r="AX514" s="3" t="str">
        <f t="shared" ca="1" si="111"/>
        <v/>
      </c>
      <c r="BA514" s="3" t="str">
        <f>IFERROR(INDEX(DatapointAllgSpezK[],MATCH(AZ514,DatapointAllgSpez[],0),0),"")</f>
        <v/>
      </c>
      <c r="BB514" s="3" t="str">
        <f ca="1">IFERROR(VLOOKUP(AX514,ISE_Type[],3,FALSE),"STAT")</f>
        <v>STAT</v>
      </c>
      <c r="BC514" s="3" t="str">
        <f ca="1">IFERROR("_"&amp;VLOOKUP(AU514,ISE_Datapoint[],3,FALSE)&amp;IF(ISTEXT(BB514),"_"&amp;BB514,)&amp;IF(ISTEXT(AZ514),"."&amp;LOWER(BA514),),"")</f>
        <v/>
      </c>
      <c r="BD514" s="26" t="str">
        <f t="shared" si="112"/>
        <v>_</v>
      </c>
      <c r="BG514" t="str">
        <f>IFERROR(INDEX(FunktionsartK[],MATCH(BF514,FunktionsartA[],0),0),"")</f>
        <v/>
      </c>
      <c r="BH514" s="76" t="str">
        <f t="shared" si="102"/>
        <v>//__</v>
      </c>
    </row>
    <row r="515" spans="5:60" x14ac:dyDescent="0.25">
      <c r="E515" t="str">
        <f>IFERROR(INDEX(SystemK[],MATCH(D515,System,0),0),"")</f>
        <v/>
      </c>
      <c r="H515" s="15" t="str">
        <f t="shared" ca="1" si="103"/>
        <v/>
      </c>
      <c r="K515" s="27" t="str">
        <f t="shared" si="113"/>
        <v/>
      </c>
      <c r="L515" s="27" t="str">
        <f>IFERROR(VLOOKUP(K515,ISE_System[],3,FALSE)&amp;IF(ISTEXT(J515),"."&amp;LOWER(J515),),"")</f>
        <v/>
      </c>
      <c r="M515" s="18" t="str">
        <f t="shared" si="114"/>
        <v/>
      </c>
      <c r="P515" s="7" t="str">
        <f>IFERROR(INDEX(SubsystemAK[],MATCH(O515,SubsystemA[],0),0),"")</f>
        <v/>
      </c>
      <c r="S515" s="3" t="str">
        <f t="shared" ca="1" si="104"/>
        <v/>
      </c>
      <c r="V515" s="39" t="str">
        <f t="shared" si="105"/>
        <v/>
      </c>
      <c r="W515" s="39" t="str">
        <f>IFERROR("_"&amp;VLOOKUP(V515,ISE_Subsystem[],3,FALSE)&amp;IF(ISTEXT(U515),"."&amp;LOWER(U515),),"_")</f>
        <v>_</v>
      </c>
      <c r="X515" s="18" t="str">
        <f t="shared" si="106"/>
        <v/>
      </c>
      <c r="AA515" s="7" t="str">
        <f>IFERROR(INDEX(MediumPositionAK[],MATCH(Z515,MediumPositionA[],0),0),"")</f>
        <v/>
      </c>
      <c r="AD515" s="69" t="str">
        <f t="shared" ca="1" si="107"/>
        <v/>
      </c>
      <c r="AE515" s="18" t="str">
        <f t="shared" si="108"/>
        <v/>
      </c>
      <c r="AF515" s="18" t="str">
        <f>IFERROR(VLOOKUP(AE515,ISE_Medium[],3,FALSE),"")</f>
        <v/>
      </c>
      <c r="AI515" s="3" t="str">
        <f>IFERROR(INDEX(PositionK[],MATCH(AH515,PositionA[],0),0),"")</f>
        <v/>
      </c>
      <c r="AL515" s="3" t="str">
        <f>IFERROR(INDEX(PrimSekK[],MATCH(AK515,PrimSek[],0),0),"")</f>
        <v/>
      </c>
      <c r="AO515" s="40" t="str">
        <f t="shared" si="109"/>
        <v/>
      </c>
      <c r="AP515" s="40" t="str">
        <f>IFERROR(VLOOKUP(AO515,ISE_Position[],3,FALSE),"")</f>
        <v/>
      </c>
      <c r="AQ515" s="40" t="str">
        <f t="shared" si="110"/>
        <v>__</v>
      </c>
      <c r="AR515" s="18" t="str">
        <f t="shared" si="115"/>
        <v/>
      </c>
      <c r="AU515" s="7" t="str">
        <f>IFERROR(INDEX(DatapointK[],MATCH(AT515,DatapointA[],0),0),"")</f>
        <v/>
      </c>
      <c r="AX515" s="3" t="str">
        <f t="shared" ca="1" si="111"/>
        <v/>
      </c>
      <c r="BA515" s="3" t="str">
        <f>IFERROR(INDEX(DatapointAllgSpezK[],MATCH(AZ515,DatapointAllgSpez[],0),0),"")</f>
        <v/>
      </c>
      <c r="BB515" s="3" t="str">
        <f ca="1">IFERROR(VLOOKUP(AX515,ISE_Type[],3,FALSE),"STAT")</f>
        <v>STAT</v>
      </c>
      <c r="BC515" s="3" t="str">
        <f ca="1">IFERROR("_"&amp;VLOOKUP(AU515,ISE_Datapoint[],3,FALSE)&amp;IF(ISTEXT(BB515),"_"&amp;BB515,)&amp;IF(ISTEXT(AZ515),"."&amp;LOWER(BA515),),"")</f>
        <v/>
      </c>
      <c r="BD515" s="26" t="str">
        <f t="shared" si="112"/>
        <v>_</v>
      </c>
      <c r="BG515" t="str">
        <f>IFERROR(INDEX(FunktionsartK[],MATCH(BF515,FunktionsartA[],0),0),"")</f>
        <v/>
      </c>
      <c r="BH515" s="76" t="str">
        <f t="shared" si="102"/>
        <v>//__</v>
      </c>
    </row>
    <row r="516" spans="5:60" x14ac:dyDescent="0.25">
      <c r="E516" t="str">
        <f>IFERROR(INDEX(SystemK[],MATCH(D516,System,0),0),"")</f>
        <v/>
      </c>
      <c r="H516" s="15" t="str">
        <f t="shared" ca="1" si="103"/>
        <v/>
      </c>
      <c r="K516" s="27" t="str">
        <f t="shared" si="113"/>
        <v/>
      </c>
      <c r="L516" s="27" t="str">
        <f>IFERROR(VLOOKUP(K516,ISE_System[],3,FALSE)&amp;IF(ISTEXT(J516),"."&amp;LOWER(J516),),"")</f>
        <v/>
      </c>
      <c r="M516" s="18" t="str">
        <f t="shared" si="114"/>
        <v/>
      </c>
      <c r="P516" s="7" t="str">
        <f>IFERROR(INDEX(SubsystemAK[],MATCH(O516,SubsystemA[],0),0),"")</f>
        <v/>
      </c>
      <c r="S516" s="3" t="str">
        <f t="shared" ca="1" si="104"/>
        <v/>
      </c>
      <c r="V516" s="39" t="str">
        <f t="shared" si="105"/>
        <v/>
      </c>
      <c r="W516" s="39" t="str">
        <f>IFERROR("_"&amp;VLOOKUP(V516,ISE_Subsystem[],3,FALSE)&amp;IF(ISTEXT(U516),"."&amp;LOWER(U516),),"_")</f>
        <v>_</v>
      </c>
      <c r="X516" s="18" t="str">
        <f t="shared" si="106"/>
        <v/>
      </c>
      <c r="AA516" s="7" t="str">
        <f>IFERROR(INDEX(MediumPositionAK[],MATCH(Z516,MediumPositionA[],0),0),"")</f>
        <v/>
      </c>
      <c r="AD516" s="69" t="str">
        <f t="shared" ca="1" si="107"/>
        <v/>
      </c>
      <c r="AE516" s="18" t="str">
        <f t="shared" si="108"/>
        <v/>
      </c>
      <c r="AF516" s="18" t="str">
        <f>IFERROR(VLOOKUP(AE516,ISE_Medium[],3,FALSE),"")</f>
        <v/>
      </c>
      <c r="AI516" s="3" t="str">
        <f>IFERROR(INDEX(PositionK[],MATCH(AH516,PositionA[],0),0),"")</f>
        <v/>
      </c>
      <c r="AL516" s="3" t="str">
        <f>IFERROR(INDEX(PrimSekK[],MATCH(AK516,PrimSek[],0),0),"")</f>
        <v/>
      </c>
      <c r="AO516" s="40" t="str">
        <f t="shared" si="109"/>
        <v/>
      </c>
      <c r="AP516" s="40" t="str">
        <f>IFERROR(VLOOKUP(AO516,ISE_Position[],3,FALSE),"")</f>
        <v/>
      </c>
      <c r="AQ516" s="40" t="str">
        <f t="shared" si="110"/>
        <v>__</v>
      </c>
      <c r="AR516" s="18" t="str">
        <f t="shared" si="115"/>
        <v/>
      </c>
      <c r="AU516" s="7" t="str">
        <f>IFERROR(INDEX(DatapointK[],MATCH(AT516,DatapointA[],0),0),"")</f>
        <v/>
      </c>
      <c r="AX516" s="3" t="str">
        <f t="shared" ca="1" si="111"/>
        <v/>
      </c>
      <c r="BA516" s="3" t="str">
        <f>IFERROR(INDEX(DatapointAllgSpezK[],MATCH(AZ516,DatapointAllgSpez[],0),0),"")</f>
        <v/>
      </c>
      <c r="BB516" s="3" t="str">
        <f ca="1">IFERROR(VLOOKUP(AX516,ISE_Type[],3,FALSE),"STAT")</f>
        <v>STAT</v>
      </c>
      <c r="BC516" s="3" t="str">
        <f ca="1">IFERROR("_"&amp;VLOOKUP(AU516,ISE_Datapoint[],3,FALSE)&amp;IF(ISTEXT(BB516),"_"&amp;BB516,)&amp;IF(ISTEXT(AZ516),"."&amp;LOWER(BA516),),"")</f>
        <v/>
      </c>
      <c r="BD516" s="26" t="str">
        <f t="shared" si="112"/>
        <v>_</v>
      </c>
      <c r="BG516" t="str">
        <f>IFERROR(INDEX(FunktionsartK[],MATCH(BF516,FunktionsartA[],0),0),"")</f>
        <v/>
      </c>
      <c r="BH516" s="76" t="str">
        <f t="shared" ref="BH516:BH579" si="116">(B516&amp;"//"&amp;M516&amp;IF(ISTEXT(X516),X516,)&amp;IF(ISTEXT(AR516),AR516,)&amp;BD516&amp;"_"&amp;BG516)</f>
        <v>//__</v>
      </c>
    </row>
    <row r="517" spans="5:60" x14ac:dyDescent="0.25">
      <c r="E517" t="str">
        <f>IFERROR(INDEX(SystemK[],MATCH(D517,System,0),0),"")</f>
        <v/>
      </c>
      <c r="H517" s="15" t="str">
        <f t="shared" ref="H517:H580" ca="1" si="117">IFERROR(INDEX(INDIRECT(D517&amp;"K"),MATCH(G517,INDIRECT(D517),0),0),"")</f>
        <v/>
      </c>
      <c r="K517" s="27" t="str">
        <f t="shared" si="113"/>
        <v/>
      </c>
      <c r="L517" s="27" t="str">
        <f>IFERROR(VLOOKUP(K517,ISE_System[],3,FALSE)&amp;IF(ISTEXT(J517),"."&amp;LOWER(J517),),"")</f>
        <v/>
      </c>
      <c r="M517" s="18" t="str">
        <f t="shared" si="114"/>
        <v/>
      </c>
      <c r="P517" s="7" t="str">
        <f>IFERROR(INDEX(SubsystemAK[],MATCH(O517,SubsystemA[],0),0),"")</f>
        <v/>
      </c>
      <c r="S517" s="3" t="str">
        <f t="shared" ref="S517:S580" ca="1" si="118">IFERROR(INDEX(INDIRECT(O517&amp;"K"),MATCH(R517,INDIRECT(O517),0),0),"")</f>
        <v/>
      </c>
      <c r="V517" s="39" t="str">
        <f t="shared" ref="V517:V580" si="119">(IF(ISTEXT(P517),P517,)&amp;IF(ISTEXT(R517),"."&amp;S517,))</f>
        <v/>
      </c>
      <c r="W517" s="39" t="str">
        <f>IFERROR("_"&amp;VLOOKUP(V517,ISE_Subsystem[],3,FALSE)&amp;IF(ISTEXT(U517),"."&amp;LOWER(U517),),"_")</f>
        <v>_</v>
      </c>
      <c r="X517" s="18" t="str">
        <f t="shared" ref="X517:X580" si="120">(IF(ISTEXT(O517),"_"&amp;P517,)&amp;IF(ISTEXT(R517),"."&amp;S517,)&amp;IF(ISTEXT(U517),"-"&amp;U517,))</f>
        <v/>
      </c>
      <c r="AA517" s="7" t="str">
        <f>IFERROR(INDEX(MediumPositionAK[],MATCH(Z517,MediumPositionA[],0),0),"")</f>
        <v/>
      </c>
      <c r="AD517" s="69" t="str">
        <f t="shared" ref="AD517:AD580" ca="1" si="121">IFERROR(INDEX(INDIRECT(Z517&amp;"K"),MATCH(AC517,INDIRECT(Z517),0),0),"")</f>
        <v/>
      </c>
      <c r="AE517" s="18" t="str">
        <f t="shared" ref="AE517:AE580" si="122">IF(ISTEXT(Z517),AA517,)&amp;IF(ISTEXT(AC517),"."&amp;AD517,)</f>
        <v/>
      </c>
      <c r="AF517" s="18" t="str">
        <f>IFERROR(VLOOKUP(AE517,ISE_Medium[],3,FALSE),"")</f>
        <v/>
      </c>
      <c r="AI517" s="3" t="str">
        <f>IFERROR(INDEX(PositionK[],MATCH(AH517,PositionA[],0),0),"")</f>
        <v/>
      </c>
      <c r="AL517" s="3" t="str">
        <f>IFERROR(INDEX(PrimSekK[],MATCH(AK517,PrimSek[],0),0),"")</f>
        <v/>
      </c>
      <c r="AO517" s="40" t="str">
        <f t="shared" ref="AO517:AO580" si="123">IF(ISTEXT(AH517),AI517,)&amp;IF(ISTEXT(AK517),"."&amp;AL517,)</f>
        <v/>
      </c>
      <c r="AP517" s="40" t="str">
        <f>IFERROR(VLOOKUP(AO517,ISE_Position[],3,FALSE),"")</f>
        <v/>
      </c>
      <c r="AQ517" s="40" t="str">
        <f t="shared" ref="AQ517:AQ580" si="124">"_"&amp;IF(AND(ISTEXT(AF517),ISTEXT(AN517),NOT(ISTEXT(AP517))),AF517&amp;"."&amp;LOWER(AN517)&amp;"_",IF(ISTEXT(AF517),AF517,)&amp;"_"&amp;IF(ISTEXT(AP517),AP517,)&amp;IF(ISTEXT(AN517),"."&amp;LOWER(AN517),))</f>
        <v>__</v>
      </c>
      <c r="AR517" s="18" t="str">
        <f t="shared" si="115"/>
        <v/>
      </c>
      <c r="AU517" s="7" t="str">
        <f>IFERROR(INDEX(DatapointK[],MATCH(AT517,DatapointA[],0),0),"")</f>
        <v/>
      </c>
      <c r="AX517" s="3" t="str">
        <f t="shared" ref="AX517:AX580" ca="1" si="125">IFERROR(INDEX(INDIRECT(AT517&amp;"K"),MATCH(AW517,INDIRECT(AT517),0),0),"")</f>
        <v/>
      </c>
      <c r="BA517" s="3" t="str">
        <f>IFERROR(INDEX(DatapointAllgSpezK[],MATCH(AZ517,DatapointAllgSpez[],0),0),"")</f>
        <v/>
      </c>
      <c r="BB517" s="3" t="str">
        <f ca="1">IFERROR(VLOOKUP(AX517,ISE_Type[],3,FALSE),"STAT")</f>
        <v>STAT</v>
      </c>
      <c r="BC517" s="3" t="str">
        <f ca="1">IFERROR("_"&amp;VLOOKUP(AU517,ISE_Datapoint[],3,FALSE)&amp;IF(ISTEXT(BB517),"_"&amp;BB517,)&amp;IF(ISTEXT(AZ517),"."&amp;LOWER(BA517),),"")</f>
        <v/>
      </c>
      <c r="BD517" s="26" t="str">
        <f t="shared" ref="BD517:BD580" si="126">(IF(ISTEXT(AU517),"_"&amp;AU517,)&amp;IF(ISTEXT(AW517),"."&amp;AX517,)&amp;IF(ISTEXT(AZ517),"."&amp;BA517,))</f>
        <v>_</v>
      </c>
      <c r="BG517" t="str">
        <f>IFERROR(INDEX(FunktionsartK[],MATCH(BF517,FunktionsartA[],0),0),"")</f>
        <v/>
      </c>
      <c r="BH517" s="76" t="str">
        <f t="shared" si="116"/>
        <v>//__</v>
      </c>
    </row>
    <row r="518" spans="5:60" x14ac:dyDescent="0.25">
      <c r="E518" t="str">
        <f>IFERROR(INDEX(SystemK[],MATCH(D518,System,0),0),"")</f>
        <v/>
      </c>
      <c r="H518" s="15" t="str">
        <f t="shared" ca="1" si="117"/>
        <v/>
      </c>
      <c r="K518" s="27" t="str">
        <f t="shared" ref="K518:K581" si="127">(E518&amp;IF(ISTEXT(G518),"."&amp;H518,))</f>
        <v/>
      </c>
      <c r="L518" s="27" t="str">
        <f>IFERROR(VLOOKUP(K518,ISE_System[],3,FALSE)&amp;IF(ISTEXT(J518),"."&amp;LOWER(J518),),"")</f>
        <v/>
      </c>
      <c r="M518" s="18" t="str">
        <f t="shared" ref="M518:M581" si="128">(E518&amp;IF(ISTEXT(G518),"."&amp;H518,)&amp;IF(ISTEXT(J518),"-"&amp;J518,))</f>
        <v/>
      </c>
      <c r="P518" s="7" t="str">
        <f>IFERROR(INDEX(SubsystemAK[],MATCH(O518,SubsystemA[],0),0),"")</f>
        <v/>
      </c>
      <c r="S518" s="3" t="str">
        <f t="shared" ca="1" si="118"/>
        <v/>
      </c>
      <c r="V518" s="39" t="str">
        <f t="shared" si="119"/>
        <v/>
      </c>
      <c r="W518" s="39" t="str">
        <f>IFERROR("_"&amp;VLOOKUP(V518,ISE_Subsystem[],3,FALSE)&amp;IF(ISTEXT(U518),"."&amp;LOWER(U518),),"_")</f>
        <v>_</v>
      </c>
      <c r="X518" s="18" t="str">
        <f t="shared" si="120"/>
        <v/>
      </c>
      <c r="AA518" s="7" t="str">
        <f>IFERROR(INDEX(MediumPositionAK[],MATCH(Z518,MediumPositionA[],0),0),"")</f>
        <v/>
      </c>
      <c r="AD518" s="69" t="str">
        <f t="shared" ca="1" si="121"/>
        <v/>
      </c>
      <c r="AE518" s="18" t="str">
        <f t="shared" si="122"/>
        <v/>
      </c>
      <c r="AF518" s="18" t="str">
        <f>IFERROR(VLOOKUP(AE518,ISE_Medium[],3,FALSE),"")</f>
        <v/>
      </c>
      <c r="AI518" s="3" t="str">
        <f>IFERROR(INDEX(PositionK[],MATCH(AH518,PositionA[],0),0),"")</f>
        <v/>
      </c>
      <c r="AL518" s="3" t="str">
        <f>IFERROR(INDEX(PrimSekK[],MATCH(AK518,PrimSek[],0),0),"")</f>
        <v/>
      </c>
      <c r="AO518" s="40" t="str">
        <f t="shared" si="123"/>
        <v/>
      </c>
      <c r="AP518" s="40" t="str">
        <f>IFERROR(VLOOKUP(AO518,ISE_Position[],3,FALSE),"")</f>
        <v/>
      </c>
      <c r="AQ518" s="40" t="str">
        <f t="shared" si="124"/>
        <v>__</v>
      </c>
      <c r="AR518" s="18" t="str">
        <f t="shared" ref="AR518:AR581" si="129">(IF(ISTEXT(Z518),"_"&amp;AA518,)&amp;IF(ISTEXT(AC518),"."&amp;AD518,)&amp;IF(ISTEXT(AH518),"."&amp;AI518,)&amp;IF(ISTEXT(AK518),"."&amp;AL518,)&amp;IF(ISTEXT(AN518),"-"&amp;AN518,))</f>
        <v/>
      </c>
      <c r="AU518" s="7" t="str">
        <f>IFERROR(INDEX(DatapointK[],MATCH(AT518,DatapointA[],0),0),"")</f>
        <v/>
      </c>
      <c r="AX518" s="3" t="str">
        <f t="shared" ca="1" si="125"/>
        <v/>
      </c>
      <c r="BA518" s="3" t="str">
        <f>IFERROR(INDEX(DatapointAllgSpezK[],MATCH(AZ518,DatapointAllgSpez[],0),0),"")</f>
        <v/>
      </c>
      <c r="BB518" s="3" t="str">
        <f ca="1">IFERROR(VLOOKUP(AX518,ISE_Type[],3,FALSE),"STAT")</f>
        <v>STAT</v>
      </c>
      <c r="BC518" s="3" t="str">
        <f ca="1">IFERROR("_"&amp;VLOOKUP(AU518,ISE_Datapoint[],3,FALSE)&amp;IF(ISTEXT(BB518),"_"&amp;BB518,)&amp;IF(ISTEXT(AZ518),"."&amp;LOWER(BA518),),"")</f>
        <v/>
      </c>
      <c r="BD518" s="26" t="str">
        <f t="shared" si="126"/>
        <v>_</v>
      </c>
      <c r="BG518" t="str">
        <f>IFERROR(INDEX(FunktionsartK[],MATCH(BF518,FunktionsartA[],0),0),"")</f>
        <v/>
      </c>
      <c r="BH518" s="76" t="str">
        <f t="shared" si="116"/>
        <v>//__</v>
      </c>
    </row>
    <row r="519" spans="5:60" x14ac:dyDescent="0.25">
      <c r="E519" t="str">
        <f>IFERROR(INDEX(SystemK[],MATCH(D519,System,0),0),"")</f>
        <v/>
      </c>
      <c r="H519" s="15" t="str">
        <f t="shared" ca="1" si="117"/>
        <v/>
      </c>
      <c r="K519" s="27" t="str">
        <f t="shared" si="127"/>
        <v/>
      </c>
      <c r="L519" s="27" t="str">
        <f>IFERROR(VLOOKUP(K519,ISE_System[],3,FALSE)&amp;IF(ISTEXT(J519),"."&amp;LOWER(J519),),"")</f>
        <v/>
      </c>
      <c r="M519" s="18" t="str">
        <f t="shared" si="128"/>
        <v/>
      </c>
      <c r="P519" s="7" t="str">
        <f>IFERROR(INDEX(SubsystemAK[],MATCH(O519,SubsystemA[],0),0),"")</f>
        <v/>
      </c>
      <c r="S519" s="3" t="str">
        <f t="shared" ca="1" si="118"/>
        <v/>
      </c>
      <c r="V519" s="39" t="str">
        <f t="shared" si="119"/>
        <v/>
      </c>
      <c r="W519" s="39" t="str">
        <f>IFERROR("_"&amp;VLOOKUP(V519,ISE_Subsystem[],3,FALSE)&amp;IF(ISTEXT(U519),"."&amp;LOWER(U519),),"_")</f>
        <v>_</v>
      </c>
      <c r="X519" s="18" t="str">
        <f t="shared" si="120"/>
        <v/>
      </c>
      <c r="AA519" s="7" t="str">
        <f>IFERROR(INDEX(MediumPositionAK[],MATCH(Z519,MediumPositionA[],0),0),"")</f>
        <v/>
      </c>
      <c r="AD519" s="69" t="str">
        <f t="shared" ca="1" si="121"/>
        <v/>
      </c>
      <c r="AE519" s="18" t="str">
        <f t="shared" si="122"/>
        <v/>
      </c>
      <c r="AF519" s="18" t="str">
        <f>IFERROR(VLOOKUP(AE519,ISE_Medium[],3,FALSE),"")</f>
        <v/>
      </c>
      <c r="AI519" s="3" t="str">
        <f>IFERROR(INDEX(PositionK[],MATCH(AH519,PositionA[],0),0),"")</f>
        <v/>
      </c>
      <c r="AL519" s="3" t="str">
        <f>IFERROR(INDEX(PrimSekK[],MATCH(AK519,PrimSek[],0),0),"")</f>
        <v/>
      </c>
      <c r="AO519" s="40" t="str">
        <f t="shared" si="123"/>
        <v/>
      </c>
      <c r="AP519" s="40" t="str">
        <f>IFERROR(VLOOKUP(AO519,ISE_Position[],3,FALSE),"")</f>
        <v/>
      </c>
      <c r="AQ519" s="40" t="str">
        <f t="shared" si="124"/>
        <v>__</v>
      </c>
      <c r="AR519" s="18" t="str">
        <f t="shared" si="129"/>
        <v/>
      </c>
      <c r="AU519" s="7" t="str">
        <f>IFERROR(INDEX(DatapointK[],MATCH(AT519,DatapointA[],0),0),"")</f>
        <v/>
      </c>
      <c r="AX519" s="3" t="str">
        <f t="shared" ca="1" si="125"/>
        <v/>
      </c>
      <c r="BA519" s="3" t="str">
        <f>IFERROR(INDEX(DatapointAllgSpezK[],MATCH(AZ519,DatapointAllgSpez[],0),0),"")</f>
        <v/>
      </c>
      <c r="BB519" s="3" t="str">
        <f ca="1">IFERROR(VLOOKUP(AX519,ISE_Type[],3,FALSE),"STAT")</f>
        <v>STAT</v>
      </c>
      <c r="BC519" s="3" t="str">
        <f ca="1">IFERROR("_"&amp;VLOOKUP(AU519,ISE_Datapoint[],3,FALSE)&amp;IF(ISTEXT(BB519),"_"&amp;BB519,)&amp;IF(ISTEXT(AZ519),"."&amp;LOWER(BA519),),"")</f>
        <v/>
      </c>
      <c r="BD519" s="26" t="str">
        <f t="shared" si="126"/>
        <v>_</v>
      </c>
      <c r="BG519" t="str">
        <f>IFERROR(INDEX(FunktionsartK[],MATCH(BF519,FunktionsartA[],0),0),"")</f>
        <v/>
      </c>
      <c r="BH519" s="76" t="str">
        <f t="shared" si="116"/>
        <v>//__</v>
      </c>
    </row>
    <row r="520" spans="5:60" x14ac:dyDescent="0.25">
      <c r="E520" t="str">
        <f>IFERROR(INDEX(SystemK[],MATCH(D520,System,0),0),"")</f>
        <v/>
      </c>
      <c r="H520" s="15" t="str">
        <f t="shared" ca="1" si="117"/>
        <v/>
      </c>
      <c r="K520" s="27" t="str">
        <f t="shared" si="127"/>
        <v/>
      </c>
      <c r="L520" s="27" t="str">
        <f>IFERROR(VLOOKUP(K520,ISE_System[],3,FALSE)&amp;IF(ISTEXT(J520),"."&amp;LOWER(J520),),"")</f>
        <v/>
      </c>
      <c r="M520" s="18" t="str">
        <f t="shared" si="128"/>
        <v/>
      </c>
      <c r="P520" s="7" t="str">
        <f>IFERROR(INDEX(SubsystemAK[],MATCH(O520,SubsystemA[],0),0),"")</f>
        <v/>
      </c>
      <c r="S520" s="3" t="str">
        <f t="shared" ca="1" si="118"/>
        <v/>
      </c>
      <c r="V520" s="39" t="str">
        <f t="shared" si="119"/>
        <v/>
      </c>
      <c r="W520" s="39" t="str">
        <f>IFERROR("_"&amp;VLOOKUP(V520,ISE_Subsystem[],3,FALSE)&amp;IF(ISTEXT(U520),"."&amp;LOWER(U520),),"_")</f>
        <v>_</v>
      </c>
      <c r="X520" s="18" t="str">
        <f t="shared" si="120"/>
        <v/>
      </c>
      <c r="AA520" s="7" t="str">
        <f>IFERROR(INDEX(MediumPositionAK[],MATCH(Z520,MediumPositionA[],0),0),"")</f>
        <v/>
      </c>
      <c r="AD520" s="69" t="str">
        <f t="shared" ca="1" si="121"/>
        <v/>
      </c>
      <c r="AE520" s="18" t="str">
        <f t="shared" si="122"/>
        <v/>
      </c>
      <c r="AF520" s="18" t="str">
        <f>IFERROR(VLOOKUP(AE520,ISE_Medium[],3,FALSE),"")</f>
        <v/>
      </c>
      <c r="AI520" s="3" t="str">
        <f>IFERROR(INDEX(PositionK[],MATCH(AH520,PositionA[],0),0),"")</f>
        <v/>
      </c>
      <c r="AL520" s="3" t="str">
        <f>IFERROR(INDEX(PrimSekK[],MATCH(AK520,PrimSek[],0),0),"")</f>
        <v/>
      </c>
      <c r="AO520" s="40" t="str">
        <f t="shared" si="123"/>
        <v/>
      </c>
      <c r="AP520" s="40" t="str">
        <f>IFERROR(VLOOKUP(AO520,ISE_Position[],3,FALSE),"")</f>
        <v/>
      </c>
      <c r="AQ520" s="40" t="str">
        <f t="shared" si="124"/>
        <v>__</v>
      </c>
      <c r="AR520" s="18" t="str">
        <f t="shared" si="129"/>
        <v/>
      </c>
      <c r="AU520" s="7" t="str">
        <f>IFERROR(INDEX(DatapointK[],MATCH(AT520,DatapointA[],0),0),"")</f>
        <v/>
      </c>
      <c r="AX520" s="3" t="str">
        <f t="shared" ca="1" si="125"/>
        <v/>
      </c>
      <c r="BA520" s="3" t="str">
        <f>IFERROR(INDEX(DatapointAllgSpezK[],MATCH(AZ520,DatapointAllgSpez[],0),0),"")</f>
        <v/>
      </c>
      <c r="BB520" s="3" t="str">
        <f ca="1">IFERROR(VLOOKUP(AX520,ISE_Type[],3,FALSE),"STAT")</f>
        <v>STAT</v>
      </c>
      <c r="BC520" s="3" t="str">
        <f ca="1">IFERROR("_"&amp;VLOOKUP(AU520,ISE_Datapoint[],3,FALSE)&amp;IF(ISTEXT(BB520),"_"&amp;BB520,)&amp;IF(ISTEXT(AZ520),"."&amp;LOWER(BA520),),"")</f>
        <v/>
      </c>
      <c r="BD520" s="26" t="str">
        <f t="shared" si="126"/>
        <v>_</v>
      </c>
      <c r="BG520" t="str">
        <f>IFERROR(INDEX(FunktionsartK[],MATCH(BF520,FunktionsartA[],0),0),"")</f>
        <v/>
      </c>
      <c r="BH520" s="76" t="str">
        <f t="shared" si="116"/>
        <v>//__</v>
      </c>
    </row>
    <row r="521" spans="5:60" x14ac:dyDescent="0.25">
      <c r="E521" t="str">
        <f>IFERROR(INDEX(SystemK[],MATCH(D521,System,0),0),"")</f>
        <v/>
      </c>
      <c r="H521" s="15" t="str">
        <f t="shared" ca="1" si="117"/>
        <v/>
      </c>
      <c r="K521" s="27" t="str">
        <f t="shared" si="127"/>
        <v/>
      </c>
      <c r="L521" s="27" t="str">
        <f>IFERROR(VLOOKUP(K521,ISE_System[],3,FALSE)&amp;IF(ISTEXT(J521),"."&amp;LOWER(J521),),"")</f>
        <v/>
      </c>
      <c r="M521" s="18" t="str">
        <f t="shared" si="128"/>
        <v/>
      </c>
      <c r="P521" s="7" t="str">
        <f>IFERROR(INDEX(SubsystemAK[],MATCH(O521,SubsystemA[],0),0),"")</f>
        <v/>
      </c>
      <c r="S521" s="3" t="str">
        <f t="shared" ca="1" si="118"/>
        <v/>
      </c>
      <c r="V521" s="39" t="str">
        <f t="shared" si="119"/>
        <v/>
      </c>
      <c r="W521" s="39" t="str">
        <f>IFERROR("_"&amp;VLOOKUP(V521,ISE_Subsystem[],3,FALSE)&amp;IF(ISTEXT(U521),"."&amp;LOWER(U521),),"_")</f>
        <v>_</v>
      </c>
      <c r="X521" s="18" t="str">
        <f t="shared" si="120"/>
        <v/>
      </c>
      <c r="AA521" s="7" t="str">
        <f>IFERROR(INDEX(MediumPositionAK[],MATCH(Z521,MediumPositionA[],0),0),"")</f>
        <v/>
      </c>
      <c r="AD521" s="69" t="str">
        <f t="shared" ca="1" si="121"/>
        <v/>
      </c>
      <c r="AE521" s="18" t="str">
        <f t="shared" si="122"/>
        <v/>
      </c>
      <c r="AF521" s="18" t="str">
        <f>IFERROR(VLOOKUP(AE521,ISE_Medium[],3,FALSE),"")</f>
        <v/>
      </c>
      <c r="AI521" s="3" t="str">
        <f>IFERROR(INDEX(PositionK[],MATCH(AH521,PositionA[],0),0),"")</f>
        <v/>
      </c>
      <c r="AL521" s="3" t="str">
        <f>IFERROR(INDEX(PrimSekK[],MATCH(AK521,PrimSek[],0),0),"")</f>
        <v/>
      </c>
      <c r="AO521" s="40" t="str">
        <f t="shared" si="123"/>
        <v/>
      </c>
      <c r="AP521" s="40" t="str">
        <f>IFERROR(VLOOKUP(AO521,ISE_Position[],3,FALSE),"")</f>
        <v/>
      </c>
      <c r="AQ521" s="40" t="str">
        <f t="shared" si="124"/>
        <v>__</v>
      </c>
      <c r="AR521" s="18" t="str">
        <f t="shared" si="129"/>
        <v/>
      </c>
      <c r="AU521" s="7" t="str">
        <f>IFERROR(INDEX(DatapointK[],MATCH(AT521,DatapointA[],0),0),"")</f>
        <v/>
      </c>
      <c r="AX521" s="3" t="str">
        <f t="shared" ca="1" si="125"/>
        <v/>
      </c>
      <c r="BA521" s="3" t="str">
        <f>IFERROR(INDEX(DatapointAllgSpezK[],MATCH(AZ521,DatapointAllgSpez[],0),0),"")</f>
        <v/>
      </c>
      <c r="BB521" s="3" t="str">
        <f ca="1">IFERROR(VLOOKUP(AX521,ISE_Type[],3,FALSE),"STAT")</f>
        <v>STAT</v>
      </c>
      <c r="BC521" s="3" t="str">
        <f ca="1">IFERROR("_"&amp;VLOOKUP(AU521,ISE_Datapoint[],3,FALSE)&amp;IF(ISTEXT(BB521),"_"&amp;BB521,)&amp;IF(ISTEXT(AZ521),"."&amp;LOWER(BA521),),"")</f>
        <v/>
      </c>
      <c r="BD521" s="26" t="str">
        <f t="shared" si="126"/>
        <v>_</v>
      </c>
      <c r="BG521" t="str">
        <f>IFERROR(INDEX(FunktionsartK[],MATCH(BF521,FunktionsartA[],0),0),"")</f>
        <v/>
      </c>
      <c r="BH521" s="76" t="str">
        <f t="shared" si="116"/>
        <v>//__</v>
      </c>
    </row>
    <row r="522" spans="5:60" x14ac:dyDescent="0.25">
      <c r="E522" t="str">
        <f>IFERROR(INDEX(SystemK[],MATCH(D522,System,0),0),"")</f>
        <v/>
      </c>
      <c r="H522" s="15" t="str">
        <f t="shared" ca="1" si="117"/>
        <v/>
      </c>
      <c r="K522" s="27" t="str">
        <f t="shared" si="127"/>
        <v/>
      </c>
      <c r="L522" s="27" t="str">
        <f>IFERROR(VLOOKUP(K522,ISE_System[],3,FALSE)&amp;IF(ISTEXT(J522),"."&amp;LOWER(J522),),"")</f>
        <v/>
      </c>
      <c r="M522" s="18" t="str">
        <f t="shared" si="128"/>
        <v/>
      </c>
      <c r="P522" s="7" t="str">
        <f>IFERROR(INDEX(SubsystemAK[],MATCH(O522,SubsystemA[],0),0),"")</f>
        <v/>
      </c>
      <c r="S522" s="3" t="str">
        <f t="shared" ca="1" si="118"/>
        <v/>
      </c>
      <c r="V522" s="39" t="str">
        <f t="shared" si="119"/>
        <v/>
      </c>
      <c r="W522" s="39" t="str">
        <f>IFERROR("_"&amp;VLOOKUP(V522,ISE_Subsystem[],3,FALSE)&amp;IF(ISTEXT(U522),"."&amp;LOWER(U522),),"_")</f>
        <v>_</v>
      </c>
      <c r="X522" s="18" t="str">
        <f t="shared" si="120"/>
        <v/>
      </c>
      <c r="AA522" s="7" t="str">
        <f>IFERROR(INDEX(MediumPositionAK[],MATCH(Z522,MediumPositionA[],0),0),"")</f>
        <v/>
      </c>
      <c r="AD522" s="69" t="str">
        <f t="shared" ca="1" si="121"/>
        <v/>
      </c>
      <c r="AE522" s="18" t="str">
        <f t="shared" si="122"/>
        <v/>
      </c>
      <c r="AF522" s="18" t="str">
        <f>IFERROR(VLOOKUP(AE522,ISE_Medium[],3,FALSE),"")</f>
        <v/>
      </c>
      <c r="AI522" s="3" t="str">
        <f>IFERROR(INDEX(PositionK[],MATCH(AH522,PositionA[],0),0),"")</f>
        <v/>
      </c>
      <c r="AL522" s="3" t="str">
        <f>IFERROR(INDEX(PrimSekK[],MATCH(AK522,PrimSek[],0),0),"")</f>
        <v/>
      </c>
      <c r="AO522" s="40" t="str">
        <f t="shared" si="123"/>
        <v/>
      </c>
      <c r="AP522" s="40" t="str">
        <f>IFERROR(VLOOKUP(AO522,ISE_Position[],3,FALSE),"")</f>
        <v/>
      </c>
      <c r="AQ522" s="40" t="str">
        <f t="shared" si="124"/>
        <v>__</v>
      </c>
      <c r="AR522" s="18" t="str">
        <f t="shared" si="129"/>
        <v/>
      </c>
      <c r="AU522" s="7" t="str">
        <f>IFERROR(INDEX(DatapointK[],MATCH(AT522,DatapointA[],0),0),"")</f>
        <v/>
      </c>
      <c r="AX522" s="3" t="str">
        <f t="shared" ca="1" si="125"/>
        <v/>
      </c>
      <c r="BA522" s="3" t="str">
        <f>IFERROR(INDEX(DatapointAllgSpezK[],MATCH(AZ522,DatapointAllgSpez[],0),0),"")</f>
        <v/>
      </c>
      <c r="BB522" s="3" t="str">
        <f ca="1">IFERROR(VLOOKUP(AX522,ISE_Type[],3,FALSE),"STAT")</f>
        <v>STAT</v>
      </c>
      <c r="BC522" s="3" t="str">
        <f ca="1">IFERROR("_"&amp;VLOOKUP(AU522,ISE_Datapoint[],3,FALSE)&amp;IF(ISTEXT(BB522),"_"&amp;BB522,)&amp;IF(ISTEXT(AZ522),"."&amp;LOWER(BA522),),"")</f>
        <v/>
      </c>
      <c r="BD522" s="26" t="str">
        <f t="shared" si="126"/>
        <v>_</v>
      </c>
      <c r="BG522" t="str">
        <f>IFERROR(INDEX(FunktionsartK[],MATCH(BF522,FunktionsartA[],0),0),"")</f>
        <v/>
      </c>
      <c r="BH522" s="76" t="str">
        <f t="shared" si="116"/>
        <v>//__</v>
      </c>
    </row>
    <row r="523" spans="5:60" x14ac:dyDescent="0.25">
      <c r="E523" t="str">
        <f>IFERROR(INDEX(SystemK[],MATCH(D523,System,0),0),"")</f>
        <v/>
      </c>
      <c r="H523" s="15" t="str">
        <f t="shared" ca="1" si="117"/>
        <v/>
      </c>
      <c r="K523" s="27" t="str">
        <f t="shared" si="127"/>
        <v/>
      </c>
      <c r="L523" s="27" t="str">
        <f>IFERROR(VLOOKUP(K523,ISE_System[],3,FALSE)&amp;IF(ISTEXT(J523),"."&amp;LOWER(J523),),"")</f>
        <v/>
      </c>
      <c r="M523" s="18" t="str">
        <f t="shared" si="128"/>
        <v/>
      </c>
      <c r="P523" s="7" t="str">
        <f>IFERROR(INDEX(SubsystemAK[],MATCH(O523,SubsystemA[],0),0),"")</f>
        <v/>
      </c>
      <c r="S523" s="3" t="str">
        <f t="shared" ca="1" si="118"/>
        <v/>
      </c>
      <c r="V523" s="39" t="str">
        <f t="shared" si="119"/>
        <v/>
      </c>
      <c r="W523" s="39" t="str">
        <f>IFERROR("_"&amp;VLOOKUP(V523,ISE_Subsystem[],3,FALSE)&amp;IF(ISTEXT(U523),"."&amp;LOWER(U523),),"_")</f>
        <v>_</v>
      </c>
      <c r="X523" s="18" t="str">
        <f t="shared" si="120"/>
        <v/>
      </c>
      <c r="AA523" s="7" t="str">
        <f>IFERROR(INDEX(MediumPositionAK[],MATCH(Z523,MediumPositionA[],0),0),"")</f>
        <v/>
      </c>
      <c r="AD523" s="69" t="str">
        <f t="shared" ca="1" si="121"/>
        <v/>
      </c>
      <c r="AE523" s="18" t="str">
        <f t="shared" si="122"/>
        <v/>
      </c>
      <c r="AF523" s="18" t="str">
        <f>IFERROR(VLOOKUP(AE523,ISE_Medium[],3,FALSE),"")</f>
        <v/>
      </c>
      <c r="AI523" s="3" t="str">
        <f>IFERROR(INDEX(PositionK[],MATCH(AH523,PositionA[],0),0),"")</f>
        <v/>
      </c>
      <c r="AL523" s="3" t="str">
        <f>IFERROR(INDEX(PrimSekK[],MATCH(AK523,PrimSek[],0),0),"")</f>
        <v/>
      </c>
      <c r="AO523" s="40" t="str">
        <f t="shared" si="123"/>
        <v/>
      </c>
      <c r="AP523" s="40" t="str">
        <f>IFERROR(VLOOKUP(AO523,ISE_Position[],3,FALSE),"")</f>
        <v/>
      </c>
      <c r="AQ523" s="40" t="str">
        <f t="shared" si="124"/>
        <v>__</v>
      </c>
      <c r="AR523" s="18" t="str">
        <f t="shared" si="129"/>
        <v/>
      </c>
      <c r="AU523" s="7" t="str">
        <f>IFERROR(INDEX(DatapointK[],MATCH(AT523,DatapointA[],0),0),"")</f>
        <v/>
      </c>
      <c r="AX523" s="3" t="str">
        <f t="shared" ca="1" si="125"/>
        <v/>
      </c>
      <c r="BA523" s="3" t="str">
        <f>IFERROR(INDEX(DatapointAllgSpezK[],MATCH(AZ523,DatapointAllgSpez[],0),0),"")</f>
        <v/>
      </c>
      <c r="BB523" s="3" t="str">
        <f ca="1">IFERROR(VLOOKUP(AX523,ISE_Type[],3,FALSE),"STAT")</f>
        <v>STAT</v>
      </c>
      <c r="BC523" s="3" t="str">
        <f ca="1">IFERROR("_"&amp;VLOOKUP(AU523,ISE_Datapoint[],3,FALSE)&amp;IF(ISTEXT(BB523),"_"&amp;BB523,)&amp;IF(ISTEXT(AZ523),"."&amp;LOWER(BA523),),"")</f>
        <v/>
      </c>
      <c r="BD523" s="26" t="str">
        <f t="shared" si="126"/>
        <v>_</v>
      </c>
      <c r="BG523" t="str">
        <f>IFERROR(INDEX(FunktionsartK[],MATCH(BF523,FunktionsartA[],0),0),"")</f>
        <v/>
      </c>
      <c r="BH523" s="76" t="str">
        <f t="shared" si="116"/>
        <v>//__</v>
      </c>
    </row>
    <row r="524" spans="5:60" x14ac:dyDescent="0.25">
      <c r="E524" t="str">
        <f>IFERROR(INDEX(SystemK[],MATCH(D524,System,0),0),"")</f>
        <v/>
      </c>
      <c r="H524" s="15" t="str">
        <f t="shared" ca="1" si="117"/>
        <v/>
      </c>
      <c r="K524" s="27" t="str">
        <f t="shared" si="127"/>
        <v/>
      </c>
      <c r="L524" s="27" t="str">
        <f>IFERROR(VLOOKUP(K524,ISE_System[],3,FALSE)&amp;IF(ISTEXT(J524),"."&amp;LOWER(J524),),"")</f>
        <v/>
      </c>
      <c r="M524" s="18" t="str">
        <f t="shared" si="128"/>
        <v/>
      </c>
      <c r="P524" s="7" t="str">
        <f>IFERROR(INDEX(SubsystemAK[],MATCH(O524,SubsystemA[],0),0),"")</f>
        <v/>
      </c>
      <c r="S524" s="3" t="str">
        <f t="shared" ca="1" si="118"/>
        <v/>
      </c>
      <c r="V524" s="39" t="str">
        <f t="shared" si="119"/>
        <v/>
      </c>
      <c r="W524" s="39" t="str">
        <f>IFERROR("_"&amp;VLOOKUP(V524,ISE_Subsystem[],3,FALSE)&amp;IF(ISTEXT(U524),"."&amp;LOWER(U524),),"_")</f>
        <v>_</v>
      </c>
      <c r="X524" s="18" t="str">
        <f t="shared" si="120"/>
        <v/>
      </c>
      <c r="AA524" s="7" t="str">
        <f>IFERROR(INDEX(MediumPositionAK[],MATCH(Z524,MediumPositionA[],0),0),"")</f>
        <v/>
      </c>
      <c r="AD524" s="69" t="str">
        <f t="shared" ca="1" si="121"/>
        <v/>
      </c>
      <c r="AE524" s="18" t="str">
        <f t="shared" si="122"/>
        <v/>
      </c>
      <c r="AF524" s="18" t="str">
        <f>IFERROR(VLOOKUP(AE524,ISE_Medium[],3,FALSE),"")</f>
        <v/>
      </c>
      <c r="AI524" s="3" t="str">
        <f>IFERROR(INDEX(PositionK[],MATCH(AH524,PositionA[],0),0),"")</f>
        <v/>
      </c>
      <c r="AL524" s="3" t="str">
        <f>IFERROR(INDEX(PrimSekK[],MATCH(AK524,PrimSek[],0),0),"")</f>
        <v/>
      </c>
      <c r="AO524" s="40" t="str">
        <f t="shared" si="123"/>
        <v/>
      </c>
      <c r="AP524" s="40" t="str">
        <f>IFERROR(VLOOKUP(AO524,ISE_Position[],3,FALSE),"")</f>
        <v/>
      </c>
      <c r="AQ524" s="40" t="str">
        <f t="shared" si="124"/>
        <v>__</v>
      </c>
      <c r="AR524" s="18" t="str">
        <f t="shared" si="129"/>
        <v/>
      </c>
      <c r="AU524" s="7" t="str">
        <f>IFERROR(INDEX(DatapointK[],MATCH(AT524,DatapointA[],0),0),"")</f>
        <v/>
      </c>
      <c r="AX524" s="3" t="str">
        <f t="shared" ca="1" si="125"/>
        <v/>
      </c>
      <c r="BA524" s="3" t="str">
        <f>IFERROR(INDEX(DatapointAllgSpezK[],MATCH(AZ524,DatapointAllgSpez[],0),0),"")</f>
        <v/>
      </c>
      <c r="BB524" s="3" t="str">
        <f ca="1">IFERROR(VLOOKUP(AX524,ISE_Type[],3,FALSE),"STAT")</f>
        <v>STAT</v>
      </c>
      <c r="BC524" s="3" t="str">
        <f ca="1">IFERROR("_"&amp;VLOOKUP(AU524,ISE_Datapoint[],3,FALSE)&amp;IF(ISTEXT(BB524),"_"&amp;BB524,)&amp;IF(ISTEXT(AZ524),"."&amp;LOWER(BA524),),"")</f>
        <v/>
      </c>
      <c r="BD524" s="26" t="str">
        <f t="shared" si="126"/>
        <v>_</v>
      </c>
      <c r="BG524" t="str">
        <f>IFERROR(INDEX(FunktionsartK[],MATCH(BF524,FunktionsartA[],0),0),"")</f>
        <v/>
      </c>
      <c r="BH524" s="76" t="str">
        <f t="shared" si="116"/>
        <v>//__</v>
      </c>
    </row>
    <row r="525" spans="5:60" x14ac:dyDescent="0.25">
      <c r="E525" t="str">
        <f>IFERROR(INDEX(SystemK[],MATCH(D525,System,0),0),"")</f>
        <v/>
      </c>
      <c r="H525" s="15" t="str">
        <f t="shared" ca="1" si="117"/>
        <v/>
      </c>
      <c r="K525" s="27" t="str">
        <f t="shared" si="127"/>
        <v/>
      </c>
      <c r="L525" s="27" t="str">
        <f>IFERROR(VLOOKUP(K525,ISE_System[],3,FALSE)&amp;IF(ISTEXT(J525),"."&amp;LOWER(J525),),"")</f>
        <v/>
      </c>
      <c r="M525" s="18" t="str">
        <f t="shared" si="128"/>
        <v/>
      </c>
      <c r="P525" s="7" t="str">
        <f>IFERROR(INDEX(SubsystemAK[],MATCH(O525,SubsystemA[],0),0),"")</f>
        <v/>
      </c>
      <c r="S525" s="3" t="str">
        <f t="shared" ca="1" si="118"/>
        <v/>
      </c>
      <c r="V525" s="39" t="str">
        <f t="shared" si="119"/>
        <v/>
      </c>
      <c r="W525" s="39" t="str">
        <f>IFERROR("_"&amp;VLOOKUP(V525,ISE_Subsystem[],3,FALSE)&amp;IF(ISTEXT(U525),"."&amp;LOWER(U525),),"_")</f>
        <v>_</v>
      </c>
      <c r="X525" s="18" t="str">
        <f t="shared" si="120"/>
        <v/>
      </c>
      <c r="AA525" s="7" t="str">
        <f>IFERROR(INDEX(MediumPositionAK[],MATCH(Z525,MediumPositionA[],0),0),"")</f>
        <v/>
      </c>
      <c r="AD525" s="69" t="str">
        <f t="shared" ca="1" si="121"/>
        <v/>
      </c>
      <c r="AE525" s="18" t="str">
        <f t="shared" si="122"/>
        <v/>
      </c>
      <c r="AF525" s="18" t="str">
        <f>IFERROR(VLOOKUP(AE525,ISE_Medium[],3,FALSE),"")</f>
        <v/>
      </c>
      <c r="AI525" s="3" t="str">
        <f>IFERROR(INDEX(PositionK[],MATCH(AH525,PositionA[],0),0),"")</f>
        <v/>
      </c>
      <c r="AL525" s="3" t="str">
        <f>IFERROR(INDEX(PrimSekK[],MATCH(AK525,PrimSek[],0),0),"")</f>
        <v/>
      </c>
      <c r="AO525" s="40" t="str">
        <f t="shared" si="123"/>
        <v/>
      </c>
      <c r="AP525" s="40" t="str">
        <f>IFERROR(VLOOKUP(AO525,ISE_Position[],3,FALSE),"")</f>
        <v/>
      </c>
      <c r="AQ525" s="40" t="str">
        <f t="shared" si="124"/>
        <v>__</v>
      </c>
      <c r="AR525" s="18" t="str">
        <f t="shared" si="129"/>
        <v/>
      </c>
      <c r="AU525" s="7" t="str">
        <f>IFERROR(INDEX(DatapointK[],MATCH(AT525,DatapointA[],0),0),"")</f>
        <v/>
      </c>
      <c r="AX525" s="3" t="str">
        <f t="shared" ca="1" si="125"/>
        <v/>
      </c>
      <c r="BA525" s="3" t="str">
        <f>IFERROR(INDEX(DatapointAllgSpezK[],MATCH(AZ525,DatapointAllgSpez[],0),0),"")</f>
        <v/>
      </c>
      <c r="BB525" s="3" t="str">
        <f ca="1">IFERROR(VLOOKUP(AX525,ISE_Type[],3,FALSE),"STAT")</f>
        <v>STAT</v>
      </c>
      <c r="BC525" s="3" t="str">
        <f ca="1">IFERROR("_"&amp;VLOOKUP(AU525,ISE_Datapoint[],3,FALSE)&amp;IF(ISTEXT(BB525),"_"&amp;BB525,)&amp;IF(ISTEXT(AZ525),"."&amp;LOWER(BA525),),"")</f>
        <v/>
      </c>
      <c r="BD525" s="26" t="str">
        <f t="shared" si="126"/>
        <v>_</v>
      </c>
      <c r="BG525" t="str">
        <f>IFERROR(INDEX(FunktionsartK[],MATCH(BF525,FunktionsartA[],0),0),"")</f>
        <v/>
      </c>
      <c r="BH525" s="76" t="str">
        <f t="shared" si="116"/>
        <v>//__</v>
      </c>
    </row>
    <row r="526" spans="5:60" x14ac:dyDescent="0.25">
      <c r="E526" t="str">
        <f>IFERROR(INDEX(SystemK[],MATCH(D526,System,0),0),"")</f>
        <v/>
      </c>
      <c r="H526" s="15" t="str">
        <f t="shared" ca="1" si="117"/>
        <v/>
      </c>
      <c r="K526" s="27" t="str">
        <f t="shared" si="127"/>
        <v/>
      </c>
      <c r="L526" s="27" t="str">
        <f>IFERROR(VLOOKUP(K526,ISE_System[],3,FALSE)&amp;IF(ISTEXT(J526),"."&amp;LOWER(J526),),"")</f>
        <v/>
      </c>
      <c r="M526" s="18" t="str">
        <f t="shared" si="128"/>
        <v/>
      </c>
      <c r="P526" s="7" t="str">
        <f>IFERROR(INDEX(SubsystemAK[],MATCH(O526,SubsystemA[],0),0),"")</f>
        <v/>
      </c>
      <c r="S526" s="3" t="str">
        <f t="shared" ca="1" si="118"/>
        <v/>
      </c>
      <c r="V526" s="39" t="str">
        <f t="shared" si="119"/>
        <v/>
      </c>
      <c r="W526" s="39" t="str">
        <f>IFERROR("_"&amp;VLOOKUP(V526,ISE_Subsystem[],3,FALSE)&amp;IF(ISTEXT(U526),"."&amp;LOWER(U526),),"_")</f>
        <v>_</v>
      </c>
      <c r="X526" s="18" t="str">
        <f t="shared" si="120"/>
        <v/>
      </c>
      <c r="AA526" s="7" t="str">
        <f>IFERROR(INDEX(MediumPositionAK[],MATCH(Z526,MediumPositionA[],0),0),"")</f>
        <v/>
      </c>
      <c r="AD526" s="69" t="str">
        <f t="shared" ca="1" si="121"/>
        <v/>
      </c>
      <c r="AE526" s="18" t="str">
        <f t="shared" si="122"/>
        <v/>
      </c>
      <c r="AF526" s="18" t="str">
        <f>IFERROR(VLOOKUP(AE526,ISE_Medium[],3,FALSE),"")</f>
        <v/>
      </c>
      <c r="AI526" s="3" t="str">
        <f>IFERROR(INDEX(PositionK[],MATCH(AH526,PositionA[],0),0),"")</f>
        <v/>
      </c>
      <c r="AL526" s="3" t="str">
        <f>IFERROR(INDEX(PrimSekK[],MATCH(AK526,PrimSek[],0),0),"")</f>
        <v/>
      </c>
      <c r="AO526" s="40" t="str">
        <f t="shared" si="123"/>
        <v/>
      </c>
      <c r="AP526" s="40" t="str">
        <f>IFERROR(VLOOKUP(AO526,ISE_Position[],3,FALSE),"")</f>
        <v/>
      </c>
      <c r="AQ526" s="40" t="str">
        <f t="shared" si="124"/>
        <v>__</v>
      </c>
      <c r="AR526" s="18" t="str">
        <f t="shared" si="129"/>
        <v/>
      </c>
      <c r="AU526" s="7" t="str">
        <f>IFERROR(INDEX(DatapointK[],MATCH(AT526,DatapointA[],0),0),"")</f>
        <v/>
      </c>
      <c r="AX526" s="3" t="str">
        <f t="shared" ca="1" si="125"/>
        <v/>
      </c>
      <c r="BA526" s="3" t="str">
        <f>IFERROR(INDEX(DatapointAllgSpezK[],MATCH(AZ526,DatapointAllgSpez[],0),0),"")</f>
        <v/>
      </c>
      <c r="BB526" s="3" t="str">
        <f ca="1">IFERROR(VLOOKUP(AX526,ISE_Type[],3,FALSE),"STAT")</f>
        <v>STAT</v>
      </c>
      <c r="BC526" s="3" t="str">
        <f ca="1">IFERROR("_"&amp;VLOOKUP(AU526,ISE_Datapoint[],3,FALSE)&amp;IF(ISTEXT(BB526),"_"&amp;BB526,)&amp;IF(ISTEXT(AZ526),"."&amp;LOWER(BA526),),"")</f>
        <v/>
      </c>
      <c r="BD526" s="26" t="str">
        <f t="shared" si="126"/>
        <v>_</v>
      </c>
      <c r="BG526" t="str">
        <f>IFERROR(INDEX(FunktionsartK[],MATCH(BF526,FunktionsartA[],0),0),"")</f>
        <v/>
      </c>
      <c r="BH526" s="76" t="str">
        <f t="shared" si="116"/>
        <v>//__</v>
      </c>
    </row>
    <row r="527" spans="5:60" x14ac:dyDescent="0.25">
      <c r="E527" t="str">
        <f>IFERROR(INDEX(SystemK[],MATCH(D527,System,0),0),"")</f>
        <v/>
      </c>
      <c r="H527" s="15" t="str">
        <f t="shared" ca="1" si="117"/>
        <v/>
      </c>
      <c r="K527" s="27" t="str">
        <f t="shared" si="127"/>
        <v/>
      </c>
      <c r="L527" s="27" t="str">
        <f>IFERROR(VLOOKUP(K527,ISE_System[],3,FALSE)&amp;IF(ISTEXT(J527),"."&amp;LOWER(J527),),"")</f>
        <v/>
      </c>
      <c r="M527" s="18" t="str">
        <f t="shared" si="128"/>
        <v/>
      </c>
      <c r="P527" s="7" t="str">
        <f>IFERROR(INDEX(SubsystemAK[],MATCH(O527,SubsystemA[],0),0),"")</f>
        <v/>
      </c>
      <c r="S527" s="3" t="str">
        <f t="shared" ca="1" si="118"/>
        <v/>
      </c>
      <c r="V527" s="39" t="str">
        <f t="shared" si="119"/>
        <v/>
      </c>
      <c r="W527" s="39" t="str">
        <f>IFERROR("_"&amp;VLOOKUP(V527,ISE_Subsystem[],3,FALSE)&amp;IF(ISTEXT(U527),"."&amp;LOWER(U527),),"_")</f>
        <v>_</v>
      </c>
      <c r="X527" s="18" t="str">
        <f t="shared" si="120"/>
        <v/>
      </c>
      <c r="AA527" s="7" t="str">
        <f>IFERROR(INDEX(MediumPositionAK[],MATCH(Z527,MediumPositionA[],0),0),"")</f>
        <v/>
      </c>
      <c r="AD527" s="69" t="str">
        <f t="shared" ca="1" si="121"/>
        <v/>
      </c>
      <c r="AE527" s="18" t="str">
        <f t="shared" si="122"/>
        <v/>
      </c>
      <c r="AF527" s="18" t="str">
        <f>IFERROR(VLOOKUP(AE527,ISE_Medium[],3,FALSE),"")</f>
        <v/>
      </c>
      <c r="AI527" s="3" t="str">
        <f>IFERROR(INDEX(PositionK[],MATCH(AH527,PositionA[],0),0),"")</f>
        <v/>
      </c>
      <c r="AL527" s="3" t="str">
        <f>IFERROR(INDEX(PrimSekK[],MATCH(AK527,PrimSek[],0),0),"")</f>
        <v/>
      </c>
      <c r="AO527" s="40" t="str">
        <f t="shared" si="123"/>
        <v/>
      </c>
      <c r="AP527" s="40" t="str">
        <f>IFERROR(VLOOKUP(AO527,ISE_Position[],3,FALSE),"")</f>
        <v/>
      </c>
      <c r="AQ527" s="40" t="str">
        <f t="shared" si="124"/>
        <v>__</v>
      </c>
      <c r="AR527" s="18" t="str">
        <f t="shared" si="129"/>
        <v/>
      </c>
      <c r="AU527" s="7" t="str">
        <f>IFERROR(INDEX(DatapointK[],MATCH(AT527,DatapointA[],0),0),"")</f>
        <v/>
      </c>
      <c r="AX527" s="3" t="str">
        <f t="shared" ca="1" si="125"/>
        <v/>
      </c>
      <c r="BA527" s="3" t="str">
        <f>IFERROR(INDEX(DatapointAllgSpezK[],MATCH(AZ527,DatapointAllgSpez[],0),0),"")</f>
        <v/>
      </c>
      <c r="BB527" s="3" t="str">
        <f ca="1">IFERROR(VLOOKUP(AX527,ISE_Type[],3,FALSE),"STAT")</f>
        <v>STAT</v>
      </c>
      <c r="BC527" s="3" t="str">
        <f ca="1">IFERROR("_"&amp;VLOOKUP(AU527,ISE_Datapoint[],3,FALSE)&amp;IF(ISTEXT(BB527),"_"&amp;BB527,)&amp;IF(ISTEXT(AZ527),"."&amp;LOWER(BA527),),"")</f>
        <v/>
      </c>
      <c r="BD527" s="26" t="str">
        <f t="shared" si="126"/>
        <v>_</v>
      </c>
      <c r="BG527" t="str">
        <f>IFERROR(INDEX(FunktionsartK[],MATCH(BF527,FunktionsartA[],0),0),"")</f>
        <v/>
      </c>
      <c r="BH527" s="76" t="str">
        <f t="shared" si="116"/>
        <v>//__</v>
      </c>
    </row>
    <row r="528" spans="5:60" x14ac:dyDescent="0.25">
      <c r="E528" t="str">
        <f>IFERROR(INDEX(SystemK[],MATCH(D528,System,0),0),"")</f>
        <v/>
      </c>
      <c r="H528" s="15" t="str">
        <f t="shared" ca="1" si="117"/>
        <v/>
      </c>
      <c r="K528" s="27" t="str">
        <f t="shared" si="127"/>
        <v/>
      </c>
      <c r="L528" s="27" t="str">
        <f>IFERROR(VLOOKUP(K528,ISE_System[],3,FALSE)&amp;IF(ISTEXT(J528),"."&amp;LOWER(J528),),"")</f>
        <v/>
      </c>
      <c r="M528" s="18" t="str">
        <f t="shared" si="128"/>
        <v/>
      </c>
      <c r="P528" s="7" t="str">
        <f>IFERROR(INDEX(SubsystemAK[],MATCH(O528,SubsystemA[],0),0),"")</f>
        <v/>
      </c>
      <c r="S528" s="3" t="str">
        <f t="shared" ca="1" si="118"/>
        <v/>
      </c>
      <c r="V528" s="39" t="str">
        <f t="shared" si="119"/>
        <v/>
      </c>
      <c r="W528" s="39" t="str">
        <f>IFERROR("_"&amp;VLOOKUP(V528,ISE_Subsystem[],3,FALSE)&amp;IF(ISTEXT(U528),"."&amp;LOWER(U528),),"_")</f>
        <v>_</v>
      </c>
      <c r="X528" s="18" t="str">
        <f t="shared" si="120"/>
        <v/>
      </c>
      <c r="AA528" s="7" t="str">
        <f>IFERROR(INDEX(MediumPositionAK[],MATCH(Z528,MediumPositionA[],0),0),"")</f>
        <v/>
      </c>
      <c r="AD528" s="69" t="str">
        <f t="shared" ca="1" si="121"/>
        <v/>
      </c>
      <c r="AE528" s="18" t="str">
        <f t="shared" si="122"/>
        <v/>
      </c>
      <c r="AF528" s="18" t="str">
        <f>IFERROR(VLOOKUP(AE528,ISE_Medium[],3,FALSE),"")</f>
        <v/>
      </c>
      <c r="AI528" s="3" t="str">
        <f>IFERROR(INDEX(PositionK[],MATCH(AH528,PositionA[],0),0),"")</f>
        <v/>
      </c>
      <c r="AL528" s="3" t="str">
        <f>IFERROR(INDEX(PrimSekK[],MATCH(AK528,PrimSek[],0),0),"")</f>
        <v/>
      </c>
      <c r="AO528" s="40" t="str">
        <f t="shared" si="123"/>
        <v/>
      </c>
      <c r="AP528" s="40" t="str">
        <f>IFERROR(VLOOKUP(AO528,ISE_Position[],3,FALSE),"")</f>
        <v/>
      </c>
      <c r="AQ528" s="40" t="str">
        <f t="shared" si="124"/>
        <v>__</v>
      </c>
      <c r="AR528" s="18" t="str">
        <f t="shared" si="129"/>
        <v/>
      </c>
      <c r="AU528" s="7" t="str">
        <f>IFERROR(INDEX(DatapointK[],MATCH(AT528,DatapointA[],0),0),"")</f>
        <v/>
      </c>
      <c r="AX528" s="3" t="str">
        <f t="shared" ca="1" si="125"/>
        <v/>
      </c>
      <c r="BA528" s="3" t="str">
        <f>IFERROR(INDEX(DatapointAllgSpezK[],MATCH(AZ528,DatapointAllgSpez[],0),0),"")</f>
        <v/>
      </c>
      <c r="BB528" s="3" t="str">
        <f ca="1">IFERROR(VLOOKUP(AX528,ISE_Type[],3,FALSE),"STAT")</f>
        <v>STAT</v>
      </c>
      <c r="BC528" s="3" t="str">
        <f ca="1">IFERROR("_"&amp;VLOOKUP(AU528,ISE_Datapoint[],3,FALSE)&amp;IF(ISTEXT(BB528),"_"&amp;BB528,)&amp;IF(ISTEXT(AZ528),"."&amp;LOWER(BA528),),"")</f>
        <v/>
      </c>
      <c r="BD528" s="26" t="str">
        <f t="shared" si="126"/>
        <v>_</v>
      </c>
      <c r="BG528" t="str">
        <f>IFERROR(INDEX(FunktionsartK[],MATCH(BF528,FunktionsartA[],0),0),"")</f>
        <v/>
      </c>
      <c r="BH528" s="76" t="str">
        <f t="shared" si="116"/>
        <v>//__</v>
      </c>
    </row>
    <row r="529" spans="5:60" x14ac:dyDescent="0.25">
      <c r="E529" t="str">
        <f>IFERROR(INDEX(SystemK[],MATCH(D529,System,0),0),"")</f>
        <v/>
      </c>
      <c r="H529" s="15" t="str">
        <f t="shared" ca="1" si="117"/>
        <v/>
      </c>
      <c r="K529" s="27" t="str">
        <f t="shared" si="127"/>
        <v/>
      </c>
      <c r="L529" s="27" t="str">
        <f>IFERROR(VLOOKUP(K529,ISE_System[],3,FALSE)&amp;IF(ISTEXT(J529),"."&amp;LOWER(J529),),"")</f>
        <v/>
      </c>
      <c r="M529" s="18" t="str">
        <f t="shared" si="128"/>
        <v/>
      </c>
      <c r="P529" s="7" t="str">
        <f>IFERROR(INDEX(SubsystemAK[],MATCH(O529,SubsystemA[],0),0),"")</f>
        <v/>
      </c>
      <c r="S529" s="3" t="str">
        <f t="shared" ca="1" si="118"/>
        <v/>
      </c>
      <c r="V529" s="39" t="str">
        <f t="shared" si="119"/>
        <v/>
      </c>
      <c r="W529" s="39" t="str">
        <f>IFERROR("_"&amp;VLOOKUP(V529,ISE_Subsystem[],3,FALSE)&amp;IF(ISTEXT(U529),"."&amp;LOWER(U529),),"_")</f>
        <v>_</v>
      </c>
      <c r="X529" s="18" t="str">
        <f t="shared" si="120"/>
        <v/>
      </c>
      <c r="AA529" s="7" t="str">
        <f>IFERROR(INDEX(MediumPositionAK[],MATCH(Z529,MediumPositionA[],0),0),"")</f>
        <v/>
      </c>
      <c r="AD529" s="69" t="str">
        <f t="shared" ca="1" si="121"/>
        <v/>
      </c>
      <c r="AE529" s="18" t="str">
        <f t="shared" si="122"/>
        <v/>
      </c>
      <c r="AF529" s="18" t="str">
        <f>IFERROR(VLOOKUP(AE529,ISE_Medium[],3,FALSE),"")</f>
        <v/>
      </c>
      <c r="AI529" s="3" t="str">
        <f>IFERROR(INDEX(PositionK[],MATCH(AH529,PositionA[],0),0),"")</f>
        <v/>
      </c>
      <c r="AL529" s="3" t="str">
        <f>IFERROR(INDEX(PrimSekK[],MATCH(AK529,PrimSek[],0),0),"")</f>
        <v/>
      </c>
      <c r="AO529" s="40" t="str">
        <f t="shared" si="123"/>
        <v/>
      </c>
      <c r="AP529" s="40" t="str">
        <f>IFERROR(VLOOKUP(AO529,ISE_Position[],3,FALSE),"")</f>
        <v/>
      </c>
      <c r="AQ529" s="40" t="str">
        <f t="shared" si="124"/>
        <v>__</v>
      </c>
      <c r="AR529" s="18" t="str">
        <f t="shared" si="129"/>
        <v/>
      </c>
      <c r="AU529" s="7" t="str">
        <f>IFERROR(INDEX(DatapointK[],MATCH(AT529,DatapointA[],0),0),"")</f>
        <v/>
      </c>
      <c r="AX529" s="3" t="str">
        <f t="shared" ca="1" si="125"/>
        <v/>
      </c>
      <c r="BA529" s="3" t="str">
        <f>IFERROR(INDEX(DatapointAllgSpezK[],MATCH(AZ529,DatapointAllgSpez[],0),0),"")</f>
        <v/>
      </c>
      <c r="BB529" s="3" t="str">
        <f ca="1">IFERROR(VLOOKUP(AX529,ISE_Type[],3,FALSE),"STAT")</f>
        <v>STAT</v>
      </c>
      <c r="BC529" s="3" t="str">
        <f ca="1">IFERROR("_"&amp;VLOOKUP(AU529,ISE_Datapoint[],3,FALSE)&amp;IF(ISTEXT(BB529),"_"&amp;BB529,)&amp;IF(ISTEXT(AZ529),"."&amp;LOWER(BA529),),"")</f>
        <v/>
      </c>
      <c r="BD529" s="26" t="str">
        <f t="shared" si="126"/>
        <v>_</v>
      </c>
      <c r="BG529" t="str">
        <f>IFERROR(INDEX(FunktionsartK[],MATCH(BF529,FunktionsartA[],0),0),"")</f>
        <v/>
      </c>
      <c r="BH529" s="76" t="str">
        <f t="shared" si="116"/>
        <v>//__</v>
      </c>
    </row>
    <row r="530" spans="5:60" x14ac:dyDescent="0.25">
      <c r="E530" t="str">
        <f>IFERROR(INDEX(SystemK[],MATCH(D530,System,0),0),"")</f>
        <v/>
      </c>
      <c r="H530" s="15" t="str">
        <f t="shared" ca="1" si="117"/>
        <v/>
      </c>
      <c r="K530" s="27" t="str">
        <f t="shared" si="127"/>
        <v/>
      </c>
      <c r="L530" s="27" t="str">
        <f>IFERROR(VLOOKUP(K530,ISE_System[],3,FALSE)&amp;IF(ISTEXT(J530),"."&amp;LOWER(J530),),"")</f>
        <v/>
      </c>
      <c r="M530" s="18" t="str">
        <f t="shared" si="128"/>
        <v/>
      </c>
      <c r="P530" s="7" t="str">
        <f>IFERROR(INDEX(SubsystemAK[],MATCH(O530,SubsystemA[],0),0),"")</f>
        <v/>
      </c>
      <c r="S530" s="3" t="str">
        <f t="shared" ca="1" si="118"/>
        <v/>
      </c>
      <c r="V530" s="39" t="str">
        <f t="shared" si="119"/>
        <v/>
      </c>
      <c r="W530" s="39" t="str">
        <f>IFERROR("_"&amp;VLOOKUP(V530,ISE_Subsystem[],3,FALSE)&amp;IF(ISTEXT(U530),"."&amp;LOWER(U530),),"_")</f>
        <v>_</v>
      </c>
      <c r="X530" s="18" t="str">
        <f t="shared" si="120"/>
        <v/>
      </c>
      <c r="AA530" s="7" t="str">
        <f>IFERROR(INDEX(MediumPositionAK[],MATCH(Z530,MediumPositionA[],0),0),"")</f>
        <v/>
      </c>
      <c r="AD530" s="69" t="str">
        <f t="shared" ca="1" si="121"/>
        <v/>
      </c>
      <c r="AE530" s="18" t="str">
        <f t="shared" si="122"/>
        <v/>
      </c>
      <c r="AF530" s="18" t="str">
        <f>IFERROR(VLOOKUP(AE530,ISE_Medium[],3,FALSE),"")</f>
        <v/>
      </c>
      <c r="AI530" s="3" t="str">
        <f>IFERROR(INDEX(PositionK[],MATCH(AH530,PositionA[],0),0),"")</f>
        <v/>
      </c>
      <c r="AL530" s="3" t="str">
        <f>IFERROR(INDEX(PrimSekK[],MATCH(AK530,PrimSek[],0),0),"")</f>
        <v/>
      </c>
      <c r="AO530" s="40" t="str">
        <f t="shared" si="123"/>
        <v/>
      </c>
      <c r="AP530" s="40" t="str">
        <f>IFERROR(VLOOKUP(AO530,ISE_Position[],3,FALSE),"")</f>
        <v/>
      </c>
      <c r="AQ530" s="40" t="str">
        <f t="shared" si="124"/>
        <v>__</v>
      </c>
      <c r="AR530" s="18" t="str">
        <f t="shared" si="129"/>
        <v/>
      </c>
      <c r="AU530" s="7" t="str">
        <f>IFERROR(INDEX(DatapointK[],MATCH(AT530,DatapointA[],0),0),"")</f>
        <v/>
      </c>
      <c r="AX530" s="3" t="str">
        <f t="shared" ca="1" si="125"/>
        <v/>
      </c>
      <c r="BA530" s="3" t="str">
        <f>IFERROR(INDEX(DatapointAllgSpezK[],MATCH(AZ530,DatapointAllgSpez[],0),0),"")</f>
        <v/>
      </c>
      <c r="BB530" s="3" t="str">
        <f ca="1">IFERROR(VLOOKUP(AX530,ISE_Type[],3,FALSE),"STAT")</f>
        <v>STAT</v>
      </c>
      <c r="BC530" s="3" t="str">
        <f ca="1">IFERROR("_"&amp;VLOOKUP(AU530,ISE_Datapoint[],3,FALSE)&amp;IF(ISTEXT(BB530),"_"&amp;BB530,)&amp;IF(ISTEXT(AZ530),"."&amp;LOWER(BA530),),"")</f>
        <v/>
      </c>
      <c r="BD530" s="26" t="str">
        <f t="shared" si="126"/>
        <v>_</v>
      </c>
      <c r="BG530" t="str">
        <f>IFERROR(INDEX(FunktionsartK[],MATCH(BF530,FunktionsartA[],0),0),"")</f>
        <v/>
      </c>
      <c r="BH530" s="76" t="str">
        <f t="shared" si="116"/>
        <v>//__</v>
      </c>
    </row>
    <row r="531" spans="5:60" x14ac:dyDescent="0.25">
      <c r="E531" t="str">
        <f>IFERROR(INDEX(SystemK[],MATCH(D531,System,0),0),"")</f>
        <v/>
      </c>
      <c r="H531" s="15" t="str">
        <f t="shared" ca="1" si="117"/>
        <v/>
      </c>
      <c r="K531" s="27" t="str">
        <f t="shared" si="127"/>
        <v/>
      </c>
      <c r="L531" s="27" t="str">
        <f>IFERROR(VLOOKUP(K531,ISE_System[],3,FALSE)&amp;IF(ISTEXT(J531),"."&amp;LOWER(J531),),"")</f>
        <v/>
      </c>
      <c r="M531" s="18" t="str">
        <f t="shared" si="128"/>
        <v/>
      </c>
      <c r="P531" s="7" t="str">
        <f>IFERROR(INDEX(SubsystemAK[],MATCH(O531,SubsystemA[],0),0),"")</f>
        <v/>
      </c>
      <c r="S531" s="3" t="str">
        <f t="shared" ca="1" si="118"/>
        <v/>
      </c>
      <c r="V531" s="39" t="str">
        <f t="shared" si="119"/>
        <v/>
      </c>
      <c r="W531" s="39" t="str">
        <f>IFERROR("_"&amp;VLOOKUP(V531,ISE_Subsystem[],3,FALSE)&amp;IF(ISTEXT(U531),"."&amp;LOWER(U531),),"_")</f>
        <v>_</v>
      </c>
      <c r="X531" s="18" t="str">
        <f t="shared" si="120"/>
        <v/>
      </c>
      <c r="AA531" s="7" t="str">
        <f>IFERROR(INDEX(MediumPositionAK[],MATCH(Z531,MediumPositionA[],0),0),"")</f>
        <v/>
      </c>
      <c r="AD531" s="69" t="str">
        <f t="shared" ca="1" si="121"/>
        <v/>
      </c>
      <c r="AE531" s="18" t="str">
        <f t="shared" si="122"/>
        <v/>
      </c>
      <c r="AF531" s="18" t="str">
        <f>IFERROR(VLOOKUP(AE531,ISE_Medium[],3,FALSE),"")</f>
        <v/>
      </c>
      <c r="AI531" s="3" t="str">
        <f>IFERROR(INDEX(PositionK[],MATCH(AH531,PositionA[],0),0),"")</f>
        <v/>
      </c>
      <c r="AL531" s="3" t="str">
        <f>IFERROR(INDEX(PrimSekK[],MATCH(AK531,PrimSek[],0),0),"")</f>
        <v/>
      </c>
      <c r="AO531" s="40" t="str">
        <f t="shared" si="123"/>
        <v/>
      </c>
      <c r="AP531" s="40" t="str">
        <f>IFERROR(VLOOKUP(AO531,ISE_Position[],3,FALSE),"")</f>
        <v/>
      </c>
      <c r="AQ531" s="40" t="str">
        <f t="shared" si="124"/>
        <v>__</v>
      </c>
      <c r="AR531" s="18" t="str">
        <f t="shared" si="129"/>
        <v/>
      </c>
      <c r="AU531" s="7" t="str">
        <f>IFERROR(INDEX(DatapointK[],MATCH(AT531,DatapointA[],0),0),"")</f>
        <v/>
      </c>
      <c r="AX531" s="3" t="str">
        <f t="shared" ca="1" si="125"/>
        <v/>
      </c>
      <c r="BA531" s="3" t="str">
        <f>IFERROR(INDEX(DatapointAllgSpezK[],MATCH(AZ531,DatapointAllgSpez[],0),0),"")</f>
        <v/>
      </c>
      <c r="BB531" s="3" t="str">
        <f ca="1">IFERROR(VLOOKUP(AX531,ISE_Type[],3,FALSE),"STAT")</f>
        <v>STAT</v>
      </c>
      <c r="BC531" s="3" t="str">
        <f ca="1">IFERROR("_"&amp;VLOOKUP(AU531,ISE_Datapoint[],3,FALSE)&amp;IF(ISTEXT(BB531),"_"&amp;BB531,)&amp;IF(ISTEXT(AZ531),"."&amp;LOWER(BA531),),"")</f>
        <v/>
      </c>
      <c r="BD531" s="26" t="str">
        <f t="shared" si="126"/>
        <v>_</v>
      </c>
      <c r="BG531" t="str">
        <f>IFERROR(INDEX(FunktionsartK[],MATCH(BF531,FunktionsartA[],0),0),"")</f>
        <v/>
      </c>
      <c r="BH531" s="76" t="str">
        <f t="shared" si="116"/>
        <v>//__</v>
      </c>
    </row>
    <row r="532" spans="5:60" x14ac:dyDescent="0.25">
      <c r="E532" t="str">
        <f>IFERROR(INDEX(SystemK[],MATCH(D532,System,0),0),"")</f>
        <v/>
      </c>
      <c r="H532" s="15" t="str">
        <f t="shared" ca="1" si="117"/>
        <v/>
      </c>
      <c r="K532" s="27" t="str">
        <f t="shared" si="127"/>
        <v/>
      </c>
      <c r="L532" s="27" t="str">
        <f>IFERROR(VLOOKUP(K532,ISE_System[],3,FALSE)&amp;IF(ISTEXT(J532),"."&amp;LOWER(J532),),"")</f>
        <v/>
      </c>
      <c r="M532" s="18" t="str">
        <f t="shared" si="128"/>
        <v/>
      </c>
      <c r="P532" s="7" t="str">
        <f>IFERROR(INDEX(SubsystemAK[],MATCH(O532,SubsystemA[],0),0),"")</f>
        <v/>
      </c>
      <c r="S532" s="3" t="str">
        <f t="shared" ca="1" si="118"/>
        <v/>
      </c>
      <c r="V532" s="39" t="str">
        <f t="shared" si="119"/>
        <v/>
      </c>
      <c r="W532" s="39" t="str">
        <f>IFERROR("_"&amp;VLOOKUP(V532,ISE_Subsystem[],3,FALSE)&amp;IF(ISTEXT(U532),"."&amp;LOWER(U532),),"_")</f>
        <v>_</v>
      </c>
      <c r="X532" s="18" t="str">
        <f t="shared" si="120"/>
        <v/>
      </c>
      <c r="AA532" s="7" t="str">
        <f>IFERROR(INDEX(MediumPositionAK[],MATCH(Z532,MediumPositionA[],0),0),"")</f>
        <v/>
      </c>
      <c r="AD532" s="69" t="str">
        <f t="shared" ca="1" si="121"/>
        <v/>
      </c>
      <c r="AE532" s="18" t="str">
        <f t="shared" si="122"/>
        <v/>
      </c>
      <c r="AF532" s="18" t="str">
        <f>IFERROR(VLOOKUP(AE532,ISE_Medium[],3,FALSE),"")</f>
        <v/>
      </c>
      <c r="AI532" s="3" t="str">
        <f>IFERROR(INDEX(PositionK[],MATCH(AH532,PositionA[],0),0),"")</f>
        <v/>
      </c>
      <c r="AL532" s="3" t="str">
        <f>IFERROR(INDEX(PrimSekK[],MATCH(AK532,PrimSek[],0),0),"")</f>
        <v/>
      </c>
      <c r="AO532" s="40" t="str">
        <f t="shared" si="123"/>
        <v/>
      </c>
      <c r="AP532" s="40" t="str">
        <f>IFERROR(VLOOKUP(AO532,ISE_Position[],3,FALSE),"")</f>
        <v/>
      </c>
      <c r="AQ532" s="40" t="str">
        <f t="shared" si="124"/>
        <v>__</v>
      </c>
      <c r="AR532" s="18" t="str">
        <f t="shared" si="129"/>
        <v/>
      </c>
      <c r="AU532" s="7" t="str">
        <f>IFERROR(INDEX(DatapointK[],MATCH(AT532,DatapointA[],0),0),"")</f>
        <v/>
      </c>
      <c r="AX532" s="3" t="str">
        <f t="shared" ca="1" si="125"/>
        <v/>
      </c>
      <c r="BA532" s="3" t="str">
        <f>IFERROR(INDEX(DatapointAllgSpezK[],MATCH(AZ532,DatapointAllgSpez[],0),0),"")</f>
        <v/>
      </c>
      <c r="BB532" s="3" t="str">
        <f ca="1">IFERROR(VLOOKUP(AX532,ISE_Type[],3,FALSE),"STAT")</f>
        <v>STAT</v>
      </c>
      <c r="BC532" s="3" t="str">
        <f ca="1">IFERROR("_"&amp;VLOOKUP(AU532,ISE_Datapoint[],3,FALSE)&amp;IF(ISTEXT(BB532),"_"&amp;BB532,)&amp;IF(ISTEXT(AZ532),"."&amp;LOWER(BA532),),"")</f>
        <v/>
      </c>
      <c r="BD532" s="26" t="str">
        <f t="shared" si="126"/>
        <v>_</v>
      </c>
      <c r="BG532" t="str">
        <f>IFERROR(INDEX(FunktionsartK[],MATCH(BF532,FunktionsartA[],0),0),"")</f>
        <v/>
      </c>
      <c r="BH532" s="76" t="str">
        <f t="shared" si="116"/>
        <v>//__</v>
      </c>
    </row>
    <row r="533" spans="5:60" x14ac:dyDescent="0.25">
      <c r="E533" t="str">
        <f>IFERROR(INDEX(SystemK[],MATCH(D533,System,0),0),"")</f>
        <v/>
      </c>
      <c r="H533" s="15" t="str">
        <f t="shared" ca="1" si="117"/>
        <v/>
      </c>
      <c r="K533" s="27" t="str">
        <f t="shared" si="127"/>
        <v/>
      </c>
      <c r="L533" s="27" t="str">
        <f>IFERROR(VLOOKUP(K533,ISE_System[],3,FALSE)&amp;IF(ISTEXT(J533),"."&amp;LOWER(J533),),"")</f>
        <v/>
      </c>
      <c r="M533" s="18" t="str">
        <f t="shared" si="128"/>
        <v/>
      </c>
      <c r="P533" s="7" t="str">
        <f>IFERROR(INDEX(SubsystemAK[],MATCH(O533,SubsystemA[],0),0),"")</f>
        <v/>
      </c>
      <c r="S533" s="3" t="str">
        <f t="shared" ca="1" si="118"/>
        <v/>
      </c>
      <c r="V533" s="39" t="str">
        <f t="shared" si="119"/>
        <v/>
      </c>
      <c r="W533" s="39" t="str">
        <f>IFERROR("_"&amp;VLOOKUP(V533,ISE_Subsystem[],3,FALSE)&amp;IF(ISTEXT(U533),"."&amp;LOWER(U533),),"_")</f>
        <v>_</v>
      </c>
      <c r="X533" s="18" t="str">
        <f t="shared" si="120"/>
        <v/>
      </c>
      <c r="AA533" s="7" t="str">
        <f>IFERROR(INDEX(MediumPositionAK[],MATCH(Z533,MediumPositionA[],0),0),"")</f>
        <v/>
      </c>
      <c r="AD533" s="69" t="str">
        <f t="shared" ca="1" si="121"/>
        <v/>
      </c>
      <c r="AE533" s="18" t="str">
        <f t="shared" si="122"/>
        <v/>
      </c>
      <c r="AF533" s="18" t="str">
        <f>IFERROR(VLOOKUP(AE533,ISE_Medium[],3,FALSE),"")</f>
        <v/>
      </c>
      <c r="AI533" s="3" t="str">
        <f>IFERROR(INDEX(PositionK[],MATCH(AH533,PositionA[],0),0),"")</f>
        <v/>
      </c>
      <c r="AL533" s="3" t="str">
        <f>IFERROR(INDEX(PrimSekK[],MATCH(AK533,PrimSek[],0),0),"")</f>
        <v/>
      </c>
      <c r="AO533" s="40" t="str">
        <f t="shared" si="123"/>
        <v/>
      </c>
      <c r="AP533" s="40" t="str">
        <f>IFERROR(VLOOKUP(AO533,ISE_Position[],3,FALSE),"")</f>
        <v/>
      </c>
      <c r="AQ533" s="40" t="str">
        <f t="shared" si="124"/>
        <v>__</v>
      </c>
      <c r="AR533" s="18" t="str">
        <f t="shared" si="129"/>
        <v/>
      </c>
      <c r="AU533" s="7" t="str">
        <f>IFERROR(INDEX(DatapointK[],MATCH(AT533,DatapointA[],0),0),"")</f>
        <v/>
      </c>
      <c r="AX533" s="3" t="str">
        <f t="shared" ca="1" si="125"/>
        <v/>
      </c>
      <c r="BA533" s="3" t="str">
        <f>IFERROR(INDEX(DatapointAllgSpezK[],MATCH(AZ533,DatapointAllgSpez[],0),0),"")</f>
        <v/>
      </c>
      <c r="BB533" s="3" t="str">
        <f ca="1">IFERROR(VLOOKUP(AX533,ISE_Type[],3,FALSE),"STAT")</f>
        <v>STAT</v>
      </c>
      <c r="BC533" s="3" t="str">
        <f ca="1">IFERROR("_"&amp;VLOOKUP(AU533,ISE_Datapoint[],3,FALSE)&amp;IF(ISTEXT(BB533),"_"&amp;BB533,)&amp;IF(ISTEXT(AZ533),"."&amp;LOWER(BA533),),"")</f>
        <v/>
      </c>
      <c r="BD533" s="26" t="str">
        <f t="shared" si="126"/>
        <v>_</v>
      </c>
      <c r="BG533" t="str">
        <f>IFERROR(INDEX(FunktionsartK[],MATCH(BF533,FunktionsartA[],0),0),"")</f>
        <v/>
      </c>
      <c r="BH533" s="76" t="str">
        <f t="shared" si="116"/>
        <v>//__</v>
      </c>
    </row>
    <row r="534" spans="5:60" x14ac:dyDescent="0.25">
      <c r="E534" t="str">
        <f>IFERROR(INDEX(SystemK[],MATCH(D534,System,0),0),"")</f>
        <v/>
      </c>
      <c r="H534" s="15" t="str">
        <f t="shared" ca="1" si="117"/>
        <v/>
      </c>
      <c r="K534" s="27" t="str">
        <f t="shared" si="127"/>
        <v/>
      </c>
      <c r="L534" s="27" t="str">
        <f>IFERROR(VLOOKUP(K534,ISE_System[],3,FALSE)&amp;IF(ISTEXT(J534),"."&amp;LOWER(J534),),"")</f>
        <v/>
      </c>
      <c r="M534" s="18" t="str">
        <f t="shared" si="128"/>
        <v/>
      </c>
      <c r="P534" s="7" t="str">
        <f>IFERROR(INDEX(SubsystemAK[],MATCH(O534,SubsystemA[],0),0),"")</f>
        <v/>
      </c>
      <c r="S534" s="3" t="str">
        <f t="shared" ca="1" si="118"/>
        <v/>
      </c>
      <c r="V534" s="39" t="str">
        <f t="shared" si="119"/>
        <v/>
      </c>
      <c r="W534" s="39" t="str">
        <f>IFERROR("_"&amp;VLOOKUP(V534,ISE_Subsystem[],3,FALSE)&amp;IF(ISTEXT(U534),"."&amp;LOWER(U534),),"_")</f>
        <v>_</v>
      </c>
      <c r="X534" s="18" t="str">
        <f t="shared" si="120"/>
        <v/>
      </c>
      <c r="AA534" s="7" t="str">
        <f>IFERROR(INDEX(MediumPositionAK[],MATCH(Z534,MediumPositionA[],0),0),"")</f>
        <v/>
      </c>
      <c r="AD534" s="69" t="str">
        <f t="shared" ca="1" si="121"/>
        <v/>
      </c>
      <c r="AE534" s="18" t="str">
        <f t="shared" si="122"/>
        <v/>
      </c>
      <c r="AF534" s="18" t="str">
        <f>IFERROR(VLOOKUP(AE534,ISE_Medium[],3,FALSE),"")</f>
        <v/>
      </c>
      <c r="AI534" s="3" t="str">
        <f>IFERROR(INDEX(PositionK[],MATCH(AH534,PositionA[],0),0),"")</f>
        <v/>
      </c>
      <c r="AL534" s="3" t="str">
        <f>IFERROR(INDEX(PrimSekK[],MATCH(AK534,PrimSek[],0),0),"")</f>
        <v/>
      </c>
      <c r="AO534" s="40" t="str">
        <f t="shared" si="123"/>
        <v/>
      </c>
      <c r="AP534" s="40" t="str">
        <f>IFERROR(VLOOKUP(AO534,ISE_Position[],3,FALSE),"")</f>
        <v/>
      </c>
      <c r="AQ534" s="40" t="str">
        <f t="shared" si="124"/>
        <v>__</v>
      </c>
      <c r="AR534" s="18" t="str">
        <f t="shared" si="129"/>
        <v/>
      </c>
      <c r="AU534" s="7" t="str">
        <f>IFERROR(INDEX(DatapointK[],MATCH(AT534,DatapointA[],0),0),"")</f>
        <v/>
      </c>
      <c r="AX534" s="3" t="str">
        <f t="shared" ca="1" si="125"/>
        <v/>
      </c>
      <c r="BA534" s="3" t="str">
        <f>IFERROR(INDEX(DatapointAllgSpezK[],MATCH(AZ534,DatapointAllgSpez[],0),0),"")</f>
        <v/>
      </c>
      <c r="BB534" s="3" t="str">
        <f ca="1">IFERROR(VLOOKUP(AX534,ISE_Type[],3,FALSE),"STAT")</f>
        <v>STAT</v>
      </c>
      <c r="BC534" s="3" t="str">
        <f ca="1">IFERROR("_"&amp;VLOOKUP(AU534,ISE_Datapoint[],3,FALSE)&amp;IF(ISTEXT(BB534),"_"&amp;BB534,)&amp;IF(ISTEXT(AZ534),"."&amp;LOWER(BA534),),"")</f>
        <v/>
      </c>
      <c r="BD534" s="26" t="str">
        <f t="shared" si="126"/>
        <v>_</v>
      </c>
      <c r="BG534" t="str">
        <f>IFERROR(INDEX(FunktionsartK[],MATCH(BF534,FunktionsartA[],0),0),"")</f>
        <v/>
      </c>
      <c r="BH534" s="76" t="str">
        <f t="shared" si="116"/>
        <v>//__</v>
      </c>
    </row>
    <row r="535" spans="5:60" x14ac:dyDescent="0.25">
      <c r="E535" t="str">
        <f>IFERROR(INDEX(SystemK[],MATCH(D535,System,0),0),"")</f>
        <v/>
      </c>
      <c r="H535" s="15" t="str">
        <f t="shared" ca="1" si="117"/>
        <v/>
      </c>
      <c r="K535" s="27" t="str">
        <f t="shared" si="127"/>
        <v/>
      </c>
      <c r="L535" s="27" t="str">
        <f>IFERROR(VLOOKUP(K535,ISE_System[],3,FALSE)&amp;IF(ISTEXT(J535),"."&amp;LOWER(J535),),"")</f>
        <v/>
      </c>
      <c r="M535" s="18" t="str">
        <f t="shared" si="128"/>
        <v/>
      </c>
      <c r="P535" s="7" t="str">
        <f>IFERROR(INDEX(SubsystemAK[],MATCH(O535,SubsystemA[],0),0),"")</f>
        <v/>
      </c>
      <c r="S535" s="3" t="str">
        <f t="shared" ca="1" si="118"/>
        <v/>
      </c>
      <c r="V535" s="39" t="str">
        <f t="shared" si="119"/>
        <v/>
      </c>
      <c r="W535" s="39" t="str">
        <f>IFERROR("_"&amp;VLOOKUP(V535,ISE_Subsystem[],3,FALSE)&amp;IF(ISTEXT(U535),"."&amp;LOWER(U535),),"_")</f>
        <v>_</v>
      </c>
      <c r="X535" s="18" t="str">
        <f t="shared" si="120"/>
        <v/>
      </c>
      <c r="AA535" s="7" t="str">
        <f>IFERROR(INDEX(MediumPositionAK[],MATCH(Z535,MediumPositionA[],0),0),"")</f>
        <v/>
      </c>
      <c r="AD535" s="69" t="str">
        <f t="shared" ca="1" si="121"/>
        <v/>
      </c>
      <c r="AE535" s="18" t="str">
        <f t="shared" si="122"/>
        <v/>
      </c>
      <c r="AF535" s="18" t="str">
        <f>IFERROR(VLOOKUP(AE535,ISE_Medium[],3,FALSE),"")</f>
        <v/>
      </c>
      <c r="AI535" s="3" t="str">
        <f>IFERROR(INDEX(PositionK[],MATCH(AH535,PositionA[],0),0),"")</f>
        <v/>
      </c>
      <c r="AL535" s="3" t="str">
        <f>IFERROR(INDEX(PrimSekK[],MATCH(AK535,PrimSek[],0),0),"")</f>
        <v/>
      </c>
      <c r="AO535" s="40" t="str">
        <f t="shared" si="123"/>
        <v/>
      </c>
      <c r="AP535" s="40" t="str">
        <f>IFERROR(VLOOKUP(AO535,ISE_Position[],3,FALSE),"")</f>
        <v/>
      </c>
      <c r="AQ535" s="40" t="str">
        <f t="shared" si="124"/>
        <v>__</v>
      </c>
      <c r="AR535" s="18" t="str">
        <f t="shared" si="129"/>
        <v/>
      </c>
      <c r="AU535" s="7" t="str">
        <f>IFERROR(INDEX(DatapointK[],MATCH(AT535,DatapointA[],0),0),"")</f>
        <v/>
      </c>
      <c r="AX535" s="3" t="str">
        <f t="shared" ca="1" si="125"/>
        <v/>
      </c>
      <c r="BA535" s="3" t="str">
        <f>IFERROR(INDEX(DatapointAllgSpezK[],MATCH(AZ535,DatapointAllgSpez[],0),0),"")</f>
        <v/>
      </c>
      <c r="BB535" s="3" t="str">
        <f ca="1">IFERROR(VLOOKUP(AX535,ISE_Type[],3,FALSE),"STAT")</f>
        <v>STAT</v>
      </c>
      <c r="BC535" s="3" t="str">
        <f ca="1">IFERROR("_"&amp;VLOOKUP(AU535,ISE_Datapoint[],3,FALSE)&amp;IF(ISTEXT(BB535),"_"&amp;BB535,)&amp;IF(ISTEXT(AZ535),"."&amp;LOWER(BA535),),"")</f>
        <v/>
      </c>
      <c r="BD535" s="26" t="str">
        <f t="shared" si="126"/>
        <v>_</v>
      </c>
      <c r="BG535" t="str">
        <f>IFERROR(INDEX(FunktionsartK[],MATCH(BF535,FunktionsartA[],0),0),"")</f>
        <v/>
      </c>
      <c r="BH535" s="76" t="str">
        <f t="shared" si="116"/>
        <v>//__</v>
      </c>
    </row>
    <row r="536" spans="5:60" x14ac:dyDescent="0.25">
      <c r="E536" t="str">
        <f>IFERROR(INDEX(SystemK[],MATCH(D536,System,0),0),"")</f>
        <v/>
      </c>
      <c r="H536" s="15" t="str">
        <f t="shared" ca="1" si="117"/>
        <v/>
      </c>
      <c r="K536" s="27" t="str">
        <f t="shared" si="127"/>
        <v/>
      </c>
      <c r="L536" s="27" t="str">
        <f>IFERROR(VLOOKUP(K536,ISE_System[],3,FALSE)&amp;IF(ISTEXT(J536),"."&amp;LOWER(J536),),"")</f>
        <v/>
      </c>
      <c r="M536" s="18" t="str">
        <f t="shared" si="128"/>
        <v/>
      </c>
      <c r="P536" s="7" t="str">
        <f>IFERROR(INDEX(SubsystemAK[],MATCH(O536,SubsystemA[],0),0),"")</f>
        <v/>
      </c>
      <c r="S536" s="3" t="str">
        <f t="shared" ca="1" si="118"/>
        <v/>
      </c>
      <c r="V536" s="39" t="str">
        <f t="shared" si="119"/>
        <v/>
      </c>
      <c r="W536" s="39" t="str">
        <f>IFERROR("_"&amp;VLOOKUP(V536,ISE_Subsystem[],3,FALSE)&amp;IF(ISTEXT(U536),"."&amp;LOWER(U536),),"_")</f>
        <v>_</v>
      </c>
      <c r="X536" s="18" t="str">
        <f t="shared" si="120"/>
        <v/>
      </c>
      <c r="AA536" s="7" t="str">
        <f>IFERROR(INDEX(MediumPositionAK[],MATCH(Z536,MediumPositionA[],0),0),"")</f>
        <v/>
      </c>
      <c r="AD536" s="69" t="str">
        <f t="shared" ca="1" si="121"/>
        <v/>
      </c>
      <c r="AE536" s="18" t="str">
        <f t="shared" si="122"/>
        <v/>
      </c>
      <c r="AF536" s="18" t="str">
        <f>IFERROR(VLOOKUP(AE536,ISE_Medium[],3,FALSE),"")</f>
        <v/>
      </c>
      <c r="AI536" s="3" t="str">
        <f>IFERROR(INDEX(PositionK[],MATCH(AH536,PositionA[],0),0),"")</f>
        <v/>
      </c>
      <c r="AL536" s="3" t="str">
        <f>IFERROR(INDEX(PrimSekK[],MATCH(AK536,PrimSek[],0),0),"")</f>
        <v/>
      </c>
      <c r="AO536" s="40" t="str">
        <f t="shared" si="123"/>
        <v/>
      </c>
      <c r="AP536" s="40" t="str">
        <f>IFERROR(VLOOKUP(AO536,ISE_Position[],3,FALSE),"")</f>
        <v/>
      </c>
      <c r="AQ536" s="40" t="str">
        <f t="shared" si="124"/>
        <v>__</v>
      </c>
      <c r="AR536" s="18" t="str">
        <f t="shared" si="129"/>
        <v/>
      </c>
      <c r="AU536" s="7" t="str">
        <f>IFERROR(INDEX(DatapointK[],MATCH(AT536,DatapointA[],0),0),"")</f>
        <v/>
      </c>
      <c r="AX536" s="3" t="str">
        <f t="shared" ca="1" si="125"/>
        <v/>
      </c>
      <c r="BA536" s="3" t="str">
        <f>IFERROR(INDEX(DatapointAllgSpezK[],MATCH(AZ536,DatapointAllgSpez[],0),0),"")</f>
        <v/>
      </c>
      <c r="BB536" s="3" t="str">
        <f ca="1">IFERROR(VLOOKUP(AX536,ISE_Type[],3,FALSE),"STAT")</f>
        <v>STAT</v>
      </c>
      <c r="BC536" s="3" t="str">
        <f ca="1">IFERROR("_"&amp;VLOOKUP(AU536,ISE_Datapoint[],3,FALSE)&amp;IF(ISTEXT(BB536),"_"&amp;BB536,)&amp;IF(ISTEXT(AZ536),"."&amp;LOWER(BA536),),"")</f>
        <v/>
      </c>
      <c r="BD536" s="26" t="str">
        <f t="shared" si="126"/>
        <v>_</v>
      </c>
      <c r="BG536" t="str">
        <f>IFERROR(INDEX(FunktionsartK[],MATCH(BF536,FunktionsartA[],0),0),"")</f>
        <v/>
      </c>
      <c r="BH536" s="76" t="str">
        <f t="shared" si="116"/>
        <v>//__</v>
      </c>
    </row>
    <row r="537" spans="5:60" x14ac:dyDescent="0.25">
      <c r="E537" t="str">
        <f>IFERROR(INDEX(SystemK[],MATCH(D537,System,0),0),"")</f>
        <v/>
      </c>
      <c r="H537" s="15" t="str">
        <f t="shared" ca="1" si="117"/>
        <v/>
      </c>
      <c r="K537" s="27" t="str">
        <f t="shared" si="127"/>
        <v/>
      </c>
      <c r="L537" s="27" t="str">
        <f>IFERROR(VLOOKUP(K537,ISE_System[],3,FALSE)&amp;IF(ISTEXT(J537),"."&amp;LOWER(J537),),"")</f>
        <v/>
      </c>
      <c r="M537" s="18" t="str">
        <f t="shared" si="128"/>
        <v/>
      </c>
      <c r="P537" s="7" t="str">
        <f>IFERROR(INDEX(SubsystemAK[],MATCH(O537,SubsystemA[],0),0),"")</f>
        <v/>
      </c>
      <c r="S537" s="3" t="str">
        <f t="shared" ca="1" si="118"/>
        <v/>
      </c>
      <c r="V537" s="39" t="str">
        <f t="shared" si="119"/>
        <v/>
      </c>
      <c r="W537" s="39" t="str">
        <f>IFERROR("_"&amp;VLOOKUP(V537,ISE_Subsystem[],3,FALSE)&amp;IF(ISTEXT(U537),"."&amp;LOWER(U537),),"_")</f>
        <v>_</v>
      </c>
      <c r="X537" s="18" t="str">
        <f t="shared" si="120"/>
        <v/>
      </c>
      <c r="AA537" s="7" t="str">
        <f>IFERROR(INDEX(MediumPositionAK[],MATCH(Z537,MediumPositionA[],0),0),"")</f>
        <v/>
      </c>
      <c r="AD537" s="69" t="str">
        <f t="shared" ca="1" si="121"/>
        <v/>
      </c>
      <c r="AE537" s="18" t="str">
        <f t="shared" si="122"/>
        <v/>
      </c>
      <c r="AF537" s="18" t="str">
        <f>IFERROR(VLOOKUP(AE537,ISE_Medium[],3,FALSE),"")</f>
        <v/>
      </c>
      <c r="AI537" s="3" t="str">
        <f>IFERROR(INDEX(PositionK[],MATCH(AH537,PositionA[],0),0),"")</f>
        <v/>
      </c>
      <c r="AL537" s="3" t="str">
        <f>IFERROR(INDEX(PrimSekK[],MATCH(AK537,PrimSek[],0),0),"")</f>
        <v/>
      </c>
      <c r="AO537" s="40" t="str">
        <f t="shared" si="123"/>
        <v/>
      </c>
      <c r="AP537" s="40" t="str">
        <f>IFERROR(VLOOKUP(AO537,ISE_Position[],3,FALSE),"")</f>
        <v/>
      </c>
      <c r="AQ537" s="40" t="str">
        <f t="shared" si="124"/>
        <v>__</v>
      </c>
      <c r="AR537" s="18" t="str">
        <f t="shared" si="129"/>
        <v/>
      </c>
      <c r="AU537" s="7" t="str">
        <f>IFERROR(INDEX(DatapointK[],MATCH(AT537,DatapointA[],0),0),"")</f>
        <v/>
      </c>
      <c r="AX537" s="3" t="str">
        <f t="shared" ca="1" si="125"/>
        <v/>
      </c>
      <c r="BA537" s="3" t="str">
        <f>IFERROR(INDEX(DatapointAllgSpezK[],MATCH(AZ537,DatapointAllgSpez[],0),0),"")</f>
        <v/>
      </c>
      <c r="BB537" s="3" t="str">
        <f ca="1">IFERROR(VLOOKUP(AX537,ISE_Type[],3,FALSE),"STAT")</f>
        <v>STAT</v>
      </c>
      <c r="BC537" s="3" t="str">
        <f ca="1">IFERROR("_"&amp;VLOOKUP(AU537,ISE_Datapoint[],3,FALSE)&amp;IF(ISTEXT(BB537),"_"&amp;BB537,)&amp;IF(ISTEXT(AZ537),"."&amp;LOWER(BA537),),"")</f>
        <v/>
      </c>
      <c r="BD537" s="26" t="str">
        <f t="shared" si="126"/>
        <v>_</v>
      </c>
      <c r="BG537" t="str">
        <f>IFERROR(INDEX(FunktionsartK[],MATCH(BF537,FunktionsartA[],0),0),"")</f>
        <v/>
      </c>
      <c r="BH537" s="76" t="str">
        <f t="shared" si="116"/>
        <v>//__</v>
      </c>
    </row>
    <row r="538" spans="5:60" x14ac:dyDescent="0.25">
      <c r="E538" t="str">
        <f>IFERROR(INDEX(SystemK[],MATCH(D538,System,0),0),"")</f>
        <v/>
      </c>
      <c r="H538" s="15" t="str">
        <f t="shared" ca="1" si="117"/>
        <v/>
      </c>
      <c r="K538" s="27" t="str">
        <f t="shared" si="127"/>
        <v/>
      </c>
      <c r="L538" s="27" t="str">
        <f>IFERROR(VLOOKUP(K538,ISE_System[],3,FALSE)&amp;IF(ISTEXT(J538),"."&amp;LOWER(J538),),"")</f>
        <v/>
      </c>
      <c r="M538" s="18" t="str">
        <f t="shared" si="128"/>
        <v/>
      </c>
      <c r="P538" s="7" t="str">
        <f>IFERROR(INDEX(SubsystemAK[],MATCH(O538,SubsystemA[],0),0),"")</f>
        <v/>
      </c>
      <c r="S538" s="3" t="str">
        <f t="shared" ca="1" si="118"/>
        <v/>
      </c>
      <c r="V538" s="39" t="str">
        <f t="shared" si="119"/>
        <v/>
      </c>
      <c r="W538" s="39" t="str">
        <f>IFERROR("_"&amp;VLOOKUP(V538,ISE_Subsystem[],3,FALSE)&amp;IF(ISTEXT(U538),"."&amp;LOWER(U538),),"_")</f>
        <v>_</v>
      </c>
      <c r="X538" s="18" t="str">
        <f t="shared" si="120"/>
        <v/>
      </c>
      <c r="AA538" s="7" t="str">
        <f>IFERROR(INDEX(MediumPositionAK[],MATCH(Z538,MediumPositionA[],0),0),"")</f>
        <v/>
      </c>
      <c r="AD538" s="69" t="str">
        <f t="shared" ca="1" si="121"/>
        <v/>
      </c>
      <c r="AE538" s="18" t="str">
        <f t="shared" si="122"/>
        <v/>
      </c>
      <c r="AF538" s="18" t="str">
        <f>IFERROR(VLOOKUP(AE538,ISE_Medium[],3,FALSE),"")</f>
        <v/>
      </c>
      <c r="AI538" s="3" t="str">
        <f>IFERROR(INDEX(PositionK[],MATCH(AH538,PositionA[],0),0),"")</f>
        <v/>
      </c>
      <c r="AL538" s="3" t="str">
        <f>IFERROR(INDEX(PrimSekK[],MATCH(AK538,PrimSek[],0),0),"")</f>
        <v/>
      </c>
      <c r="AO538" s="40" t="str">
        <f t="shared" si="123"/>
        <v/>
      </c>
      <c r="AP538" s="40" t="str">
        <f>IFERROR(VLOOKUP(AO538,ISE_Position[],3,FALSE),"")</f>
        <v/>
      </c>
      <c r="AQ538" s="40" t="str">
        <f t="shared" si="124"/>
        <v>__</v>
      </c>
      <c r="AR538" s="18" t="str">
        <f t="shared" si="129"/>
        <v/>
      </c>
      <c r="AU538" s="7" t="str">
        <f>IFERROR(INDEX(DatapointK[],MATCH(AT538,DatapointA[],0),0),"")</f>
        <v/>
      </c>
      <c r="AX538" s="3" t="str">
        <f t="shared" ca="1" si="125"/>
        <v/>
      </c>
      <c r="BA538" s="3" t="str">
        <f>IFERROR(INDEX(DatapointAllgSpezK[],MATCH(AZ538,DatapointAllgSpez[],0),0),"")</f>
        <v/>
      </c>
      <c r="BB538" s="3" t="str">
        <f ca="1">IFERROR(VLOOKUP(AX538,ISE_Type[],3,FALSE),"STAT")</f>
        <v>STAT</v>
      </c>
      <c r="BC538" s="3" t="str">
        <f ca="1">IFERROR("_"&amp;VLOOKUP(AU538,ISE_Datapoint[],3,FALSE)&amp;IF(ISTEXT(BB538),"_"&amp;BB538,)&amp;IF(ISTEXT(AZ538),"."&amp;LOWER(BA538),),"")</f>
        <v/>
      </c>
      <c r="BD538" s="26" t="str">
        <f t="shared" si="126"/>
        <v>_</v>
      </c>
      <c r="BG538" t="str">
        <f>IFERROR(INDEX(FunktionsartK[],MATCH(BF538,FunktionsartA[],0),0),"")</f>
        <v/>
      </c>
      <c r="BH538" s="76" t="str">
        <f t="shared" si="116"/>
        <v>//__</v>
      </c>
    </row>
    <row r="539" spans="5:60" x14ac:dyDescent="0.25">
      <c r="E539" t="str">
        <f>IFERROR(INDEX(SystemK[],MATCH(D539,System,0),0),"")</f>
        <v/>
      </c>
      <c r="H539" s="15" t="str">
        <f t="shared" ca="1" si="117"/>
        <v/>
      </c>
      <c r="K539" s="27" t="str">
        <f t="shared" si="127"/>
        <v/>
      </c>
      <c r="L539" s="27" t="str">
        <f>IFERROR(VLOOKUP(K539,ISE_System[],3,FALSE)&amp;IF(ISTEXT(J539),"."&amp;LOWER(J539),),"")</f>
        <v/>
      </c>
      <c r="M539" s="18" t="str">
        <f t="shared" si="128"/>
        <v/>
      </c>
      <c r="P539" s="7" t="str">
        <f>IFERROR(INDEX(SubsystemAK[],MATCH(O539,SubsystemA[],0),0),"")</f>
        <v/>
      </c>
      <c r="S539" s="3" t="str">
        <f t="shared" ca="1" si="118"/>
        <v/>
      </c>
      <c r="V539" s="39" t="str">
        <f t="shared" si="119"/>
        <v/>
      </c>
      <c r="W539" s="39" t="str">
        <f>IFERROR("_"&amp;VLOOKUP(V539,ISE_Subsystem[],3,FALSE)&amp;IF(ISTEXT(U539),"."&amp;LOWER(U539),),"_")</f>
        <v>_</v>
      </c>
      <c r="X539" s="18" t="str">
        <f t="shared" si="120"/>
        <v/>
      </c>
      <c r="AA539" s="7" t="str">
        <f>IFERROR(INDEX(MediumPositionAK[],MATCH(Z539,MediumPositionA[],0),0),"")</f>
        <v/>
      </c>
      <c r="AD539" s="69" t="str">
        <f t="shared" ca="1" si="121"/>
        <v/>
      </c>
      <c r="AE539" s="18" t="str">
        <f t="shared" si="122"/>
        <v/>
      </c>
      <c r="AF539" s="18" t="str">
        <f>IFERROR(VLOOKUP(AE539,ISE_Medium[],3,FALSE),"")</f>
        <v/>
      </c>
      <c r="AI539" s="3" t="str">
        <f>IFERROR(INDEX(PositionK[],MATCH(AH539,PositionA[],0),0),"")</f>
        <v/>
      </c>
      <c r="AL539" s="3" t="str">
        <f>IFERROR(INDEX(PrimSekK[],MATCH(AK539,PrimSek[],0),0),"")</f>
        <v/>
      </c>
      <c r="AO539" s="40" t="str">
        <f t="shared" si="123"/>
        <v/>
      </c>
      <c r="AP539" s="40" t="str">
        <f>IFERROR(VLOOKUP(AO539,ISE_Position[],3,FALSE),"")</f>
        <v/>
      </c>
      <c r="AQ539" s="40" t="str">
        <f t="shared" si="124"/>
        <v>__</v>
      </c>
      <c r="AR539" s="18" t="str">
        <f t="shared" si="129"/>
        <v/>
      </c>
      <c r="AU539" s="7" t="str">
        <f>IFERROR(INDEX(DatapointK[],MATCH(AT539,DatapointA[],0),0),"")</f>
        <v/>
      </c>
      <c r="AX539" s="3" t="str">
        <f t="shared" ca="1" si="125"/>
        <v/>
      </c>
      <c r="BA539" s="3" t="str">
        <f>IFERROR(INDEX(DatapointAllgSpezK[],MATCH(AZ539,DatapointAllgSpez[],0),0),"")</f>
        <v/>
      </c>
      <c r="BB539" s="3" t="str">
        <f ca="1">IFERROR(VLOOKUP(AX539,ISE_Type[],3,FALSE),"STAT")</f>
        <v>STAT</v>
      </c>
      <c r="BC539" s="3" t="str">
        <f ca="1">IFERROR("_"&amp;VLOOKUP(AU539,ISE_Datapoint[],3,FALSE)&amp;IF(ISTEXT(BB539),"_"&amp;BB539,)&amp;IF(ISTEXT(AZ539),"."&amp;LOWER(BA539),),"")</f>
        <v/>
      </c>
      <c r="BD539" s="26" t="str">
        <f t="shared" si="126"/>
        <v>_</v>
      </c>
      <c r="BG539" t="str">
        <f>IFERROR(INDEX(FunktionsartK[],MATCH(BF539,FunktionsartA[],0),0),"")</f>
        <v/>
      </c>
      <c r="BH539" s="76" t="str">
        <f t="shared" si="116"/>
        <v>//__</v>
      </c>
    </row>
    <row r="540" spans="5:60" x14ac:dyDescent="0.25">
      <c r="E540" t="str">
        <f>IFERROR(INDEX(SystemK[],MATCH(D540,System,0),0),"")</f>
        <v/>
      </c>
      <c r="H540" s="15" t="str">
        <f t="shared" ca="1" si="117"/>
        <v/>
      </c>
      <c r="K540" s="27" t="str">
        <f t="shared" si="127"/>
        <v/>
      </c>
      <c r="L540" s="27" t="str">
        <f>IFERROR(VLOOKUP(K540,ISE_System[],3,FALSE)&amp;IF(ISTEXT(J540),"."&amp;LOWER(J540),),"")</f>
        <v/>
      </c>
      <c r="M540" s="18" t="str">
        <f t="shared" si="128"/>
        <v/>
      </c>
      <c r="P540" s="7" t="str">
        <f>IFERROR(INDEX(SubsystemAK[],MATCH(O540,SubsystemA[],0),0),"")</f>
        <v/>
      </c>
      <c r="S540" s="3" t="str">
        <f t="shared" ca="1" si="118"/>
        <v/>
      </c>
      <c r="V540" s="39" t="str">
        <f t="shared" si="119"/>
        <v/>
      </c>
      <c r="W540" s="39" t="str">
        <f>IFERROR("_"&amp;VLOOKUP(V540,ISE_Subsystem[],3,FALSE)&amp;IF(ISTEXT(U540),"."&amp;LOWER(U540),),"_")</f>
        <v>_</v>
      </c>
      <c r="X540" s="18" t="str">
        <f t="shared" si="120"/>
        <v/>
      </c>
      <c r="AA540" s="7" t="str">
        <f>IFERROR(INDEX(MediumPositionAK[],MATCH(Z540,MediumPositionA[],0),0),"")</f>
        <v/>
      </c>
      <c r="AD540" s="69" t="str">
        <f t="shared" ca="1" si="121"/>
        <v/>
      </c>
      <c r="AE540" s="18" t="str">
        <f t="shared" si="122"/>
        <v/>
      </c>
      <c r="AF540" s="18" t="str">
        <f>IFERROR(VLOOKUP(AE540,ISE_Medium[],3,FALSE),"")</f>
        <v/>
      </c>
      <c r="AI540" s="3" t="str">
        <f>IFERROR(INDEX(PositionK[],MATCH(AH540,PositionA[],0),0),"")</f>
        <v/>
      </c>
      <c r="AL540" s="3" t="str">
        <f>IFERROR(INDEX(PrimSekK[],MATCH(AK540,PrimSek[],0),0),"")</f>
        <v/>
      </c>
      <c r="AO540" s="40" t="str">
        <f t="shared" si="123"/>
        <v/>
      </c>
      <c r="AP540" s="40" t="str">
        <f>IFERROR(VLOOKUP(AO540,ISE_Position[],3,FALSE),"")</f>
        <v/>
      </c>
      <c r="AQ540" s="40" t="str">
        <f t="shared" si="124"/>
        <v>__</v>
      </c>
      <c r="AR540" s="18" t="str">
        <f t="shared" si="129"/>
        <v/>
      </c>
      <c r="AU540" s="7" t="str">
        <f>IFERROR(INDEX(DatapointK[],MATCH(AT540,DatapointA[],0),0),"")</f>
        <v/>
      </c>
      <c r="AX540" s="3" t="str">
        <f t="shared" ca="1" si="125"/>
        <v/>
      </c>
      <c r="BA540" s="3" t="str">
        <f>IFERROR(INDEX(DatapointAllgSpezK[],MATCH(AZ540,DatapointAllgSpez[],0),0),"")</f>
        <v/>
      </c>
      <c r="BB540" s="3" t="str">
        <f ca="1">IFERROR(VLOOKUP(AX540,ISE_Type[],3,FALSE),"STAT")</f>
        <v>STAT</v>
      </c>
      <c r="BC540" s="3" t="str">
        <f ca="1">IFERROR("_"&amp;VLOOKUP(AU540,ISE_Datapoint[],3,FALSE)&amp;IF(ISTEXT(BB540),"_"&amp;BB540,)&amp;IF(ISTEXT(AZ540),"."&amp;LOWER(BA540),),"")</f>
        <v/>
      </c>
      <c r="BD540" s="26" t="str">
        <f t="shared" si="126"/>
        <v>_</v>
      </c>
      <c r="BG540" t="str">
        <f>IFERROR(INDEX(FunktionsartK[],MATCH(BF540,FunktionsartA[],0),0),"")</f>
        <v/>
      </c>
      <c r="BH540" s="76" t="str">
        <f t="shared" si="116"/>
        <v>//__</v>
      </c>
    </row>
    <row r="541" spans="5:60" x14ac:dyDescent="0.25">
      <c r="E541" t="str">
        <f>IFERROR(INDEX(SystemK[],MATCH(D541,System,0),0),"")</f>
        <v/>
      </c>
      <c r="H541" s="15" t="str">
        <f t="shared" ca="1" si="117"/>
        <v/>
      </c>
      <c r="K541" s="27" t="str">
        <f t="shared" si="127"/>
        <v/>
      </c>
      <c r="L541" s="27" t="str">
        <f>IFERROR(VLOOKUP(K541,ISE_System[],3,FALSE)&amp;IF(ISTEXT(J541),"."&amp;LOWER(J541),),"")</f>
        <v/>
      </c>
      <c r="M541" s="18" t="str">
        <f t="shared" si="128"/>
        <v/>
      </c>
      <c r="P541" s="7" t="str">
        <f>IFERROR(INDEX(SubsystemAK[],MATCH(O541,SubsystemA[],0),0),"")</f>
        <v/>
      </c>
      <c r="S541" s="3" t="str">
        <f t="shared" ca="1" si="118"/>
        <v/>
      </c>
      <c r="V541" s="39" t="str">
        <f t="shared" si="119"/>
        <v/>
      </c>
      <c r="W541" s="39" t="str">
        <f>IFERROR("_"&amp;VLOOKUP(V541,ISE_Subsystem[],3,FALSE)&amp;IF(ISTEXT(U541),"."&amp;LOWER(U541),),"_")</f>
        <v>_</v>
      </c>
      <c r="X541" s="18" t="str">
        <f t="shared" si="120"/>
        <v/>
      </c>
      <c r="AA541" s="7" t="str">
        <f>IFERROR(INDEX(MediumPositionAK[],MATCH(Z541,MediumPositionA[],0),0),"")</f>
        <v/>
      </c>
      <c r="AD541" s="69" t="str">
        <f t="shared" ca="1" si="121"/>
        <v/>
      </c>
      <c r="AE541" s="18" t="str">
        <f t="shared" si="122"/>
        <v/>
      </c>
      <c r="AF541" s="18" t="str">
        <f>IFERROR(VLOOKUP(AE541,ISE_Medium[],3,FALSE),"")</f>
        <v/>
      </c>
      <c r="AI541" s="3" t="str">
        <f>IFERROR(INDEX(PositionK[],MATCH(AH541,PositionA[],0),0),"")</f>
        <v/>
      </c>
      <c r="AL541" s="3" t="str">
        <f>IFERROR(INDEX(PrimSekK[],MATCH(AK541,PrimSek[],0),0),"")</f>
        <v/>
      </c>
      <c r="AO541" s="40" t="str">
        <f t="shared" si="123"/>
        <v/>
      </c>
      <c r="AP541" s="40" t="str">
        <f>IFERROR(VLOOKUP(AO541,ISE_Position[],3,FALSE),"")</f>
        <v/>
      </c>
      <c r="AQ541" s="40" t="str">
        <f t="shared" si="124"/>
        <v>__</v>
      </c>
      <c r="AR541" s="18" t="str">
        <f t="shared" si="129"/>
        <v/>
      </c>
      <c r="AU541" s="7" t="str">
        <f>IFERROR(INDEX(DatapointK[],MATCH(AT541,DatapointA[],0),0),"")</f>
        <v/>
      </c>
      <c r="AX541" s="3" t="str">
        <f t="shared" ca="1" si="125"/>
        <v/>
      </c>
      <c r="BA541" s="3" t="str">
        <f>IFERROR(INDEX(DatapointAllgSpezK[],MATCH(AZ541,DatapointAllgSpez[],0),0),"")</f>
        <v/>
      </c>
      <c r="BB541" s="3" t="str">
        <f ca="1">IFERROR(VLOOKUP(AX541,ISE_Type[],3,FALSE),"STAT")</f>
        <v>STAT</v>
      </c>
      <c r="BC541" s="3" t="str">
        <f ca="1">IFERROR("_"&amp;VLOOKUP(AU541,ISE_Datapoint[],3,FALSE)&amp;IF(ISTEXT(BB541),"_"&amp;BB541,)&amp;IF(ISTEXT(AZ541),"."&amp;LOWER(BA541),),"")</f>
        <v/>
      </c>
      <c r="BD541" s="26" t="str">
        <f t="shared" si="126"/>
        <v>_</v>
      </c>
      <c r="BG541" t="str">
        <f>IFERROR(INDEX(FunktionsartK[],MATCH(BF541,FunktionsartA[],0),0),"")</f>
        <v/>
      </c>
      <c r="BH541" s="76" t="str">
        <f t="shared" si="116"/>
        <v>//__</v>
      </c>
    </row>
    <row r="542" spans="5:60" x14ac:dyDescent="0.25">
      <c r="E542" t="str">
        <f>IFERROR(INDEX(SystemK[],MATCH(D542,System,0),0),"")</f>
        <v/>
      </c>
      <c r="H542" s="15" t="str">
        <f t="shared" ca="1" si="117"/>
        <v/>
      </c>
      <c r="K542" s="27" t="str">
        <f t="shared" si="127"/>
        <v/>
      </c>
      <c r="L542" s="27" t="str">
        <f>IFERROR(VLOOKUP(K542,ISE_System[],3,FALSE)&amp;IF(ISTEXT(J542),"."&amp;LOWER(J542),),"")</f>
        <v/>
      </c>
      <c r="M542" s="18" t="str">
        <f t="shared" si="128"/>
        <v/>
      </c>
      <c r="P542" s="7" t="str">
        <f>IFERROR(INDEX(SubsystemAK[],MATCH(O542,SubsystemA[],0),0),"")</f>
        <v/>
      </c>
      <c r="S542" s="3" t="str">
        <f t="shared" ca="1" si="118"/>
        <v/>
      </c>
      <c r="V542" s="39" t="str">
        <f t="shared" si="119"/>
        <v/>
      </c>
      <c r="W542" s="39" t="str">
        <f>IFERROR("_"&amp;VLOOKUP(V542,ISE_Subsystem[],3,FALSE)&amp;IF(ISTEXT(U542),"."&amp;LOWER(U542),),"_")</f>
        <v>_</v>
      </c>
      <c r="X542" s="18" t="str">
        <f t="shared" si="120"/>
        <v/>
      </c>
      <c r="AA542" s="7" t="str">
        <f>IFERROR(INDEX(MediumPositionAK[],MATCH(Z542,MediumPositionA[],0),0),"")</f>
        <v/>
      </c>
      <c r="AD542" s="69" t="str">
        <f t="shared" ca="1" si="121"/>
        <v/>
      </c>
      <c r="AE542" s="18" t="str">
        <f t="shared" si="122"/>
        <v/>
      </c>
      <c r="AF542" s="18" t="str">
        <f>IFERROR(VLOOKUP(AE542,ISE_Medium[],3,FALSE),"")</f>
        <v/>
      </c>
      <c r="AI542" s="3" t="str">
        <f>IFERROR(INDEX(PositionK[],MATCH(AH542,PositionA[],0),0),"")</f>
        <v/>
      </c>
      <c r="AL542" s="3" t="str">
        <f>IFERROR(INDEX(PrimSekK[],MATCH(AK542,PrimSek[],0),0),"")</f>
        <v/>
      </c>
      <c r="AO542" s="40" t="str">
        <f t="shared" si="123"/>
        <v/>
      </c>
      <c r="AP542" s="40" t="str">
        <f>IFERROR(VLOOKUP(AO542,ISE_Position[],3,FALSE),"")</f>
        <v/>
      </c>
      <c r="AQ542" s="40" t="str">
        <f t="shared" si="124"/>
        <v>__</v>
      </c>
      <c r="AR542" s="18" t="str">
        <f t="shared" si="129"/>
        <v/>
      </c>
      <c r="AU542" s="7" t="str">
        <f>IFERROR(INDEX(DatapointK[],MATCH(AT542,DatapointA[],0),0),"")</f>
        <v/>
      </c>
      <c r="AX542" s="3" t="str">
        <f t="shared" ca="1" si="125"/>
        <v/>
      </c>
      <c r="BA542" s="3" t="str">
        <f>IFERROR(INDEX(DatapointAllgSpezK[],MATCH(AZ542,DatapointAllgSpez[],0),0),"")</f>
        <v/>
      </c>
      <c r="BB542" s="3" t="str">
        <f ca="1">IFERROR(VLOOKUP(AX542,ISE_Type[],3,FALSE),"STAT")</f>
        <v>STAT</v>
      </c>
      <c r="BC542" s="3" t="str">
        <f ca="1">IFERROR("_"&amp;VLOOKUP(AU542,ISE_Datapoint[],3,FALSE)&amp;IF(ISTEXT(BB542),"_"&amp;BB542,)&amp;IF(ISTEXT(AZ542),"."&amp;LOWER(BA542),),"")</f>
        <v/>
      </c>
      <c r="BD542" s="26" t="str">
        <f t="shared" si="126"/>
        <v>_</v>
      </c>
      <c r="BG542" t="str">
        <f>IFERROR(INDEX(FunktionsartK[],MATCH(BF542,FunktionsartA[],0),0),"")</f>
        <v/>
      </c>
      <c r="BH542" s="76" t="str">
        <f t="shared" si="116"/>
        <v>//__</v>
      </c>
    </row>
    <row r="543" spans="5:60" x14ac:dyDescent="0.25">
      <c r="E543" t="str">
        <f>IFERROR(INDEX(SystemK[],MATCH(D543,System,0),0),"")</f>
        <v/>
      </c>
      <c r="H543" s="15" t="str">
        <f t="shared" ca="1" si="117"/>
        <v/>
      </c>
      <c r="K543" s="27" t="str">
        <f t="shared" si="127"/>
        <v/>
      </c>
      <c r="L543" s="27" t="str">
        <f>IFERROR(VLOOKUP(K543,ISE_System[],3,FALSE)&amp;IF(ISTEXT(J543),"."&amp;LOWER(J543),),"")</f>
        <v/>
      </c>
      <c r="M543" s="18" t="str">
        <f t="shared" si="128"/>
        <v/>
      </c>
      <c r="P543" s="7" t="str">
        <f>IFERROR(INDEX(SubsystemAK[],MATCH(O543,SubsystemA[],0),0),"")</f>
        <v/>
      </c>
      <c r="S543" s="3" t="str">
        <f t="shared" ca="1" si="118"/>
        <v/>
      </c>
      <c r="V543" s="39" t="str">
        <f t="shared" si="119"/>
        <v/>
      </c>
      <c r="W543" s="39" t="str">
        <f>IFERROR("_"&amp;VLOOKUP(V543,ISE_Subsystem[],3,FALSE)&amp;IF(ISTEXT(U543),"."&amp;LOWER(U543),),"_")</f>
        <v>_</v>
      </c>
      <c r="X543" s="18" t="str">
        <f t="shared" si="120"/>
        <v/>
      </c>
      <c r="AA543" s="7" t="str">
        <f>IFERROR(INDEX(MediumPositionAK[],MATCH(Z543,MediumPositionA[],0),0),"")</f>
        <v/>
      </c>
      <c r="AD543" s="69" t="str">
        <f t="shared" ca="1" si="121"/>
        <v/>
      </c>
      <c r="AE543" s="18" t="str">
        <f t="shared" si="122"/>
        <v/>
      </c>
      <c r="AF543" s="18" t="str">
        <f>IFERROR(VLOOKUP(AE543,ISE_Medium[],3,FALSE),"")</f>
        <v/>
      </c>
      <c r="AI543" s="3" t="str">
        <f>IFERROR(INDEX(PositionK[],MATCH(AH543,PositionA[],0),0),"")</f>
        <v/>
      </c>
      <c r="AL543" s="3" t="str">
        <f>IFERROR(INDEX(PrimSekK[],MATCH(AK543,PrimSek[],0),0),"")</f>
        <v/>
      </c>
      <c r="AO543" s="40" t="str">
        <f t="shared" si="123"/>
        <v/>
      </c>
      <c r="AP543" s="40" t="str">
        <f>IFERROR(VLOOKUP(AO543,ISE_Position[],3,FALSE),"")</f>
        <v/>
      </c>
      <c r="AQ543" s="40" t="str">
        <f t="shared" si="124"/>
        <v>__</v>
      </c>
      <c r="AR543" s="18" t="str">
        <f t="shared" si="129"/>
        <v/>
      </c>
      <c r="AU543" s="7" t="str">
        <f>IFERROR(INDEX(DatapointK[],MATCH(AT543,DatapointA[],0),0),"")</f>
        <v/>
      </c>
      <c r="AX543" s="3" t="str">
        <f t="shared" ca="1" si="125"/>
        <v/>
      </c>
      <c r="BA543" s="3" t="str">
        <f>IFERROR(INDEX(DatapointAllgSpezK[],MATCH(AZ543,DatapointAllgSpez[],0),0),"")</f>
        <v/>
      </c>
      <c r="BB543" s="3" t="str">
        <f ca="1">IFERROR(VLOOKUP(AX543,ISE_Type[],3,FALSE),"STAT")</f>
        <v>STAT</v>
      </c>
      <c r="BC543" s="3" t="str">
        <f ca="1">IFERROR("_"&amp;VLOOKUP(AU543,ISE_Datapoint[],3,FALSE)&amp;IF(ISTEXT(BB543),"_"&amp;BB543,)&amp;IF(ISTEXT(AZ543),"."&amp;LOWER(BA543),),"")</f>
        <v/>
      </c>
      <c r="BD543" s="26" t="str">
        <f t="shared" si="126"/>
        <v>_</v>
      </c>
      <c r="BG543" t="str">
        <f>IFERROR(INDEX(FunktionsartK[],MATCH(BF543,FunktionsartA[],0),0),"")</f>
        <v/>
      </c>
      <c r="BH543" s="76" t="str">
        <f t="shared" si="116"/>
        <v>//__</v>
      </c>
    </row>
    <row r="544" spans="5:60" x14ac:dyDescent="0.25">
      <c r="E544" t="str">
        <f>IFERROR(INDEX(SystemK[],MATCH(D544,System,0),0),"")</f>
        <v/>
      </c>
      <c r="H544" s="15" t="str">
        <f t="shared" ca="1" si="117"/>
        <v/>
      </c>
      <c r="K544" s="27" t="str">
        <f t="shared" si="127"/>
        <v/>
      </c>
      <c r="L544" s="27" t="str">
        <f>IFERROR(VLOOKUP(K544,ISE_System[],3,FALSE)&amp;IF(ISTEXT(J544),"."&amp;LOWER(J544),),"")</f>
        <v/>
      </c>
      <c r="M544" s="18" t="str">
        <f t="shared" si="128"/>
        <v/>
      </c>
      <c r="P544" s="7" t="str">
        <f>IFERROR(INDEX(SubsystemAK[],MATCH(O544,SubsystemA[],0),0),"")</f>
        <v/>
      </c>
      <c r="S544" s="3" t="str">
        <f t="shared" ca="1" si="118"/>
        <v/>
      </c>
      <c r="V544" s="39" t="str">
        <f t="shared" si="119"/>
        <v/>
      </c>
      <c r="W544" s="39" t="str">
        <f>IFERROR("_"&amp;VLOOKUP(V544,ISE_Subsystem[],3,FALSE)&amp;IF(ISTEXT(U544),"."&amp;LOWER(U544),),"_")</f>
        <v>_</v>
      </c>
      <c r="X544" s="18" t="str">
        <f t="shared" si="120"/>
        <v/>
      </c>
      <c r="AA544" s="7" t="str">
        <f>IFERROR(INDEX(MediumPositionAK[],MATCH(Z544,MediumPositionA[],0),0),"")</f>
        <v/>
      </c>
      <c r="AD544" s="69" t="str">
        <f t="shared" ca="1" si="121"/>
        <v/>
      </c>
      <c r="AE544" s="18" t="str">
        <f t="shared" si="122"/>
        <v/>
      </c>
      <c r="AF544" s="18" t="str">
        <f>IFERROR(VLOOKUP(AE544,ISE_Medium[],3,FALSE),"")</f>
        <v/>
      </c>
      <c r="AI544" s="3" t="str">
        <f>IFERROR(INDEX(PositionK[],MATCH(AH544,PositionA[],0),0),"")</f>
        <v/>
      </c>
      <c r="AL544" s="3" t="str">
        <f>IFERROR(INDEX(PrimSekK[],MATCH(AK544,PrimSek[],0),0),"")</f>
        <v/>
      </c>
      <c r="AO544" s="40" t="str">
        <f t="shared" si="123"/>
        <v/>
      </c>
      <c r="AP544" s="40" t="str">
        <f>IFERROR(VLOOKUP(AO544,ISE_Position[],3,FALSE),"")</f>
        <v/>
      </c>
      <c r="AQ544" s="40" t="str">
        <f t="shared" si="124"/>
        <v>__</v>
      </c>
      <c r="AR544" s="18" t="str">
        <f t="shared" si="129"/>
        <v/>
      </c>
      <c r="AU544" s="7" t="str">
        <f>IFERROR(INDEX(DatapointK[],MATCH(AT544,DatapointA[],0),0),"")</f>
        <v/>
      </c>
      <c r="AX544" s="3" t="str">
        <f t="shared" ca="1" si="125"/>
        <v/>
      </c>
      <c r="BA544" s="3" t="str">
        <f>IFERROR(INDEX(DatapointAllgSpezK[],MATCH(AZ544,DatapointAllgSpez[],0),0),"")</f>
        <v/>
      </c>
      <c r="BB544" s="3" t="str">
        <f ca="1">IFERROR(VLOOKUP(AX544,ISE_Type[],3,FALSE),"STAT")</f>
        <v>STAT</v>
      </c>
      <c r="BC544" s="3" t="str">
        <f ca="1">IFERROR("_"&amp;VLOOKUP(AU544,ISE_Datapoint[],3,FALSE)&amp;IF(ISTEXT(BB544),"_"&amp;BB544,)&amp;IF(ISTEXT(AZ544),"."&amp;LOWER(BA544),),"")</f>
        <v/>
      </c>
      <c r="BD544" s="26" t="str">
        <f t="shared" si="126"/>
        <v>_</v>
      </c>
      <c r="BG544" t="str">
        <f>IFERROR(INDEX(FunktionsartK[],MATCH(BF544,FunktionsartA[],0),0),"")</f>
        <v/>
      </c>
      <c r="BH544" s="76" t="str">
        <f t="shared" si="116"/>
        <v>//__</v>
      </c>
    </row>
    <row r="545" spans="5:60" x14ac:dyDescent="0.25">
      <c r="E545" t="str">
        <f>IFERROR(INDEX(SystemK[],MATCH(D545,System,0),0),"")</f>
        <v/>
      </c>
      <c r="H545" s="15" t="str">
        <f t="shared" ca="1" si="117"/>
        <v/>
      </c>
      <c r="K545" s="27" t="str">
        <f t="shared" si="127"/>
        <v/>
      </c>
      <c r="L545" s="27" t="str">
        <f>IFERROR(VLOOKUP(K545,ISE_System[],3,FALSE)&amp;IF(ISTEXT(J545),"."&amp;LOWER(J545),),"")</f>
        <v/>
      </c>
      <c r="M545" s="18" t="str">
        <f t="shared" si="128"/>
        <v/>
      </c>
      <c r="P545" s="7" t="str">
        <f>IFERROR(INDEX(SubsystemAK[],MATCH(O545,SubsystemA[],0),0),"")</f>
        <v/>
      </c>
      <c r="S545" s="3" t="str">
        <f t="shared" ca="1" si="118"/>
        <v/>
      </c>
      <c r="V545" s="39" t="str">
        <f t="shared" si="119"/>
        <v/>
      </c>
      <c r="W545" s="39" t="str">
        <f>IFERROR("_"&amp;VLOOKUP(V545,ISE_Subsystem[],3,FALSE)&amp;IF(ISTEXT(U545),"."&amp;LOWER(U545),),"_")</f>
        <v>_</v>
      </c>
      <c r="X545" s="18" t="str">
        <f t="shared" si="120"/>
        <v/>
      </c>
      <c r="AA545" s="7" t="str">
        <f>IFERROR(INDEX(MediumPositionAK[],MATCH(Z545,MediumPositionA[],0),0),"")</f>
        <v/>
      </c>
      <c r="AD545" s="69" t="str">
        <f t="shared" ca="1" si="121"/>
        <v/>
      </c>
      <c r="AE545" s="18" t="str">
        <f t="shared" si="122"/>
        <v/>
      </c>
      <c r="AF545" s="18" t="str">
        <f>IFERROR(VLOOKUP(AE545,ISE_Medium[],3,FALSE),"")</f>
        <v/>
      </c>
      <c r="AI545" s="3" t="str">
        <f>IFERROR(INDEX(PositionK[],MATCH(AH545,PositionA[],0),0),"")</f>
        <v/>
      </c>
      <c r="AL545" s="3" t="str">
        <f>IFERROR(INDEX(PrimSekK[],MATCH(AK545,PrimSek[],0),0),"")</f>
        <v/>
      </c>
      <c r="AO545" s="40" t="str">
        <f t="shared" si="123"/>
        <v/>
      </c>
      <c r="AP545" s="40" t="str">
        <f>IFERROR(VLOOKUP(AO545,ISE_Position[],3,FALSE),"")</f>
        <v/>
      </c>
      <c r="AQ545" s="40" t="str">
        <f t="shared" si="124"/>
        <v>__</v>
      </c>
      <c r="AR545" s="18" t="str">
        <f t="shared" si="129"/>
        <v/>
      </c>
      <c r="AU545" s="7" t="str">
        <f>IFERROR(INDEX(DatapointK[],MATCH(AT545,DatapointA[],0),0),"")</f>
        <v/>
      </c>
      <c r="AX545" s="3" t="str">
        <f t="shared" ca="1" si="125"/>
        <v/>
      </c>
      <c r="BA545" s="3" t="str">
        <f>IFERROR(INDEX(DatapointAllgSpezK[],MATCH(AZ545,DatapointAllgSpez[],0),0),"")</f>
        <v/>
      </c>
      <c r="BB545" s="3" t="str">
        <f ca="1">IFERROR(VLOOKUP(AX545,ISE_Type[],3,FALSE),"STAT")</f>
        <v>STAT</v>
      </c>
      <c r="BC545" s="3" t="str">
        <f ca="1">IFERROR("_"&amp;VLOOKUP(AU545,ISE_Datapoint[],3,FALSE)&amp;IF(ISTEXT(BB545),"_"&amp;BB545,)&amp;IF(ISTEXT(AZ545),"."&amp;LOWER(BA545),),"")</f>
        <v/>
      </c>
      <c r="BD545" s="26" t="str">
        <f t="shared" si="126"/>
        <v>_</v>
      </c>
      <c r="BG545" t="str">
        <f>IFERROR(INDEX(FunktionsartK[],MATCH(BF545,FunktionsartA[],0),0),"")</f>
        <v/>
      </c>
      <c r="BH545" s="76" t="str">
        <f t="shared" si="116"/>
        <v>//__</v>
      </c>
    </row>
    <row r="546" spans="5:60" x14ac:dyDescent="0.25">
      <c r="E546" t="str">
        <f>IFERROR(INDEX(SystemK[],MATCH(D546,System,0),0),"")</f>
        <v/>
      </c>
      <c r="H546" s="15" t="str">
        <f t="shared" ca="1" si="117"/>
        <v/>
      </c>
      <c r="K546" s="27" t="str">
        <f t="shared" si="127"/>
        <v/>
      </c>
      <c r="L546" s="27" t="str">
        <f>IFERROR(VLOOKUP(K546,ISE_System[],3,FALSE)&amp;IF(ISTEXT(J546),"."&amp;LOWER(J546),),"")</f>
        <v/>
      </c>
      <c r="M546" s="18" t="str">
        <f t="shared" si="128"/>
        <v/>
      </c>
      <c r="P546" s="7" t="str">
        <f>IFERROR(INDEX(SubsystemAK[],MATCH(O546,SubsystemA[],0),0),"")</f>
        <v/>
      </c>
      <c r="S546" s="3" t="str">
        <f t="shared" ca="1" si="118"/>
        <v/>
      </c>
      <c r="V546" s="39" t="str">
        <f t="shared" si="119"/>
        <v/>
      </c>
      <c r="W546" s="39" t="str">
        <f>IFERROR("_"&amp;VLOOKUP(V546,ISE_Subsystem[],3,FALSE)&amp;IF(ISTEXT(U546),"."&amp;LOWER(U546),),"_")</f>
        <v>_</v>
      </c>
      <c r="X546" s="18" t="str">
        <f t="shared" si="120"/>
        <v/>
      </c>
      <c r="AA546" s="7" t="str">
        <f>IFERROR(INDEX(MediumPositionAK[],MATCH(Z546,MediumPositionA[],0),0),"")</f>
        <v/>
      </c>
      <c r="AD546" s="69" t="str">
        <f t="shared" ca="1" si="121"/>
        <v/>
      </c>
      <c r="AE546" s="18" t="str">
        <f t="shared" si="122"/>
        <v/>
      </c>
      <c r="AF546" s="18" t="str">
        <f>IFERROR(VLOOKUP(AE546,ISE_Medium[],3,FALSE),"")</f>
        <v/>
      </c>
      <c r="AI546" s="3" t="str">
        <f>IFERROR(INDEX(PositionK[],MATCH(AH546,PositionA[],0),0),"")</f>
        <v/>
      </c>
      <c r="AL546" s="3" t="str">
        <f>IFERROR(INDEX(PrimSekK[],MATCH(AK546,PrimSek[],0),0),"")</f>
        <v/>
      </c>
      <c r="AO546" s="40" t="str">
        <f t="shared" si="123"/>
        <v/>
      </c>
      <c r="AP546" s="40" t="str">
        <f>IFERROR(VLOOKUP(AO546,ISE_Position[],3,FALSE),"")</f>
        <v/>
      </c>
      <c r="AQ546" s="40" t="str">
        <f t="shared" si="124"/>
        <v>__</v>
      </c>
      <c r="AR546" s="18" t="str">
        <f t="shared" si="129"/>
        <v/>
      </c>
      <c r="AU546" s="7" t="str">
        <f>IFERROR(INDEX(DatapointK[],MATCH(AT546,DatapointA[],0),0),"")</f>
        <v/>
      </c>
      <c r="AX546" s="3" t="str">
        <f t="shared" ca="1" si="125"/>
        <v/>
      </c>
      <c r="BA546" s="3" t="str">
        <f>IFERROR(INDEX(DatapointAllgSpezK[],MATCH(AZ546,DatapointAllgSpez[],0),0),"")</f>
        <v/>
      </c>
      <c r="BB546" s="3" t="str">
        <f ca="1">IFERROR(VLOOKUP(AX546,ISE_Type[],3,FALSE),"STAT")</f>
        <v>STAT</v>
      </c>
      <c r="BC546" s="3" t="str">
        <f ca="1">IFERROR("_"&amp;VLOOKUP(AU546,ISE_Datapoint[],3,FALSE)&amp;IF(ISTEXT(BB546),"_"&amp;BB546,)&amp;IF(ISTEXT(AZ546),"."&amp;LOWER(BA546),),"")</f>
        <v/>
      </c>
      <c r="BD546" s="26" t="str">
        <f t="shared" si="126"/>
        <v>_</v>
      </c>
      <c r="BG546" t="str">
        <f>IFERROR(INDEX(FunktionsartK[],MATCH(BF546,FunktionsartA[],0),0),"")</f>
        <v/>
      </c>
      <c r="BH546" s="76" t="str">
        <f t="shared" si="116"/>
        <v>//__</v>
      </c>
    </row>
    <row r="547" spans="5:60" x14ac:dyDescent="0.25">
      <c r="E547" t="str">
        <f>IFERROR(INDEX(SystemK[],MATCH(D547,System,0),0),"")</f>
        <v/>
      </c>
      <c r="H547" s="15" t="str">
        <f t="shared" ca="1" si="117"/>
        <v/>
      </c>
      <c r="K547" s="27" t="str">
        <f t="shared" si="127"/>
        <v/>
      </c>
      <c r="L547" s="27" t="str">
        <f>IFERROR(VLOOKUP(K547,ISE_System[],3,FALSE)&amp;IF(ISTEXT(J547),"."&amp;LOWER(J547),),"")</f>
        <v/>
      </c>
      <c r="M547" s="18" t="str">
        <f t="shared" si="128"/>
        <v/>
      </c>
      <c r="P547" s="7" t="str">
        <f>IFERROR(INDEX(SubsystemAK[],MATCH(O547,SubsystemA[],0),0),"")</f>
        <v/>
      </c>
      <c r="S547" s="3" t="str">
        <f t="shared" ca="1" si="118"/>
        <v/>
      </c>
      <c r="V547" s="39" t="str">
        <f t="shared" si="119"/>
        <v/>
      </c>
      <c r="W547" s="39" t="str">
        <f>IFERROR("_"&amp;VLOOKUP(V547,ISE_Subsystem[],3,FALSE)&amp;IF(ISTEXT(U547),"."&amp;LOWER(U547),),"_")</f>
        <v>_</v>
      </c>
      <c r="X547" s="18" t="str">
        <f t="shared" si="120"/>
        <v/>
      </c>
      <c r="AA547" s="7" t="str">
        <f>IFERROR(INDEX(MediumPositionAK[],MATCH(Z547,MediumPositionA[],0),0),"")</f>
        <v/>
      </c>
      <c r="AD547" s="69" t="str">
        <f t="shared" ca="1" si="121"/>
        <v/>
      </c>
      <c r="AE547" s="18" t="str">
        <f t="shared" si="122"/>
        <v/>
      </c>
      <c r="AF547" s="18" t="str">
        <f>IFERROR(VLOOKUP(AE547,ISE_Medium[],3,FALSE),"")</f>
        <v/>
      </c>
      <c r="AI547" s="3" t="str">
        <f>IFERROR(INDEX(PositionK[],MATCH(AH547,PositionA[],0),0),"")</f>
        <v/>
      </c>
      <c r="AL547" s="3" t="str">
        <f>IFERROR(INDEX(PrimSekK[],MATCH(AK547,PrimSek[],0),0),"")</f>
        <v/>
      </c>
      <c r="AO547" s="40" t="str">
        <f t="shared" si="123"/>
        <v/>
      </c>
      <c r="AP547" s="40" t="str">
        <f>IFERROR(VLOOKUP(AO547,ISE_Position[],3,FALSE),"")</f>
        <v/>
      </c>
      <c r="AQ547" s="40" t="str">
        <f t="shared" si="124"/>
        <v>__</v>
      </c>
      <c r="AR547" s="18" t="str">
        <f t="shared" si="129"/>
        <v/>
      </c>
      <c r="AU547" s="7" t="str">
        <f>IFERROR(INDEX(DatapointK[],MATCH(AT547,DatapointA[],0),0),"")</f>
        <v/>
      </c>
      <c r="AX547" s="3" t="str">
        <f t="shared" ca="1" si="125"/>
        <v/>
      </c>
      <c r="BA547" s="3" t="str">
        <f>IFERROR(INDEX(DatapointAllgSpezK[],MATCH(AZ547,DatapointAllgSpez[],0),0),"")</f>
        <v/>
      </c>
      <c r="BB547" s="3" t="str">
        <f ca="1">IFERROR(VLOOKUP(AX547,ISE_Type[],3,FALSE),"STAT")</f>
        <v>STAT</v>
      </c>
      <c r="BC547" s="3" t="str">
        <f ca="1">IFERROR("_"&amp;VLOOKUP(AU547,ISE_Datapoint[],3,FALSE)&amp;IF(ISTEXT(BB547),"_"&amp;BB547,)&amp;IF(ISTEXT(AZ547),"."&amp;LOWER(BA547),),"")</f>
        <v/>
      </c>
      <c r="BD547" s="26" t="str">
        <f t="shared" si="126"/>
        <v>_</v>
      </c>
      <c r="BG547" t="str">
        <f>IFERROR(INDEX(FunktionsartK[],MATCH(BF547,FunktionsartA[],0),0),"")</f>
        <v/>
      </c>
      <c r="BH547" s="76" t="str">
        <f t="shared" si="116"/>
        <v>//__</v>
      </c>
    </row>
    <row r="548" spans="5:60" x14ac:dyDescent="0.25">
      <c r="E548" t="str">
        <f>IFERROR(INDEX(SystemK[],MATCH(D548,System,0),0),"")</f>
        <v/>
      </c>
      <c r="H548" s="15" t="str">
        <f t="shared" ca="1" si="117"/>
        <v/>
      </c>
      <c r="K548" s="27" t="str">
        <f t="shared" si="127"/>
        <v/>
      </c>
      <c r="L548" s="27" t="str">
        <f>IFERROR(VLOOKUP(K548,ISE_System[],3,FALSE)&amp;IF(ISTEXT(J548),"."&amp;LOWER(J548),),"")</f>
        <v/>
      </c>
      <c r="M548" s="18" t="str">
        <f t="shared" si="128"/>
        <v/>
      </c>
      <c r="P548" s="7" t="str">
        <f>IFERROR(INDEX(SubsystemAK[],MATCH(O548,SubsystemA[],0),0),"")</f>
        <v/>
      </c>
      <c r="S548" s="3" t="str">
        <f t="shared" ca="1" si="118"/>
        <v/>
      </c>
      <c r="V548" s="39" t="str">
        <f t="shared" si="119"/>
        <v/>
      </c>
      <c r="W548" s="39" t="str">
        <f>IFERROR("_"&amp;VLOOKUP(V548,ISE_Subsystem[],3,FALSE)&amp;IF(ISTEXT(U548),"."&amp;LOWER(U548),),"_")</f>
        <v>_</v>
      </c>
      <c r="X548" s="18" t="str">
        <f t="shared" si="120"/>
        <v/>
      </c>
      <c r="AA548" s="7" t="str">
        <f>IFERROR(INDEX(MediumPositionAK[],MATCH(Z548,MediumPositionA[],0),0),"")</f>
        <v/>
      </c>
      <c r="AD548" s="69" t="str">
        <f t="shared" ca="1" si="121"/>
        <v/>
      </c>
      <c r="AE548" s="18" t="str">
        <f t="shared" si="122"/>
        <v/>
      </c>
      <c r="AF548" s="18" t="str">
        <f>IFERROR(VLOOKUP(AE548,ISE_Medium[],3,FALSE),"")</f>
        <v/>
      </c>
      <c r="AI548" s="3" t="str">
        <f>IFERROR(INDEX(PositionK[],MATCH(AH548,PositionA[],0),0),"")</f>
        <v/>
      </c>
      <c r="AL548" s="3" t="str">
        <f>IFERROR(INDEX(PrimSekK[],MATCH(AK548,PrimSek[],0),0),"")</f>
        <v/>
      </c>
      <c r="AO548" s="40" t="str">
        <f t="shared" si="123"/>
        <v/>
      </c>
      <c r="AP548" s="40" t="str">
        <f>IFERROR(VLOOKUP(AO548,ISE_Position[],3,FALSE),"")</f>
        <v/>
      </c>
      <c r="AQ548" s="40" t="str">
        <f t="shared" si="124"/>
        <v>__</v>
      </c>
      <c r="AR548" s="18" t="str">
        <f t="shared" si="129"/>
        <v/>
      </c>
      <c r="AU548" s="7" t="str">
        <f>IFERROR(INDEX(DatapointK[],MATCH(AT548,DatapointA[],0),0),"")</f>
        <v/>
      </c>
      <c r="AX548" s="3" t="str">
        <f t="shared" ca="1" si="125"/>
        <v/>
      </c>
      <c r="BA548" s="3" t="str">
        <f>IFERROR(INDEX(DatapointAllgSpezK[],MATCH(AZ548,DatapointAllgSpez[],0),0),"")</f>
        <v/>
      </c>
      <c r="BB548" s="3" t="str">
        <f ca="1">IFERROR(VLOOKUP(AX548,ISE_Type[],3,FALSE),"STAT")</f>
        <v>STAT</v>
      </c>
      <c r="BC548" s="3" t="str">
        <f ca="1">IFERROR("_"&amp;VLOOKUP(AU548,ISE_Datapoint[],3,FALSE)&amp;IF(ISTEXT(BB548),"_"&amp;BB548,)&amp;IF(ISTEXT(AZ548),"."&amp;LOWER(BA548),),"")</f>
        <v/>
      </c>
      <c r="BD548" s="26" t="str">
        <f t="shared" si="126"/>
        <v>_</v>
      </c>
      <c r="BG548" t="str">
        <f>IFERROR(INDEX(FunktionsartK[],MATCH(BF548,FunktionsartA[],0),0),"")</f>
        <v/>
      </c>
      <c r="BH548" s="76" t="str">
        <f t="shared" si="116"/>
        <v>//__</v>
      </c>
    </row>
    <row r="549" spans="5:60" x14ac:dyDescent="0.25">
      <c r="E549" t="str">
        <f>IFERROR(INDEX(SystemK[],MATCH(D549,System,0),0),"")</f>
        <v/>
      </c>
      <c r="H549" s="15" t="str">
        <f t="shared" ca="1" si="117"/>
        <v/>
      </c>
      <c r="K549" s="27" t="str">
        <f t="shared" si="127"/>
        <v/>
      </c>
      <c r="L549" s="27" t="str">
        <f>IFERROR(VLOOKUP(K549,ISE_System[],3,FALSE)&amp;IF(ISTEXT(J549),"."&amp;LOWER(J549),),"")</f>
        <v/>
      </c>
      <c r="M549" s="18" t="str">
        <f t="shared" si="128"/>
        <v/>
      </c>
      <c r="P549" s="7" t="str">
        <f>IFERROR(INDEX(SubsystemAK[],MATCH(O549,SubsystemA[],0),0),"")</f>
        <v/>
      </c>
      <c r="S549" s="3" t="str">
        <f t="shared" ca="1" si="118"/>
        <v/>
      </c>
      <c r="V549" s="39" t="str">
        <f t="shared" si="119"/>
        <v/>
      </c>
      <c r="W549" s="39" t="str">
        <f>IFERROR("_"&amp;VLOOKUP(V549,ISE_Subsystem[],3,FALSE)&amp;IF(ISTEXT(U549),"."&amp;LOWER(U549),),"_")</f>
        <v>_</v>
      </c>
      <c r="X549" s="18" t="str">
        <f t="shared" si="120"/>
        <v/>
      </c>
      <c r="AA549" s="7" t="str">
        <f>IFERROR(INDEX(MediumPositionAK[],MATCH(Z549,MediumPositionA[],0),0),"")</f>
        <v/>
      </c>
      <c r="AD549" s="69" t="str">
        <f t="shared" ca="1" si="121"/>
        <v/>
      </c>
      <c r="AE549" s="18" t="str">
        <f t="shared" si="122"/>
        <v/>
      </c>
      <c r="AF549" s="18" t="str">
        <f>IFERROR(VLOOKUP(AE549,ISE_Medium[],3,FALSE),"")</f>
        <v/>
      </c>
      <c r="AI549" s="3" t="str">
        <f>IFERROR(INDEX(PositionK[],MATCH(AH549,PositionA[],0),0),"")</f>
        <v/>
      </c>
      <c r="AL549" s="3" t="str">
        <f>IFERROR(INDEX(PrimSekK[],MATCH(AK549,PrimSek[],0),0),"")</f>
        <v/>
      </c>
      <c r="AO549" s="40" t="str">
        <f t="shared" si="123"/>
        <v/>
      </c>
      <c r="AP549" s="40" t="str">
        <f>IFERROR(VLOOKUP(AO549,ISE_Position[],3,FALSE),"")</f>
        <v/>
      </c>
      <c r="AQ549" s="40" t="str">
        <f t="shared" si="124"/>
        <v>__</v>
      </c>
      <c r="AR549" s="18" t="str">
        <f t="shared" si="129"/>
        <v/>
      </c>
      <c r="AU549" s="7" t="str">
        <f>IFERROR(INDEX(DatapointK[],MATCH(AT549,DatapointA[],0),0),"")</f>
        <v/>
      </c>
      <c r="AX549" s="3" t="str">
        <f t="shared" ca="1" si="125"/>
        <v/>
      </c>
      <c r="BA549" s="3" t="str">
        <f>IFERROR(INDEX(DatapointAllgSpezK[],MATCH(AZ549,DatapointAllgSpez[],0),0),"")</f>
        <v/>
      </c>
      <c r="BB549" s="3" t="str">
        <f ca="1">IFERROR(VLOOKUP(AX549,ISE_Type[],3,FALSE),"STAT")</f>
        <v>STAT</v>
      </c>
      <c r="BC549" s="3" t="str">
        <f ca="1">IFERROR("_"&amp;VLOOKUP(AU549,ISE_Datapoint[],3,FALSE)&amp;IF(ISTEXT(BB549),"_"&amp;BB549,)&amp;IF(ISTEXT(AZ549),"."&amp;LOWER(BA549),),"")</f>
        <v/>
      </c>
      <c r="BD549" s="26" t="str">
        <f t="shared" si="126"/>
        <v>_</v>
      </c>
      <c r="BG549" t="str">
        <f>IFERROR(INDEX(FunktionsartK[],MATCH(BF549,FunktionsartA[],0),0),"")</f>
        <v/>
      </c>
      <c r="BH549" s="76" t="str">
        <f t="shared" si="116"/>
        <v>//__</v>
      </c>
    </row>
    <row r="550" spans="5:60" x14ac:dyDescent="0.25">
      <c r="E550" t="str">
        <f>IFERROR(INDEX(SystemK[],MATCH(D550,System,0),0),"")</f>
        <v/>
      </c>
      <c r="H550" s="15" t="str">
        <f t="shared" ca="1" si="117"/>
        <v/>
      </c>
      <c r="K550" s="27" t="str">
        <f t="shared" si="127"/>
        <v/>
      </c>
      <c r="L550" s="27" t="str">
        <f>IFERROR(VLOOKUP(K550,ISE_System[],3,FALSE)&amp;IF(ISTEXT(J550),"."&amp;LOWER(J550),),"")</f>
        <v/>
      </c>
      <c r="M550" s="18" t="str">
        <f t="shared" si="128"/>
        <v/>
      </c>
      <c r="P550" s="7" t="str">
        <f>IFERROR(INDEX(SubsystemAK[],MATCH(O550,SubsystemA[],0),0),"")</f>
        <v/>
      </c>
      <c r="S550" s="3" t="str">
        <f t="shared" ca="1" si="118"/>
        <v/>
      </c>
      <c r="V550" s="39" t="str">
        <f t="shared" si="119"/>
        <v/>
      </c>
      <c r="W550" s="39" t="str">
        <f>IFERROR("_"&amp;VLOOKUP(V550,ISE_Subsystem[],3,FALSE)&amp;IF(ISTEXT(U550),"."&amp;LOWER(U550),),"_")</f>
        <v>_</v>
      </c>
      <c r="X550" s="18" t="str">
        <f t="shared" si="120"/>
        <v/>
      </c>
      <c r="AA550" s="7" t="str">
        <f>IFERROR(INDEX(MediumPositionAK[],MATCH(Z550,MediumPositionA[],0),0),"")</f>
        <v/>
      </c>
      <c r="AD550" s="69" t="str">
        <f t="shared" ca="1" si="121"/>
        <v/>
      </c>
      <c r="AE550" s="18" t="str">
        <f t="shared" si="122"/>
        <v/>
      </c>
      <c r="AF550" s="18" t="str">
        <f>IFERROR(VLOOKUP(AE550,ISE_Medium[],3,FALSE),"")</f>
        <v/>
      </c>
      <c r="AI550" s="3" t="str">
        <f>IFERROR(INDEX(PositionK[],MATCH(AH550,PositionA[],0),0),"")</f>
        <v/>
      </c>
      <c r="AL550" s="3" t="str">
        <f>IFERROR(INDEX(PrimSekK[],MATCH(AK550,PrimSek[],0),0),"")</f>
        <v/>
      </c>
      <c r="AO550" s="40" t="str">
        <f t="shared" si="123"/>
        <v/>
      </c>
      <c r="AP550" s="40" t="str">
        <f>IFERROR(VLOOKUP(AO550,ISE_Position[],3,FALSE),"")</f>
        <v/>
      </c>
      <c r="AQ550" s="40" t="str">
        <f t="shared" si="124"/>
        <v>__</v>
      </c>
      <c r="AR550" s="18" t="str">
        <f t="shared" si="129"/>
        <v/>
      </c>
      <c r="AU550" s="7" t="str">
        <f>IFERROR(INDEX(DatapointK[],MATCH(AT550,DatapointA[],0),0),"")</f>
        <v/>
      </c>
      <c r="AX550" s="3" t="str">
        <f t="shared" ca="1" si="125"/>
        <v/>
      </c>
      <c r="BA550" s="3" t="str">
        <f>IFERROR(INDEX(DatapointAllgSpezK[],MATCH(AZ550,DatapointAllgSpez[],0),0),"")</f>
        <v/>
      </c>
      <c r="BB550" s="3" t="str">
        <f ca="1">IFERROR(VLOOKUP(AX550,ISE_Type[],3,FALSE),"STAT")</f>
        <v>STAT</v>
      </c>
      <c r="BC550" s="3" t="str">
        <f ca="1">IFERROR("_"&amp;VLOOKUP(AU550,ISE_Datapoint[],3,FALSE)&amp;IF(ISTEXT(BB550),"_"&amp;BB550,)&amp;IF(ISTEXT(AZ550),"."&amp;LOWER(BA550),),"")</f>
        <v/>
      </c>
      <c r="BD550" s="26" t="str">
        <f t="shared" si="126"/>
        <v>_</v>
      </c>
      <c r="BG550" t="str">
        <f>IFERROR(INDEX(FunktionsartK[],MATCH(BF550,FunktionsartA[],0),0),"")</f>
        <v/>
      </c>
      <c r="BH550" s="76" t="str">
        <f t="shared" si="116"/>
        <v>//__</v>
      </c>
    </row>
    <row r="551" spans="5:60" x14ac:dyDescent="0.25">
      <c r="E551" t="str">
        <f>IFERROR(INDEX(SystemK[],MATCH(D551,System,0),0),"")</f>
        <v/>
      </c>
      <c r="H551" s="15" t="str">
        <f t="shared" ca="1" si="117"/>
        <v/>
      </c>
      <c r="K551" s="27" t="str">
        <f t="shared" si="127"/>
        <v/>
      </c>
      <c r="L551" s="27" t="str">
        <f>IFERROR(VLOOKUP(K551,ISE_System[],3,FALSE)&amp;IF(ISTEXT(J551),"."&amp;LOWER(J551),),"")</f>
        <v/>
      </c>
      <c r="M551" s="18" t="str">
        <f t="shared" si="128"/>
        <v/>
      </c>
      <c r="P551" s="7" t="str">
        <f>IFERROR(INDEX(SubsystemAK[],MATCH(O551,SubsystemA[],0),0),"")</f>
        <v/>
      </c>
      <c r="S551" s="3" t="str">
        <f t="shared" ca="1" si="118"/>
        <v/>
      </c>
      <c r="V551" s="39" t="str">
        <f t="shared" si="119"/>
        <v/>
      </c>
      <c r="W551" s="39" t="str">
        <f>IFERROR("_"&amp;VLOOKUP(V551,ISE_Subsystem[],3,FALSE)&amp;IF(ISTEXT(U551),"."&amp;LOWER(U551),),"_")</f>
        <v>_</v>
      </c>
      <c r="X551" s="18" t="str">
        <f t="shared" si="120"/>
        <v/>
      </c>
      <c r="AA551" s="7" t="str">
        <f>IFERROR(INDEX(MediumPositionAK[],MATCH(Z551,MediumPositionA[],0),0),"")</f>
        <v/>
      </c>
      <c r="AD551" s="69" t="str">
        <f t="shared" ca="1" si="121"/>
        <v/>
      </c>
      <c r="AE551" s="18" t="str">
        <f t="shared" si="122"/>
        <v/>
      </c>
      <c r="AF551" s="18" t="str">
        <f>IFERROR(VLOOKUP(AE551,ISE_Medium[],3,FALSE),"")</f>
        <v/>
      </c>
      <c r="AI551" s="3" t="str">
        <f>IFERROR(INDEX(PositionK[],MATCH(AH551,PositionA[],0),0),"")</f>
        <v/>
      </c>
      <c r="AL551" s="3" t="str">
        <f>IFERROR(INDEX(PrimSekK[],MATCH(AK551,PrimSek[],0),0),"")</f>
        <v/>
      </c>
      <c r="AO551" s="40" t="str">
        <f t="shared" si="123"/>
        <v/>
      </c>
      <c r="AP551" s="40" t="str">
        <f>IFERROR(VLOOKUP(AO551,ISE_Position[],3,FALSE),"")</f>
        <v/>
      </c>
      <c r="AQ551" s="40" t="str">
        <f t="shared" si="124"/>
        <v>__</v>
      </c>
      <c r="AR551" s="18" t="str">
        <f t="shared" si="129"/>
        <v/>
      </c>
      <c r="AU551" s="7" t="str">
        <f>IFERROR(INDEX(DatapointK[],MATCH(AT551,DatapointA[],0),0),"")</f>
        <v/>
      </c>
      <c r="AX551" s="3" t="str">
        <f t="shared" ca="1" si="125"/>
        <v/>
      </c>
      <c r="BA551" s="3" t="str">
        <f>IFERROR(INDEX(DatapointAllgSpezK[],MATCH(AZ551,DatapointAllgSpez[],0),0),"")</f>
        <v/>
      </c>
      <c r="BB551" s="3" t="str">
        <f ca="1">IFERROR(VLOOKUP(AX551,ISE_Type[],3,FALSE),"STAT")</f>
        <v>STAT</v>
      </c>
      <c r="BC551" s="3" t="str">
        <f ca="1">IFERROR("_"&amp;VLOOKUP(AU551,ISE_Datapoint[],3,FALSE)&amp;IF(ISTEXT(BB551),"_"&amp;BB551,)&amp;IF(ISTEXT(AZ551),"."&amp;LOWER(BA551),),"")</f>
        <v/>
      </c>
      <c r="BD551" s="26" t="str">
        <f t="shared" si="126"/>
        <v>_</v>
      </c>
      <c r="BG551" t="str">
        <f>IFERROR(INDEX(FunktionsartK[],MATCH(BF551,FunktionsartA[],0),0),"")</f>
        <v/>
      </c>
      <c r="BH551" s="76" t="str">
        <f t="shared" si="116"/>
        <v>//__</v>
      </c>
    </row>
    <row r="552" spans="5:60" x14ac:dyDescent="0.25">
      <c r="E552" t="str">
        <f>IFERROR(INDEX(SystemK[],MATCH(D552,System,0),0),"")</f>
        <v/>
      </c>
      <c r="H552" s="15" t="str">
        <f t="shared" ca="1" si="117"/>
        <v/>
      </c>
      <c r="K552" s="27" t="str">
        <f t="shared" si="127"/>
        <v/>
      </c>
      <c r="L552" s="27" t="str">
        <f>IFERROR(VLOOKUP(K552,ISE_System[],3,FALSE)&amp;IF(ISTEXT(J552),"."&amp;LOWER(J552),),"")</f>
        <v/>
      </c>
      <c r="M552" s="18" t="str">
        <f t="shared" si="128"/>
        <v/>
      </c>
      <c r="P552" s="7" t="str">
        <f>IFERROR(INDEX(SubsystemAK[],MATCH(O552,SubsystemA[],0),0),"")</f>
        <v/>
      </c>
      <c r="S552" s="3" t="str">
        <f t="shared" ca="1" si="118"/>
        <v/>
      </c>
      <c r="V552" s="39" t="str">
        <f t="shared" si="119"/>
        <v/>
      </c>
      <c r="W552" s="39" t="str">
        <f>IFERROR("_"&amp;VLOOKUP(V552,ISE_Subsystem[],3,FALSE)&amp;IF(ISTEXT(U552),"."&amp;LOWER(U552),),"_")</f>
        <v>_</v>
      </c>
      <c r="X552" s="18" t="str">
        <f t="shared" si="120"/>
        <v/>
      </c>
      <c r="AA552" s="7" t="str">
        <f>IFERROR(INDEX(MediumPositionAK[],MATCH(Z552,MediumPositionA[],0),0),"")</f>
        <v/>
      </c>
      <c r="AD552" s="69" t="str">
        <f t="shared" ca="1" si="121"/>
        <v/>
      </c>
      <c r="AE552" s="18" t="str">
        <f t="shared" si="122"/>
        <v/>
      </c>
      <c r="AF552" s="18" t="str">
        <f>IFERROR(VLOOKUP(AE552,ISE_Medium[],3,FALSE),"")</f>
        <v/>
      </c>
      <c r="AI552" s="3" t="str">
        <f>IFERROR(INDEX(PositionK[],MATCH(AH552,PositionA[],0),0),"")</f>
        <v/>
      </c>
      <c r="AL552" s="3" t="str">
        <f>IFERROR(INDEX(PrimSekK[],MATCH(AK552,PrimSek[],0),0),"")</f>
        <v/>
      </c>
      <c r="AO552" s="40" t="str">
        <f t="shared" si="123"/>
        <v/>
      </c>
      <c r="AP552" s="40" t="str">
        <f>IFERROR(VLOOKUP(AO552,ISE_Position[],3,FALSE),"")</f>
        <v/>
      </c>
      <c r="AQ552" s="40" t="str">
        <f t="shared" si="124"/>
        <v>__</v>
      </c>
      <c r="AR552" s="18" t="str">
        <f t="shared" si="129"/>
        <v/>
      </c>
      <c r="AU552" s="7" t="str">
        <f>IFERROR(INDEX(DatapointK[],MATCH(AT552,DatapointA[],0),0),"")</f>
        <v/>
      </c>
      <c r="AX552" s="3" t="str">
        <f t="shared" ca="1" si="125"/>
        <v/>
      </c>
      <c r="BA552" s="3" t="str">
        <f>IFERROR(INDEX(DatapointAllgSpezK[],MATCH(AZ552,DatapointAllgSpez[],0),0),"")</f>
        <v/>
      </c>
      <c r="BB552" s="3" t="str">
        <f ca="1">IFERROR(VLOOKUP(AX552,ISE_Type[],3,FALSE),"STAT")</f>
        <v>STAT</v>
      </c>
      <c r="BC552" s="3" t="str">
        <f ca="1">IFERROR("_"&amp;VLOOKUP(AU552,ISE_Datapoint[],3,FALSE)&amp;IF(ISTEXT(BB552),"_"&amp;BB552,)&amp;IF(ISTEXT(AZ552),"."&amp;LOWER(BA552),),"")</f>
        <v/>
      </c>
      <c r="BD552" s="26" t="str">
        <f t="shared" si="126"/>
        <v>_</v>
      </c>
      <c r="BG552" t="str">
        <f>IFERROR(INDEX(FunktionsartK[],MATCH(BF552,FunktionsartA[],0),0),"")</f>
        <v/>
      </c>
      <c r="BH552" s="76" t="str">
        <f t="shared" si="116"/>
        <v>//__</v>
      </c>
    </row>
    <row r="553" spans="5:60" x14ac:dyDescent="0.25">
      <c r="E553" t="str">
        <f>IFERROR(INDEX(SystemK[],MATCH(D553,System,0),0),"")</f>
        <v/>
      </c>
      <c r="H553" s="15" t="str">
        <f t="shared" ca="1" si="117"/>
        <v/>
      </c>
      <c r="K553" s="27" t="str">
        <f t="shared" si="127"/>
        <v/>
      </c>
      <c r="L553" s="27" t="str">
        <f>IFERROR(VLOOKUP(K553,ISE_System[],3,FALSE)&amp;IF(ISTEXT(J553),"."&amp;LOWER(J553),),"")</f>
        <v/>
      </c>
      <c r="M553" s="18" t="str">
        <f t="shared" si="128"/>
        <v/>
      </c>
      <c r="P553" s="7" t="str">
        <f>IFERROR(INDEX(SubsystemAK[],MATCH(O553,SubsystemA[],0),0),"")</f>
        <v/>
      </c>
      <c r="S553" s="3" t="str">
        <f t="shared" ca="1" si="118"/>
        <v/>
      </c>
      <c r="V553" s="39" t="str">
        <f t="shared" si="119"/>
        <v/>
      </c>
      <c r="W553" s="39" t="str">
        <f>IFERROR("_"&amp;VLOOKUP(V553,ISE_Subsystem[],3,FALSE)&amp;IF(ISTEXT(U553),"."&amp;LOWER(U553),),"_")</f>
        <v>_</v>
      </c>
      <c r="X553" s="18" t="str">
        <f t="shared" si="120"/>
        <v/>
      </c>
      <c r="AA553" s="7" t="str">
        <f>IFERROR(INDEX(MediumPositionAK[],MATCH(Z553,MediumPositionA[],0),0),"")</f>
        <v/>
      </c>
      <c r="AD553" s="69" t="str">
        <f t="shared" ca="1" si="121"/>
        <v/>
      </c>
      <c r="AE553" s="18" t="str">
        <f t="shared" si="122"/>
        <v/>
      </c>
      <c r="AF553" s="18" t="str">
        <f>IFERROR(VLOOKUP(AE553,ISE_Medium[],3,FALSE),"")</f>
        <v/>
      </c>
      <c r="AI553" s="3" t="str">
        <f>IFERROR(INDEX(PositionK[],MATCH(AH553,PositionA[],0),0),"")</f>
        <v/>
      </c>
      <c r="AL553" s="3" t="str">
        <f>IFERROR(INDEX(PrimSekK[],MATCH(AK553,PrimSek[],0),0),"")</f>
        <v/>
      </c>
      <c r="AO553" s="40" t="str">
        <f t="shared" si="123"/>
        <v/>
      </c>
      <c r="AP553" s="40" t="str">
        <f>IFERROR(VLOOKUP(AO553,ISE_Position[],3,FALSE),"")</f>
        <v/>
      </c>
      <c r="AQ553" s="40" t="str">
        <f t="shared" si="124"/>
        <v>__</v>
      </c>
      <c r="AR553" s="18" t="str">
        <f t="shared" si="129"/>
        <v/>
      </c>
      <c r="AU553" s="7" t="str">
        <f>IFERROR(INDEX(DatapointK[],MATCH(AT553,DatapointA[],0),0),"")</f>
        <v/>
      </c>
      <c r="AX553" s="3" t="str">
        <f t="shared" ca="1" si="125"/>
        <v/>
      </c>
      <c r="BA553" s="3" t="str">
        <f>IFERROR(INDEX(DatapointAllgSpezK[],MATCH(AZ553,DatapointAllgSpez[],0),0),"")</f>
        <v/>
      </c>
      <c r="BB553" s="3" t="str">
        <f ca="1">IFERROR(VLOOKUP(AX553,ISE_Type[],3,FALSE),"STAT")</f>
        <v>STAT</v>
      </c>
      <c r="BC553" s="3" t="str">
        <f ca="1">IFERROR("_"&amp;VLOOKUP(AU553,ISE_Datapoint[],3,FALSE)&amp;IF(ISTEXT(BB553),"_"&amp;BB553,)&amp;IF(ISTEXT(AZ553),"."&amp;LOWER(BA553),),"")</f>
        <v/>
      </c>
      <c r="BD553" s="26" t="str">
        <f t="shared" si="126"/>
        <v>_</v>
      </c>
      <c r="BG553" t="str">
        <f>IFERROR(INDEX(FunktionsartK[],MATCH(BF553,FunktionsartA[],0),0),"")</f>
        <v/>
      </c>
      <c r="BH553" s="76" t="str">
        <f t="shared" si="116"/>
        <v>//__</v>
      </c>
    </row>
    <row r="554" spans="5:60" x14ac:dyDescent="0.25">
      <c r="E554" t="str">
        <f>IFERROR(INDEX(SystemK[],MATCH(D554,System,0),0),"")</f>
        <v/>
      </c>
      <c r="H554" s="15" t="str">
        <f t="shared" ca="1" si="117"/>
        <v/>
      </c>
      <c r="K554" s="27" t="str">
        <f t="shared" si="127"/>
        <v/>
      </c>
      <c r="L554" s="27" t="str">
        <f>IFERROR(VLOOKUP(K554,ISE_System[],3,FALSE)&amp;IF(ISTEXT(J554),"."&amp;LOWER(J554),),"")</f>
        <v/>
      </c>
      <c r="M554" s="18" t="str">
        <f t="shared" si="128"/>
        <v/>
      </c>
      <c r="P554" s="7" t="str">
        <f>IFERROR(INDEX(SubsystemAK[],MATCH(O554,SubsystemA[],0),0),"")</f>
        <v/>
      </c>
      <c r="S554" s="3" t="str">
        <f t="shared" ca="1" si="118"/>
        <v/>
      </c>
      <c r="V554" s="39" t="str">
        <f t="shared" si="119"/>
        <v/>
      </c>
      <c r="W554" s="39" t="str">
        <f>IFERROR("_"&amp;VLOOKUP(V554,ISE_Subsystem[],3,FALSE)&amp;IF(ISTEXT(U554),"."&amp;LOWER(U554),),"_")</f>
        <v>_</v>
      </c>
      <c r="X554" s="18" t="str">
        <f t="shared" si="120"/>
        <v/>
      </c>
      <c r="AA554" s="7" t="str">
        <f>IFERROR(INDEX(MediumPositionAK[],MATCH(Z554,MediumPositionA[],0),0),"")</f>
        <v/>
      </c>
      <c r="AD554" s="69" t="str">
        <f t="shared" ca="1" si="121"/>
        <v/>
      </c>
      <c r="AE554" s="18" t="str">
        <f t="shared" si="122"/>
        <v/>
      </c>
      <c r="AF554" s="18" t="str">
        <f>IFERROR(VLOOKUP(AE554,ISE_Medium[],3,FALSE),"")</f>
        <v/>
      </c>
      <c r="AI554" s="3" t="str">
        <f>IFERROR(INDEX(PositionK[],MATCH(AH554,PositionA[],0),0),"")</f>
        <v/>
      </c>
      <c r="AL554" s="3" t="str">
        <f>IFERROR(INDEX(PrimSekK[],MATCH(AK554,PrimSek[],0),0),"")</f>
        <v/>
      </c>
      <c r="AO554" s="40" t="str">
        <f t="shared" si="123"/>
        <v/>
      </c>
      <c r="AP554" s="40" t="str">
        <f>IFERROR(VLOOKUP(AO554,ISE_Position[],3,FALSE),"")</f>
        <v/>
      </c>
      <c r="AQ554" s="40" t="str">
        <f t="shared" si="124"/>
        <v>__</v>
      </c>
      <c r="AR554" s="18" t="str">
        <f t="shared" si="129"/>
        <v/>
      </c>
      <c r="AU554" s="7" t="str">
        <f>IFERROR(INDEX(DatapointK[],MATCH(AT554,DatapointA[],0),0),"")</f>
        <v/>
      </c>
      <c r="AX554" s="3" t="str">
        <f t="shared" ca="1" si="125"/>
        <v/>
      </c>
      <c r="BA554" s="3" t="str">
        <f>IFERROR(INDEX(DatapointAllgSpezK[],MATCH(AZ554,DatapointAllgSpez[],0),0),"")</f>
        <v/>
      </c>
      <c r="BB554" s="3" t="str">
        <f ca="1">IFERROR(VLOOKUP(AX554,ISE_Type[],3,FALSE),"STAT")</f>
        <v>STAT</v>
      </c>
      <c r="BC554" s="3" t="str">
        <f ca="1">IFERROR("_"&amp;VLOOKUP(AU554,ISE_Datapoint[],3,FALSE)&amp;IF(ISTEXT(BB554),"_"&amp;BB554,)&amp;IF(ISTEXT(AZ554),"."&amp;LOWER(BA554),),"")</f>
        <v/>
      </c>
      <c r="BD554" s="26" t="str">
        <f t="shared" si="126"/>
        <v>_</v>
      </c>
      <c r="BG554" t="str">
        <f>IFERROR(INDEX(FunktionsartK[],MATCH(BF554,FunktionsartA[],0),0),"")</f>
        <v/>
      </c>
      <c r="BH554" s="76" t="str">
        <f t="shared" si="116"/>
        <v>//__</v>
      </c>
    </row>
    <row r="555" spans="5:60" x14ac:dyDescent="0.25">
      <c r="E555" t="str">
        <f>IFERROR(INDEX(SystemK[],MATCH(D555,System,0),0),"")</f>
        <v/>
      </c>
      <c r="H555" s="15" t="str">
        <f t="shared" ca="1" si="117"/>
        <v/>
      </c>
      <c r="K555" s="27" t="str">
        <f t="shared" si="127"/>
        <v/>
      </c>
      <c r="L555" s="27" t="str">
        <f>IFERROR(VLOOKUP(K555,ISE_System[],3,FALSE)&amp;IF(ISTEXT(J555),"."&amp;LOWER(J555),),"")</f>
        <v/>
      </c>
      <c r="M555" s="18" t="str">
        <f t="shared" si="128"/>
        <v/>
      </c>
      <c r="P555" s="7" t="str">
        <f>IFERROR(INDEX(SubsystemAK[],MATCH(O555,SubsystemA[],0),0),"")</f>
        <v/>
      </c>
      <c r="S555" s="3" t="str">
        <f t="shared" ca="1" si="118"/>
        <v/>
      </c>
      <c r="V555" s="39" t="str">
        <f t="shared" si="119"/>
        <v/>
      </c>
      <c r="W555" s="39" t="str">
        <f>IFERROR("_"&amp;VLOOKUP(V555,ISE_Subsystem[],3,FALSE)&amp;IF(ISTEXT(U555),"."&amp;LOWER(U555),),"_")</f>
        <v>_</v>
      </c>
      <c r="X555" s="18" t="str">
        <f t="shared" si="120"/>
        <v/>
      </c>
      <c r="AA555" s="7" t="str">
        <f>IFERROR(INDEX(MediumPositionAK[],MATCH(Z555,MediumPositionA[],0),0),"")</f>
        <v/>
      </c>
      <c r="AD555" s="69" t="str">
        <f t="shared" ca="1" si="121"/>
        <v/>
      </c>
      <c r="AE555" s="18" t="str">
        <f t="shared" si="122"/>
        <v/>
      </c>
      <c r="AF555" s="18" t="str">
        <f>IFERROR(VLOOKUP(AE555,ISE_Medium[],3,FALSE),"")</f>
        <v/>
      </c>
      <c r="AI555" s="3" t="str">
        <f>IFERROR(INDEX(PositionK[],MATCH(AH555,PositionA[],0),0),"")</f>
        <v/>
      </c>
      <c r="AL555" s="3" t="str">
        <f>IFERROR(INDEX(PrimSekK[],MATCH(AK555,PrimSek[],0),0),"")</f>
        <v/>
      </c>
      <c r="AO555" s="40" t="str">
        <f t="shared" si="123"/>
        <v/>
      </c>
      <c r="AP555" s="40" t="str">
        <f>IFERROR(VLOOKUP(AO555,ISE_Position[],3,FALSE),"")</f>
        <v/>
      </c>
      <c r="AQ555" s="40" t="str">
        <f t="shared" si="124"/>
        <v>__</v>
      </c>
      <c r="AR555" s="18" t="str">
        <f t="shared" si="129"/>
        <v/>
      </c>
      <c r="AU555" s="7" t="str">
        <f>IFERROR(INDEX(DatapointK[],MATCH(AT555,DatapointA[],0),0),"")</f>
        <v/>
      </c>
      <c r="AX555" s="3" t="str">
        <f t="shared" ca="1" si="125"/>
        <v/>
      </c>
      <c r="BA555" s="3" t="str">
        <f>IFERROR(INDEX(DatapointAllgSpezK[],MATCH(AZ555,DatapointAllgSpez[],0),0),"")</f>
        <v/>
      </c>
      <c r="BB555" s="3" t="str">
        <f ca="1">IFERROR(VLOOKUP(AX555,ISE_Type[],3,FALSE),"STAT")</f>
        <v>STAT</v>
      </c>
      <c r="BC555" s="3" t="str">
        <f ca="1">IFERROR("_"&amp;VLOOKUP(AU555,ISE_Datapoint[],3,FALSE)&amp;IF(ISTEXT(BB555),"_"&amp;BB555,)&amp;IF(ISTEXT(AZ555),"."&amp;LOWER(BA555),),"")</f>
        <v/>
      </c>
      <c r="BD555" s="26" t="str">
        <f t="shared" si="126"/>
        <v>_</v>
      </c>
      <c r="BG555" t="str">
        <f>IFERROR(INDEX(FunktionsartK[],MATCH(BF555,FunktionsartA[],0),0),"")</f>
        <v/>
      </c>
      <c r="BH555" s="76" t="str">
        <f t="shared" si="116"/>
        <v>//__</v>
      </c>
    </row>
    <row r="556" spans="5:60" x14ac:dyDescent="0.25">
      <c r="E556" t="str">
        <f>IFERROR(INDEX(SystemK[],MATCH(D556,System,0),0),"")</f>
        <v/>
      </c>
      <c r="H556" s="15" t="str">
        <f t="shared" ca="1" si="117"/>
        <v/>
      </c>
      <c r="K556" s="27" t="str">
        <f t="shared" si="127"/>
        <v/>
      </c>
      <c r="L556" s="27" t="str">
        <f>IFERROR(VLOOKUP(K556,ISE_System[],3,FALSE)&amp;IF(ISTEXT(J556),"."&amp;LOWER(J556),),"")</f>
        <v/>
      </c>
      <c r="M556" s="18" t="str">
        <f t="shared" si="128"/>
        <v/>
      </c>
      <c r="P556" s="7" t="str">
        <f>IFERROR(INDEX(SubsystemAK[],MATCH(O556,SubsystemA[],0),0),"")</f>
        <v/>
      </c>
      <c r="S556" s="3" t="str">
        <f t="shared" ca="1" si="118"/>
        <v/>
      </c>
      <c r="V556" s="39" t="str">
        <f t="shared" si="119"/>
        <v/>
      </c>
      <c r="W556" s="39" t="str">
        <f>IFERROR("_"&amp;VLOOKUP(V556,ISE_Subsystem[],3,FALSE)&amp;IF(ISTEXT(U556),"."&amp;LOWER(U556),),"_")</f>
        <v>_</v>
      </c>
      <c r="X556" s="18" t="str">
        <f t="shared" si="120"/>
        <v/>
      </c>
      <c r="AA556" s="7" t="str">
        <f>IFERROR(INDEX(MediumPositionAK[],MATCH(Z556,MediumPositionA[],0),0),"")</f>
        <v/>
      </c>
      <c r="AD556" s="69" t="str">
        <f t="shared" ca="1" si="121"/>
        <v/>
      </c>
      <c r="AE556" s="18" t="str">
        <f t="shared" si="122"/>
        <v/>
      </c>
      <c r="AF556" s="18" t="str">
        <f>IFERROR(VLOOKUP(AE556,ISE_Medium[],3,FALSE),"")</f>
        <v/>
      </c>
      <c r="AI556" s="3" t="str">
        <f>IFERROR(INDEX(PositionK[],MATCH(AH556,PositionA[],0),0),"")</f>
        <v/>
      </c>
      <c r="AL556" s="3" t="str">
        <f>IFERROR(INDEX(PrimSekK[],MATCH(AK556,PrimSek[],0),0),"")</f>
        <v/>
      </c>
      <c r="AO556" s="40" t="str">
        <f t="shared" si="123"/>
        <v/>
      </c>
      <c r="AP556" s="40" t="str">
        <f>IFERROR(VLOOKUP(AO556,ISE_Position[],3,FALSE),"")</f>
        <v/>
      </c>
      <c r="AQ556" s="40" t="str">
        <f t="shared" si="124"/>
        <v>__</v>
      </c>
      <c r="AR556" s="18" t="str">
        <f t="shared" si="129"/>
        <v/>
      </c>
      <c r="AU556" s="7" t="str">
        <f>IFERROR(INDEX(DatapointK[],MATCH(AT556,DatapointA[],0),0),"")</f>
        <v/>
      </c>
      <c r="AX556" s="3" t="str">
        <f t="shared" ca="1" si="125"/>
        <v/>
      </c>
      <c r="BA556" s="3" t="str">
        <f>IFERROR(INDEX(DatapointAllgSpezK[],MATCH(AZ556,DatapointAllgSpez[],0),0),"")</f>
        <v/>
      </c>
      <c r="BB556" s="3" t="str">
        <f ca="1">IFERROR(VLOOKUP(AX556,ISE_Type[],3,FALSE),"STAT")</f>
        <v>STAT</v>
      </c>
      <c r="BC556" s="3" t="str">
        <f ca="1">IFERROR("_"&amp;VLOOKUP(AU556,ISE_Datapoint[],3,FALSE)&amp;IF(ISTEXT(BB556),"_"&amp;BB556,)&amp;IF(ISTEXT(AZ556),"."&amp;LOWER(BA556),),"")</f>
        <v/>
      </c>
      <c r="BD556" s="26" t="str">
        <f t="shared" si="126"/>
        <v>_</v>
      </c>
      <c r="BG556" t="str">
        <f>IFERROR(INDEX(FunktionsartK[],MATCH(BF556,FunktionsartA[],0),0),"")</f>
        <v/>
      </c>
      <c r="BH556" s="76" t="str">
        <f t="shared" si="116"/>
        <v>//__</v>
      </c>
    </row>
    <row r="557" spans="5:60" x14ac:dyDescent="0.25">
      <c r="E557" t="str">
        <f>IFERROR(INDEX(SystemK[],MATCH(D557,System,0),0),"")</f>
        <v/>
      </c>
      <c r="H557" s="15" t="str">
        <f t="shared" ca="1" si="117"/>
        <v/>
      </c>
      <c r="K557" s="27" t="str">
        <f t="shared" si="127"/>
        <v/>
      </c>
      <c r="L557" s="27" t="str">
        <f>IFERROR(VLOOKUP(K557,ISE_System[],3,FALSE)&amp;IF(ISTEXT(J557),"."&amp;LOWER(J557),),"")</f>
        <v/>
      </c>
      <c r="M557" s="18" t="str">
        <f t="shared" si="128"/>
        <v/>
      </c>
      <c r="P557" s="7" t="str">
        <f>IFERROR(INDEX(SubsystemAK[],MATCH(O557,SubsystemA[],0),0),"")</f>
        <v/>
      </c>
      <c r="S557" s="3" t="str">
        <f t="shared" ca="1" si="118"/>
        <v/>
      </c>
      <c r="V557" s="39" t="str">
        <f t="shared" si="119"/>
        <v/>
      </c>
      <c r="W557" s="39" t="str">
        <f>IFERROR("_"&amp;VLOOKUP(V557,ISE_Subsystem[],3,FALSE)&amp;IF(ISTEXT(U557),"."&amp;LOWER(U557),),"_")</f>
        <v>_</v>
      </c>
      <c r="X557" s="18" t="str">
        <f t="shared" si="120"/>
        <v/>
      </c>
      <c r="AA557" s="7" t="str">
        <f>IFERROR(INDEX(MediumPositionAK[],MATCH(Z557,MediumPositionA[],0),0),"")</f>
        <v/>
      </c>
      <c r="AD557" s="69" t="str">
        <f t="shared" ca="1" si="121"/>
        <v/>
      </c>
      <c r="AE557" s="18" t="str">
        <f t="shared" si="122"/>
        <v/>
      </c>
      <c r="AF557" s="18" t="str">
        <f>IFERROR(VLOOKUP(AE557,ISE_Medium[],3,FALSE),"")</f>
        <v/>
      </c>
      <c r="AI557" s="3" t="str">
        <f>IFERROR(INDEX(PositionK[],MATCH(AH557,PositionA[],0),0),"")</f>
        <v/>
      </c>
      <c r="AL557" s="3" t="str">
        <f>IFERROR(INDEX(PrimSekK[],MATCH(AK557,PrimSek[],0),0),"")</f>
        <v/>
      </c>
      <c r="AO557" s="40" t="str">
        <f t="shared" si="123"/>
        <v/>
      </c>
      <c r="AP557" s="40" t="str">
        <f>IFERROR(VLOOKUP(AO557,ISE_Position[],3,FALSE),"")</f>
        <v/>
      </c>
      <c r="AQ557" s="40" t="str">
        <f t="shared" si="124"/>
        <v>__</v>
      </c>
      <c r="AR557" s="18" t="str">
        <f t="shared" si="129"/>
        <v/>
      </c>
      <c r="AU557" s="7" t="str">
        <f>IFERROR(INDEX(DatapointK[],MATCH(AT557,DatapointA[],0),0),"")</f>
        <v/>
      </c>
      <c r="AX557" s="3" t="str">
        <f t="shared" ca="1" si="125"/>
        <v/>
      </c>
      <c r="BA557" s="3" t="str">
        <f>IFERROR(INDEX(DatapointAllgSpezK[],MATCH(AZ557,DatapointAllgSpez[],0),0),"")</f>
        <v/>
      </c>
      <c r="BB557" s="3" t="str">
        <f ca="1">IFERROR(VLOOKUP(AX557,ISE_Type[],3,FALSE),"STAT")</f>
        <v>STAT</v>
      </c>
      <c r="BC557" s="3" t="str">
        <f ca="1">IFERROR("_"&amp;VLOOKUP(AU557,ISE_Datapoint[],3,FALSE)&amp;IF(ISTEXT(BB557),"_"&amp;BB557,)&amp;IF(ISTEXT(AZ557),"."&amp;LOWER(BA557),),"")</f>
        <v/>
      </c>
      <c r="BD557" s="26" t="str">
        <f t="shared" si="126"/>
        <v>_</v>
      </c>
      <c r="BG557" t="str">
        <f>IFERROR(INDEX(FunktionsartK[],MATCH(BF557,FunktionsartA[],0),0),"")</f>
        <v/>
      </c>
      <c r="BH557" s="76" t="str">
        <f t="shared" si="116"/>
        <v>//__</v>
      </c>
    </row>
    <row r="558" spans="5:60" x14ac:dyDescent="0.25">
      <c r="E558" t="str">
        <f>IFERROR(INDEX(SystemK[],MATCH(D558,System,0),0),"")</f>
        <v/>
      </c>
      <c r="H558" s="15" t="str">
        <f t="shared" ca="1" si="117"/>
        <v/>
      </c>
      <c r="K558" s="27" t="str">
        <f t="shared" si="127"/>
        <v/>
      </c>
      <c r="L558" s="27" t="str">
        <f>IFERROR(VLOOKUP(K558,ISE_System[],3,FALSE)&amp;IF(ISTEXT(J558),"."&amp;LOWER(J558),),"")</f>
        <v/>
      </c>
      <c r="M558" s="18" t="str">
        <f t="shared" si="128"/>
        <v/>
      </c>
      <c r="P558" s="7" t="str">
        <f>IFERROR(INDEX(SubsystemAK[],MATCH(O558,SubsystemA[],0),0),"")</f>
        <v/>
      </c>
      <c r="S558" s="3" t="str">
        <f t="shared" ca="1" si="118"/>
        <v/>
      </c>
      <c r="V558" s="39" t="str">
        <f t="shared" si="119"/>
        <v/>
      </c>
      <c r="W558" s="39" t="str">
        <f>IFERROR("_"&amp;VLOOKUP(V558,ISE_Subsystem[],3,FALSE)&amp;IF(ISTEXT(U558),"."&amp;LOWER(U558),),"_")</f>
        <v>_</v>
      </c>
      <c r="X558" s="18" t="str">
        <f t="shared" si="120"/>
        <v/>
      </c>
      <c r="AA558" s="7" t="str">
        <f>IFERROR(INDEX(MediumPositionAK[],MATCH(Z558,MediumPositionA[],0),0),"")</f>
        <v/>
      </c>
      <c r="AD558" s="69" t="str">
        <f t="shared" ca="1" si="121"/>
        <v/>
      </c>
      <c r="AE558" s="18" t="str">
        <f t="shared" si="122"/>
        <v/>
      </c>
      <c r="AF558" s="18" t="str">
        <f>IFERROR(VLOOKUP(AE558,ISE_Medium[],3,FALSE),"")</f>
        <v/>
      </c>
      <c r="AI558" s="3" t="str">
        <f>IFERROR(INDEX(PositionK[],MATCH(AH558,PositionA[],0),0),"")</f>
        <v/>
      </c>
      <c r="AL558" s="3" t="str">
        <f>IFERROR(INDEX(PrimSekK[],MATCH(AK558,PrimSek[],0),0),"")</f>
        <v/>
      </c>
      <c r="AO558" s="40" t="str">
        <f t="shared" si="123"/>
        <v/>
      </c>
      <c r="AP558" s="40" t="str">
        <f>IFERROR(VLOOKUP(AO558,ISE_Position[],3,FALSE),"")</f>
        <v/>
      </c>
      <c r="AQ558" s="40" t="str">
        <f t="shared" si="124"/>
        <v>__</v>
      </c>
      <c r="AR558" s="18" t="str">
        <f t="shared" si="129"/>
        <v/>
      </c>
      <c r="AU558" s="7" t="str">
        <f>IFERROR(INDEX(DatapointK[],MATCH(AT558,DatapointA[],0),0),"")</f>
        <v/>
      </c>
      <c r="AX558" s="3" t="str">
        <f t="shared" ca="1" si="125"/>
        <v/>
      </c>
      <c r="BA558" s="3" t="str">
        <f>IFERROR(INDEX(DatapointAllgSpezK[],MATCH(AZ558,DatapointAllgSpez[],0),0),"")</f>
        <v/>
      </c>
      <c r="BB558" s="3" t="str">
        <f ca="1">IFERROR(VLOOKUP(AX558,ISE_Type[],3,FALSE),"STAT")</f>
        <v>STAT</v>
      </c>
      <c r="BC558" s="3" t="str">
        <f ca="1">IFERROR("_"&amp;VLOOKUP(AU558,ISE_Datapoint[],3,FALSE)&amp;IF(ISTEXT(BB558),"_"&amp;BB558,)&amp;IF(ISTEXT(AZ558),"."&amp;LOWER(BA558),),"")</f>
        <v/>
      </c>
      <c r="BD558" s="26" t="str">
        <f t="shared" si="126"/>
        <v>_</v>
      </c>
      <c r="BG558" t="str">
        <f>IFERROR(INDEX(FunktionsartK[],MATCH(BF558,FunktionsartA[],0),0),"")</f>
        <v/>
      </c>
      <c r="BH558" s="76" t="str">
        <f t="shared" si="116"/>
        <v>//__</v>
      </c>
    </row>
    <row r="559" spans="5:60" x14ac:dyDescent="0.25">
      <c r="E559" t="str">
        <f>IFERROR(INDEX(SystemK[],MATCH(D559,System,0),0),"")</f>
        <v/>
      </c>
      <c r="H559" s="15" t="str">
        <f t="shared" ca="1" si="117"/>
        <v/>
      </c>
      <c r="K559" s="27" t="str">
        <f t="shared" si="127"/>
        <v/>
      </c>
      <c r="L559" s="27" t="str">
        <f>IFERROR(VLOOKUP(K559,ISE_System[],3,FALSE)&amp;IF(ISTEXT(J559),"."&amp;LOWER(J559),),"")</f>
        <v/>
      </c>
      <c r="M559" s="18" t="str">
        <f t="shared" si="128"/>
        <v/>
      </c>
      <c r="P559" s="7" t="str">
        <f>IFERROR(INDEX(SubsystemAK[],MATCH(O559,SubsystemA[],0),0),"")</f>
        <v/>
      </c>
      <c r="S559" s="3" t="str">
        <f t="shared" ca="1" si="118"/>
        <v/>
      </c>
      <c r="V559" s="39" t="str">
        <f t="shared" si="119"/>
        <v/>
      </c>
      <c r="W559" s="39" t="str">
        <f>IFERROR("_"&amp;VLOOKUP(V559,ISE_Subsystem[],3,FALSE)&amp;IF(ISTEXT(U559),"."&amp;LOWER(U559),),"_")</f>
        <v>_</v>
      </c>
      <c r="X559" s="18" t="str">
        <f t="shared" si="120"/>
        <v/>
      </c>
      <c r="AA559" s="7" t="str">
        <f>IFERROR(INDEX(MediumPositionAK[],MATCH(Z559,MediumPositionA[],0),0),"")</f>
        <v/>
      </c>
      <c r="AD559" s="69" t="str">
        <f t="shared" ca="1" si="121"/>
        <v/>
      </c>
      <c r="AE559" s="18" t="str">
        <f t="shared" si="122"/>
        <v/>
      </c>
      <c r="AF559" s="18" t="str">
        <f>IFERROR(VLOOKUP(AE559,ISE_Medium[],3,FALSE),"")</f>
        <v/>
      </c>
      <c r="AI559" s="3" t="str">
        <f>IFERROR(INDEX(PositionK[],MATCH(AH559,PositionA[],0),0),"")</f>
        <v/>
      </c>
      <c r="AL559" s="3" t="str">
        <f>IFERROR(INDEX(PrimSekK[],MATCH(AK559,PrimSek[],0),0),"")</f>
        <v/>
      </c>
      <c r="AO559" s="40" t="str">
        <f t="shared" si="123"/>
        <v/>
      </c>
      <c r="AP559" s="40" t="str">
        <f>IFERROR(VLOOKUP(AO559,ISE_Position[],3,FALSE),"")</f>
        <v/>
      </c>
      <c r="AQ559" s="40" t="str">
        <f t="shared" si="124"/>
        <v>__</v>
      </c>
      <c r="AR559" s="18" t="str">
        <f t="shared" si="129"/>
        <v/>
      </c>
      <c r="AU559" s="7" t="str">
        <f>IFERROR(INDEX(DatapointK[],MATCH(AT559,DatapointA[],0),0),"")</f>
        <v/>
      </c>
      <c r="AX559" s="3" t="str">
        <f t="shared" ca="1" si="125"/>
        <v/>
      </c>
      <c r="BA559" s="3" t="str">
        <f>IFERROR(INDEX(DatapointAllgSpezK[],MATCH(AZ559,DatapointAllgSpez[],0),0),"")</f>
        <v/>
      </c>
      <c r="BB559" s="3" t="str">
        <f ca="1">IFERROR(VLOOKUP(AX559,ISE_Type[],3,FALSE),"STAT")</f>
        <v>STAT</v>
      </c>
      <c r="BC559" s="3" t="str">
        <f ca="1">IFERROR("_"&amp;VLOOKUP(AU559,ISE_Datapoint[],3,FALSE)&amp;IF(ISTEXT(BB559),"_"&amp;BB559,)&amp;IF(ISTEXT(AZ559),"."&amp;LOWER(BA559),),"")</f>
        <v/>
      </c>
      <c r="BD559" s="26" t="str">
        <f t="shared" si="126"/>
        <v>_</v>
      </c>
      <c r="BG559" t="str">
        <f>IFERROR(INDEX(FunktionsartK[],MATCH(BF559,FunktionsartA[],0),0),"")</f>
        <v/>
      </c>
      <c r="BH559" s="76" t="str">
        <f t="shared" si="116"/>
        <v>//__</v>
      </c>
    </row>
    <row r="560" spans="5:60" x14ac:dyDescent="0.25">
      <c r="E560" t="str">
        <f>IFERROR(INDEX(SystemK[],MATCH(D560,System,0),0),"")</f>
        <v/>
      </c>
      <c r="H560" s="15" t="str">
        <f t="shared" ca="1" si="117"/>
        <v/>
      </c>
      <c r="K560" s="27" t="str">
        <f t="shared" si="127"/>
        <v/>
      </c>
      <c r="L560" s="27" t="str">
        <f>IFERROR(VLOOKUP(K560,ISE_System[],3,FALSE)&amp;IF(ISTEXT(J560),"."&amp;LOWER(J560),),"")</f>
        <v/>
      </c>
      <c r="M560" s="18" t="str">
        <f t="shared" si="128"/>
        <v/>
      </c>
      <c r="P560" s="7" t="str">
        <f>IFERROR(INDEX(SubsystemAK[],MATCH(O560,SubsystemA[],0),0),"")</f>
        <v/>
      </c>
      <c r="S560" s="3" t="str">
        <f t="shared" ca="1" si="118"/>
        <v/>
      </c>
      <c r="V560" s="39" t="str">
        <f t="shared" si="119"/>
        <v/>
      </c>
      <c r="W560" s="39" t="str">
        <f>IFERROR("_"&amp;VLOOKUP(V560,ISE_Subsystem[],3,FALSE)&amp;IF(ISTEXT(U560),"."&amp;LOWER(U560),),"_")</f>
        <v>_</v>
      </c>
      <c r="X560" s="18" t="str">
        <f t="shared" si="120"/>
        <v/>
      </c>
      <c r="AA560" s="7" t="str">
        <f>IFERROR(INDEX(MediumPositionAK[],MATCH(Z560,MediumPositionA[],0),0),"")</f>
        <v/>
      </c>
      <c r="AD560" s="69" t="str">
        <f t="shared" ca="1" si="121"/>
        <v/>
      </c>
      <c r="AE560" s="18" t="str">
        <f t="shared" si="122"/>
        <v/>
      </c>
      <c r="AF560" s="18" t="str">
        <f>IFERROR(VLOOKUP(AE560,ISE_Medium[],3,FALSE),"")</f>
        <v/>
      </c>
      <c r="AI560" s="3" t="str">
        <f>IFERROR(INDEX(PositionK[],MATCH(AH560,PositionA[],0),0),"")</f>
        <v/>
      </c>
      <c r="AL560" s="3" t="str">
        <f>IFERROR(INDEX(PrimSekK[],MATCH(AK560,PrimSek[],0),0),"")</f>
        <v/>
      </c>
      <c r="AO560" s="40" t="str">
        <f t="shared" si="123"/>
        <v/>
      </c>
      <c r="AP560" s="40" t="str">
        <f>IFERROR(VLOOKUP(AO560,ISE_Position[],3,FALSE),"")</f>
        <v/>
      </c>
      <c r="AQ560" s="40" t="str">
        <f t="shared" si="124"/>
        <v>__</v>
      </c>
      <c r="AR560" s="18" t="str">
        <f t="shared" si="129"/>
        <v/>
      </c>
      <c r="AU560" s="7" t="str">
        <f>IFERROR(INDEX(DatapointK[],MATCH(AT560,DatapointA[],0),0),"")</f>
        <v/>
      </c>
      <c r="AX560" s="3" t="str">
        <f t="shared" ca="1" si="125"/>
        <v/>
      </c>
      <c r="BA560" s="3" t="str">
        <f>IFERROR(INDEX(DatapointAllgSpezK[],MATCH(AZ560,DatapointAllgSpez[],0),0),"")</f>
        <v/>
      </c>
      <c r="BB560" s="3" t="str">
        <f ca="1">IFERROR(VLOOKUP(AX560,ISE_Type[],3,FALSE),"STAT")</f>
        <v>STAT</v>
      </c>
      <c r="BC560" s="3" t="str">
        <f ca="1">IFERROR("_"&amp;VLOOKUP(AU560,ISE_Datapoint[],3,FALSE)&amp;IF(ISTEXT(BB560),"_"&amp;BB560,)&amp;IF(ISTEXT(AZ560),"."&amp;LOWER(BA560),),"")</f>
        <v/>
      </c>
      <c r="BD560" s="26" t="str">
        <f t="shared" si="126"/>
        <v>_</v>
      </c>
      <c r="BG560" t="str">
        <f>IFERROR(INDEX(FunktionsartK[],MATCH(BF560,FunktionsartA[],0),0),"")</f>
        <v/>
      </c>
      <c r="BH560" s="76" t="str">
        <f t="shared" si="116"/>
        <v>//__</v>
      </c>
    </row>
    <row r="561" spans="5:60" x14ac:dyDescent="0.25">
      <c r="E561" t="str">
        <f>IFERROR(INDEX(SystemK[],MATCH(D561,System,0),0),"")</f>
        <v/>
      </c>
      <c r="H561" s="15" t="str">
        <f t="shared" ca="1" si="117"/>
        <v/>
      </c>
      <c r="K561" s="27" t="str">
        <f t="shared" si="127"/>
        <v/>
      </c>
      <c r="L561" s="27" t="str">
        <f>IFERROR(VLOOKUP(K561,ISE_System[],3,FALSE)&amp;IF(ISTEXT(J561),"."&amp;LOWER(J561),),"")</f>
        <v/>
      </c>
      <c r="M561" s="18" t="str">
        <f t="shared" si="128"/>
        <v/>
      </c>
      <c r="P561" s="7" t="str">
        <f>IFERROR(INDEX(SubsystemAK[],MATCH(O561,SubsystemA[],0),0),"")</f>
        <v/>
      </c>
      <c r="S561" s="3" t="str">
        <f t="shared" ca="1" si="118"/>
        <v/>
      </c>
      <c r="V561" s="39" t="str">
        <f t="shared" si="119"/>
        <v/>
      </c>
      <c r="W561" s="39" t="str">
        <f>IFERROR("_"&amp;VLOOKUP(V561,ISE_Subsystem[],3,FALSE)&amp;IF(ISTEXT(U561),"."&amp;LOWER(U561),),"_")</f>
        <v>_</v>
      </c>
      <c r="X561" s="18" t="str">
        <f t="shared" si="120"/>
        <v/>
      </c>
      <c r="AA561" s="7" t="str">
        <f>IFERROR(INDEX(MediumPositionAK[],MATCH(Z561,MediumPositionA[],0),0),"")</f>
        <v/>
      </c>
      <c r="AD561" s="69" t="str">
        <f t="shared" ca="1" si="121"/>
        <v/>
      </c>
      <c r="AE561" s="18" t="str">
        <f t="shared" si="122"/>
        <v/>
      </c>
      <c r="AF561" s="18" t="str">
        <f>IFERROR(VLOOKUP(AE561,ISE_Medium[],3,FALSE),"")</f>
        <v/>
      </c>
      <c r="AI561" s="3" t="str">
        <f>IFERROR(INDEX(PositionK[],MATCH(AH561,PositionA[],0),0),"")</f>
        <v/>
      </c>
      <c r="AL561" s="3" t="str">
        <f>IFERROR(INDEX(PrimSekK[],MATCH(AK561,PrimSek[],0),0),"")</f>
        <v/>
      </c>
      <c r="AO561" s="40" t="str">
        <f t="shared" si="123"/>
        <v/>
      </c>
      <c r="AP561" s="40" t="str">
        <f>IFERROR(VLOOKUP(AO561,ISE_Position[],3,FALSE),"")</f>
        <v/>
      </c>
      <c r="AQ561" s="40" t="str">
        <f t="shared" si="124"/>
        <v>__</v>
      </c>
      <c r="AR561" s="18" t="str">
        <f t="shared" si="129"/>
        <v/>
      </c>
      <c r="AU561" s="7" t="str">
        <f>IFERROR(INDEX(DatapointK[],MATCH(AT561,DatapointA[],0),0),"")</f>
        <v/>
      </c>
      <c r="AX561" s="3" t="str">
        <f t="shared" ca="1" si="125"/>
        <v/>
      </c>
      <c r="BA561" s="3" t="str">
        <f>IFERROR(INDEX(DatapointAllgSpezK[],MATCH(AZ561,DatapointAllgSpez[],0),0),"")</f>
        <v/>
      </c>
      <c r="BB561" s="3" t="str">
        <f ca="1">IFERROR(VLOOKUP(AX561,ISE_Type[],3,FALSE),"STAT")</f>
        <v>STAT</v>
      </c>
      <c r="BC561" s="3" t="str">
        <f ca="1">IFERROR("_"&amp;VLOOKUP(AU561,ISE_Datapoint[],3,FALSE)&amp;IF(ISTEXT(BB561),"_"&amp;BB561,)&amp;IF(ISTEXT(AZ561),"."&amp;LOWER(BA561),),"")</f>
        <v/>
      </c>
      <c r="BD561" s="26" t="str">
        <f t="shared" si="126"/>
        <v>_</v>
      </c>
      <c r="BG561" t="str">
        <f>IFERROR(INDEX(FunktionsartK[],MATCH(BF561,FunktionsartA[],0),0),"")</f>
        <v/>
      </c>
      <c r="BH561" s="76" t="str">
        <f t="shared" si="116"/>
        <v>//__</v>
      </c>
    </row>
    <row r="562" spans="5:60" x14ac:dyDescent="0.25">
      <c r="E562" t="str">
        <f>IFERROR(INDEX(SystemK[],MATCH(D562,System,0),0),"")</f>
        <v/>
      </c>
      <c r="H562" s="15" t="str">
        <f t="shared" ca="1" si="117"/>
        <v/>
      </c>
      <c r="K562" s="27" t="str">
        <f t="shared" si="127"/>
        <v/>
      </c>
      <c r="L562" s="27" t="str">
        <f>IFERROR(VLOOKUP(K562,ISE_System[],3,FALSE)&amp;IF(ISTEXT(J562),"."&amp;LOWER(J562),),"")</f>
        <v/>
      </c>
      <c r="M562" s="18" t="str">
        <f t="shared" si="128"/>
        <v/>
      </c>
      <c r="P562" s="7" t="str">
        <f>IFERROR(INDEX(SubsystemAK[],MATCH(O562,SubsystemA[],0),0),"")</f>
        <v/>
      </c>
      <c r="S562" s="3" t="str">
        <f t="shared" ca="1" si="118"/>
        <v/>
      </c>
      <c r="V562" s="39" t="str">
        <f t="shared" si="119"/>
        <v/>
      </c>
      <c r="W562" s="39" t="str">
        <f>IFERROR("_"&amp;VLOOKUP(V562,ISE_Subsystem[],3,FALSE)&amp;IF(ISTEXT(U562),"."&amp;LOWER(U562),),"_")</f>
        <v>_</v>
      </c>
      <c r="X562" s="18" t="str">
        <f t="shared" si="120"/>
        <v/>
      </c>
      <c r="AA562" s="7" t="str">
        <f>IFERROR(INDEX(MediumPositionAK[],MATCH(Z562,MediumPositionA[],0),0),"")</f>
        <v/>
      </c>
      <c r="AD562" s="69" t="str">
        <f t="shared" ca="1" si="121"/>
        <v/>
      </c>
      <c r="AE562" s="18" t="str">
        <f t="shared" si="122"/>
        <v/>
      </c>
      <c r="AF562" s="18" t="str">
        <f>IFERROR(VLOOKUP(AE562,ISE_Medium[],3,FALSE),"")</f>
        <v/>
      </c>
      <c r="AI562" s="3" t="str">
        <f>IFERROR(INDEX(PositionK[],MATCH(AH562,PositionA[],0),0),"")</f>
        <v/>
      </c>
      <c r="AL562" s="3" t="str">
        <f>IFERROR(INDEX(PrimSekK[],MATCH(AK562,PrimSek[],0),0),"")</f>
        <v/>
      </c>
      <c r="AO562" s="40" t="str">
        <f t="shared" si="123"/>
        <v/>
      </c>
      <c r="AP562" s="40" t="str">
        <f>IFERROR(VLOOKUP(AO562,ISE_Position[],3,FALSE),"")</f>
        <v/>
      </c>
      <c r="AQ562" s="40" t="str">
        <f t="shared" si="124"/>
        <v>__</v>
      </c>
      <c r="AR562" s="18" t="str">
        <f t="shared" si="129"/>
        <v/>
      </c>
      <c r="AU562" s="7" t="str">
        <f>IFERROR(INDEX(DatapointK[],MATCH(AT562,DatapointA[],0),0),"")</f>
        <v/>
      </c>
      <c r="AX562" s="3" t="str">
        <f t="shared" ca="1" si="125"/>
        <v/>
      </c>
      <c r="BA562" s="3" t="str">
        <f>IFERROR(INDEX(DatapointAllgSpezK[],MATCH(AZ562,DatapointAllgSpez[],0),0),"")</f>
        <v/>
      </c>
      <c r="BB562" s="3" t="str">
        <f ca="1">IFERROR(VLOOKUP(AX562,ISE_Type[],3,FALSE),"STAT")</f>
        <v>STAT</v>
      </c>
      <c r="BC562" s="3" t="str">
        <f ca="1">IFERROR("_"&amp;VLOOKUP(AU562,ISE_Datapoint[],3,FALSE)&amp;IF(ISTEXT(BB562),"_"&amp;BB562,)&amp;IF(ISTEXT(AZ562),"."&amp;LOWER(BA562),),"")</f>
        <v/>
      </c>
      <c r="BD562" s="26" t="str">
        <f t="shared" si="126"/>
        <v>_</v>
      </c>
      <c r="BG562" t="str">
        <f>IFERROR(INDEX(FunktionsartK[],MATCH(BF562,FunktionsartA[],0),0),"")</f>
        <v/>
      </c>
      <c r="BH562" s="76" t="str">
        <f t="shared" si="116"/>
        <v>//__</v>
      </c>
    </row>
    <row r="563" spans="5:60" x14ac:dyDescent="0.25">
      <c r="E563" t="str">
        <f>IFERROR(INDEX(SystemK[],MATCH(D563,System,0),0),"")</f>
        <v/>
      </c>
      <c r="H563" s="15" t="str">
        <f t="shared" ca="1" si="117"/>
        <v/>
      </c>
      <c r="K563" s="27" t="str">
        <f t="shared" si="127"/>
        <v/>
      </c>
      <c r="L563" s="27" t="str">
        <f>IFERROR(VLOOKUP(K563,ISE_System[],3,FALSE)&amp;IF(ISTEXT(J563),"."&amp;LOWER(J563),),"")</f>
        <v/>
      </c>
      <c r="M563" s="18" t="str">
        <f t="shared" si="128"/>
        <v/>
      </c>
      <c r="P563" s="7" t="str">
        <f>IFERROR(INDEX(SubsystemAK[],MATCH(O563,SubsystemA[],0),0),"")</f>
        <v/>
      </c>
      <c r="S563" s="3" t="str">
        <f t="shared" ca="1" si="118"/>
        <v/>
      </c>
      <c r="V563" s="39" t="str">
        <f t="shared" si="119"/>
        <v/>
      </c>
      <c r="W563" s="39" t="str">
        <f>IFERROR("_"&amp;VLOOKUP(V563,ISE_Subsystem[],3,FALSE)&amp;IF(ISTEXT(U563),"."&amp;LOWER(U563),),"_")</f>
        <v>_</v>
      </c>
      <c r="X563" s="18" t="str">
        <f t="shared" si="120"/>
        <v/>
      </c>
      <c r="AA563" s="7" t="str">
        <f>IFERROR(INDEX(MediumPositionAK[],MATCH(Z563,MediumPositionA[],0),0),"")</f>
        <v/>
      </c>
      <c r="AD563" s="69" t="str">
        <f t="shared" ca="1" si="121"/>
        <v/>
      </c>
      <c r="AE563" s="18" t="str">
        <f t="shared" si="122"/>
        <v/>
      </c>
      <c r="AF563" s="18" t="str">
        <f>IFERROR(VLOOKUP(AE563,ISE_Medium[],3,FALSE),"")</f>
        <v/>
      </c>
      <c r="AI563" s="3" t="str">
        <f>IFERROR(INDEX(PositionK[],MATCH(AH563,PositionA[],0),0),"")</f>
        <v/>
      </c>
      <c r="AL563" s="3" t="str">
        <f>IFERROR(INDEX(PrimSekK[],MATCH(AK563,PrimSek[],0),0),"")</f>
        <v/>
      </c>
      <c r="AO563" s="40" t="str">
        <f t="shared" si="123"/>
        <v/>
      </c>
      <c r="AP563" s="40" t="str">
        <f>IFERROR(VLOOKUP(AO563,ISE_Position[],3,FALSE),"")</f>
        <v/>
      </c>
      <c r="AQ563" s="40" t="str">
        <f t="shared" si="124"/>
        <v>__</v>
      </c>
      <c r="AR563" s="18" t="str">
        <f t="shared" si="129"/>
        <v/>
      </c>
      <c r="AU563" s="7" t="str">
        <f>IFERROR(INDEX(DatapointK[],MATCH(AT563,DatapointA[],0),0),"")</f>
        <v/>
      </c>
      <c r="AX563" s="3" t="str">
        <f t="shared" ca="1" si="125"/>
        <v/>
      </c>
      <c r="BA563" s="3" t="str">
        <f>IFERROR(INDEX(DatapointAllgSpezK[],MATCH(AZ563,DatapointAllgSpez[],0),0),"")</f>
        <v/>
      </c>
      <c r="BB563" s="3" t="str">
        <f ca="1">IFERROR(VLOOKUP(AX563,ISE_Type[],3,FALSE),"STAT")</f>
        <v>STAT</v>
      </c>
      <c r="BC563" s="3" t="str">
        <f ca="1">IFERROR("_"&amp;VLOOKUP(AU563,ISE_Datapoint[],3,FALSE)&amp;IF(ISTEXT(BB563),"_"&amp;BB563,)&amp;IF(ISTEXT(AZ563),"."&amp;LOWER(BA563),),"")</f>
        <v/>
      </c>
      <c r="BD563" s="26" t="str">
        <f t="shared" si="126"/>
        <v>_</v>
      </c>
      <c r="BG563" t="str">
        <f>IFERROR(INDEX(FunktionsartK[],MATCH(BF563,FunktionsartA[],0),0),"")</f>
        <v/>
      </c>
      <c r="BH563" s="76" t="str">
        <f t="shared" si="116"/>
        <v>//__</v>
      </c>
    </row>
    <row r="564" spans="5:60" x14ac:dyDescent="0.25">
      <c r="E564" t="str">
        <f>IFERROR(INDEX(SystemK[],MATCH(D564,System,0),0),"")</f>
        <v/>
      </c>
      <c r="H564" s="15" t="str">
        <f t="shared" ca="1" si="117"/>
        <v/>
      </c>
      <c r="K564" s="27" t="str">
        <f t="shared" si="127"/>
        <v/>
      </c>
      <c r="L564" s="27" t="str">
        <f>IFERROR(VLOOKUP(K564,ISE_System[],3,FALSE)&amp;IF(ISTEXT(J564),"."&amp;LOWER(J564),),"")</f>
        <v/>
      </c>
      <c r="M564" s="18" t="str">
        <f t="shared" si="128"/>
        <v/>
      </c>
      <c r="P564" s="7" t="str">
        <f>IFERROR(INDEX(SubsystemAK[],MATCH(O564,SubsystemA[],0),0),"")</f>
        <v/>
      </c>
      <c r="S564" s="3" t="str">
        <f t="shared" ca="1" si="118"/>
        <v/>
      </c>
      <c r="V564" s="39" t="str">
        <f t="shared" si="119"/>
        <v/>
      </c>
      <c r="W564" s="39" t="str">
        <f>IFERROR("_"&amp;VLOOKUP(V564,ISE_Subsystem[],3,FALSE)&amp;IF(ISTEXT(U564),"."&amp;LOWER(U564),),"_")</f>
        <v>_</v>
      </c>
      <c r="X564" s="18" t="str">
        <f t="shared" si="120"/>
        <v/>
      </c>
      <c r="AA564" s="7" t="str">
        <f>IFERROR(INDEX(MediumPositionAK[],MATCH(Z564,MediumPositionA[],0),0),"")</f>
        <v/>
      </c>
      <c r="AD564" s="69" t="str">
        <f t="shared" ca="1" si="121"/>
        <v/>
      </c>
      <c r="AE564" s="18" t="str">
        <f t="shared" si="122"/>
        <v/>
      </c>
      <c r="AF564" s="18" t="str">
        <f>IFERROR(VLOOKUP(AE564,ISE_Medium[],3,FALSE),"")</f>
        <v/>
      </c>
      <c r="AI564" s="3" t="str">
        <f>IFERROR(INDEX(PositionK[],MATCH(AH564,PositionA[],0),0),"")</f>
        <v/>
      </c>
      <c r="AL564" s="3" t="str">
        <f>IFERROR(INDEX(PrimSekK[],MATCH(AK564,PrimSek[],0),0),"")</f>
        <v/>
      </c>
      <c r="AO564" s="40" t="str">
        <f t="shared" si="123"/>
        <v/>
      </c>
      <c r="AP564" s="40" t="str">
        <f>IFERROR(VLOOKUP(AO564,ISE_Position[],3,FALSE),"")</f>
        <v/>
      </c>
      <c r="AQ564" s="40" t="str">
        <f t="shared" si="124"/>
        <v>__</v>
      </c>
      <c r="AR564" s="18" t="str">
        <f t="shared" si="129"/>
        <v/>
      </c>
      <c r="AU564" s="7" t="str">
        <f>IFERROR(INDEX(DatapointK[],MATCH(AT564,DatapointA[],0),0),"")</f>
        <v/>
      </c>
      <c r="AX564" s="3" t="str">
        <f t="shared" ca="1" si="125"/>
        <v/>
      </c>
      <c r="BA564" s="3" t="str">
        <f>IFERROR(INDEX(DatapointAllgSpezK[],MATCH(AZ564,DatapointAllgSpez[],0),0),"")</f>
        <v/>
      </c>
      <c r="BB564" s="3" t="str">
        <f ca="1">IFERROR(VLOOKUP(AX564,ISE_Type[],3,FALSE),"STAT")</f>
        <v>STAT</v>
      </c>
      <c r="BC564" s="3" t="str">
        <f ca="1">IFERROR("_"&amp;VLOOKUP(AU564,ISE_Datapoint[],3,FALSE)&amp;IF(ISTEXT(BB564),"_"&amp;BB564,)&amp;IF(ISTEXT(AZ564),"."&amp;LOWER(BA564),),"")</f>
        <v/>
      </c>
      <c r="BD564" s="26" t="str">
        <f t="shared" si="126"/>
        <v>_</v>
      </c>
      <c r="BG564" t="str">
        <f>IFERROR(INDEX(FunktionsartK[],MATCH(BF564,FunktionsartA[],0),0),"")</f>
        <v/>
      </c>
      <c r="BH564" s="76" t="str">
        <f t="shared" si="116"/>
        <v>//__</v>
      </c>
    </row>
    <row r="565" spans="5:60" x14ac:dyDescent="0.25">
      <c r="E565" t="str">
        <f>IFERROR(INDEX(SystemK[],MATCH(D565,System,0),0),"")</f>
        <v/>
      </c>
      <c r="H565" s="15" t="str">
        <f t="shared" ca="1" si="117"/>
        <v/>
      </c>
      <c r="K565" s="27" t="str">
        <f t="shared" si="127"/>
        <v/>
      </c>
      <c r="L565" s="27" t="str">
        <f>IFERROR(VLOOKUP(K565,ISE_System[],3,FALSE)&amp;IF(ISTEXT(J565),"."&amp;LOWER(J565),),"")</f>
        <v/>
      </c>
      <c r="M565" s="18" t="str">
        <f t="shared" si="128"/>
        <v/>
      </c>
      <c r="P565" s="7" t="str">
        <f>IFERROR(INDEX(SubsystemAK[],MATCH(O565,SubsystemA[],0),0),"")</f>
        <v/>
      </c>
      <c r="S565" s="3" t="str">
        <f t="shared" ca="1" si="118"/>
        <v/>
      </c>
      <c r="V565" s="39" t="str">
        <f t="shared" si="119"/>
        <v/>
      </c>
      <c r="W565" s="39" t="str">
        <f>IFERROR("_"&amp;VLOOKUP(V565,ISE_Subsystem[],3,FALSE)&amp;IF(ISTEXT(U565),"."&amp;LOWER(U565),),"_")</f>
        <v>_</v>
      </c>
      <c r="X565" s="18" t="str">
        <f t="shared" si="120"/>
        <v/>
      </c>
      <c r="AA565" s="7" t="str">
        <f>IFERROR(INDEX(MediumPositionAK[],MATCH(Z565,MediumPositionA[],0),0),"")</f>
        <v/>
      </c>
      <c r="AD565" s="69" t="str">
        <f t="shared" ca="1" si="121"/>
        <v/>
      </c>
      <c r="AE565" s="18" t="str">
        <f t="shared" si="122"/>
        <v/>
      </c>
      <c r="AF565" s="18" t="str">
        <f>IFERROR(VLOOKUP(AE565,ISE_Medium[],3,FALSE),"")</f>
        <v/>
      </c>
      <c r="AI565" s="3" t="str">
        <f>IFERROR(INDEX(PositionK[],MATCH(AH565,PositionA[],0),0),"")</f>
        <v/>
      </c>
      <c r="AL565" s="3" t="str">
        <f>IFERROR(INDEX(PrimSekK[],MATCH(AK565,PrimSek[],0),0),"")</f>
        <v/>
      </c>
      <c r="AO565" s="40" t="str">
        <f t="shared" si="123"/>
        <v/>
      </c>
      <c r="AP565" s="40" t="str">
        <f>IFERROR(VLOOKUP(AO565,ISE_Position[],3,FALSE),"")</f>
        <v/>
      </c>
      <c r="AQ565" s="40" t="str">
        <f t="shared" si="124"/>
        <v>__</v>
      </c>
      <c r="AR565" s="18" t="str">
        <f t="shared" si="129"/>
        <v/>
      </c>
      <c r="AU565" s="7" t="str">
        <f>IFERROR(INDEX(DatapointK[],MATCH(AT565,DatapointA[],0),0),"")</f>
        <v/>
      </c>
      <c r="AX565" s="3" t="str">
        <f t="shared" ca="1" si="125"/>
        <v/>
      </c>
      <c r="BA565" s="3" t="str">
        <f>IFERROR(INDEX(DatapointAllgSpezK[],MATCH(AZ565,DatapointAllgSpez[],0),0),"")</f>
        <v/>
      </c>
      <c r="BB565" s="3" t="str">
        <f ca="1">IFERROR(VLOOKUP(AX565,ISE_Type[],3,FALSE),"STAT")</f>
        <v>STAT</v>
      </c>
      <c r="BC565" s="3" t="str">
        <f ca="1">IFERROR("_"&amp;VLOOKUP(AU565,ISE_Datapoint[],3,FALSE)&amp;IF(ISTEXT(BB565),"_"&amp;BB565,)&amp;IF(ISTEXT(AZ565),"."&amp;LOWER(BA565),),"")</f>
        <v/>
      </c>
      <c r="BD565" s="26" t="str">
        <f t="shared" si="126"/>
        <v>_</v>
      </c>
      <c r="BG565" t="str">
        <f>IFERROR(INDEX(FunktionsartK[],MATCH(BF565,FunktionsartA[],0),0),"")</f>
        <v/>
      </c>
      <c r="BH565" s="76" t="str">
        <f t="shared" si="116"/>
        <v>//__</v>
      </c>
    </row>
    <row r="566" spans="5:60" x14ac:dyDescent="0.25">
      <c r="E566" t="str">
        <f>IFERROR(INDEX(SystemK[],MATCH(D566,System,0),0),"")</f>
        <v/>
      </c>
      <c r="H566" s="15" t="str">
        <f t="shared" ca="1" si="117"/>
        <v/>
      </c>
      <c r="K566" s="27" t="str">
        <f t="shared" si="127"/>
        <v/>
      </c>
      <c r="L566" s="27" t="str">
        <f>IFERROR(VLOOKUP(K566,ISE_System[],3,FALSE)&amp;IF(ISTEXT(J566),"."&amp;LOWER(J566),),"")</f>
        <v/>
      </c>
      <c r="M566" s="18" t="str">
        <f t="shared" si="128"/>
        <v/>
      </c>
      <c r="P566" s="7" t="str">
        <f>IFERROR(INDEX(SubsystemAK[],MATCH(O566,SubsystemA[],0),0),"")</f>
        <v/>
      </c>
      <c r="S566" s="3" t="str">
        <f t="shared" ca="1" si="118"/>
        <v/>
      </c>
      <c r="V566" s="39" t="str">
        <f t="shared" si="119"/>
        <v/>
      </c>
      <c r="W566" s="39" t="str">
        <f>IFERROR("_"&amp;VLOOKUP(V566,ISE_Subsystem[],3,FALSE)&amp;IF(ISTEXT(U566),"."&amp;LOWER(U566),),"_")</f>
        <v>_</v>
      </c>
      <c r="X566" s="18" t="str">
        <f t="shared" si="120"/>
        <v/>
      </c>
      <c r="AA566" s="7" t="str">
        <f>IFERROR(INDEX(MediumPositionAK[],MATCH(Z566,MediumPositionA[],0),0),"")</f>
        <v/>
      </c>
      <c r="AD566" s="69" t="str">
        <f t="shared" ca="1" si="121"/>
        <v/>
      </c>
      <c r="AE566" s="18" t="str">
        <f t="shared" si="122"/>
        <v/>
      </c>
      <c r="AF566" s="18" t="str">
        <f>IFERROR(VLOOKUP(AE566,ISE_Medium[],3,FALSE),"")</f>
        <v/>
      </c>
      <c r="AI566" s="3" t="str">
        <f>IFERROR(INDEX(PositionK[],MATCH(AH566,PositionA[],0),0),"")</f>
        <v/>
      </c>
      <c r="AL566" s="3" t="str">
        <f>IFERROR(INDEX(PrimSekK[],MATCH(AK566,PrimSek[],0),0),"")</f>
        <v/>
      </c>
      <c r="AO566" s="40" t="str">
        <f t="shared" si="123"/>
        <v/>
      </c>
      <c r="AP566" s="40" t="str">
        <f>IFERROR(VLOOKUP(AO566,ISE_Position[],3,FALSE),"")</f>
        <v/>
      </c>
      <c r="AQ566" s="40" t="str">
        <f t="shared" si="124"/>
        <v>__</v>
      </c>
      <c r="AR566" s="18" t="str">
        <f t="shared" si="129"/>
        <v/>
      </c>
      <c r="AU566" s="7" t="str">
        <f>IFERROR(INDEX(DatapointK[],MATCH(AT566,DatapointA[],0),0),"")</f>
        <v/>
      </c>
      <c r="AX566" s="3" t="str">
        <f t="shared" ca="1" si="125"/>
        <v/>
      </c>
      <c r="BA566" s="3" t="str">
        <f>IFERROR(INDEX(DatapointAllgSpezK[],MATCH(AZ566,DatapointAllgSpez[],0),0),"")</f>
        <v/>
      </c>
      <c r="BB566" s="3" t="str">
        <f ca="1">IFERROR(VLOOKUP(AX566,ISE_Type[],3,FALSE),"STAT")</f>
        <v>STAT</v>
      </c>
      <c r="BC566" s="3" t="str">
        <f ca="1">IFERROR("_"&amp;VLOOKUP(AU566,ISE_Datapoint[],3,FALSE)&amp;IF(ISTEXT(BB566),"_"&amp;BB566,)&amp;IF(ISTEXT(AZ566),"."&amp;LOWER(BA566),),"")</f>
        <v/>
      </c>
      <c r="BD566" s="26" t="str">
        <f t="shared" si="126"/>
        <v>_</v>
      </c>
      <c r="BG566" t="str">
        <f>IFERROR(INDEX(FunktionsartK[],MATCH(BF566,FunktionsartA[],0),0),"")</f>
        <v/>
      </c>
      <c r="BH566" s="76" t="str">
        <f t="shared" si="116"/>
        <v>//__</v>
      </c>
    </row>
    <row r="567" spans="5:60" x14ac:dyDescent="0.25">
      <c r="E567" t="str">
        <f>IFERROR(INDEX(SystemK[],MATCH(D567,System,0),0),"")</f>
        <v/>
      </c>
      <c r="H567" s="15" t="str">
        <f t="shared" ca="1" si="117"/>
        <v/>
      </c>
      <c r="K567" s="27" t="str">
        <f t="shared" si="127"/>
        <v/>
      </c>
      <c r="L567" s="27" t="str">
        <f>IFERROR(VLOOKUP(K567,ISE_System[],3,FALSE)&amp;IF(ISTEXT(J567),"."&amp;LOWER(J567),),"")</f>
        <v/>
      </c>
      <c r="M567" s="18" t="str">
        <f t="shared" si="128"/>
        <v/>
      </c>
      <c r="P567" s="7" t="str">
        <f>IFERROR(INDEX(SubsystemAK[],MATCH(O567,SubsystemA[],0),0),"")</f>
        <v/>
      </c>
      <c r="S567" s="3" t="str">
        <f t="shared" ca="1" si="118"/>
        <v/>
      </c>
      <c r="V567" s="39" t="str">
        <f t="shared" si="119"/>
        <v/>
      </c>
      <c r="W567" s="39" t="str">
        <f>IFERROR("_"&amp;VLOOKUP(V567,ISE_Subsystem[],3,FALSE)&amp;IF(ISTEXT(U567),"."&amp;LOWER(U567),),"_")</f>
        <v>_</v>
      </c>
      <c r="X567" s="18" t="str">
        <f t="shared" si="120"/>
        <v/>
      </c>
      <c r="AA567" s="7" t="str">
        <f>IFERROR(INDEX(MediumPositionAK[],MATCH(Z567,MediumPositionA[],0),0),"")</f>
        <v/>
      </c>
      <c r="AD567" s="69" t="str">
        <f t="shared" ca="1" si="121"/>
        <v/>
      </c>
      <c r="AE567" s="18" t="str">
        <f t="shared" si="122"/>
        <v/>
      </c>
      <c r="AF567" s="18" t="str">
        <f>IFERROR(VLOOKUP(AE567,ISE_Medium[],3,FALSE),"")</f>
        <v/>
      </c>
      <c r="AI567" s="3" t="str">
        <f>IFERROR(INDEX(PositionK[],MATCH(AH567,PositionA[],0),0),"")</f>
        <v/>
      </c>
      <c r="AL567" s="3" t="str">
        <f>IFERROR(INDEX(PrimSekK[],MATCH(AK567,PrimSek[],0),0),"")</f>
        <v/>
      </c>
      <c r="AO567" s="40" t="str">
        <f t="shared" si="123"/>
        <v/>
      </c>
      <c r="AP567" s="40" t="str">
        <f>IFERROR(VLOOKUP(AO567,ISE_Position[],3,FALSE),"")</f>
        <v/>
      </c>
      <c r="AQ567" s="40" t="str">
        <f t="shared" si="124"/>
        <v>__</v>
      </c>
      <c r="AR567" s="18" t="str">
        <f t="shared" si="129"/>
        <v/>
      </c>
      <c r="AU567" s="7" t="str">
        <f>IFERROR(INDEX(DatapointK[],MATCH(AT567,DatapointA[],0),0),"")</f>
        <v/>
      </c>
      <c r="AX567" s="3" t="str">
        <f t="shared" ca="1" si="125"/>
        <v/>
      </c>
      <c r="BA567" s="3" t="str">
        <f>IFERROR(INDEX(DatapointAllgSpezK[],MATCH(AZ567,DatapointAllgSpez[],0),0),"")</f>
        <v/>
      </c>
      <c r="BB567" s="3" t="str">
        <f ca="1">IFERROR(VLOOKUP(AX567,ISE_Type[],3,FALSE),"STAT")</f>
        <v>STAT</v>
      </c>
      <c r="BC567" s="3" t="str">
        <f ca="1">IFERROR("_"&amp;VLOOKUP(AU567,ISE_Datapoint[],3,FALSE)&amp;IF(ISTEXT(BB567),"_"&amp;BB567,)&amp;IF(ISTEXT(AZ567),"."&amp;LOWER(BA567),),"")</f>
        <v/>
      </c>
      <c r="BD567" s="26" t="str">
        <f t="shared" si="126"/>
        <v>_</v>
      </c>
      <c r="BG567" t="str">
        <f>IFERROR(INDEX(FunktionsartK[],MATCH(BF567,FunktionsartA[],0),0),"")</f>
        <v/>
      </c>
      <c r="BH567" s="76" t="str">
        <f t="shared" si="116"/>
        <v>//__</v>
      </c>
    </row>
    <row r="568" spans="5:60" x14ac:dyDescent="0.25">
      <c r="E568" t="str">
        <f>IFERROR(INDEX(SystemK[],MATCH(D568,System,0),0),"")</f>
        <v/>
      </c>
      <c r="H568" s="15" t="str">
        <f t="shared" ca="1" si="117"/>
        <v/>
      </c>
      <c r="K568" s="27" t="str">
        <f t="shared" si="127"/>
        <v/>
      </c>
      <c r="L568" s="27" t="str">
        <f>IFERROR(VLOOKUP(K568,ISE_System[],3,FALSE)&amp;IF(ISTEXT(J568),"."&amp;LOWER(J568),),"")</f>
        <v/>
      </c>
      <c r="M568" s="18" t="str">
        <f t="shared" si="128"/>
        <v/>
      </c>
      <c r="P568" s="7" t="str">
        <f>IFERROR(INDEX(SubsystemAK[],MATCH(O568,SubsystemA[],0),0),"")</f>
        <v/>
      </c>
      <c r="S568" s="3" t="str">
        <f t="shared" ca="1" si="118"/>
        <v/>
      </c>
      <c r="V568" s="39" t="str">
        <f t="shared" si="119"/>
        <v/>
      </c>
      <c r="W568" s="39" t="str">
        <f>IFERROR("_"&amp;VLOOKUP(V568,ISE_Subsystem[],3,FALSE)&amp;IF(ISTEXT(U568),"."&amp;LOWER(U568),),"_")</f>
        <v>_</v>
      </c>
      <c r="X568" s="18" t="str">
        <f t="shared" si="120"/>
        <v/>
      </c>
      <c r="AA568" s="7" t="str">
        <f>IFERROR(INDEX(MediumPositionAK[],MATCH(Z568,MediumPositionA[],0),0),"")</f>
        <v/>
      </c>
      <c r="AD568" s="69" t="str">
        <f t="shared" ca="1" si="121"/>
        <v/>
      </c>
      <c r="AE568" s="18" t="str">
        <f t="shared" si="122"/>
        <v/>
      </c>
      <c r="AF568" s="18" t="str">
        <f>IFERROR(VLOOKUP(AE568,ISE_Medium[],3,FALSE),"")</f>
        <v/>
      </c>
      <c r="AI568" s="3" t="str">
        <f>IFERROR(INDEX(PositionK[],MATCH(AH568,PositionA[],0),0),"")</f>
        <v/>
      </c>
      <c r="AL568" s="3" t="str">
        <f>IFERROR(INDEX(PrimSekK[],MATCH(AK568,PrimSek[],0),0),"")</f>
        <v/>
      </c>
      <c r="AO568" s="40" t="str">
        <f t="shared" si="123"/>
        <v/>
      </c>
      <c r="AP568" s="40" t="str">
        <f>IFERROR(VLOOKUP(AO568,ISE_Position[],3,FALSE),"")</f>
        <v/>
      </c>
      <c r="AQ568" s="40" t="str">
        <f t="shared" si="124"/>
        <v>__</v>
      </c>
      <c r="AR568" s="18" t="str">
        <f t="shared" si="129"/>
        <v/>
      </c>
      <c r="AU568" s="7" t="str">
        <f>IFERROR(INDEX(DatapointK[],MATCH(AT568,DatapointA[],0),0),"")</f>
        <v/>
      </c>
      <c r="AX568" s="3" t="str">
        <f t="shared" ca="1" si="125"/>
        <v/>
      </c>
      <c r="BA568" s="3" t="str">
        <f>IFERROR(INDEX(DatapointAllgSpezK[],MATCH(AZ568,DatapointAllgSpez[],0),0),"")</f>
        <v/>
      </c>
      <c r="BB568" s="3" t="str">
        <f ca="1">IFERROR(VLOOKUP(AX568,ISE_Type[],3,FALSE),"STAT")</f>
        <v>STAT</v>
      </c>
      <c r="BC568" s="3" t="str">
        <f ca="1">IFERROR("_"&amp;VLOOKUP(AU568,ISE_Datapoint[],3,FALSE)&amp;IF(ISTEXT(BB568),"_"&amp;BB568,)&amp;IF(ISTEXT(AZ568),"."&amp;LOWER(BA568),),"")</f>
        <v/>
      </c>
      <c r="BD568" s="26" t="str">
        <f t="shared" si="126"/>
        <v>_</v>
      </c>
      <c r="BG568" t="str">
        <f>IFERROR(INDEX(FunktionsartK[],MATCH(BF568,FunktionsartA[],0),0),"")</f>
        <v/>
      </c>
      <c r="BH568" s="76" t="str">
        <f t="shared" si="116"/>
        <v>//__</v>
      </c>
    </row>
    <row r="569" spans="5:60" x14ac:dyDescent="0.25">
      <c r="E569" t="str">
        <f>IFERROR(INDEX(SystemK[],MATCH(D569,System,0),0),"")</f>
        <v/>
      </c>
      <c r="H569" s="15" t="str">
        <f t="shared" ca="1" si="117"/>
        <v/>
      </c>
      <c r="K569" s="27" t="str">
        <f t="shared" si="127"/>
        <v/>
      </c>
      <c r="L569" s="27" t="str">
        <f>IFERROR(VLOOKUP(K569,ISE_System[],3,FALSE)&amp;IF(ISTEXT(J569),"."&amp;LOWER(J569),),"")</f>
        <v/>
      </c>
      <c r="M569" s="18" t="str">
        <f t="shared" si="128"/>
        <v/>
      </c>
      <c r="P569" s="7" t="str">
        <f>IFERROR(INDEX(SubsystemAK[],MATCH(O569,SubsystemA[],0),0),"")</f>
        <v/>
      </c>
      <c r="S569" s="3" t="str">
        <f t="shared" ca="1" si="118"/>
        <v/>
      </c>
      <c r="V569" s="39" t="str">
        <f t="shared" si="119"/>
        <v/>
      </c>
      <c r="W569" s="39" t="str">
        <f>IFERROR("_"&amp;VLOOKUP(V569,ISE_Subsystem[],3,FALSE)&amp;IF(ISTEXT(U569),"."&amp;LOWER(U569),),"_")</f>
        <v>_</v>
      </c>
      <c r="X569" s="18" t="str">
        <f t="shared" si="120"/>
        <v/>
      </c>
      <c r="AA569" s="7" t="str">
        <f>IFERROR(INDEX(MediumPositionAK[],MATCH(Z569,MediumPositionA[],0),0),"")</f>
        <v/>
      </c>
      <c r="AD569" s="69" t="str">
        <f t="shared" ca="1" si="121"/>
        <v/>
      </c>
      <c r="AE569" s="18" t="str">
        <f t="shared" si="122"/>
        <v/>
      </c>
      <c r="AF569" s="18" t="str">
        <f>IFERROR(VLOOKUP(AE569,ISE_Medium[],3,FALSE),"")</f>
        <v/>
      </c>
      <c r="AI569" s="3" t="str">
        <f>IFERROR(INDEX(PositionK[],MATCH(AH569,PositionA[],0),0),"")</f>
        <v/>
      </c>
      <c r="AL569" s="3" t="str">
        <f>IFERROR(INDEX(PrimSekK[],MATCH(AK569,PrimSek[],0),0),"")</f>
        <v/>
      </c>
      <c r="AO569" s="40" t="str">
        <f t="shared" si="123"/>
        <v/>
      </c>
      <c r="AP569" s="40" t="str">
        <f>IFERROR(VLOOKUP(AO569,ISE_Position[],3,FALSE),"")</f>
        <v/>
      </c>
      <c r="AQ569" s="40" t="str">
        <f t="shared" si="124"/>
        <v>__</v>
      </c>
      <c r="AR569" s="18" t="str">
        <f t="shared" si="129"/>
        <v/>
      </c>
      <c r="AU569" s="7" t="str">
        <f>IFERROR(INDEX(DatapointK[],MATCH(AT569,DatapointA[],0),0),"")</f>
        <v/>
      </c>
      <c r="AX569" s="3" t="str">
        <f t="shared" ca="1" si="125"/>
        <v/>
      </c>
      <c r="BA569" s="3" t="str">
        <f>IFERROR(INDEX(DatapointAllgSpezK[],MATCH(AZ569,DatapointAllgSpez[],0),0),"")</f>
        <v/>
      </c>
      <c r="BB569" s="3" t="str">
        <f ca="1">IFERROR(VLOOKUP(AX569,ISE_Type[],3,FALSE),"STAT")</f>
        <v>STAT</v>
      </c>
      <c r="BC569" s="3" t="str">
        <f ca="1">IFERROR("_"&amp;VLOOKUP(AU569,ISE_Datapoint[],3,FALSE)&amp;IF(ISTEXT(BB569),"_"&amp;BB569,)&amp;IF(ISTEXT(AZ569),"."&amp;LOWER(BA569),),"")</f>
        <v/>
      </c>
      <c r="BD569" s="26" t="str">
        <f t="shared" si="126"/>
        <v>_</v>
      </c>
      <c r="BG569" t="str">
        <f>IFERROR(INDEX(FunktionsartK[],MATCH(BF569,FunktionsartA[],0),0),"")</f>
        <v/>
      </c>
      <c r="BH569" s="76" t="str">
        <f t="shared" si="116"/>
        <v>//__</v>
      </c>
    </row>
    <row r="570" spans="5:60" x14ac:dyDescent="0.25">
      <c r="E570" t="str">
        <f>IFERROR(INDEX(SystemK[],MATCH(D570,System,0),0),"")</f>
        <v/>
      </c>
      <c r="H570" s="15" t="str">
        <f t="shared" ca="1" si="117"/>
        <v/>
      </c>
      <c r="K570" s="27" t="str">
        <f t="shared" si="127"/>
        <v/>
      </c>
      <c r="L570" s="27" t="str">
        <f>IFERROR(VLOOKUP(K570,ISE_System[],3,FALSE)&amp;IF(ISTEXT(J570),"."&amp;LOWER(J570),),"")</f>
        <v/>
      </c>
      <c r="M570" s="18" t="str">
        <f t="shared" si="128"/>
        <v/>
      </c>
      <c r="P570" s="7" t="str">
        <f>IFERROR(INDEX(SubsystemAK[],MATCH(O570,SubsystemA[],0),0),"")</f>
        <v/>
      </c>
      <c r="S570" s="3" t="str">
        <f t="shared" ca="1" si="118"/>
        <v/>
      </c>
      <c r="V570" s="39" t="str">
        <f t="shared" si="119"/>
        <v/>
      </c>
      <c r="W570" s="39" t="str">
        <f>IFERROR("_"&amp;VLOOKUP(V570,ISE_Subsystem[],3,FALSE)&amp;IF(ISTEXT(U570),"."&amp;LOWER(U570),),"_")</f>
        <v>_</v>
      </c>
      <c r="X570" s="18" t="str">
        <f t="shared" si="120"/>
        <v/>
      </c>
      <c r="AA570" s="7" t="str">
        <f>IFERROR(INDEX(MediumPositionAK[],MATCH(Z570,MediumPositionA[],0),0),"")</f>
        <v/>
      </c>
      <c r="AD570" s="69" t="str">
        <f t="shared" ca="1" si="121"/>
        <v/>
      </c>
      <c r="AE570" s="18" t="str">
        <f t="shared" si="122"/>
        <v/>
      </c>
      <c r="AF570" s="18" t="str">
        <f>IFERROR(VLOOKUP(AE570,ISE_Medium[],3,FALSE),"")</f>
        <v/>
      </c>
      <c r="AI570" s="3" t="str">
        <f>IFERROR(INDEX(PositionK[],MATCH(AH570,PositionA[],0),0),"")</f>
        <v/>
      </c>
      <c r="AL570" s="3" t="str">
        <f>IFERROR(INDEX(PrimSekK[],MATCH(AK570,PrimSek[],0),0),"")</f>
        <v/>
      </c>
      <c r="AO570" s="40" t="str">
        <f t="shared" si="123"/>
        <v/>
      </c>
      <c r="AP570" s="40" t="str">
        <f>IFERROR(VLOOKUP(AO570,ISE_Position[],3,FALSE),"")</f>
        <v/>
      </c>
      <c r="AQ570" s="40" t="str">
        <f t="shared" si="124"/>
        <v>__</v>
      </c>
      <c r="AR570" s="18" t="str">
        <f t="shared" si="129"/>
        <v/>
      </c>
      <c r="AU570" s="7" t="str">
        <f>IFERROR(INDEX(DatapointK[],MATCH(AT570,DatapointA[],0),0),"")</f>
        <v/>
      </c>
      <c r="AX570" s="3" t="str">
        <f t="shared" ca="1" si="125"/>
        <v/>
      </c>
      <c r="BA570" s="3" t="str">
        <f>IFERROR(INDEX(DatapointAllgSpezK[],MATCH(AZ570,DatapointAllgSpez[],0),0),"")</f>
        <v/>
      </c>
      <c r="BB570" s="3" t="str">
        <f ca="1">IFERROR(VLOOKUP(AX570,ISE_Type[],3,FALSE),"STAT")</f>
        <v>STAT</v>
      </c>
      <c r="BC570" s="3" t="str">
        <f ca="1">IFERROR("_"&amp;VLOOKUP(AU570,ISE_Datapoint[],3,FALSE)&amp;IF(ISTEXT(BB570),"_"&amp;BB570,)&amp;IF(ISTEXT(AZ570),"."&amp;LOWER(BA570),),"")</f>
        <v/>
      </c>
      <c r="BD570" s="26" t="str">
        <f t="shared" si="126"/>
        <v>_</v>
      </c>
      <c r="BG570" t="str">
        <f>IFERROR(INDEX(FunktionsartK[],MATCH(BF570,FunktionsartA[],0),0),"")</f>
        <v/>
      </c>
      <c r="BH570" s="76" t="str">
        <f t="shared" si="116"/>
        <v>//__</v>
      </c>
    </row>
    <row r="571" spans="5:60" x14ac:dyDescent="0.25">
      <c r="E571" t="str">
        <f>IFERROR(INDEX(SystemK[],MATCH(D571,System,0),0),"")</f>
        <v/>
      </c>
      <c r="H571" s="15" t="str">
        <f t="shared" ca="1" si="117"/>
        <v/>
      </c>
      <c r="K571" s="27" t="str">
        <f t="shared" si="127"/>
        <v/>
      </c>
      <c r="L571" s="27" t="str">
        <f>IFERROR(VLOOKUP(K571,ISE_System[],3,FALSE)&amp;IF(ISTEXT(J571),"."&amp;LOWER(J571),),"")</f>
        <v/>
      </c>
      <c r="M571" s="18" t="str">
        <f t="shared" si="128"/>
        <v/>
      </c>
      <c r="P571" s="7" t="str">
        <f>IFERROR(INDEX(SubsystemAK[],MATCH(O571,SubsystemA[],0),0),"")</f>
        <v/>
      </c>
      <c r="S571" s="3" t="str">
        <f t="shared" ca="1" si="118"/>
        <v/>
      </c>
      <c r="V571" s="39" t="str">
        <f t="shared" si="119"/>
        <v/>
      </c>
      <c r="W571" s="39" t="str">
        <f>IFERROR("_"&amp;VLOOKUP(V571,ISE_Subsystem[],3,FALSE)&amp;IF(ISTEXT(U571),"."&amp;LOWER(U571),),"_")</f>
        <v>_</v>
      </c>
      <c r="X571" s="18" t="str">
        <f t="shared" si="120"/>
        <v/>
      </c>
      <c r="AA571" s="7" t="str">
        <f>IFERROR(INDEX(MediumPositionAK[],MATCH(Z571,MediumPositionA[],0),0),"")</f>
        <v/>
      </c>
      <c r="AD571" s="69" t="str">
        <f t="shared" ca="1" si="121"/>
        <v/>
      </c>
      <c r="AE571" s="18" t="str">
        <f t="shared" si="122"/>
        <v/>
      </c>
      <c r="AF571" s="18" t="str">
        <f>IFERROR(VLOOKUP(AE571,ISE_Medium[],3,FALSE),"")</f>
        <v/>
      </c>
      <c r="AI571" s="3" t="str">
        <f>IFERROR(INDEX(PositionK[],MATCH(AH571,PositionA[],0),0),"")</f>
        <v/>
      </c>
      <c r="AL571" s="3" t="str">
        <f>IFERROR(INDEX(PrimSekK[],MATCH(AK571,PrimSek[],0),0),"")</f>
        <v/>
      </c>
      <c r="AO571" s="40" t="str">
        <f t="shared" si="123"/>
        <v/>
      </c>
      <c r="AP571" s="40" t="str">
        <f>IFERROR(VLOOKUP(AO571,ISE_Position[],3,FALSE),"")</f>
        <v/>
      </c>
      <c r="AQ571" s="40" t="str">
        <f t="shared" si="124"/>
        <v>__</v>
      </c>
      <c r="AR571" s="18" t="str">
        <f t="shared" si="129"/>
        <v/>
      </c>
      <c r="AU571" s="7" t="str">
        <f>IFERROR(INDEX(DatapointK[],MATCH(AT571,DatapointA[],0),0),"")</f>
        <v/>
      </c>
      <c r="AX571" s="3" t="str">
        <f t="shared" ca="1" si="125"/>
        <v/>
      </c>
      <c r="BA571" s="3" t="str">
        <f>IFERROR(INDEX(DatapointAllgSpezK[],MATCH(AZ571,DatapointAllgSpez[],0),0),"")</f>
        <v/>
      </c>
      <c r="BB571" s="3" t="str">
        <f ca="1">IFERROR(VLOOKUP(AX571,ISE_Type[],3,FALSE),"STAT")</f>
        <v>STAT</v>
      </c>
      <c r="BC571" s="3" t="str">
        <f ca="1">IFERROR("_"&amp;VLOOKUP(AU571,ISE_Datapoint[],3,FALSE)&amp;IF(ISTEXT(BB571),"_"&amp;BB571,)&amp;IF(ISTEXT(AZ571),"."&amp;LOWER(BA571),),"")</f>
        <v/>
      </c>
      <c r="BD571" s="26" t="str">
        <f t="shared" si="126"/>
        <v>_</v>
      </c>
      <c r="BG571" t="str">
        <f>IFERROR(INDEX(FunktionsartK[],MATCH(BF571,FunktionsartA[],0),0),"")</f>
        <v/>
      </c>
      <c r="BH571" s="76" t="str">
        <f t="shared" si="116"/>
        <v>//__</v>
      </c>
    </row>
    <row r="572" spans="5:60" x14ac:dyDescent="0.25">
      <c r="E572" t="str">
        <f>IFERROR(INDEX(SystemK[],MATCH(D572,System,0),0),"")</f>
        <v/>
      </c>
      <c r="H572" s="15" t="str">
        <f t="shared" ca="1" si="117"/>
        <v/>
      </c>
      <c r="K572" s="27" t="str">
        <f t="shared" si="127"/>
        <v/>
      </c>
      <c r="L572" s="27" t="str">
        <f>IFERROR(VLOOKUP(K572,ISE_System[],3,FALSE)&amp;IF(ISTEXT(J572),"."&amp;LOWER(J572),),"")</f>
        <v/>
      </c>
      <c r="M572" s="18" t="str">
        <f t="shared" si="128"/>
        <v/>
      </c>
      <c r="P572" s="7" t="str">
        <f>IFERROR(INDEX(SubsystemAK[],MATCH(O572,SubsystemA[],0),0),"")</f>
        <v/>
      </c>
      <c r="S572" s="3" t="str">
        <f t="shared" ca="1" si="118"/>
        <v/>
      </c>
      <c r="V572" s="39" t="str">
        <f t="shared" si="119"/>
        <v/>
      </c>
      <c r="W572" s="39" t="str">
        <f>IFERROR("_"&amp;VLOOKUP(V572,ISE_Subsystem[],3,FALSE)&amp;IF(ISTEXT(U572),"."&amp;LOWER(U572),),"_")</f>
        <v>_</v>
      </c>
      <c r="X572" s="18" t="str">
        <f t="shared" si="120"/>
        <v/>
      </c>
      <c r="AA572" s="7" t="str">
        <f>IFERROR(INDEX(MediumPositionAK[],MATCH(Z572,MediumPositionA[],0),0),"")</f>
        <v/>
      </c>
      <c r="AD572" s="69" t="str">
        <f t="shared" ca="1" si="121"/>
        <v/>
      </c>
      <c r="AE572" s="18" t="str">
        <f t="shared" si="122"/>
        <v/>
      </c>
      <c r="AF572" s="18" t="str">
        <f>IFERROR(VLOOKUP(AE572,ISE_Medium[],3,FALSE),"")</f>
        <v/>
      </c>
      <c r="AI572" s="3" t="str">
        <f>IFERROR(INDEX(PositionK[],MATCH(AH572,PositionA[],0),0),"")</f>
        <v/>
      </c>
      <c r="AL572" s="3" t="str">
        <f>IFERROR(INDEX(PrimSekK[],MATCH(AK572,PrimSek[],0),0),"")</f>
        <v/>
      </c>
      <c r="AO572" s="40" t="str">
        <f t="shared" si="123"/>
        <v/>
      </c>
      <c r="AP572" s="40" t="str">
        <f>IFERROR(VLOOKUP(AO572,ISE_Position[],3,FALSE),"")</f>
        <v/>
      </c>
      <c r="AQ572" s="40" t="str">
        <f t="shared" si="124"/>
        <v>__</v>
      </c>
      <c r="AR572" s="18" t="str">
        <f t="shared" si="129"/>
        <v/>
      </c>
      <c r="AU572" s="7" t="str">
        <f>IFERROR(INDEX(DatapointK[],MATCH(AT572,DatapointA[],0),0),"")</f>
        <v/>
      </c>
      <c r="AX572" s="3" t="str">
        <f t="shared" ca="1" si="125"/>
        <v/>
      </c>
      <c r="BA572" s="3" t="str">
        <f>IFERROR(INDEX(DatapointAllgSpezK[],MATCH(AZ572,DatapointAllgSpez[],0),0),"")</f>
        <v/>
      </c>
      <c r="BB572" s="3" t="str">
        <f ca="1">IFERROR(VLOOKUP(AX572,ISE_Type[],3,FALSE),"STAT")</f>
        <v>STAT</v>
      </c>
      <c r="BC572" s="3" t="str">
        <f ca="1">IFERROR("_"&amp;VLOOKUP(AU572,ISE_Datapoint[],3,FALSE)&amp;IF(ISTEXT(BB572),"_"&amp;BB572,)&amp;IF(ISTEXT(AZ572),"."&amp;LOWER(BA572),),"")</f>
        <v/>
      </c>
      <c r="BD572" s="26" t="str">
        <f t="shared" si="126"/>
        <v>_</v>
      </c>
      <c r="BG572" t="str">
        <f>IFERROR(INDEX(FunktionsartK[],MATCH(BF572,FunktionsartA[],0),0),"")</f>
        <v/>
      </c>
      <c r="BH572" s="76" t="str">
        <f t="shared" si="116"/>
        <v>//__</v>
      </c>
    </row>
    <row r="573" spans="5:60" x14ac:dyDescent="0.25">
      <c r="E573" t="str">
        <f>IFERROR(INDEX(SystemK[],MATCH(D573,System,0),0),"")</f>
        <v/>
      </c>
      <c r="H573" s="15" t="str">
        <f t="shared" ca="1" si="117"/>
        <v/>
      </c>
      <c r="K573" s="27" t="str">
        <f t="shared" si="127"/>
        <v/>
      </c>
      <c r="L573" s="27" t="str">
        <f>IFERROR(VLOOKUP(K573,ISE_System[],3,FALSE)&amp;IF(ISTEXT(J573),"."&amp;LOWER(J573),),"")</f>
        <v/>
      </c>
      <c r="M573" s="18" t="str">
        <f t="shared" si="128"/>
        <v/>
      </c>
      <c r="P573" s="7" t="str">
        <f>IFERROR(INDEX(SubsystemAK[],MATCH(O573,SubsystemA[],0),0),"")</f>
        <v/>
      </c>
      <c r="S573" s="3" t="str">
        <f t="shared" ca="1" si="118"/>
        <v/>
      </c>
      <c r="V573" s="39" t="str">
        <f t="shared" si="119"/>
        <v/>
      </c>
      <c r="W573" s="39" t="str">
        <f>IFERROR("_"&amp;VLOOKUP(V573,ISE_Subsystem[],3,FALSE)&amp;IF(ISTEXT(U573),"."&amp;LOWER(U573),),"_")</f>
        <v>_</v>
      </c>
      <c r="X573" s="18" t="str">
        <f t="shared" si="120"/>
        <v/>
      </c>
      <c r="AA573" s="7" t="str">
        <f>IFERROR(INDEX(MediumPositionAK[],MATCH(Z573,MediumPositionA[],0),0),"")</f>
        <v/>
      </c>
      <c r="AD573" s="69" t="str">
        <f t="shared" ca="1" si="121"/>
        <v/>
      </c>
      <c r="AE573" s="18" t="str">
        <f t="shared" si="122"/>
        <v/>
      </c>
      <c r="AF573" s="18" t="str">
        <f>IFERROR(VLOOKUP(AE573,ISE_Medium[],3,FALSE),"")</f>
        <v/>
      </c>
      <c r="AI573" s="3" t="str">
        <f>IFERROR(INDEX(PositionK[],MATCH(AH573,PositionA[],0),0),"")</f>
        <v/>
      </c>
      <c r="AL573" s="3" t="str">
        <f>IFERROR(INDEX(PrimSekK[],MATCH(AK573,PrimSek[],0),0),"")</f>
        <v/>
      </c>
      <c r="AO573" s="40" t="str">
        <f t="shared" si="123"/>
        <v/>
      </c>
      <c r="AP573" s="40" t="str">
        <f>IFERROR(VLOOKUP(AO573,ISE_Position[],3,FALSE),"")</f>
        <v/>
      </c>
      <c r="AQ573" s="40" t="str">
        <f t="shared" si="124"/>
        <v>__</v>
      </c>
      <c r="AR573" s="18" t="str">
        <f t="shared" si="129"/>
        <v/>
      </c>
      <c r="AU573" s="7" t="str">
        <f>IFERROR(INDEX(DatapointK[],MATCH(AT573,DatapointA[],0),0),"")</f>
        <v/>
      </c>
      <c r="AX573" s="3" t="str">
        <f t="shared" ca="1" si="125"/>
        <v/>
      </c>
      <c r="BA573" s="3" t="str">
        <f>IFERROR(INDEX(DatapointAllgSpezK[],MATCH(AZ573,DatapointAllgSpez[],0),0),"")</f>
        <v/>
      </c>
      <c r="BB573" s="3" t="str">
        <f ca="1">IFERROR(VLOOKUP(AX573,ISE_Type[],3,FALSE),"STAT")</f>
        <v>STAT</v>
      </c>
      <c r="BC573" s="3" t="str">
        <f ca="1">IFERROR("_"&amp;VLOOKUP(AU573,ISE_Datapoint[],3,FALSE)&amp;IF(ISTEXT(BB573),"_"&amp;BB573,)&amp;IF(ISTEXT(AZ573),"."&amp;LOWER(BA573),),"")</f>
        <v/>
      </c>
      <c r="BD573" s="26" t="str">
        <f t="shared" si="126"/>
        <v>_</v>
      </c>
      <c r="BG573" t="str">
        <f>IFERROR(INDEX(FunktionsartK[],MATCH(BF573,FunktionsartA[],0),0),"")</f>
        <v/>
      </c>
      <c r="BH573" s="76" t="str">
        <f t="shared" si="116"/>
        <v>//__</v>
      </c>
    </row>
    <row r="574" spans="5:60" x14ac:dyDescent="0.25">
      <c r="E574" t="str">
        <f>IFERROR(INDEX(SystemK[],MATCH(D574,System,0),0),"")</f>
        <v/>
      </c>
      <c r="H574" s="15" t="str">
        <f t="shared" ca="1" si="117"/>
        <v/>
      </c>
      <c r="K574" s="27" t="str">
        <f t="shared" si="127"/>
        <v/>
      </c>
      <c r="L574" s="27" t="str">
        <f>IFERROR(VLOOKUP(K574,ISE_System[],3,FALSE)&amp;IF(ISTEXT(J574),"."&amp;LOWER(J574),),"")</f>
        <v/>
      </c>
      <c r="M574" s="18" t="str">
        <f t="shared" si="128"/>
        <v/>
      </c>
      <c r="P574" s="7" t="str">
        <f>IFERROR(INDEX(SubsystemAK[],MATCH(O574,SubsystemA[],0),0),"")</f>
        <v/>
      </c>
      <c r="S574" s="3" t="str">
        <f t="shared" ca="1" si="118"/>
        <v/>
      </c>
      <c r="V574" s="39" t="str">
        <f t="shared" si="119"/>
        <v/>
      </c>
      <c r="W574" s="39" t="str">
        <f>IFERROR("_"&amp;VLOOKUP(V574,ISE_Subsystem[],3,FALSE)&amp;IF(ISTEXT(U574),"."&amp;LOWER(U574),),"_")</f>
        <v>_</v>
      </c>
      <c r="X574" s="18" t="str">
        <f t="shared" si="120"/>
        <v/>
      </c>
      <c r="AA574" s="7" t="str">
        <f>IFERROR(INDEX(MediumPositionAK[],MATCH(Z574,MediumPositionA[],0),0),"")</f>
        <v/>
      </c>
      <c r="AD574" s="69" t="str">
        <f t="shared" ca="1" si="121"/>
        <v/>
      </c>
      <c r="AE574" s="18" t="str">
        <f t="shared" si="122"/>
        <v/>
      </c>
      <c r="AF574" s="18" t="str">
        <f>IFERROR(VLOOKUP(AE574,ISE_Medium[],3,FALSE),"")</f>
        <v/>
      </c>
      <c r="AI574" s="3" t="str">
        <f>IFERROR(INDEX(PositionK[],MATCH(AH574,PositionA[],0),0),"")</f>
        <v/>
      </c>
      <c r="AL574" s="3" t="str">
        <f>IFERROR(INDEX(PrimSekK[],MATCH(AK574,PrimSek[],0),0),"")</f>
        <v/>
      </c>
      <c r="AO574" s="40" t="str">
        <f t="shared" si="123"/>
        <v/>
      </c>
      <c r="AP574" s="40" t="str">
        <f>IFERROR(VLOOKUP(AO574,ISE_Position[],3,FALSE),"")</f>
        <v/>
      </c>
      <c r="AQ574" s="40" t="str">
        <f t="shared" si="124"/>
        <v>__</v>
      </c>
      <c r="AR574" s="18" t="str">
        <f t="shared" si="129"/>
        <v/>
      </c>
      <c r="AU574" s="7" t="str">
        <f>IFERROR(INDEX(DatapointK[],MATCH(AT574,DatapointA[],0),0),"")</f>
        <v/>
      </c>
      <c r="AX574" s="3" t="str">
        <f t="shared" ca="1" si="125"/>
        <v/>
      </c>
      <c r="BA574" s="3" t="str">
        <f>IFERROR(INDEX(DatapointAllgSpezK[],MATCH(AZ574,DatapointAllgSpez[],0),0),"")</f>
        <v/>
      </c>
      <c r="BB574" s="3" t="str">
        <f ca="1">IFERROR(VLOOKUP(AX574,ISE_Type[],3,FALSE),"STAT")</f>
        <v>STAT</v>
      </c>
      <c r="BC574" s="3" t="str">
        <f ca="1">IFERROR("_"&amp;VLOOKUP(AU574,ISE_Datapoint[],3,FALSE)&amp;IF(ISTEXT(BB574),"_"&amp;BB574,)&amp;IF(ISTEXT(AZ574),"."&amp;LOWER(BA574),),"")</f>
        <v/>
      </c>
      <c r="BD574" s="26" t="str">
        <f t="shared" si="126"/>
        <v>_</v>
      </c>
      <c r="BG574" t="str">
        <f>IFERROR(INDEX(FunktionsartK[],MATCH(BF574,FunktionsartA[],0),0),"")</f>
        <v/>
      </c>
      <c r="BH574" s="76" t="str">
        <f t="shared" si="116"/>
        <v>//__</v>
      </c>
    </row>
    <row r="575" spans="5:60" x14ac:dyDescent="0.25">
      <c r="E575" t="str">
        <f>IFERROR(INDEX(SystemK[],MATCH(D575,System,0),0),"")</f>
        <v/>
      </c>
      <c r="H575" s="15" t="str">
        <f t="shared" ca="1" si="117"/>
        <v/>
      </c>
      <c r="K575" s="27" t="str">
        <f t="shared" si="127"/>
        <v/>
      </c>
      <c r="L575" s="27" t="str">
        <f>IFERROR(VLOOKUP(K575,ISE_System[],3,FALSE)&amp;IF(ISTEXT(J575),"."&amp;LOWER(J575),),"")</f>
        <v/>
      </c>
      <c r="M575" s="18" t="str">
        <f t="shared" si="128"/>
        <v/>
      </c>
      <c r="P575" s="7" t="str">
        <f>IFERROR(INDEX(SubsystemAK[],MATCH(O575,SubsystemA[],0),0),"")</f>
        <v/>
      </c>
      <c r="S575" s="3" t="str">
        <f t="shared" ca="1" si="118"/>
        <v/>
      </c>
      <c r="V575" s="39" t="str">
        <f t="shared" si="119"/>
        <v/>
      </c>
      <c r="W575" s="39" t="str">
        <f>IFERROR("_"&amp;VLOOKUP(V575,ISE_Subsystem[],3,FALSE)&amp;IF(ISTEXT(U575),"."&amp;LOWER(U575),),"_")</f>
        <v>_</v>
      </c>
      <c r="X575" s="18" t="str">
        <f t="shared" si="120"/>
        <v/>
      </c>
      <c r="AA575" s="7" t="str">
        <f>IFERROR(INDEX(MediumPositionAK[],MATCH(Z575,MediumPositionA[],0),0),"")</f>
        <v/>
      </c>
      <c r="AD575" s="69" t="str">
        <f t="shared" ca="1" si="121"/>
        <v/>
      </c>
      <c r="AE575" s="18" t="str">
        <f t="shared" si="122"/>
        <v/>
      </c>
      <c r="AF575" s="18" t="str">
        <f>IFERROR(VLOOKUP(AE575,ISE_Medium[],3,FALSE),"")</f>
        <v/>
      </c>
      <c r="AI575" s="3" t="str">
        <f>IFERROR(INDEX(PositionK[],MATCH(AH575,PositionA[],0),0),"")</f>
        <v/>
      </c>
      <c r="AL575" s="3" t="str">
        <f>IFERROR(INDEX(PrimSekK[],MATCH(AK575,PrimSek[],0),0),"")</f>
        <v/>
      </c>
      <c r="AO575" s="40" t="str">
        <f t="shared" si="123"/>
        <v/>
      </c>
      <c r="AP575" s="40" t="str">
        <f>IFERROR(VLOOKUP(AO575,ISE_Position[],3,FALSE),"")</f>
        <v/>
      </c>
      <c r="AQ575" s="40" t="str">
        <f t="shared" si="124"/>
        <v>__</v>
      </c>
      <c r="AR575" s="18" t="str">
        <f t="shared" si="129"/>
        <v/>
      </c>
      <c r="AU575" s="7" t="str">
        <f>IFERROR(INDEX(DatapointK[],MATCH(AT575,DatapointA[],0),0),"")</f>
        <v/>
      </c>
      <c r="AX575" s="3" t="str">
        <f t="shared" ca="1" si="125"/>
        <v/>
      </c>
      <c r="BA575" s="3" t="str">
        <f>IFERROR(INDEX(DatapointAllgSpezK[],MATCH(AZ575,DatapointAllgSpez[],0),0),"")</f>
        <v/>
      </c>
      <c r="BB575" s="3" t="str">
        <f ca="1">IFERROR(VLOOKUP(AX575,ISE_Type[],3,FALSE),"STAT")</f>
        <v>STAT</v>
      </c>
      <c r="BC575" s="3" t="str">
        <f ca="1">IFERROR("_"&amp;VLOOKUP(AU575,ISE_Datapoint[],3,FALSE)&amp;IF(ISTEXT(BB575),"_"&amp;BB575,)&amp;IF(ISTEXT(AZ575),"."&amp;LOWER(BA575),),"")</f>
        <v/>
      </c>
      <c r="BD575" s="26" t="str">
        <f t="shared" si="126"/>
        <v>_</v>
      </c>
      <c r="BG575" t="str">
        <f>IFERROR(INDEX(FunktionsartK[],MATCH(BF575,FunktionsartA[],0),0),"")</f>
        <v/>
      </c>
      <c r="BH575" s="76" t="str">
        <f t="shared" si="116"/>
        <v>//__</v>
      </c>
    </row>
    <row r="576" spans="5:60" x14ac:dyDescent="0.25">
      <c r="E576" t="str">
        <f>IFERROR(INDEX(SystemK[],MATCH(D576,System,0),0),"")</f>
        <v/>
      </c>
      <c r="H576" s="15" t="str">
        <f t="shared" ca="1" si="117"/>
        <v/>
      </c>
      <c r="K576" s="27" t="str">
        <f t="shared" si="127"/>
        <v/>
      </c>
      <c r="L576" s="27" t="str">
        <f>IFERROR(VLOOKUP(K576,ISE_System[],3,FALSE)&amp;IF(ISTEXT(J576),"."&amp;LOWER(J576),),"")</f>
        <v/>
      </c>
      <c r="M576" s="18" t="str">
        <f t="shared" si="128"/>
        <v/>
      </c>
      <c r="P576" s="7" t="str">
        <f>IFERROR(INDEX(SubsystemAK[],MATCH(O576,SubsystemA[],0),0),"")</f>
        <v/>
      </c>
      <c r="S576" s="3" t="str">
        <f t="shared" ca="1" si="118"/>
        <v/>
      </c>
      <c r="V576" s="39" t="str">
        <f t="shared" si="119"/>
        <v/>
      </c>
      <c r="W576" s="39" t="str">
        <f>IFERROR("_"&amp;VLOOKUP(V576,ISE_Subsystem[],3,FALSE)&amp;IF(ISTEXT(U576),"."&amp;LOWER(U576),),"_")</f>
        <v>_</v>
      </c>
      <c r="X576" s="18" t="str">
        <f t="shared" si="120"/>
        <v/>
      </c>
      <c r="AA576" s="7" t="str">
        <f>IFERROR(INDEX(MediumPositionAK[],MATCH(Z576,MediumPositionA[],0),0),"")</f>
        <v/>
      </c>
      <c r="AD576" s="69" t="str">
        <f t="shared" ca="1" si="121"/>
        <v/>
      </c>
      <c r="AE576" s="18" t="str">
        <f t="shared" si="122"/>
        <v/>
      </c>
      <c r="AF576" s="18" t="str">
        <f>IFERROR(VLOOKUP(AE576,ISE_Medium[],3,FALSE),"")</f>
        <v/>
      </c>
      <c r="AI576" s="3" t="str">
        <f>IFERROR(INDEX(PositionK[],MATCH(AH576,PositionA[],0),0),"")</f>
        <v/>
      </c>
      <c r="AL576" s="3" t="str">
        <f>IFERROR(INDEX(PrimSekK[],MATCH(AK576,PrimSek[],0),0),"")</f>
        <v/>
      </c>
      <c r="AO576" s="40" t="str">
        <f t="shared" si="123"/>
        <v/>
      </c>
      <c r="AP576" s="40" t="str">
        <f>IFERROR(VLOOKUP(AO576,ISE_Position[],3,FALSE),"")</f>
        <v/>
      </c>
      <c r="AQ576" s="40" t="str">
        <f t="shared" si="124"/>
        <v>__</v>
      </c>
      <c r="AR576" s="18" t="str">
        <f t="shared" si="129"/>
        <v/>
      </c>
      <c r="AU576" s="7" t="str">
        <f>IFERROR(INDEX(DatapointK[],MATCH(AT576,DatapointA[],0),0),"")</f>
        <v/>
      </c>
      <c r="AX576" s="3" t="str">
        <f t="shared" ca="1" si="125"/>
        <v/>
      </c>
      <c r="BA576" s="3" t="str">
        <f>IFERROR(INDEX(DatapointAllgSpezK[],MATCH(AZ576,DatapointAllgSpez[],0),0),"")</f>
        <v/>
      </c>
      <c r="BB576" s="3" t="str">
        <f ca="1">IFERROR(VLOOKUP(AX576,ISE_Type[],3,FALSE),"STAT")</f>
        <v>STAT</v>
      </c>
      <c r="BC576" s="3" t="str">
        <f ca="1">IFERROR("_"&amp;VLOOKUP(AU576,ISE_Datapoint[],3,FALSE)&amp;IF(ISTEXT(BB576),"_"&amp;BB576,)&amp;IF(ISTEXT(AZ576),"."&amp;LOWER(BA576),),"")</f>
        <v/>
      </c>
      <c r="BD576" s="26" t="str">
        <f t="shared" si="126"/>
        <v>_</v>
      </c>
      <c r="BG576" t="str">
        <f>IFERROR(INDEX(FunktionsartK[],MATCH(BF576,FunktionsartA[],0),0),"")</f>
        <v/>
      </c>
      <c r="BH576" s="76" t="str">
        <f t="shared" si="116"/>
        <v>//__</v>
      </c>
    </row>
    <row r="577" spans="5:60" x14ac:dyDescent="0.25">
      <c r="E577" t="str">
        <f>IFERROR(INDEX(SystemK[],MATCH(D577,System,0),0),"")</f>
        <v/>
      </c>
      <c r="H577" s="15" t="str">
        <f t="shared" ca="1" si="117"/>
        <v/>
      </c>
      <c r="K577" s="27" t="str">
        <f t="shared" si="127"/>
        <v/>
      </c>
      <c r="L577" s="27" t="str">
        <f>IFERROR(VLOOKUP(K577,ISE_System[],3,FALSE)&amp;IF(ISTEXT(J577),"."&amp;LOWER(J577),),"")</f>
        <v/>
      </c>
      <c r="M577" s="18" t="str">
        <f t="shared" si="128"/>
        <v/>
      </c>
      <c r="P577" s="7" t="str">
        <f>IFERROR(INDEX(SubsystemAK[],MATCH(O577,SubsystemA[],0),0),"")</f>
        <v/>
      </c>
      <c r="S577" s="3" t="str">
        <f t="shared" ca="1" si="118"/>
        <v/>
      </c>
      <c r="V577" s="39" t="str">
        <f t="shared" si="119"/>
        <v/>
      </c>
      <c r="W577" s="39" t="str">
        <f>IFERROR("_"&amp;VLOOKUP(V577,ISE_Subsystem[],3,FALSE)&amp;IF(ISTEXT(U577),"."&amp;LOWER(U577),),"_")</f>
        <v>_</v>
      </c>
      <c r="X577" s="18" t="str">
        <f t="shared" si="120"/>
        <v/>
      </c>
      <c r="AA577" s="7" t="str">
        <f>IFERROR(INDEX(MediumPositionAK[],MATCH(Z577,MediumPositionA[],0),0),"")</f>
        <v/>
      </c>
      <c r="AD577" s="69" t="str">
        <f t="shared" ca="1" si="121"/>
        <v/>
      </c>
      <c r="AE577" s="18" t="str">
        <f t="shared" si="122"/>
        <v/>
      </c>
      <c r="AF577" s="18" t="str">
        <f>IFERROR(VLOOKUP(AE577,ISE_Medium[],3,FALSE),"")</f>
        <v/>
      </c>
      <c r="AI577" s="3" t="str">
        <f>IFERROR(INDEX(PositionK[],MATCH(AH577,PositionA[],0),0),"")</f>
        <v/>
      </c>
      <c r="AL577" s="3" t="str">
        <f>IFERROR(INDEX(PrimSekK[],MATCH(AK577,PrimSek[],0),0),"")</f>
        <v/>
      </c>
      <c r="AO577" s="40" t="str">
        <f t="shared" si="123"/>
        <v/>
      </c>
      <c r="AP577" s="40" t="str">
        <f>IFERROR(VLOOKUP(AO577,ISE_Position[],3,FALSE),"")</f>
        <v/>
      </c>
      <c r="AQ577" s="40" t="str">
        <f t="shared" si="124"/>
        <v>__</v>
      </c>
      <c r="AR577" s="18" t="str">
        <f t="shared" si="129"/>
        <v/>
      </c>
      <c r="AU577" s="7" t="str">
        <f>IFERROR(INDEX(DatapointK[],MATCH(AT577,DatapointA[],0),0),"")</f>
        <v/>
      </c>
      <c r="AX577" s="3" t="str">
        <f t="shared" ca="1" si="125"/>
        <v/>
      </c>
      <c r="BA577" s="3" t="str">
        <f>IFERROR(INDEX(DatapointAllgSpezK[],MATCH(AZ577,DatapointAllgSpez[],0),0),"")</f>
        <v/>
      </c>
      <c r="BB577" s="3" t="str">
        <f ca="1">IFERROR(VLOOKUP(AX577,ISE_Type[],3,FALSE),"STAT")</f>
        <v>STAT</v>
      </c>
      <c r="BC577" s="3" t="str">
        <f ca="1">IFERROR("_"&amp;VLOOKUP(AU577,ISE_Datapoint[],3,FALSE)&amp;IF(ISTEXT(BB577),"_"&amp;BB577,)&amp;IF(ISTEXT(AZ577),"."&amp;LOWER(BA577),),"")</f>
        <v/>
      </c>
      <c r="BD577" s="26" t="str">
        <f t="shared" si="126"/>
        <v>_</v>
      </c>
      <c r="BG577" t="str">
        <f>IFERROR(INDEX(FunktionsartK[],MATCH(BF577,FunktionsartA[],0),0),"")</f>
        <v/>
      </c>
      <c r="BH577" s="76" t="str">
        <f t="shared" si="116"/>
        <v>//__</v>
      </c>
    </row>
    <row r="578" spans="5:60" x14ac:dyDescent="0.25">
      <c r="E578" t="str">
        <f>IFERROR(INDEX(SystemK[],MATCH(D578,System,0),0),"")</f>
        <v/>
      </c>
      <c r="H578" s="15" t="str">
        <f t="shared" ca="1" si="117"/>
        <v/>
      </c>
      <c r="K578" s="27" t="str">
        <f t="shared" si="127"/>
        <v/>
      </c>
      <c r="L578" s="27" t="str">
        <f>IFERROR(VLOOKUP(K578,ISE_System[],3,FALSE)&amp;IF(ISTEXT(J578),"."&amp;LOWER(J578),),"")</f>
        <v/>
      </c>
      <c r="M578" s="18" t="str">
        <f t="shared" si="128"/>
        <v/>
      </c>
      <c r="P578" s="7" t="str">
        <f>IFERROR(INDEX(SubsystemAK[],MATCH(O578,SubsystemA[],0),0),"")</f>
        <v/>
      </c>
      <c r="S578" s="3" t="str">
        <f t="shared" ca="1" si="118"/>
        <v/>
      </c>
      <c r="V578" s="39" t="str">
        <f t="shared" si="119"/>
        <v/>
      </c>
      <c r="W578" s="39" t="str">
        <f>IFERROR("_"&amp;VLOOKUP(V578,ISE_Subsystem[],3,FALSE)&amp;IF(ISTEXT(U578),"."&amp;LOWER(U578),),"_")</f>
        <v>_</v>
      </c>
      <c r="X578" s="18" t="str">
        <f t="shared" si="120"/>
        <v/>
      </c>
      <c r="AA578" s="7" t="str">
        <f>IFERROR(INDEX(MediumPositionAK[],MATCH(Z578,MediumPositionA[],0),0),"")</f>
        <v/>
      </c>
      <c r="AD578" s="69" t="str">
        <f t="shared" ca="1" si="121"/>
        <v/>
      </c>
      <c r="AE578" s="18" t="str">
        <f t="shared" si="122"/>
        <v/>
      </c>
      <c r="AF578" s="18" t="str">
        <f>IFERROR(VLOOKUP(AE578,ISE_Medium[],3,FALSE),"")</f>
        <v/>
      </c>
      <c r="AI578" s="3" t="str">
        <f>IFERROR(INDEX(PositionK[],MATCH(AH578,PositionA[],0),0),"")</f>
        <v/>
      </c>
      <c r="AL578" s="3" t="str">
        <f>IFERROR(INDEX(PrimSekK[],MATCH(AK578,PrimSek[],0),0),"")</f>
        <v/>
      </c>
      <c r="AO578" s="40" t="str">
        <f t="shared" si="123"/>
        <v/>
      </c>
      <c r="AP578" s="40" t="str">
        <f>IFERROR(VLOOKUP(AO578,ISE_Position[],3,FALSE),"")</f>
        <v/>
      </c>
      <c r="AQ578" s="40" t="str">
        <f t="shared" si="124"/>
        <v>__</v>
      </c>
      <c r="AR578" s="18" t="str">
        <f t="shared" si="129"/>
        <v/>
      </c>
      <c r="AU578" s="7" t="str">
        <f>IFERROR(INDEX(DatapointK[],MATCH(AT578,DatapointA[],0),0),"")</f>
        <v/>
      </c>
      <c r="AX578" s="3" t="str">
        <f t="shared" ca="1" si="125"/>
        <v/>
      </c>
      <c r="BA578" s="3" t="str">
        <f>IFERROR(INDEX(DatapointAllgSpezK[],MATCH(AZ578,DatapointAllgSpez[],0),0),"")</f>
        <v/>
      </c>
      <c r="BB578" s="3" t="str">
        <f ca="1">IFERROR(VLOOKUP(AX578,ISE_Type[],3,FALSE),"STAT")</f>
        <v>STAT</v>
      </c>
      <c r="BC578" s="3" t="str">
        <f ca="1">IFERROR("_"&amp;VLOOKUP(AU578,ISE_Datapoint[],3,FALSE)&amp;IF(ISTEXT(BB578),"_"&amp;BB578,)&amp;IF(ISTEXT(AZ578),"."&amp;LOWER(BA578),),"")</f>
        <v/>
      </c>
      <c r="BD578" s="26" t="str">
        <f t="shared" si="126"/>
        <v>_</v>
      </c>
      <c r="BG578" t="str">
        <f>IFERROR(INDEX(FunktionsartK[],MATCH(BF578,FunktionsartA[],0),0),"")</f>
        <v/>
      </c>
      <c r="BH578" s="76" t="str">
        <f t="shared" si="116"/>
        <v>//__</v>
      </c>
    </row>
    <row r="579" spans="5:60" x14ac:dyDescent="0.25">
      <c r="E579" t="str">
        <f>IFERROR(INDEX(SystemK[],MATCH(D579,System,0),0),"")</f>
        <v/>
      </c>
      <c r="H579" s="15" t="str">
        <f t="shared" ca="1" si="117"/>
        <v/>
      </c>
      <c r="K579" s="27" t="str">
        <f t="shared" si="127"/>
        <v/>
      </c>
      <c r="L579" s="27" t="str">
        <f>IFERROR(VLOOKUP(K579,ISE_System[],3,FALSE)&amp;IF(ISTEXT(J579),"."&amp;LOWER(J579),),"")</f>
        <v/>
      </c>
      <c r="M579" s="18" t="str">
        <f t="shared" si="128"/>
        <v/>
      </c>
      <c r="P579" s="7" t="str">
        <f>IFERROR(INDEX(SubsystemAK[],MATCH(O579,SubsystemA[],0),0),"")</f>
        <v/>
      </c>
      <c r="S579" s="3" t="str">
        <f t="shared" ca="1" si="118"/>
        <v/>
      </c>
      <c r="V579" s="39" t="str">
        <f t="shared" si="119"/>
        <v/>
      </c>
      <c r="W579" s="39" t="str">
        <f>IFERROR("_"&amp;VLOOKUP(V579,ISE_Subsystem[],3,FALSE)&amp;IF(ISTEXT(U579),"."&amp;LOWER(U579),),"_")</f>
        <v>_</v>
      </c>
      <c r="X579" s="18" t="str">
        <f t="shared" si="120"/>
        <v/>
      </c>
      <c r="AA579" s="7" t="str">
        <f>IFERROR(INDEX(MediumPositionAK[],MATCH(Z579,MediumPositionA[],0),0),"")</f>
        <v/>
      </c>
      <c r="AD579" s="69" t="str">
        <f t="shared" ca="1" si="121"/>
        <v/>
      </c>
      <c r="AE579" s="18" t="str">
        <f t="shared" si="122"/>
        <v/>
      </c>
      <c r="AF579" s="18" t="str">
        <f>IFERROR(VLOOKUP(AE579,ISE_Medium[],3,FALSE),"")</f>
        <v/>
      </c>
      <c r="AI579" s="3" t="str">
        <f>IFERROR(INDEX(PositionK[],MATCH(AH579,PositionA[],0),0),"")</f>
        <v/>
      </c>
      <c r="AL579" s="3" t="str">
        <f>IFERROR(INDEX(PrimSekK[],MATCH(AK579,PrimSek[],0),0),"")</f>
        <v/>
      </c>
      <c r="AO579" s="40" t="str">
        <f t="shared" si="123"/>
        <v/>
      </c>
      <c r="AP579" s="40" t="str">
        <f>IFERROR(VLOOKUP(AO579,ISE_Position[],3,FALSE),"")</f>
        <v/>
      </c>
      <c r="AQ579" s="40" t="str">
        <f t="shared" si="124"/>
        <v>__</v>
      </c>
      <c r="AR579" s="18" t="str">
        <f t="shared" si="129"/>
        <v/>
      </c>
      <c r="AU579" s="7" t="str">
        <f>IFERROR(INDEX(DatapointK[],MATCH(AT579,DatapointA[],0),0),"")</f>
        <v/>
      </c>
      <c r="AX579" s="3" t="str">
        <f t="shared" ca="1" si="125"/>
        <v/>
      </c>
      <c r="BA579" s="3" t="str">
        <f>IFERROR(INDEX(DatapointAllgSpezK[],MATCH(AZ579,DatapointAllgSpez[],0),0),"")</f>
        <v/>
      </c>
      <c r="BB579" s="3" t="str">
        <f ca="1">IFERROR(VLOOKUP(AX579,ISE_Type[],3,FALSE),"STAT")</f>
        <v>STAT</v>
      </c>
      <c r="BC579" s="3" t="str">
        <f ca="1">IFERROR("_"&amp;VLOOKUP(AU579,ISE_Datapoint[],3,FALSE)&amp;IF(ISTEXT(BB579),"_"&amp;BB579,)&amp;IF(ISTEXT(AZ579),"."&amp;LOWER(BA579),),"")</f>
        <v/>
      </c>
      <c r="BD579" s="26" t="str">
        <f t="shared" si="126"/>
        <v>_</v>
      </c>
      <c r="BG579" t="str">
        <f>IFERROR(INDEX(FunktionsartK[],MATCH(BF579,FunktionsartA[],0),0),"")</f>
        <v/>
      </c>
      <c r="BH579" s="76" t="str">
        <f t="shared" si="116"/>
        <v>//__</v>
      </c>
    </row>
    <row r="580" spans="5:60" x14ac:dyDescent="0.25">
      <c r="E580" t="str">
        <f>IFERROR(INDEX(SystemK[],MATCH(D580,System,0),0),"")</f>
        <v/>
      </c>
      <c r="H580" s="15" t="str">
        <f t="shared" ca="1" si="117"/>
        <v/>
      </c>
      <c r="K580" s="27" t="str">
        <f t="shared" si="127"/>
        <v/>
      </c>
      <c r="L580" s="27" t="str">
        <f>IFERROR(VLOOKUP(K580,ISE_System[],3,FALSE)&amp;IF(ISTEXT(J580),"."&amp;LOWER(J580),),"")</f>
        <v/>
      </c>
      <c r="M580" s="18" t="str">
        <f t="shared" si="128"/>
        <v/>
      </c>
      <c r="P580" s="7" t="str">
        <f>IFERROR(INDEX(SubsystemAK[],MATCH(O580,SubsystemA[],0),0),"")</f>
        <v/>
      </c>
      <c r="S580" s="3" t="str">
        <f t="shared" ca="1" si="118"/>
        <v/>
      </c>
      <c r="V580" s="39" t="str">
        <f t="shared" si="119"/>
        <v/>
      </c>
      <c r="W580" s="39" t="str">
        <f>IFERROR("_"&amp;VLOOKUP(V580,ISE_Subsystem[],3,FALSE)&amp;IF(ISTEXT(U580),"."&amp;LOWER(U580),),"_")</f>
        <v>_</v>
      </c>
      <c r="X580" s="18" t="str">
        <f t="shared" si="120"/>
        <v/>
      </c>
      <c r="AA580" s="7" t="str">
        <f>IFERROR(INDEX(MediumPositionAK[],MATCH(Z580,MediumPositionA[],0),0),"")</f>
        <v/>
      </c>
      <c r="AD580" s="69" t="str">
        <f t="shared" ca="1" si="121"/>
        <v/>
      </c>
      <c r="AE580" s="18" t="str">
        <f t="shared" si="122"/>
        <v/>
      </c>
      <c r="AF580" s="18" t="str">
        <f>IFERROR(VLOOKUP(AE580,ISE_Medium[],3,FALSE),"")</f>
        <v/>
      </c>
      <c r="AI580" s="3" t="str">
        <f>IFERROR(INDEX(PositionK[],MATCH(AH580,PositionA[],0),0),"")</f>
        <v/>
      </c>
      <c r="AL580" s="3" t="str">
        <f>IFERROR(INDEX(PrimSekK[],MATCH(AK580,PrimSek[],0),0),"")</f>
        <v/>
      </c>
      <c r="AO580" s="40" t="str">
        <f t="shared" si="123"/>
        <v/>
      </c>
      <c r="AP580" s="40" t="str">
        <f>IFERROR(VLOOKUP(AO580,ISE_Position[],3,FALSE),"")</f>
        <v/>
      </c>
      <c r="AQ580" s="40" t="str">
        <f t="shared" si="124"/>
        <v>__</v>
      </c>
      <c r="AR580" s="18" t="str">
        <f t="shared" si="129"/>
        <v/>
      </c>
      <c r="AU580" s="7" t="str">
        <f>IFERROR(INDEX(DatapointK[],MATCH(AT580,DatapointA[],0),0),"")</f>
        <v/>
      </c>
      <c r="AX580" s="3" t="str">
        <f t="shared" ca="1" si="125"/>
        <v/>
      </c>
      <c r="BA580" s="3" t="str">
        <f>IFERROR(INDEX(DatapointAllgSpezK[],MATCH(AZ580,DatapointAllgSpez[],0),0),"")</f>
        <v/>
      </c>
      <c r="BB580" s="3" t="str">
        <f ca="1">IFERROR(VLOOKUP(AX580,ISE_Type[],3,FALSE),"STAT")</f>
        <v>STAT</v>
      </c>
      <c r="BC580" s="3" t="str">
        <f ca="1">IFERROR("_"&amp;VLOOKUP(AU580,ISE_Datapoint[],3,FALSE)&amp;IF(ISTEXT(BB580),"_"&amp;BB580,)&amp;IF(ISTEXT(AZ580),"."&amp;LOWER(BA580),),"")</f>
        <v/>
      </c>
      <c r="BD580" s="26" t="str">
        <f t="shared" si="126"/>
        <v>_</v>
      </c>
      <c r="BG580" t="str">
        <f>IFERROR(INDEX(FunktionsartK[],MATCH(BF580,FunktionsartA[],0),0),"")</f>
        <v/>
      </c>
      <c r="BH580" s="76" t="str">
        <f t="shared" ref="BH580:BH643" si="130">(B580&amp;"//"&amp;M580&amp;IF(ISTEXT(X580),X580,)&amp;IF(ISTEXT(AR580),AR580,)&amp;BD580&amp;"_"&amp;BG580)</f>
        <v>//__</v>
      </c>
    </row>
    <row r="581" spans="5:60" x14ac:dyDescent="0.25">
      <c r="E581" t="str">
        <f>IFERROR(INDEX(SystemK[],MATCH(D581,System,0),0),"")</f>
        <v/>
      </c>
      <c r="H581" s="15" t="str">
        <f t="shared" ref="H581:H644" ca="1" si="131">IFERROR(INDEX(INDIRECT(D581&amp;"K"),MATCH(G581,INDIRECT(D581),0),0),"")</f>
        <v/>
      </c>
      <c r="K581" s="27" t="str">
        <f t="shared" si="127"/>
        <v/>
      </c>
      <c r="L581" s="27" t="str">
        <f>IFERROR(VLOOKUP(K581,ISE_System[],3,FALSE)&amp;IF(ISTEXT(J581),"."&amp;LOWER(J581),),"")</f>
        <v/>
      </c>
      <c r="M581" s="18" t="str">
        <f t="shared" si="128"/>
        <v/>
      </c>
      <c r="P581" s="7" t="str">
        <f>IFERROR(INDEX(SubsystemAK[],MATCH(O581,SubsystemA[],0),0),"")</f>
        <v/>
      </c>
      <c r="S581" s="3" t="str">
        <f t="shared" ref="S581:S644" ca="1" si="132">IFERROR(INDEX(INDIRECT(O581&amp;"K"),MATCH(R581,INDIRECT(O581),0),0),"")</f>
        <v/>
      </c>
      <c r="V581" s="39" t="str">
        <f t="shared" ref="V581:V644" si="133">(IF(ISTEXT(P581),P581,)&amp;IF(ISTEXT(R581),"."&amp;S581,))</f>
        <v/>
      </c>
      <c r="W581" s="39" t="str">
        <f>IFERROR("_"&amp;VLOOKUP(V581,ISE_Subsystem[],3,FALSE)&amp;IF(ISTEXT(U581),"."&amp;LOWER(U581),),"_")</f>
        <v>_</v>
      </c>
      <c r="X581" s="18" t="str">
        <f t="shared" ref="X581:X644" si="134">(IF(ISTEXT(O581),"_"&amp;P581,)&amp;IF(ISTEXT(R581),"."&amp;S581,)&amp;IF(ISTEXT(U581),"-"&amp;U581,))</f>
        <v/>
      </c>
      <c r="AA581" s="7" t="str">
        <f>IFERROR(INDEX(MediumPositionAK[],MATCH(Z581,MediumPositionA[],0),0),"")</f>
        <v/>
      </c>
      <c r="AD581" s="69" t="str">
        <f t="shared" ref="AD581:AD644" ca="1" si="135">IFERROR(INDEX(INDIRECT(Z581&amp;"K"),MATCH(AC581,INDIRECT(Z581),0),0),"")</f>
        <v/>
      </c>
      <c r="AE581" s="18" t="str">
        <f t="shared" ref="AE581:AE644" si="136">IF(ISTEXT(Z581),AA581,)&amp;IF(ISTEXT(AC581),"."&amp;AD581,)</f>
        <v/>
      </c>
      <c r="AF581" s="18" t="str">
        <f>IFERROR(VLOOKUP(AE581,ISE_Medium[],3,FALSE),"")</f>
        <v/>
      </c>
      <c r="AI581" s="3" t="str">
        <f>IFERROR(INDEX(PositionK[],MATCH(AH581,PositionA[],0),0),"")</f>
        <v/>
      </c>
      <c r="AL581" s="3" t="str">
        <f>IFERROR(INDEX(PrimSekK[],MATCH(AK581,PrimSek[],0),0),"")</f>
        <v/>
      </c>
      <c r="AO581" s="40" t="str">
        <f t="shared" ref="AO581:AO644" si="137">IF(ISTEXT(AH581),AI581,)&amp;IF(ISTEXT(AK581),"."&amp;AL581,)</f>
        <v/>
      </c>
      <c r="AP581" s="40" t="str">
        <f>IFERROR(VLOOKUP(AO581,ISE_Position[],3,FALSE),"")</f>
        <v/>
      </c>
      <c r="AQ581" s="40" t="str">
        <f t="shared" ref="AQ581:AQ644" si="138">"_"&amp;IF(AND(ISTEXT(AF581),ISTEXT(AN581),NOT(ISTEXT(AP581))),AF581&amp;"."&amp;LOWER(AN581)&amp;"_",IF(ISTEXT(AF581),AF581,)&amp;"_"&amp;IF(ISTEXT(AP581),AP581,)&amp;IF(ISTEXT(AN581),"."&amp;LOWER(AN581),))</f>
        <v>__</v>
      </c>
      <c r="AR581" s="18" t="str">
        <f t="shared" si="129"/>
        <v/>
      </c>
      <c r="AU581" s="7" t="str">
        <f>IFERROR(INDEX(DatapointK[],MATCH(AT581,DatapointA[],0),0),"")</f>
        <v/>
      </c>
      <c r="AX581" s="3" t="str">
        <f t="shared" ref="AX581:AX644" ca="1" si="139">IFERROR(INDEX(INDIRECT(AT581&amp;"K"),MATCH(AW581,INDIRECT(AT581),0),0),"")</f>
        <v/>
      </c>
      <c r="BA581" s="3" t="str">
        <f>IFERROR(INDEX(DatapointAllgSpezK[],MATCH(AZ581,DatapointAllgSpez[],0),0),"")</f>
        <v/>
      </c>
      <c r="BB581" s="3" t="str">
        <f ca="1">IFERROR(VLOOKUP(AX581,ISE_Type[],3,FALSE),"STAT")</f>
        <v>STAT</v>
      </c>
      <c r="BC581" s="3" t="str">
        <f ca="1">IFERROR("_"&amp;VLOOKUP(AU581,ISE_Datapoint[],3,FALSE)&amp;IF(ISTEXT(BB581),"_"&amp;BB581,)&amp;IF(ISTEXT(AZ581),"."&amp;LOWER(BA581),),"")</f>
        <v/>
      </c>
      <c r="BD581" s="26" t="str">
        <f t="shared" ref="BD581:BD644" si="140">(IF(ISTEXT(AU581),"_"&amp;AU581,)&amp;IF(ISTEXT(AW581),"."&amp;AX581,)&amp;IF(ISTEXT(AZ581),"."&amp;BA581,))</f>
        <v>_</v>
      </c>
      <c r="BG581" t="str">
        <f>IFERROR(INDEX(FunktionsartK[],MATCH(BF581,FunktionsartA[],0),0),"")</f>
        <v/>
      </c>
      <c r="BH581" s="76" t="str">
        <f t="shared" si="130"/>
        <v>//__</v>
      </c>
    </row>
    <row r="582" spans="5:60" x14ac:dyDescent="0.25">
      <c r="E582" t="str">
        <f>IFERROR(INDEX(SystemK[],MATCH(D582,System,0),0),"")</f>
        <v/>
      </c>
      <c r="H582" s="15" t="str">
        <f t="shared" ca="1" si="131"/>
        <v/>
      </c>
      <c r="K582" s="27" t="str">
        <f t="shared" ref="K582:K645" si="141">(E582&amp;IF(ISTEXT(G582),"."&amp;H582,))</f>
        <v/>
      </c>
      <c r="L582" s="27" t="str">
        <f>IFERROR(VLOOKUP(K582,ISE_System[],3,FALSE)&amp;IF(ISTEXT(J582),"."&amp;LOWER(J582),),"")</f>
        <v/>
      </c>
      <c r="M582" s="18" t="str">
        <f t="shared" ref="M582:M645" si="142">(E582&amp;IF(ISTEXT(G582),"."&amp;H582,)&amp;IF(ISTEXT(J582),"-"&amp;J582,))</f>
        <v/>
      </c>
      <c r="P582" s="7" t="str">
        <f>IFERROR(INDEX(SubsystemAK[],MATCH(O582,SubsystemA[],0),0),"")</f>
        <v/>
      </c>
      <c r="S582" s="3" t="str">
        <f t="shared" ca="1" si="132"/>
        <v/>
      </c>
      <c r="V582" s="39" t="str">
        <f t="shared" si="133"/>
        <v/>
      </c>
      <c r="W582" s="39" t="str">
        <f>IFERROR("_"&amp;VLOOKUP(V582,ISE_Subsystem[],3,FALSE)&amp;IF(ISTEXT(U582),"."&amp;LOWER(U582),),"_")</f>
        <v>_</v>
      </c>
      <c r="X582" s="18" t="str">
        <f t="shared" si="134"/>
        <v/>
      </c>
      <c r="AA582" s="7" t="str">
        <f>IFERROR(INDEX(MediumPositionAK[],MATCH(Z582,MediumPositionA[],0),0),"")</f>
        <v/>
      </c>
      <c r="AD582" s="69" t="str">
        <f t="shared" ca="1" si="135"/>
        <v/>
      </c>
      <c r="AE582" s="18" t="str">
        <f t="shared" si="136"/>
        <v/>
      </c>
      <c r="AF582" s="18" t="str">
        <f>IFERROR(VLOOKUP(AE582,ISE_Medium[],3,FALSE),"")</f>
        <v/>
      </c>
      <c r="AI582" s="3" t="str">
        <f>IFERROR(INDEX(PositionK[],MATCH(AH582,PositionA[],0),0),"")</f>
        <v/>
      </c>
      <c r="AL582" s="3" t="str">
        <f>IFERROR(INDEX(PrimSekK[],MATCH(AK582,PrimSek[],0),0),"")</f>
        <v/>
      </c>
      <c r="AO582" s="40" t="str">
        <f t="shared" si="137"/>
        <v/>
      </c>
      <c r="AP582" s="40" t="str">
        <f>IFERROR(VLOOKUP(AO582,ISE_Position[],3,FALSE),"")</f>
        <v/>
      </c>
      <c r="AQ582" s="40" t="str">
        <f t="shared" si="138"/>
        <v>__</v>
      </c>
      <c r="AR582" s="18" t="str">
        <f t="shared" ref="AR582:AR645" si="143">(IF(ISTEXT(Z582),"_"&amp;AA582,)&amp;IF(ISTEXT(AC582),"."&amp;AD582,)&amp;IF(ISTEXT(AH582),"."&amp;AI582,)&amp;IF(ISTEXT(AK582),"."&amp;AL582,)&amp;IF(ISTEXT(AN582),"-"&amp;AN582,))</f>
        <v/>
      </c>
      <c r="AU582" s="7" t="str">
        <f>IFERROR(INDEX(DatapointK[],MATCH(AT582,DatapointA[],0),0),"")</f>
        <v/>
      </c>
      <c r="AX582" s="3" t="str">
        <f t="shared" ca="1" si="139"/>
        <v/>
      </c>
      <c r="BA582" s="3" t="str">
        <f>IFERROR(INDEX(DatapointAllgSpezK[],MATCH(AZ582,DatapointAllgSpez[],0),0),"")</f>
        <v/>
      </c>
      <c r="BB582" s="3" t="str">
        <f ca="1">IFERROR(VLOOKUP(AX582,ISE_Type[],3,FALSE),"STAT")</f>
        <v>STAT</v>
      </c>
      <c r="BC582" s="3" t="str">
        <f ca="1">IFERROR("_"&amp;VLOOKUP(AU582,ISE_Datapoint[],3,FALSE)&amp;IF(ISTEXT(BB582),"_"&amp;BB582,)&amp;IF(ISTEXT(AZ582),"."&amp;LOWER(BA582),),"")</f>
        <v/>
      </c>
      <c r="BD582" s="26" t="str">
        <f t="shared" si="140"/>
        <v>_</v>
      </c>
      <c r="BG582" t="str">
        <f>IFERROR(INDEX(FunktionsartK[],MATCH(BF582,FunktionsartA[],0),0),"")</f>
        <v/>
      </c>
      <c r="BH582" s="76" t="str">
        <f t="shared" si="130"/>
        <v>//__</v>
      </c>
    </row>
    <row r="583" spans="5:60" x14ac:dyDescent="0.25">
      <c r="E583" t="str">
        <f>IFERROR(INDEX(SystemK[],MATCH(D583,System,0),0),"")</f>
        <v/>
      </c>
      <c r="H583" s="15" t="str">
        <f t="shared" ca="1" si="131"/>
        <v/>
      </c>
      <c r="K583" s="27" t="str">
        <f t="shared" si="141"/>
        <v/>
      </c>
      <c r="L583" s="27" t="str">
        <f>IFERROR(VLOOKUP(K583,ISE_System[],3,FALSE)&amp;IF(ISTEXT(J583),"."&amp;LOWER(J583),),"")</f>
        <v/>
      </c>
      <c r="M583" s="18" t="str">
        <f t="shared" si="142"/>
        <v/>
      </c>
      <c r="P583" s="7" t="str">
        <f>IFERROR(INDEX(SubsystemAK[],MATCH(O583,SubsystemA[],0),0),"")</f>
        <v/>
      </c>
      <c r="S583" s="3" t="str">
        <f t="shared" ca="1" si="132"/>
        <v/>
      </c>
      <c r="V583" s="39" t="str">
        <f t="shared" si="133"/>
        <v/>
      </c>
      <c r="W583" s="39" t="str">
        <f>IFERROR("_"&amp;VLOOKUP(V583,ISE_Subsystem[],3,FALSE)&amp;IF(ISTEXT(U583),"."&amp;LOWER(U583),),"_")</f>
        <v>_</v>
      </c>
      <c r="X583" s="18" t="str">
        <f t="shared" si="134"/>
        <v/>
      </c>
      <c r="AA583" s="7" t="str">
        <f>IFERROR(INDEX(MediumPositionAK[],MATCH(Z583,MediumPositionA[],0),0),"")</f>
        <v/>
      </c>
      <c r="AD583" s="69" t="str">
        <f t="shared" ca="1" si="135"/>
        <v/>
      </c>
      <c r="AE583" s="18" t="str">
        <f t="shared" si="136"/>
        <v/>
      </c>
      <c r="AF583" s="18" t="str">
        <f>IFERROR(VLOOKUP(AE583,ISE_Medium[],3,FALSE),"")</f>
        <v/>
      </c>
      <c r="AI583" s="3" t="str">
        <f>IFERROR(INDEX(PositionK[],MATCH(AH583,PositionA[],0),0),"")</f>
        <v/>
      </c>
      <c r="AL583" s="3" t="str">
        <f>IFERROR(INDEX(PrimSekK[],MATCH(AK583,PrimSek[],0),0),"")</f>
        <v/>
      </c>
      <c r="AO583" s="40" t="str">
        <f t="shared" si="137"/>
        <v/>
      </c>
      <c r="AP583" s="40" t="str">
        <f>IFERROR(VLOOKUP(AO583,ISE_Position[],3,FALSE),"")</f>
        <v/>
      </c>
      <c r="AQ583" s="40" t="str">
        <f t="shared" si="138"/>
        <v>__</v>
      </c>
      <c r="AR583" s="18" t="str">
        <f t="shared" si="143"/>
        <v/>
      </c>
      <c r="AU583" s="7" t="str">
        <f>IFERROR(INDEX(DatapointK[],MATCH(AT583,DatapointA[],0),0),"")</f>
        <v/>
      </c>
      <c r="AX583" s="3" t="str">
        <f t="shared" ca="1" si="139"/>
        <v/>
      </c>
      <c r="BA583" s="3" t="str">
        <f>IFERROR(INDEX(DatapointAllgSpezK[],MATCH(AZ583,DatapointAllgSpez[],0),0),"")</f>
        <v/>
      </c>
      <c r="BB583" s="3" t="str">
        <f ca="1">IFERROR(VLOOKUP(AX583,ISE_Type[],3,FALSE),"STAT")</f>
        <v>STAT</v>
      </c>
      <c r="BC583" s="3" t="str">
        <f ca="1">IFERROR("_"&amp;VLOOKUP(AU583,ISE_Datapoint[],3,FALSE)&amp;IF(ISTEXT(BB583),"_"&amp;BB583,)&amp;IF(ISTEXT(AZ583),"."&amp;LOWER(BA583),),"")</f>
        <v/>
      </c>
      <c r="BD583" s="26" t="str">
        <f t="shared" si="140"/>
        <v>_</v>
      </c>
      <c r="BG583" t="str">
        <f>IFERROR(INDEX(FunktionsartK[],MATCH(BF583,FunktionsartA[],0),0),"")</f>
        <v/>
      </c>
      <c r="BH583" s="76" t="str">
        <f t="shared" si="130"/>
        <v>//__</v>
      </c>
    </row>
    <row r="584" spans="5:60" x14ac:dyDescent="0.25">
      <c r="E584" t="str">
        <f>IFERROR(INDEX(SystemK[],MATCH(D584,System,0),0),"")</f>
        <v/>
      </c>
      <c r="H584" s="15" t="str">
        <f t="shared" ca="1" si="131"/>
        <v/>
      </c>
      <c r="K584" s="27" t="str">
        <f t="shared" si="141"/>
        <v/>
      </c>
      <c r="L584" s="27" t="str">
        <f>IFERROR(VLOOKUP(K584,ISE_System[],3,FALSE)&amp;IF(ISTEXT(J584),"."&amp;LOWER(J584),),"")</f>
        <v/>
      </c>
      <c r="M584" s="18" t="str">
        <f t="shared" si="142"/>
        <v/>
      </c>
      <c r="P584" s="7" t="str">
        <f>IFERROR(INDEX(SubsystemAK[],MATCH(O584,SubsystemA[],0),0),"")</f>
        <v/>
      </c>
      <c r="S584" s="3" t="str">
        <f t="shared" ca="1" si="132"/>
        <v/>
      </c>
      <c r="V584" s="39" t="str">
        <f t="shared" si="133"/>
        <v/>
      </c>
      <c r="W584" s="39" t="str">
        <f>IFERROR("_"&amp;VLOOKUP(V584,ISE_Subsystem[],3,FALSE)&amp;IF(ISTEXT(U584),"."&amp;LOWER(U584),),"_")</f>
        <v>_</v>
      </c>
      <c r="X584" s="18" t="str">
        <f t="shared" si="134"/>
        <v/>
      </c>
      <c r="AA584" s="7" t="str">
        <f>IFERROR(INDEX(MediumPositionAK[],MATCH(Z584,MediumPositionA[],0),0),"")</f>
        <v/>
      </c>
      <c r="AD584" s="69" t="str">
        <f t="shared" ca="1" si="135"/>
        <v/>
      </c>
      <c r="AE584" s="18" t="str">
        <f t="shared" si="136"/>
        <v/>
      </c>
      <c r="AF584" s="18" t="str">
        <f>IFERROR(VLOOKUP(AE584,ISE_Medium[],3,FALSE),"")</f>
        <v/>
      </c>
      <c r="AI584" s="3" t="str">
        <f>IFERROR(INDEX(PositionK[],MATCH(AH584,PositionA[],0),0),"")</f>
        <v/>
      </c>
      <c r="AL584" s="3" t="str">
        <f>IFERROR(INDEX(PrimSekK[],MATCH(AK584,PrimSek[],0),0),"")</f>
        <v/>
      </c>
      <c r="AO584" s="40" t="str">
        <f t="shared" si="137"/>
        <v/>
      </c>
      <c r="AP584" s="40" t="str">
        <f>IFERROR(VLOOKUP(AO584,ISE_Position[],3,FALSE),"")</f>
        <v/>
      </c>
      <c r="AQ584" s="40" t="str">
        <f t="shared" si="138"/>
        <v>__</v>
      </c>
      <c r="AR584" s="18" t="str">
        <f t="shared" si="143"/>
        <v/>
      </c>
      <c r="AU584" s="7" t="str">
        <f>IFERROR(INDEX(DatapointK[],MATCH(AT584,DatapointA[],0),0),"")</f>
        <v/>
      </c>
      <c r="AX584" s="3" t="str">
        <f t="shared" ca="1" si="139"/>
        <v/>
      </c>
      <c r="BA584" s="3" t="str">
        <f>IFERROR(INDEX(DatapointAllgSpezK[],MATCH(AZ584,DatapointAllgSpez[],0),0),"")</f>
        <v/>
      </c>
      <c r="BB584" s="3" t="str">
        <f ca="1">IFERROR(VLOOKUP(AX584,ISE_Type[],3,FALSE),"STAT")</f>
        <v>STAT</v>
      </c>
      <c r="BC584" s="3" t="str">
        <f ca="1">IFERROR("_"&amp;VLOOKUP(AU584,ISE_Datapoint[],3,FALSE)&amp;IF(ISTEXT(BB584),"_"&amp;BB584,)&amp;IF(ISTEXT(AZ584),"."&amp;LOWER(BA584),),"")</f>
        <v/>
      </c>
      <c r="BD584" s="26" t="str">
        <f t="shared" si="140"/>
        <v>_</v>
      </c>
      <c r="BG584" t="str">
        <f>IFERROR(INDEX(FunktionsartK[],MATCH(BF584,FunktionsartA[],0),0),"")</f>
        <v/>
      </c>
      <c r="BH584" s="76" t="str">
        <f t="shared" si="130"/>
        <v>//__</v>
      </c>
    </row>
    <row r="585" spans="5:60" x14ac:dyDescent="0.25">
      <c r="E585" t="str">
        <f>IFERROR(INDEX(SystemK[],MATCH(D585,System,0),0),"")</f>
        <v/>
      </c>
      <c r="H585" s="15" t="str">
        <f t="shared" ca="1" si="131"/>
        <v/>
      </c>
      <c r="K585" s="27" t="str">
        <f t="shared" si="141"/>
        <v/>
      </c>
      <c r="L585" s="27" t="str">
        <f>IFERROR(VLOOKUP(K585,ISE_System[],3,FALSE)&amp;IF(ISTEXT(J585),"."&amp;LOWER(J585),),"")</f>
        <v/>
      </c>
      <c r="M585" s="18" t="str">
        <f t="shared" si="142"/>
        <v/>
      </c>
      <c r="P585" s="7" t="str">
        <f>IFERROR(INDEX(SubsystemAK[],MATCH(O585,SubsystemA[],0),0),"")</f>
        <v/>
      </c>
      <c r="S585" s="3" t="str">
        <f t="shared" ca="1" si="132"/>
        <v/>
      </c>
      <c r="V585" s="39" t="str">
        <f t="shared" si="133"/>
        <v/>
      </c>
      <c r="W585" s="39" t="str">
        <f>IFERROR("_"&amp;VLOOKUP(V585,ISE_Subsystem[],3,FALSE)&amp;IF(ISTEXT(U585),"."&amp;LOWER(U585),),"_")</f>
        <v>_</v>
      </c>
      <c r="X585" s="18" t="str">
        <f t="shared" si="134"/>
        <v/>
      </c>
      <c r="AA585" s="7" t="str">
        <f>IFERROR(INDEX(MediumPositionAK[],MATCH(Z585,MediumPositionA[],0),0),"")</f>
        <v/>
      </c>
      <c r="AD585" s="69" t="str">
        <f t="shared" ca="1" si="135"/>
        <v/>
      </c>
      <c r="AE585" s="18" t="str">
        <f t="shared" si="136"/>
        <v/>
      </c>
      <c r="AF585" s="18" t="str">
        <f>IFERROR(VLOOKUP(AE585,ISE_Medium[],3,FALSE),"")</f>
        <v/>
      </c>
      <c r="AI585" s="3" t="str">
        <f>IFERROR(INDEX(PositionK[],MATCH(AH585,PositionA[],0),0),"")</f>
        <v/>
      </c>
      <c r="AL585" s="3" t="str">
        <f>IFERROR(INDEX(PrimSekK[],MATCH(AK585,PrimSek[],0),0),"")</f>
        <v/>
      </c>
      <c r="AO585" s="40" t="str">
        <f t="shared" si="137"/>
        <v/>
      </c>
      <c r="AP585" s="40" t="str">
        <f>IFERROR(VLOOKUP(AO585,ISE_Position[],3,FALSE),"")</f>
        <v/>
      </c>
      <c r="AQ585" s="40" t="str">
        <f t="shared" si="138"/>
        <v>__</v>
      </c>
      <c r="AR585" s="18" t="str">
        <f t="shared" si="143"/>
        <v/>
      </c>
      <c r="AU585" s="7" t="str">
        <f>IFERROR(INDEX(DatapointK[],MATCH(AT585,DatapointA[],0),0),"")</f>
        <v/>
      </c>
      <c r="AX585" s="3" t="str">
        <f t="shared" ca="1" si="139"/>
        <v/>
      </c>
      <c r="BA585" s="3" t="str">
        <f>IFERROR(INDEX(DatapointAllgSpezK[],MATCH(AZ585,DatapointAllgSpez[],0),0),"")</f>
        <v/>
      </c>
      <c r="BB585" s="3" t="str">
        <f ca="1">IFERROR(VLOOKUP(AX585,ISE_Type[],3,FALSE),"STAT")</f>
        <v>STAT</v>
      </c>
      <c r="BC585" s="3" t="str">
        <f ca="1">IFERROR("_"&amp;VLOOKUP(AU585,ISE_Datapoint[],3,FALSE)&amp;IF(ISTEXT(BB585),"_"&amp;BB585,)&amp;IF(ISTEXT(AZ585),"."&amp;LOWER(BA585),),"")</f>
        <v/>
      </c>
      <c r="BD585" s="26" t="str">
        <f t="shared" si="140"/>
        <v>_</v>
      </c>
      <c r="BG585" t="str">
        <f>IFERROR(INDEX(FunktionsartK[],MATCH(BF585,FunktionsartA[],0),0),"")</f>
        <v/>
      </c>
      <c r="BH585" s="76" t="str">
        <f t="shared" si="130"/>
        <v>//__</v>
      </c>
    </row>
    <row r="586" spans="5:60" x14ac:dyDescent="0.25">
      <c r="E586" t="str">
        <f>IFERROR(INDEX(SystemK[],MATCH(D586,System,0),0),"")</f>
        <v/>
      </c>
      <c r="H586" s="15" t="str">
        <f t="shared" ca="1" si="131"/>
        <v/>
      </c>
      <c r="K586" s="27" t="str">
        <f t="shared" si="141"/>
        <v/>
      </c>
      <c r="L586" s="27" t="str">
        <f>IFERROR(VLOOKUP(K586,ISE_System[],3,FALSE)&amp;IF(ISTEXT(J586),"."&amp;LOWER(J586),),"")</f>
        <v/>
      </c>
      <c r="M586" s="18" t="str">
        <f t="shared" si="142"/>
        <v/>
      </c>
      <c r="P586" s="7" t="str">
        <f>IFERROR(INDEX(SubsystemAK[],MATCH(O586,SubsystemA[],0),0),"")</f>
        <v/>
      </c>
      <c r="S586" s="3" t="str">
        <f t="shared" ca="1" si="132"/>
        <v/>
      </c>
      <c r="V586" s="39" t="str">
        <f t="shared" si="133"/>
        <v/>
      </c>
      <c r="W586" s="39" t="str">
        <f>IFERROR("_"&amp;VLOOKUP(V586,ISE_Subsystem[],3,FALSE)&amp;IF(ISTEXT(U586),"."&amp;LOWER(U586),),"_")</f>
        <v>_</v>
      </c>
      <c r="X586" s="18" t="str">
        <f t="shared" si="134"/>
        <v/>
      </c>
      <c r="AA586" s="7" t="str">
        <f>IFERROR(INDEX(MediumPositionAK[],MATCH(Z586,MediumPositionA[],0),0),"")</f>
        <v/>
      </c>
      <c r="AD586" s="69" t="str">
        <f t="shared" ca="1" si="135"/>
        <v/>
      </c>
      <c r="AE586" s="18" t="str">
        <f t="shared" si="136"/>
        <v/>
      </c>
      <c r="AF586" s="18" t="str">
        <f>IFERROR(VLOOKUP(AE586,ISE_Medium[],3,FALSE),"")</f>
        <v/>
      </c>
      <c r="AI586" s="3" t="str">
        <f>IFERROR(INDEX(PositionK[],MATCH(AH586,PositionA[],0),0),"")</f>
        <v/>
      </c>
      <c r="AL586" s="3" t="str">
        <f>IFERROR(INDEX(PrimSekK[],MATCH(AK586,PrimSek[],0),0),"")</f>
        <v/>
      </c>
      <c r="AO586" s="40" t="str">
        <f t="shared" si="137"/>
        <v/>
      </c>
      <c r="AP586" s="40" t="str">
        <f>IFERROR(VLOOKUP(AO586,ISE_Position[],3,FALSE),"")</f>
        <v/>
      </c>
      <c r="AQ586" s="40" t="str">
        <f t="shared" si="138"/>
        <v>__</v>
      </c>
      <c r="AR586" s="18" t="str">
        <f t="shared" si="143"/>
        <v/>
      </c>
      <c r="AU586" s="7" t="str">
        <f>IFERROR(INDEX(DatapointK[],MATCH(AT586,DatapointA[],0),0),"")</f>
        <v/>
      </c>
      <c r="AX586" s="3" t="str">
        <f t="shared" ca="1" si="139"/>
        <v/>
      </c>
      <c r="BA586" s="3" t="str">
        <f>IFERROR(INDEX(DatapointAllgSpezK[],MATCH(AZ586,DatapointAllgSpez[],0),0),"")</f>
        <v/>
      </c>
      <c r="BB586" s="3" t="str">
        <f ca="1">IFERROR(VLOOKUP(AX586,ISE_Type[],3,FALSE),"STAT")</f>
        <v>STAT</v>
      </c>
      <c r="BC586" s="3" t="str">
        <f ca="1">IFERROR("_"&amp;VLOOKUP(AU586,ISE_Datapoint[],3,FALSE)&amp;IF(ISTEXT(BB586),"_"&amp;BB586,)&amp;IF(ISTEXT(AZ586),"."&amp;LOWER(BA586),),"")</f>
        <v/>
      </c>
      <c r="BD586" s="26" t="str">
        <f t="shared" si="140"/>
        <v>_</v>
      </c>
      <c r="BG586" t="str">
        <f>IFERROR(INDEX(FunktionsartK[],MATCH(BF586,FunktionsartA[],0),0),"")</f>
        <v/>
      </c>
      <c r="BH586" s="76" t="str">
        <f t="shared" si="130"/>
        <v>//__</v>
      </c>
    </row>
    <row r="587" spans="5:60" x14ac:dyDescent="0.25">
      <c r="E587" t="str">
        <f>IFERROR(INDEX(SystemK[],MATCH(D587,System,0),0),"")</f>
        <v/>
      </c>
      <c r="H587" s="15" t="str">
        <f t="shared" ca="1" si="131"/>
        <v/>
      </c>
      <c r="K587" s="27" t="str">
        <f t="shared" si="141"/>
        <v/>
      </c>
      <c r="L587" s="27" t="str">
        <f>IFERROR(VLOOKUP(K587,ISE_System[],3,FALSE)&amp;IF(ISTEXT(J587),"."&amp;LOWER(J587),),"")</f>
        <v/>
      </c>
      <c r="M587" s="18" t="str">
        <f t="shared" si="142"/>
        <v/>
      </c>
      <c r="P587" s="7" t="str">
        <f>IFERROR(INDEX(SubsystemAK[],MATCH(O587,SubsystemA[],0),0),"")</f>
        <v/>
      </c>
      <c r="S587" s="3" t="str">
        <f t="shared" ca="1" si="132"/>
        <v/>
      </c>
      <c r="V587" s="39" t="str">
        <f t="shared" si="133"/>
        <v/>
      </c>
      <c r="W587" s="39" t="str">
        <f>IFERROR("_"&amp;VLOOKUP(V587,ISE_Subsystem[],3,FALSE)&amp;IF(ISTEXT(U587),"."&amp;LOWER(U587),),"_")</f>
        <v>_</v>
      </c>
      <c r="X587" s="18" t="str">
        <f t="shared" si="134"/>
        <v/>
      </c>
      <c r="AA587" s="7" t="str">
        <f>IFERROR(INDEX(MediumPositionAK[],MATCH(Z587,MediumPositionA[],0),0),"")</f>
        <v/>
      </c>
      <c r="AD587" s="69" t="str">
        <f t="shared" ca="1" si="135"/>
        <v/>
      </c>
      <c r="AE587" s="18" t="str">
        <f t="shared" si="136"/>
        <v/>
      </c>
      <c r="AF587" s="18" t="str">
        <f>IFERROR(VLOOKUP(AE587,ISE_Medium[],3,FALSE),"")</f>
        <v/>
      </c>
      <c r="AI587" s="3" t="str">
        <f>IFERROR(INDEX(PositionK[],MATCH(AH587,PositionA[],0),0),"")</f>
        <v/>
      </c>
      <c r="AL587" s="3" t="str">
        <f>IFERROR(INDEX(PrimSekK[],MATCH(AK587,PrimSek[],0),0),"")</f>
        <v/>
      </c>
      <c r="AO587" s="40" t="str">
        <f t="shared" si="137"/>
        <v/>
      </c>
      <c r="AP587" s="40" t="str">
        <f>IFERROR(VLOOKUP(AO587,ISE_Position[],3,FALSE),"")</f>
        <v/>
      </c>
      <c r="AQ587" s="40" t="str">
        <f t="shared" si="138"/>
        <v>__</v>
      </c>
      <c r="AR587" s="18" t="str">
        <f t="shared" si="143"/>
        <v/>
      </c>
      <c r="AU587" s="7" t="str">
        <f>IFERROR(INDEX(DatapointK[],MATCH(AT587,DatapointA[],0),0),"")</f>
        <v/>
      </c>
      <c r="AX587" s="3" t="str">
        <f t="shared" ca="1" si="139"/>
        <v/>
      </c>
      <c r="BA587" s="3" t="str">
        <f>IFERROR(INDEX(DatapointAllgSpezK[],MATCH(AZ587,DatapointAllgSpez[],0),0),"")</f>
        <v/>
      </c>
      <c r="BB587" s="3" t="str">
        <f ca="1">IFERROR(VLOOKUP(AX587,ISE_Type[],3,FALSE),"STAT")</f>
        <v>STAT</v>
      </c>
      <c r="BC587" s="3" t="str">
        <f ca="1">IFERROR("_"&amp;VLOOKUP(AU587,ISE_Datapoint[],3,FALSE)&amp;IF(ISTEXT(BB587),"_"&amp;BB587,)&amp;IF(ISTEXT(AZ587),"."&amp;LOWER(BA587),),"")</f>
        <v/>
      </c>
      <c r="BD587" s="26" t="str">
        <f t="shared" si="140"/>
        <v>_</v>
      </c>
      <c r="BG587" t="str">
        <f>IFERROR(INDEX(FunktionsartK[],MATCH(BF587,FunktionsartA[],0),0),"")</f>
        <v/>
      </c>
      <c r="BH587" s="76" t="str">
        <f t="shared" si="130"/>
        <v>//__</v>
      </c>
    </row>
    <row r="588" spans="5:60" x14ac:dyDescent="0.25">
      <c r="E588" t="str">
        <f>IFERROR(INDEX(SystemK[],MATCH(D588,System,0),0),"")</f>
        <v/>
      </c>
      <c r="H588" s="15" t="str">
        <f t="shared" ca="1" si="131"/>
        <v/>
      </c>
      <c r="K588" s="27" t="str">
        <f t="shared" si="141"/>
        <v/>
      </c>
      <c r="L588" s="27" t="str">
        <f>IFERROR(VLOOKUP(K588,ISE_System[],3,FALSE)&amp;IF(ISTEXT(J588),"."&amp;LOWER(J588),),"")</f>
        <v/>
      </c>
      <c r="M588" s="18" t="str">
        <f t="shared" si="142"/>
        <v/>
      </c>
      <c r="P588" s="7" t="str">
        <f>IFERROR(INDEX(SubsystemAK[],MATCH(O588,SubsystemA[],0),0),"")</f>
        <v/>
      </c>
      <c r="S588" s="3" t="str">
        <f t="shared" ca="1" si="132"/>
        <v/>
      </c>
      <c r="V588" s="39" t="str">
        <f t="shared" si="133"/>
        <v/>
      </c>
      <c r="W588" s="39" t="str">
        <f>IFERROR("_"&amp;VLOOKUP(V588,ISE_Subsystem[],3,FALSE)&amp;IF(ISTEXT(U588),"."&amp;LOWER(U588),),"_")</f>
        <v>_</v>
      </c>
      <c r="X588" s="18" t="str">
        <f t="shared" si="134"/>
        <v/>
      </c>
      <c r="AA588" s="7" t="str">
        <f>IFERROR(INDEX(MediumPositionAK[],MATCH(Z588,MediumPositionA[],0),0),"")</f>
        <v/>
      </c>
      <c r="AD588" s="69" t="str">
        <f t="shared" ca="1" si="135"/>
        <v/>
      </c>
      <c r="AE588" s="18" t="str">
        <f t="shared" si="136"/>
        <v/>
      </c>
      <c r="AF588" s="18" t="str">
        <f>IFERROR(VLOOKUP(AE588,ISE_Medium[],3,FALSE),"")</f>
        <v/>
      </c>
      <c r="AI588" s="3" t="str">
        <f>IFERROR(INDEX(PositionK[],MATCH(AH588,PositionA[],0),0),"")</f>
        <v/>
      </c>
      <c r="AL588" s="3" t="str">
        <f>IFERROR(INDEX(PrimSekK[],MATCH(AK588,PrimSek[],0),0),"")</f>
        <v/>
      </c>
      <c r="AO588" s="40" t="str">
        <f t="shared" si="137"/>
        <v/>
      </c>
      <c r="AP588" s="40" t="str">
        <f>IFERROR(VLOOKUP(AO588,ISE_Position[],3,FALSE),"")</f>
        <v/>
      </c>
      <c r="AQ588" s="40" t="str">
        <f t="shared" si="138"/>
        <v>__</v>
      </c>
      <c r="AR588" s="18" t="str">
        <f t="shared" si="143"/>
        <v/>
      </c>
      <c r="AU588" s="7" t="str">
        <f>IFERROR(INDEX(DatapointK[],MATCH(AT588,DatapointA[],0),0),"")</f>
        <v/>
      </c>
      <c r="AX588" s="3" t="str">
        <f t="shared" ca="1" si="139"/>
        <v/>
      </c>
      <c r="BA588" s="3" t="str">
        <f>IFERROR(INDEX(DatapointAllgSpezK[],MATCH(AZ588,DatapointAllgSpez[],0),0),"")</f>
        <v/>
      </c>
      <c r="BB588" s="3" t="str">
        <f ca="1">IFERROR(VLOOKUP(AX588,ISE_Type[],3,FALSE),"STAT")</f>
        <v>STAT</v>
      </c>
      <c r="BC588" s="3" t="str">
        <f ca="1">IFERROR("_"&amp;VLOOKUP(AU588,ISE_Datapoint[],3,FALSE)&amp;IF(ISTEXT(BB588),"_"&amp;BB588,)&amp;IF(ISTEXT(AZ588),"."&amp;LOWER(BA588),),"")</f>
        <v/>
      </c>
      <c r="BD588" s="26" t="str">
        <f t="shared" si="140"/>
        <v>_</v>
      </c>
      <c r="BG588" t="str">
        <f>IFERROR(INDEX(FunktionsartK[],MATCH(BF588,FunktionsartA[],0),0),"")</f>
        <v/>
      </c>
      <c r="BH588" s="76" t="str">
        <f t="shared" si="130"/>
        <v>//__</v>
      </c>
    </row>
    <row r="589" spans="5:60" x14ac:dyDescent="0.25">
      <c r="E589" t="str">
        <f>IFERROR(INDEX(SystemK[],MATCH(D589,System,0),0),"")</f>
        <v/>
      </c>
      <c r="H589" s="15" t="str">
        <f t="shared" ca="1" si="131"/>
        <v/>
      </c>
      <c r="K589" s="27" t="str">
        <f t="shared" si="141"/>
        <v/>
      </c>
      <c r="L589" s="27" t="str">
        <f>IFERROR(VLOOKUP(K589,ISE_System[],3,FALSE)&amp;IF(ISTEXT(J589),"."&amp;LOWER(J589),),"")</f>
        <v/>
      </c>
      <c r="M589" s="18" t="str">
        <f t="shared" si="142"/>
        <v/>
      </c>
      <c r="P589" s="7" t="str">
        <f>IFERROR(INDEX(SubsystemAK[],MATCH(O589,SubsystemA[],0),0),"")</f>
        <v/>
      </c>
      <c r="S589" s="3" t="str">
        <f t="shared" ca="1" si="132"/>
        <v/>
      </c>
      <c r="V589" s="39" t="str">
        <f t="shared" si="133"/>
        <v/>
      </c>
      <c r="W589" s="39" t="str">
        <f>IFERROR("_"&amp;VLOOKUP(V589,ISE_Subsystem[],3,FALSE)&amp;IF(ISTEXT(U589),"."&amp;LOWER(U589),),"_")</f>
        <v>_</v>
      </c>
      <c r="X589" s="18" t="str">
        <f t="shared" si="134"/>
        <v/>
      </c>
      <c r="AA589" s="7" t="str">
        <f>IFERROR(INDEX(MediumPositionAK[],MATCH(Z589,MediumPositionA[],0),0),"")</f>
        <v/>
      </c>
      <c r="AD589" s="69" t="str">
        <f t="shared" ca="1" si="135"/>
        <v/>
      </c>
      <c r="AE589" s="18" t="str">
        <f t="shared" si="136"/>
        <v/>
      </c>
      <c r="AF589" s="18" t="str">
        <f>IFERROR(VLOOKUP(AE589,ISE_Medium[],3,FALSE),"")</f>
        <v/>
      </c>
      <c r="AI589" s="3" t="str">
        <f>IFERROR(INDEX(PositionK[],MATCH(AH589,PositionA[],0),0),"")</f>
        <v/>
      </c>
      <c r="AL589" s="3" t="str">
        <f>IFERROR(INDEX(PrimSekK[],MATCH(AK589,PrimSek[],0),0),"")</f>
        <v/>
      </c>
      <c r="AO589" s="40" t="str">
        <f t="shared" si="137"/>
        <v/>
      </c>
      <c r="AP589" s="40" t="str">
        <f>IFERROR(VLOOKUP(AO589,ISE_Position[],3,FALSE),"")</f>
        <v/>
      </c>
      <c r="AQ589" s="40" t="str">
        <f t="shared" si="138"/>
        <v>__</v>
      </c>
      <c r="AR589" s="18" t="str">
        <f t="shared" si="143"/>
        <v/>
      </c>
      <c r="AU589" s="7" t="str">
        <f>IFERROR(INDEX(DatapointK[],MATCH(AT589,DatapointA[],0),0),"")</f>
        <v/>
      </c>
      <c r="AX589" s="3" t="str">
        <f t="shared" ca="1" si="139"/>
        <v/>
      </c>
      <c r="BA589" s="3" t="str">
        <f>IFERROR(INDEX(DatapointAllgSpezK[],MATCH(AZ589,DatapointAllgSpez[],0),0),"")</f>
        <v/>
      </c>
      <c r="BB589" s="3" t="str">
        <f ca="1">IFERROR(VLOOKUP(AX589,ISE_Type[],3,FALSE),"STAT")</f>
        <v>STAT</v>
      </c>
      <c r="BC589" s="3" t="str">
        <f ca="1">IFERROR("_"&amp;VLOOKUP(AU589,ISE_Datapoint[],3,FALSE)&amp;IF(ISTEXT(BB589),"_"&amp;BB589,)&amp;IF(ISTEXT(AZ589),"."&amp;LOWER(BA589),),"")</f>
        <v/>
      </c>
      <c r="BD589" s="26" t="str">
        <f t="shared" si="140"/>
        <v>_</v>
      </c>
      <c r="BG589" t="str">
        <f>IFERROR(INDEX(FunktionsartK[],MATCH(BF589,FunktionsartA[],0),0),"")</f>
        <v/>
      </c>
      <c r="BH589" s="76" t="str">
        <f t="shared" si="130"/>
        <v>//__</v>
      </c>
    </row>
    <row r="590" spans="5:60" x14ac:dyDescent="0.25">
      <c r="E590" t="str">
        <f>IFERROR(INDEX(SystemK[],MATCH(D590,System,0),0),"")</f>
        <v/>
      </c>
      <c r="H590" s="15" t="str">
        <f t="shared" ca="1" si="131"/>
        <v/>
      </c>
      <c r="K590" s="27" t="str">
        <f t="shared" si="141"/>
        <v/>
      </c>
      <c r="L590" s="27" t="str">
        <f>IFERROR(VLOOKUP(K590,ISE_System[],3,FALSE)&amp;IF(ISTEXT(J590),"."&amp;LOWER(J590),),"")</f>
        <v/>
      </c>
      <c r="M590" s="18" t="str">
        <f t="shared" si="142"/>
        <v/>
      </c>
      <c r="P590" s="7" t="str">
        <f>IFERROR(INDEX(SubsystemAK[],MATCH(O590,SubsystemA[],0),0),"")</f>
        <v/>
      </c>
      <c r="S590" s="3" t="str">
        <f t="shared" ca="1" si="132"/>
        <v/>
      </c>
      <c r="V590" s="39" t="str">
        <f t="shared" si="133"/>
        <v/>
      </c>
      <c r="W590" s="39" t="str">
        <f>IFERROR("_"&amp;VLOOKUP(V590,ISE_Subsystem[],3,FALSE)&amp;IF(ISTEXT(U590),"."&amp;LOWER(U590),),"_")</f>
        <v>_</v>
      </c>
      <c r="X590" s="18" t="str">
        <f t="shared" si="134"/>
        <v/>
      </c>
      <c r="AA590" s="7" t="str">
        <f>IFERROR(INDEX(MediumPositionAK[],MATCH(Z590,MediumPositionA[],0),0),"")</f>
        <v/>
      </c>
      <c r="AD590" s="69" t="str">
        <f t="shared" ca="1" si="135"/>
        <v/>
      </c>
      <c r="AE590" s="18" t="str">
        <f t="shared" si="136"/>
        <v/>
      </c>
      <c r="AF590" s="18" t="str">
        <f>IFERROR(VLOOKUP(AE590,ISE_Medium[],3,FALSE),"")</f>
        <v/>
      </c>
      <c r="AI590" s="3" t="str">
        <f>IFERROR(INDEX(PositionK[],MATCH(AH590,PositionA[],0),0),"")</f>
        <v/>
      </c>
      <c r="AL590" s="3" t="str">
        <f>IFERROR(INDEX(PrimSekK[],MATCH(AK590,PrimSek[],0),0),"")</f>
        <v/>
      </c>
      <c r="AO590" s="40" t="str">
        <f t="shared" si="137"/>
        <v/>
      </c>
      <c r="AP590" s="40" t="str">
        <f>IFERROR(VLOOKUP(AO590,ISE_Position[],3,FALSE),"")</f>
        <v/>
      </c>
      <c r="AQ590" s="40" t="str">
        <f t="shared" si="138"/>
        <v>__</v>
      </c>
      <c r="AR590" s="18" t="str">
        <f t="shared" si="143"/>
        <v/>
      </c>
      <c r="AU590" s="7" t="str">
        <f>IFERROR(INDEX(DatapointK[],MATCH(AT590,DatapointA[],0),0),"")</f>
        <v/>
      </c>
      <c r="AX590" s="3" t="str">
        <f t="shared" ca="1" si="139"/>
        <v/>
      </c>
      <c r="BA590" s="3" t="str">
        <f>IFERROR(INDEX(DatapointAllgSpezK[],MATCH(AZ590,DatapointAllgSpez[],0),0),"")</f>
        <v/>
      </c>
      <c r="BB590" s="3" t="str">
        <f ca="1">IFERROR(VLOOKUP(AX590,ISE_Type[],3,FALSE),"STAT")</f>
        <v>STAT</v>
      </c>
      <c r="BC590" s="3" t="str">
        <f ca="1">IFERROR("_"&amp;VLOOKUP(AU590,ISE_Datapoint[],3,FALSE)&amp;IF(ISTEXT(BB590),"_"&amp;BB590,)&amp;IF(ISTEXT(AZ590),"."&amp;LOWER(BA590),),"")</f>
        <v/>
      </c>
      <c r="BD590" s="26" t="str">
        <f t="shared" si="140"/>
        <v>_</v>
      </c>
      <c r="BG590" t="str">
        <f>IFERROR(INDEX(FunktionsartK[],MATCH(BF590,FunktionsartA[],0),0),"")</f>
        <v/>
      </c>
      <c r="BH590" s="76" t="str">
        <f t="shared" si="130"/>
        <v>//__</v>
      </c>
    </row>
    <row r="591" spans="5:60" x14ac:dyDescent="0.25">
      <c r="E591" t="str">
        <f>IFERROR(INDEX(SystemK[],MATCH(D591,System,0),0),"")</f>
        <v/>
      </c>
      <c r="H591" s="15" t="str">
        <f t="shared" ca="1" si="131"/>
        <v/>
      </c>
      <c r="K591" s="27" t="str">
        <f t="shared" si="141"/>
        <v/>
      </c>
      <c r="L591" s="27" t="str">
        <f>IFERROR(VLOOKUP(K591,ISE_System[],3,FALSE)&amp;IF(ISTEXT(J591),"."&amp;LOWER(J591),),"")</f>
        <v/>
      </c>
      <c r="M591" s="18" t="str">
        <f t="shared" si="142"/>
        <v/>
      </c>
      <c r="P591" s="7" t="str">
        <f>IFERROR(INDEX(SubsystemAK[],MATCH(O591,SubsystemA[],0),0),"")</f>
        <v/>
      </c>
      <c r="S591" s="3" t="str">
        <f t="shared" ca="1" si="132"/>
        <v/>
      </c>
      <c r="V591" s="39" t="str">
        <f t="shared" si="133"/>
        <v/>
      </c>
      <c r="W591" s="39" t="str">
        <f>IFERROR("_"&amp;VLOOKUP(V591,ISE_Subsystem[],3,FALSE)&amp;IF(ISTEXT(U591),"."&amp;LOWER(U591),),"_")</f>
        <v>_</v>
      </c>
      <c r="X591" s="18" t="str">
        <f t="shared" si="134"/>
        <v/>
      </c>
      <c r="AA591" s="7" t="str">
        <f>IFERROR(INDEX(MediumPositionAK[],MATCH(Z591,MediumPositionA[],0),0),"")</f>
        <v/>
      </c>
      <c r="AD591" s="69" t="str">
        <f t="shared" ca="1" si="135"/>
        <v/>
      </c>
      <c r="AE591" s="18" t="str">
        <f t="shared" si="136"/>
        <v/>
      </c>
      <c r="AF591" s="18" t="str">
        <f>IFERROR(VLOOKUP(AE591,ISE_Medium[],3,FALSE),"")</f>
        <v/>
      </c>
      <c r="AI591" s="3" t="str">
        <f>IFERROR(INDEX(PositionK[],MATCH(AH591,PositionA[],0),0),"")</f>
        <v/>
      </c>
      <c r="AL591" s="3" t="str">
        <f>IFERROR(INDEX(PrimSekK[],MATCH(AK591,PrimSek[],0),0),"")</f>
        <v/>
      </c>
      <c r="AO591" s="40" t="str">
        <f t="shared" si="137"/>
        <v/>
      </c>
      <c r="AP591" s="40" t="str">
        <f>IFERROR(VLOOKUP(AO591,ISE_Position[],3,FALSE),"")</f>
        <v/>
      </c>
      <c r="AQ591" s="40" t="str">
        <f t="shared" si="138"/>
        <v>__</v>
      </c>
      <c r="AR591" s="18" t="str">
        <f t="shared" si="143"/>
        <v/>
      </c>
      <c r="AU591" s="7" t="str">
        <f>IFERROR(INDEX(DatapointK[],MATCH(AT591,DatapointA[],0),0),"")</f>
        <v/>
      </c>
      <c r="AX591" s="3" t="str">
        <f t="shared" ca="1" si="139"/>
        <v/>
      </c>
      <c r="BA591" s="3" t="str">
        <f>IFERROR(INDEX(DatapointAllgSpezK[],MATCH(AZ591,DatapointAllgSpez[],0),0),"")</f>
        <v/>
      </c>
      <c r="BB591" s="3" t="str">
        <f ca="1">IFERROR(VLOOKUP(AX591,ISE_Type[],3,FALSE),"STAT")</f>
        <v>STAT</v>
      </c>
      <c r="BC591" s="3" t="str">
        <f ca="1">IFERROR("_"&amp;VLOOKUP(AU591,ISE_Datapoint[],3,FALSE)&amp;IF(ISTEXT(BB591),"_"&amp;BB591,)&amp;IF(ISTEXT(AZ591),"."&amp;LOWER(BA591),),"")</f>
        <v/>
      </c>
      <c r="BD591" s="26" t="str">
        <f t="shared" si="140"/>
        <v>_</v>
      </c>
      <c r="BG591" t="str">
        <f>IFERROR(INDEX(FunktionsartK[],MATCH(BF591,FunktionsartA[],0),0),"")</f>
        <v/>
      </c>
      <c r="BH591" s="76" t="str">
        <f t="shared" si="130"/>
        <v>//__</v>
      </c>
    </row>
    <row r="592" spans="5:60" x14ac:dyDescent="0.25">
      <c r="E592" t="str">
        <f>IFERROR(INDEX(SystemK[],MATCH(D592,System,0),0),"")</f>
        <v/>
      </c>
      <c r="H592" s="15" t="str">
        <f t="shared" ca="1" si="131"/>
        <v/>
      </c>
      <c r="K592" s="27" t="str">
        <f t="shared" si="141"/>
        <v/>
      </c>
      <c r="L592" s="27" t="str">
        <f>IFERROR(VLOOKUP(K592,ISE_System[],3,FALSE)&amp;IF(ISTEXT(J592),"."&amp;LOWER(J592),),"")</f>
        <v/>
      </c>
      <c r="M592" s="18" t="str">
        <f t="shared" si="142"/>
        <v/>
      </c>
      <c r="P592" s="7" t="str">
        <f>IFERROR(INDEX(SubsystemAK[],MATCH(O592,SubsystemA[],0),0),"")</f>
        <v/>
      </c>
      <c r="S592" s="3" t="str">
        <f t="shared" ca="1" si="132"/>
        <v/>
      </c>
      <c r="V592" s="39" t="str">
        <f t="shared" si="133"/>
        <v/>
      </c>
      <c r="W592" s="39" t="str">
        <f>IFERROR("_"&amp;VLOOKUP(V592,ISE_Subsystem[],3,FALSE)&amp;IF(ISTEXT(U592),"."&amp;LOWER(U592),),"_")</f>
        <v>_</v>
      </c>
      <c r="X592" s="18" t="str">
        <f t="shared" si="134"/>
        <v/>
      </c>
      <c r="AA592" s="7" t="str">
        <f>IFERROR(INDEX(MediumPositionAK[],MATCH(Z592,MediumPositionA[],0),0),"")</f>
        <v/>
      </c>
      <c r="AD592" s="69" t="str">
        <f t="shared" ca="1" si="135"/>
        <v/>
      </c>
      <c r="AE592" s="18" t="str">
        <f t="shared" si="136"/>
        <v/>
      </c>
      <c r="AF592" s="18" t="str">
        <f>IFERROR(VLOOKUP(AE592,ISE_Medium[],3,FALSE),"")</f>
        <v/>
      </c>
      <c r="AI592" s="3" t="str">
        <f>IFERROR(INDEX(PositionK[],MATCH(AH592,PositionA[],0),0),"")</f>
        <v/>
      </c>
      <c r="AL592" s="3" t="str">
        <f>IFERROR(INDEX(PrimSekK[],MATCH(AK592,PrimSek[],0),0),"")</f>
        <v/>
      </c>
      <c r="AO592" s="40" t="str">
        <f t="shared" si="137"/>
        <v/>
      </c>
      <c r="AP592" s="40" t="str">
        <f>IFERROR(VLOOKUP(AO592,ISE_Position[],3,FALSE),"")</f>
        <v/>
      </c>
      <c r="AQ592" s="40" t="str">
        <f t="shared" si="138"/>
        <v>__</v>
      </c>
      <c r="AR592" s="18" t="str">
        <f t="shared" si="143"/>
        <v/>
      </c>
      <c r="AU592" s="7" t="str">
        <f>IFERROR(INDEX(DatapointK[],MATCH(AT592,DatapointA[],0),0),"")</f>
        <v/>
      </c>
      <c r="AX592" s="3" t="str">
        <f t="shared" ca="1" si="139"/>
        <v/>
      </c>
      <c r="BA592" s="3" t="str">
        <f>IFERROR(INDEX(DatapointAllgSpezK[],MATCH(AZ592,DatapointAllgSpez[],0),0),"")</f>
        <v/>
      </c>
      <c r="BB592" s="3" t="str">
        <f ca="1">IFERROR(VLOOKUP(AX592,ISE_Type[],3,FALSE),"STAT")</f>
        <v>STAT</v>
      </c>
      <c r="BC592" s="3" t="str">
        <f ca="1">IFERROR("_"&amp;VLOOKUP(AU592,ISE_Datapoint[],3,FALSE)&amp;IF(ISTEXT(BB592),"_"&amp;BB592,)&amp;IF(ISTEXT(AZ592),"."&amp;LOWER(BA592),),"")</f>
        <v/>
      </c>
      <c r="BD592" s="26" t="str">
        <f t="shared" si="140"/>
        <v>_</v>
      </c>
      <c r="BG592" t="str">
        <f>IFERROR(INDEX(FunktionsartK[],MATCH(BF592,FunktionsartA[],0),0),"")</f>
        <v/>
      </c>
      <c r="BH592" s="76" t="str">
        <f t="shared" si="130"/>
        <v>//__</v>
      </c>
    </row>
    <row r="593" spans="5:60" x14ac:dyDescent="0.25">
      <c r="E593" t="str">
        <f>IFERROR(INDEX(SystemK[],MATCH(D593,System,0),0),"")</f>
        <v/>
      </c>
      <c r="H593" s="15" t="str">
        <f t="shared" ca="1" si="131"/>
        <v/>
      </c>
      <c r="K593" s="27" t="str">
        <f t="shared" si="141"/>
        <v/>
      </c>
      <c r="L593" s="27" t="str">
        <f>IFERROR(VLOOKUP(K593,ISE_System[],3,FALSE)&amp;IF(ISTEXT(J593),"."&amp;LOWER(J593),),"")</f>
        <v/>
      </c>
      <c r="M593" s="18" t="str">
        <f t="shared" si="142"/>
        <v/>
      </c>
      <c r="P593" s="7" t="str">
        <f>IFERROR(INDEX(SubsystemAK[],MATCH(O593,SubsystemA[],0),0),"")</f>
        <v/>
      </c>
      <c r="S593" s="3" t="str">
        <f t="shared" ca="1" si="132"/>
        <v/>
      </c>
      <c r="V593" s="39" t="str">
        <f t="shared" si="133"/>
        <v/>
      </c>
      <c r="W593" s="39" t="str">
        <f>IFERROR("_"&amp;VLOOKUP(V593,ISE_Subsystem[],3,FALSE)&amp;IF(ISTEXT(U593),"."&amp;LOWER(U593),),"_")</f>
        <v>_</v>
      </c>
      <c r="X593" s="18" t="str">
        <f t="shared" si="134"/>
        <v/>
      </c>
      <c r="AA593" s="7" t="str">
        <f>IFERROR(INDEX(MediumPositionAK[],MATCH(Z593,MediumPositionA[],0),0),"")</f>
        <v/>
      </c>
      <c r="AD593" s="69" t="str">
        <f t="shared" ca="1" si="135"/>
        <v/>
      </c>
      <c r="AE593" s="18" t="str">
        <f t="shared" si="136"/>
        <v/>
      </c>
      <c r="AF593" s="18" t="str">
        <f>IFERROR(VLOOKUP(AE593,ISE_Medium[],3,FALSE),"")</f>
        <v/>
      </c>
      <c r="AI593" s="3" t="str">
        <f>IFERROR(INDEX(PositionK[],MATCH(AH593,PositionA[],0),0),"")</f>
        <v/>
      </c>
      <c r="AL593" s="3" t="str">
        <f>IFERROR(INDEX(PrimSekK[],MATCH(AK593,PrimSek[],0),0),"")</f>
        <v/>
      </c>
      <c r="AO593" s="40" t="str">
        <f t="shared" si="137"/>
        <v/>
      </c>
      <c r="AP593" s="40" t="str">
        <f>IFERROR(VLOOKUP(AO593,ISE_Position[],3,FALSE),"")</f>
        <v/>
      </c>
      <c r="AQ593" s="40" t="str">
        <f t="shared" si="138"/>
        <v>__</v>
      </c>
      <c r="AR593" s="18" t="str">
        <f t="shared" si="143"/>
        <v/>
      </c>
      <c r="AU593" s="7" t="str">
        <f>IFERROR(INDEX(DatapointK[],MATCH(AT593,DatapointA[],0),0),"")</f>
        <v/>
      </c>
      <c r="AX593" s="3" t="str">
        <f t="shared" ca="1" si="139"/>
        <v/>
      </c>
      <c r="BA593" s="3" t="str">
        <f>IFERROR(INDEX(DatapointAllgSpezK[],MATCH(AZ593,DatapointAllgSpez[],0),0),"")</f>
        <v/>
      </c>
      <c r="BB593" s="3" t="str">
        <f ca="1">IFERROR(VLOOKUP(AX593,ISE_Type[],3,FALSE),"STAT")</f>
        <v>STAT</v>
      </c>
      <c r="BC593" s="3" t="str">
        <f ca="1">IFERROR("_"&amp;VLOOKUP(AU593,ISE_Datapoint[],3,FALSE)&amp;IF(ISTEXT(BB593),"_"&amp;BB593,)&amp;IF(ISTEXT(AZ593),"."&amp;LOWER(BA593),),"")</f>
        <v/>
      </c>
      <c r="BD593" s="26" t="str">
        <f t="shared" si="140"/>
        <v>_</v>
      </c>
      <c r="BG593" t="str">
        <f>IFERROR(INDEX(FunktionsartK[],MATCH(BF593,FunktionsartA[],0),0),"")</f>
        <v/>
      </c>
      <c r="BH593" s="76" t="str">
        <f t="shared" si="130"/>
        <v>//__</v>
      </c>
    </row>
    <row r="594" spans="5:60" x14ac:dyDescent="0.25">
      <c r="E594" t="str">
        <f>IFERROR(INDEX(SystemK[],MATCH(D594,System,0),0),"")</f>
        <v/>
      </c>
      <c r="H594" s="15" t="str">
        <f t="shared" ca="1" si="131"/>
        <v/>
      </c>
      <c r="K594" s="27" t="str">
        <f t="shared" si="141"/>
        <v/>
      </c>
      <c r="L594" s="27" t="str">
        <f>IFERROR(VLOOKUP(K594,ISE_System[],3,FALSE)&amp;IF(ISTEXT(J594),"."&amp;LOWER(J594),),"")</f>
        <v/>
      </c>
      <c r="M594" s="18" t="str">
        <f t="shared" si="142"/>
        <v/>
      </c>
      <c r="P594" s="7" t="str">
        <f>IFERROR(INDEX(SubsystemAK[],MATCH(O594,SubsystemA[],0),0),"")</f>
        <v/>
      </c>
      <c r="S594" s="3" t="str">
        <f t="shared" ca="1" si="132"/>
        <v/>
      </c>
      <c r="V594" s="39" t="str">
        <f t="shared" si="133"/>
        <v/>
      </c>
      <c r="W594" s="39" t="str">
        <f>IFERROR("_"&amp;VLOOKUP(V594,ISE_Subsystem[],3,FALSE)&amp;IF(ISTEXT(U594),"."&amp;LOWER(U594),),"_")</f>
        <v>_</v>
      </c>
      <c r="X594" s="18" t="str">
        <f t="shared" si="134"/>
        <v/>
      </c>
      <c r="AA594" s="7" t="str">
        <f>IFERROR(INDEX(MediumPositionAK[],MATCH(Z594,MediumPositionA[],0),0),"")</f>
        <v/>
      </c>
      <c r="AD594" s="69" t="str">
        <f t="shared" ca="1" si="135"/>
        <v/>
      </c>
      <c r="AE594" s="18" t="str">
        <f t="shared" si="136"/>
        <v/>
      </c>
      <c r="AF594" s="18" t="str">
        <f>IFERROR(VLOOKUP(AE594,ISE_Medium[],3,FALSE),"")</f>
        <v/>
      </c>
      <c r="AI594" s="3" t="str">
        <f>IFERROR(INDEX(PositionK[],MATCH(AH594,PositionA[],0),0),"")</f>
        <v/>
      </c>
      <c r="AL594" s="3" t="str">
        <f>IFERROR(INDEX(PrimSekK[],MATCH(AK594,PrimSek[],0),0),"")</f>
        <v/>
      </c>
      <c r="AO594" s="40" t="str">
        <f t="shared" si="137"/>
        <v/>
      </c>
      <c r="AP594" s="40" t="str">
        <f>IFERROR(VLOOKUP(AO594,ISE_Position[],3,FALSE),"")</f>
        <v/>
      </c>
      <c r="AQ594" s="40" t="str">
        <f t="shared" si="138"/>
        <v>__</v>
      </c>
      <c r="AR594" s="18" t="str">
        <f t="shared" si="143"/>
        <v/>
      </c>
      <c r="AU594" s="7" t="str">
        <f>IFERROR(INDEX(DatapointK[],MATCH(AT594,DatapointA[],0),0),"")</f>
        <v/>
      </c>
      <c r="AX594" s="3" t="str">
        <f t="shared" ca="1" si="139"/>
        <v/>
      </c>
      <c r="BA594" s="3" t="str">
        <f>IFERROR(INDEX(DatapointAllgSpezK[],MATCH(AZ594,DatapointAllgSpez[],0),0),"")</f>
        <v/>
      </c>
      <c r="BB594" s="3" t="str">
        <f ca="1">IFERROR(VLOOKUP(AX594,ISE_Type[],3,FALSE),"STAT")</f>
        <v>STAT</v>
      </c>
      <c r="BC594" s="3" t="str">
        <f ca="1">IFERROR("_"&amp;VLOOKUP(AU594,ISE_Datapoint[],3,FALSE)&amp;IF(ISTEXT(BB594),"_"&amp;BB594,)&amp;IF(ISTEXT(AZ594),"."&amp;LOWER(BA594),),"")</f>
        <v/>
      </c>
      <c r="BD594" s="26" t="str">
        <f t="shared" si="140"/>
        <v>_</v>
      </c>
      <c r="BG594" t="str">
        <f>IFERROR(INDEX(FunktionsartK[],MATCH(BF594,FunktionsartA[],0),0),"")</f>
        <v/>
      </c>
      <c r="BH594" s="76" t="str">
        <f t="shared" si="130"/>
        <v>//__</v>
      </c>
    </row>
    <row r="595" spans="5:60" x14ac:dyDescent="0.25">
      <c r="E595" t="str">
        <f>IFERROR(INDEX(SystemK[],MATCH(D595,System,0),0),"")</f>
        <v/>
      </c>
      <c r="H595" s="15" t="str">
        <f t="shared" ca="1" si="131"/>
        <v/>
      </c>
      <c r="K595" s="27" t="str">
        <f t="shared" si="141"/>
        <v/>
      </c>
      <c r="L595" s="27" t="str">
        <f>IFERROR(VLOOKUP(K595,ISE_System[],3,FALSE)&amp;IF(ISTEXT(J595),"."&amp;LOWER(J595),),"")</f>
        <v/>
      </c>
      <c r="M595" s="18" t="str">
        <f t="shared" si="142"/>
        <v/>
      </c>
      <c r="P595" s="7" t="str">
        <f>IFERROR(INDEX(SubsystemAK[],MATCH(O595,SubsystemA[],0),0),"")</f>
        <v/>
      </c>
      <c r="S595" s="3" t="str">
        <f t="shared" ca="1" si="132"/>
        <v/>
      </c>
      <c r="V595" s="39" t="str">
        <f t="shared" si="133"/>
        <v/>
      </c>
      <c r="W595" s="39" t="str">
        <f>IFERROR("_"&amp;VLOOKUP(V595,ISE_Subsystem[],3,FALSE)&amp;IF(ISTEXT(U595),"."&amp;LOWER(U595),),"_")</f>
        <v>_</v>
      </c>
      <c r="X595" s="18" t="str">
        <f t="shared" si="134"/>
        <v/>
      </c>
      <c r="AA595" s="7" t="str">
        <f>IFERROR(INDEX(MediumPositionAK[],MATCH(Z595,MediumPositionA[],0),0),"")</f>
        <v/>
      </c>
      <c r="AD595" s="69" t="str">
        <f t="shared" ca="1" si="135"/>
        <v/>
      </c>
      <c r="AE595" s="18" t="str">
        <f t="shared" si="136"/>
        <v/>
      </c>
      <c r="AF595" s="18" t="str">
        <f>IFERROR(VLOOKUP(AE595,ISE_Medium[],3,FALSE),"")</f>
        <v/>
      </c>
      <c r="AI595" s="3" t="str">
        <f>IFERROR(INDEX(PositionK[],MATCH(AH595,PositionA[],0),0),"")</f>
        <v/>
      </c>
      <c r="AL595" s="3" t="str">
        <f>IFERROR(INDEX(PrimSekK[],MATCH(AK595,PrimSek[],0),0),"")</f>
        <v/>
      </c>
      <c r="AO595" s="40" t="str">
        <f t="shared" si="137"/>
        <v/>
      </c>
      <c r="AP595" s="40" t="str">
        <f>IFERROR(VLOOKUP(AO595,ISE_Position[],3,FALSE),"")</f>
        <v/>
      </c>
      <c r="AQ595" s="40" t="str">
        <f t="shared" si="138"/>
        <v>__</v>
      </c>
      <c r="AR595" s="18" t="str">
        <f t="shared" si="143"/>
        <v/>
      </c>
      <c r="AU595" s="7" t="str">
        <f>IFERROR(INDEX(DatapointK[],MATCH(AT595,DatapointA[],0),0),"")</f>
        <v/>
      </c>
      <c r="AX595" s="3" t="str">
        <f t="shared" ca="1" si="139"/>
        <v/>
      </c>
      <c r="BA595" s="3" t="str">
        <f>IFERROR(INDEX(DatapointAllgSpezK[],MATCH(AZ595,DatapointAllgSpez[],0),0),"")</f>
        <v/>
      </c>
      <c r="BB595" s="3" t="str">
        <f ca="1">IFERROR(VLOOKUP(AX595,ISE_Type[],3,FALSE),"STAT")</f>
        <v>STAT</v>
      </c>
      <c r="BC595" s="3" t="str">
        <f ca="1">IFERROR("_"&amp;VLOOKUP(AU595,ISE_Datapoint[],3,FALSE)&amp;IF(ISTEXT(BB595),"_"&amp;BB595,)&amp;IF(ISTEXT(AZ595),"."&amp;LOWER(BA595),),"")</f>
        <v/>
      </c>
      <c r="BD595" s="26" t="str">
        <f t="shared" si="140"/>
        <v>_</v>
      </c>
      <c r="BG595" t="str">
        <f>IFERROR(INDEX(FunktionsartK[],MATCH(BF595,FunktionsartA[],0),0),"")</f>
        <v/>
      </c>
      <c r="BH595" s="76" t="str">
        <f t="shared" si="130"/>
        <v>//__</v>
      </c>
    </row>
    <row r="596" spans="5:60" x14ac:dyDescent="0.25">
      <c r="E596" t="str">
        <f>IFERROR(INDEX(SystemK[],MATCH(D596,System,0),0),"")</f>
        <v/>
      </c>
      <c r="H596" s="15" t="str">
        <f t="shared" ca="1" si="131"/>
        <v/>
      </c>
      <c r="K596" s="27" t="str">
        <f t="shared" si="141"/>
        <v/>
      </c>
      <c r="L596" s="27" t="str">
        <f>IFERROR(VLOOKUP(K596,ISE_System[],3,FALSE)&amp;IF(ISTEXT(J596),"."&amp;LOWER(J596),),"")</f>
        <v/>
      </c>
      <c r="M596" s="18" t="str">
        <f t="shared" si="142"/>
        <v/>
      </c>
      <c r="P596" s="7" t="str">
        <f>IFERROR(INDEX(SubsystemAK[],MATCH(O596,SubsystemA[],0),0),"")</f>
        <v/>
      </c>
      <c r="S596" s="3" t="str">
        <f t="shared" ca="1" si="132"/>
        <v/>
      </c>
      <c r="V596" s="39" t="str">
        <f t="shared" si="133"/>
        <v/>
      </c>
      <c r="W596" s="39" t="str">
        <f>IFERROR("_"&amp;VLOOKUP(V596,ISE_Subsystem[],3,FALSE)&amp;IF(ISTEXT(U596),"."&amp;LOWER(U596),),"_")</f>
        <v>_</v>
      </c>
      <c r="X596" s="18" t="str">
        <f t="shared" si="134"/>
        <v/>
      </c>
      <c r="AA596" s="7" t="str">
        <f>IFERROR(INDEX(MediumPositionAK[],MATCH(Z596,MediumPositionA[],0),0),"")</f>
        <v/>
      </c>
      <c r="AD596" s="69" t="str">
        <f t="shared" ca="1" si="135"/>
        <v/>
      </c>
      <c r="AE596" s="18" t="str">
        <f t="shared" si="136"/>
        <v/>
      </c>
      <c r="AF596" s="18" t="str">
        <f>IFERROR(VLOOKUP(AE596,ISE_Medium[],3,FALSE),"")</f>
        <v/>
      </c>
      <c r="AI596" s="3" t="str">
        <f>IFERROR(INDEX(PositionK[],MATCH(AH596,PositionA[],0),0),"")</f>
        <v/>
      </c>
      <c r="AL596" s="3" t="str">
        <f>IFERROR(INDEX(PrimSekK[],MATCH(AK596,PrimSek[],0),0),"")</f>
        <v/>
      </c>
      <c r="AO596" s="40" t="str">
        <f t="shared" si="137"/>
        <v/>
      </c>
      <c r="AP596" s="40" t="str">
        <f>IFERROR(VLOOKUP(AO596,ISE_Position[],3,FALSE),"")</f>
        <v/>
      </c>
      <c r="AQ596" s="40" t="str">
        <f t="shared" si="138"/>
        <v>__</v>
      </c>
      <c r="AR596" s="18" t="str">
        <f t="shared" si="143"/>
        <v/>
      </c>
      <c r="AU596" s="7" t="str">
        <f>IFERROR(INDEX(DatapointK[],MATCH(AT596,DatapointA[],0),0),"")</f>
        <v/>
      </c>
      <c r="AX596" s="3" t="str">
        <f t="shared" ca="1" si="139"/>
        <v/>
      </c>
      <c r="BA596" s="3" t="str">
        <f>IFERROR(INDEX(DatapointAllgSpezK[],MATCH(AZ596,DatapointAllgSpez[],0),0),"")</f>
        <v/>
      </c>
      <c r="BB596" s="3" t="str">
        <f ca="1">IFERROR(VLOOKUP(AX596,ISE_Type[],3,FALSE),"STAT")</f>
        <v>STAT</v>
      </c>
      <c r="BC596" s="3" t="str">
        <f ca="1">IFERROR("_"&amp;VLOOKUP(AU596,ISE_Datapoint[],3,FALSE)&amp;IF(ISTEXT(BB596),"_"&amp;BB596,)&amp;IF(ISTEXT(AZ596),"."&amp;LOWER(BA596),),"")</f>
        <v/>
      </c>
      <c r="BD596" s="26" t="str">
        <f t="shared" si="140"/>
        <v>_</v>
      </c>
      <c r="BG596" t="str">
        <f>IFERROR(INDEX(FunktionsartK[],MATCH(BF596,FunktionsartA[],0),0),"")</f>
        <v/>
      </c>
      <c r="BH596" s="76" t="str">
        <f t="shared" si="130"/>
        <v>//__</v>
      </c>
    </row>
    <row r="597" spans="5:60" x14ac:dyDescent="0.25">
      <c r="E597" t="str">
        <f>IFERROR(INDEX(SystemK[],MATCH(D597,System,0),0),"")</f>
        <v/>
      </c>
      <c r="H597" s="15" t="str">
        <f t="shared" ca="1" si="131"/>
        <v/>
      </c>
      <c r="K597" s="27" t="str">
        <f t="shared" si="141"/>
        <v/>
      </c>
      <c r="L597" s="27" t="str">
        <f>IFERROR(VLOOKUP(K597,ISE_System[],3,FALSE)&amp;IF(ISTEXT(J597),"."&amp;LOWER(J597),),"")</f>
        <v/>
      </c>
      <c r="M597" s="18" t="str">
        <f t="shared" si="142"/>
        <v/>
      </c>
      <c r="P597" s="7" t="str">
        <f>IFERROR(INDEX(SubsystemAK[],MATCH(O597,SubsystemA[],0),0),"")</f>
        <v/>
      </c>
      <c r="S597" s="3" t="str">
        <f t="shared" ca="1" si="132"/>
        <v/>
      </c>
      <c r="V597" s="39" t="str">
        <f t="shared" si="133"/>
        <v/>
      </c>
      <c r="W597" s="39" t="str">
        <f>IFERROR("_"&amp;VLOOKUP(V597,ISE_Subsystem[],3,FALSE)&amp;IF(ISTEXT(U597),"."&amp;LOWER(U597),),"_")</f>
        <v>_</v>
      </c>
      <c r="X597" s="18" t="str">
        <f t="shared" si="134"/>
        <v/>
      </c>
      <c r="AA597" s="7" t="str">
        <f>IFERROR(INDEX(MediumPositionAK[],MATCH(Z597,MediumPositionA[],0),0),"")</f>
        <v/>
      </c>
      <c r="AD597" s="69" t="str">
        <f t="shared" ca="1" si="135"/>
        <v/>
      </c>
      <c r="AE597" s="18" t="str">
        <f t="shared" si="136"/>
        <v/>
      </c>
      <c r="AF597" s="18" t="str">
        <f>IFERROR(VLOOKUP(AE597,ISE_Medium[],3,FALSE),"")</f>
        <v/>
      </c>
      <c r="AI597" s="3" t="str">
        <f>IFERROR(INDEX(PositionK[],MATCH(AH597,PositionA[],0),0),"")</f>
        <v/>
      </c>
      <c r="AL597" s="3" t="str">
        <f>IFERROR(INDEX(PrimSekK[],MATCH(AK597,PrimSek[],0),0),"")</f>
        <v/>
      </c>
      <c r="AO597" s="40" t="str">
        <f t="shared" si="137"/>
        <v/>
      </c>
      <c r="AP597" s="40" t="str">
        <f>IFERROR(VLOOKUP(AO597,ISE_Position[],3,FALSE),"")</f>
        <v/>
      </c>
      <c r="AQ597" s="40" t="str">
        <f t="shared" si="138"/>
        <v>__</v>
      </c>
      <c r="AR597" s="18" t="str">
        <f t="shared" si="143"/>
        <v/>
      </c>
      <c r="AU597" s="7" t="str">
        <f>IFERROR(INDEX(DatapointK[],MATCH(AT597,DatapointA[],0),0),"")</f>
        <v/>
      </c>
      <c r="AX597" s="3" t="str">
        <f t="shared" ca="1" si="139"/>
        <v/>
      </c>
      <c r="BA597" s="3" t="str">
        <f>IFERROR(INDEX(DatapointAllgSpezK[],MATCH(AZ597,DatapointAllgSpez[],0),0),"")</f>
        <v/>
      </c>
      <c r="BB597" s="3" t="str">
        <f ca="1">IFERROR(VLOOKUP(AX597,ISE_Type[],3,FALSE),"STAT")</f>
        <v>STAT</v>
      </c>
      <c r="BC597" s="3" t="str">
        <f ca="1">IFERROR("_"&amp;VLOOKUP(AU597,ISE_Datapoint[],3,FALSE)&amp;IF(ISTEXT(BB597),"_"&amp;BB597,)&amp;IF(ISTEXT(AZ597),"."&amp;LOWER(BA597),),"")</f>
        <v/>
      </c>
      <c r="BD597" s="26" t="str">
        <f t="shared" si="140"/>
        <v>_</v>
      </c>
      <c r="BG597" t="str">
        <f>IFERROR(INDEX(FunktionsartK[],MATCH(BF597,FunktionsartA[],0),0),"")</f>
        <v/>
      </c>
      <c r="BH597" s="76" t="str">
        <f t="shared" si="130"/>
        <v>//__</v>
      </c>
    </row>
    <row r="598" spans="5:60" x14ac:dyDescent="0.25">
      <c r="E598" t="str">
        <f>IFERROR(INDEX(SystemK[],MATCH(D598,System,0),0),"")</f>
        <v/>
      </c>
      <c r="H598" s="15" t="str">
        <f t="shared" ca="1" si="131"/>
        <v/>
      </c>
      <c r="K598" s="27" t="str">
        <f t="shared" si="141"/>
        <v/>
      </c>
      <c r="L598" s="27" t="str">
        <f>IFERROR(VLOOKUP(K598,ISE_System[],3,FALSE)&amp;IF(ISTEXT(J598),"."&amp;LOWER(J598),),"")</f>
        <v/>
      </c>
      <c r="M598" s="18" t="str">
        <f t="shared" si="142"/>
        <v/>
      </c>
      <c r="P598" s="7" t="str">
        <f>IFERROR(INDEX(SubsystemAK[],MATCH(O598,SubsystemA[],0),0),"")</f>
        <v/>
      </c>
      <c r="S598" s="3" t="str">
        <f t="shared" ca="1" si="132"/>
        <v/>
      </c>
      <c r="V598" s="39" t="str">
        <f t="shared" si="133"/>
        <v/>
      </c>
      <c r="W598" s="39" t="str">
        <f>IFERROR("_"&amp;VLOOKUP(V598,ISE_Subsystem[],3,FALSE)&amp;IF(ISTEXT(U598),"."&amp;LOWER(U598),),"_")</f>
        <v>_</v>
      </c>
      <c r="X598" s="18" t="str">
        <f t="shared" si="134"/>
        <v/>
      </c>
      <c r="AA598" s="7" t="str">
        <f>IFERROR(INDEX(MediumPositionAK[],MATCH(Z598,MediumPositionA[],0),0),"")</f>
        <v/>
      </c>
      <c r="AD598" s="69" t="str">
        <f t="shared" ca="1" si="135"/>
        <v/>
      </c>
      <c r="AE598" s="18" t="str">
        <f t="shared" si="136"/>
        <v/>
      </c>
      <c r="AF598" s="18" t="str">
        <f>IFERROR(VLOOKUP(AE598,ISE_Medium[],3,FALSE),"")</f>
        <v/>
      </c>
      <c r="AI598" s="3" t="str">
        <f>IFERROR(INDEX(PositionK[],MATCH(AH598,PositionA[],0),0),"")</f>
        <v/>
      </c>
      <c r="AL598" s="3" t="str">
        <f>IFERROR(INDEX(PrimSekK[],MATCH(AK598,PrimSek[],0),0),"")</f>
        <v/>
      </c>
      <c r="AO598" s="40" t="str">
        <f t="shared" si="137"/>
        <v/>
      </c>
      <c r="AP598" s="40" t="str">
        <f>IFERROR(VLOOKUP(AO598,ISE_Position[],3,FALSE),"")</f>
        <v/>
      </c>
      <c r="AQ598" s="40" t="str">
        <f t="shared" si="138"/>
        <v>__</v>
      </c>
      <c r="AR598" s="18" t="str">
        <f t="shared" si="143"/>
        <v/>
      </c>
      <c r="AU598" s="7" t="str">
        <f>IFERROR(INDEX(DatapointK[],MATCH(AT598,DatapointA[],0),0),"")</f>
        <v/>
      </c>
      <c r="AX598" s="3" t="str">
        <f t="shared" ca="1" si="139"/>
        <v/>
      </c>
      <c r="BA598" s="3" t="str">
        <f>IFERROR(INDEX(DatapointAllgSpezK[],MATCH(AZ598,DatapointAllgSpez[],0),0),"")</f>
        <v/>
      </c>
      <c r="BB598" s="3" t="str">
        <f ca="1">IFERROR(VLOOKUP(AX598,ISE_Type[],3,FALSE),"STAT")</f>
        <v>STAT</v>
      </c>
      <c r="BC598" s="3" t="str">
        <f ca="1">IFERROR("_"&amp;VLOOKUP(AU598,ISE_Datapoint[],3,FALSE)&amp;IF(ISTEXT(BB598),"_"&amp;BB598,)&amp;IF(ISTEXT(AZ598),"."&amp;LOWER(BA598),),"")</f>
        <v/>
      </c>
      <c r="BD598" s="26" t="str">
        <f t="shared" si="140"/>
        <v>_</v>
      </c>
      <c r="BG598" t="str">
        <f>IFERROR(INDEX(FunktionsartK[],MATCH(BF598,FunktionsartA[],0),0),"")</f>
        <v/>
      </c>
      <c r="BH598" s="76" t="str">
        <f t="shared" si="130"/>
        <v>//__</v>
      </c>
    </row>
    <row r="599" spans="5:60" x14ac:dyDescent="0.25">
      <c r="E599" t="str">
        <f>IFERROR(INDEX(SystemK[],MATCH(D599,System,0),0),"")</f>
        <v/>
      </c>
      <c r="H599" s="15" t="str">
        <f t="shared" ca="1" si="131"/>
        <v/>
      </c>
      <c r="K599" s="27" t="str">
        <f t="shared" si="141"/>
        <v/>
      </c>
      <c r="L599" s="27" t="str">
        <f>IFERROR(VLOOKUP(K599,ISE_System[],3,FALSE)&amp;IF(ISTEXT(J599),"."&amp;LOWER(J599),),"")</f>
        <v/>
      </c>
      <c r="M599" s="18" t="str">
        <f t="shared" si="142"/>
        <v/>
      </c>
      <c r="P599" s="7" t="str">
        <f>IFERROR(INDEX(SubsystemAK[],MATCH(O599,SubsystemA[],0),0),"")</f>
        <v/>
      </c>
      <c r="S599" s="3" t="str">
        <f t="shared" ca="1" si="132"/>
        <v/>
      </c>
      <c r="V599" s="39" t="str">
        <f t="shared" si="133"/>
        <v/>
      </c>
      <c r="W599" s="39" t="str">
        <f>IFERROR("_"&amp;VLOOKUP(V599,ISE_Subsystem[],3,FALSE)&amp;IF(ISTEXT(U599),"."&amp;LOWER(U599),),"_")</f>
        <v>_</v>
      </c>
      <c r="X599" s="18" t="str">
        <f t="shared" si="134"/>
        <v/>
      </c>
      <c r="AA599" s="7" t="str">
        <f>IFERROR(INDEX(MediumPositionAK[],MATCH(Z599,MediumPositionA[],0),0),"")</f>
        <v/>
      </c>
      <c r="AD599" s="69" t="str">
        <f t="shared" ca="1" si="135"/>
        <v/>
      </c>
      <c r="AE599" s="18" t="str">
        <f t="shared" si="136"/>
        <v/>
      </c>
      <c r="AF599" s="18" t="str">
        <f>IFERROR(VLOOKUP(AE599,ISE_Medium[],3,FALSE),"")</f>
        <v/>
      </c>
      <c r="AI599" s="3" t="str">
        <f>IFERROR(INDEX(PositionK[],MATCH(AH599,PositionA[],0),0),"")</f>
        <v/>
      </c>
      <c r="AL599" s="3" t="str">
        <f>IFERROR(INDEX(PrimSekK[],MATCH(AK599,PrimSek[],0),0),"")</f>
        <v/>
      </c>
      <c r="AO599" s="40" t="str">
        <f t="shared" si="137"/>
        <v/>
      </c>
      <c r="AP599" s="40" t="str">
        <f>IFERROR(VLOOKUP(AO599,ISE_Position[],3,FALSE),"")</f>
        <v/>
      </c>
      <c r="AQ599" s="40" t="str">
        <f t="shared" si="138"/>
        <v>__</v>
      </c>
      <c r="AR599" s="18" t="str">
        <f t="shared" si="143"/>
        <v/>
      </c>
      <c r="AU599" s="7" t="str">
        <f>IFERROR(INDEX(DatapointK[],MATCH(AT599,DatapointA[],0),0),"")</f>
        <v/>
      </c>
      <c r="AX599" s="3" t="str">
        <f t="shared" ca="1" si="139"/>
        <v/>
      </c>
      <c r="BA599" s="3" t="str">
        <f>IFERROR(INDEX(DatapointAllgSpezK[],MATCH(AZ599,DatapointAllgSpez[],0),0),"")</f>
        <v/>
      </c>
      <c r="BB599" s="3" t="str">
        <f ca="1">IFERROR(VLOOKUP(AX599,ISE_Type[],3,FALSE),"STAT")</f>
        <v>STAT</v>
      </c>
      <c r="BC599" s="3" t="str">
        <f ca="1">IFERROR("_"&amp;VLOOKUP(AU599,ISE_Datapoint[],3,FALSE)&amp;IF(ISTEXT(BB599),"_"&amp;BB599,)&amp;IF(ISTEXT(AZ599),"."&amp;LOWER(BA599),),"")</f>
        <v/>
      </c>
      <c r="BD599" s="26" t="str">
        <f t="shared" si="140"/>
        <v>_</v>
      </c>
      <c r="BG599" t="str">
        <f>IFERROR(INDEX(FunktionsartK[],MATCH(BF599,FunktionsartA[],0),0),"")</f>
        <v/>
      </c>
      <c r="BH599" s="76" t="str">
        <f t="shared" si="130"/>
        <v>//__</v>
      </c>
    </row>
    <row r="600" spans="5:60" x14ac:dyDescent="0.25">
      <c r="E600" t="str">
        <f>IFERROR(INDEX(SystemK[],MATCH(D600,System,0),0),"")</f>
        <v/>
      </c>
      <c r="H600" s="15" t="str">
        <f t="shared" ca="1" si="131"/>
        <v/>
      </c>
      <c r="K600" s="27" t="str">
        <f t="shared" si="141"/>
        <v/>
      </c>
      <c r="L600" s="27" t="str">
        <f>IFERROR(VLOOKUP(K600,ISE_System[],3,FALSE)&amp;IF(ISTEXT(J600),"."&amp;LOWER(J600),),"")</f>
        <v/>
      </c>
      <c r="M600" s="18" t="str">
        <f t="shared" si="142"/>
        <v/>
      </c>
      <c r="P600" s="7" t="str">
        <f>IFERROR(INDEX(SubsystemAK[],MATCH(O600,SubsystemA[],0),0),"")</f>
        <v/>
      </c>
      <c r="S600" s="3" t="str">
        <f t="shared" ca="1" si="132"/>
        <v/>
      </c>
      <c r="V600" s="39" t="str">
        <f t="shared" si="133"/>
        <v/>
      </c>
      <c r="W600" s="39" t="str">
        <f>IFERROR("_"&amp;VLOOKUP(V600,ISE_Subsystem[],3,FALSE)&amp;IF(ISTEXT(U600),"."&amp;LOWER(U600),),"_")</f>
        <v>_</v>
      </c>
      <c r="X600" s="18" t="str">
        <f t="shared" si="134"/>
        <v/>
      </c>
      <c r="AA600" s="7" t="str">
        <f>IFERROR(INDEX(MediumPositionAK[],MATCH(Z600,MediumPositionA[],0),0),"")</f>
        <v/>
      </c>
      <c r="AD600" s="69" t="str">
        <f t="shared" ca="1" si="135"/>
        <v/>
      </c>
      <c r="AE600" s="18" t="str">
        <f t="shared" si="136"/>
        <v/>
      </c>
      <c r="AF600" s="18" t="str">
        <f>IFERROR(VLOOKUP(AE600,ISE_Medium[],3,FALSE),"")</f>
        <v/>
      </c>
      <c r="AI600" s="3" t="str">
        <f>IFERROR(INDEX(PositionK[],MATCH(AH600,PositionA[],0),0),"")</f>
        <v/>
      </c>
      <c r="AL600" s="3" t="str">
        <f>IFERROR(INDEX(PrimSekK[],MATCH(AK600,PrimSek[],0),0),"")</f>
        <v/>
      </c>
      <c r="AO600" s="40" t="str">
        <f t="shared" si="137"/>
        <v/>
      </c>
      <c r="AP600" s="40" t="str">
        <f>IFERROR(VLOOKUP(AO600,ISE_Position[],3,FALSE),"")</f>
        <v/>
      </c>
      <c r="AQ600" s="40" t="str">
        <f t="shared" si="138"/>
        <v>__</v>
      </c>
      <c r="AR600" s="18" t="str">
        <f t="shared" si="143"/>
        <v/>
      </c>
      <c r="AU600" s="7" t="str">
        <f>IFERROR(INDEX(DatapointK[],MATCH(AT600,DatapointA[],0),0),"")</f>
        <v/>
      </c>
      <c r="AX600" s="3" t="str">
        <f t="shared" ca="1" si="139"/>
        <v/>
      </c>
      <c r="BA600" s="3" t="str">
        <f>IFERROR(INDEX(DatapointAllgSpezK[],MATCH(AZ600,DatapointAllgSpez[],0),0),"")</f>
        <v/>
      </c>
      <c r="BB600" s="3" t="str">
        <f ca="1">IFERROR(VLOOKUP(AX600,ISE_Type[],3,FALSE),"STAT")</f>
        <v>STAT</v>
      </c>
      <c r="BC600" s="3" t="str">
        <f ca="1">IFERROR("_"&amp;VLOOKUP(AU600,ISE_Datapoint[],3,FALSE)&amp;IF(ISTEXT(BB600),"_"&amp;BB600,)&amp;IF(ISTEXT(AZ600),"."&amp;LOWER(BA600),),"")</f>
        <v/>
      </c>
      <c r="BD600" s="26" t="str">
        <f t="shared" si="140"/>
        <v>_</v>
      </c>
      <c r="BG600" t="str">
        <f>IFERROR(INDEX(FunktionsartK[],MATCH(BF600,FunktionsartA[],0),0),"")</f>
        <v/>
      </c>
      <c r="BH600" s="76" t="str">
        <f t="shared" si="130"/>
        <v>//__</v>
      </c>
    </row>
    <row r="601" spans="5:60" x14ac:dyDescent="0.25">
      <c r="E601" t="str">
        <f>IFERROR(INDEX(SystemK[],MATCH(D601,System,0),0),"")</f>
        <v/>
      </c>
      <c r="H601" s="15" t="str">
        <f t="shared" ca="1" si="131"/>
        <v/>
      </c>
      <c r="K601" s="27" t="str">
        <f t="shared" si="141"/>
        <v/>
      </c>
      <c r="L601" s="27" t="str">
        <f>IFERROR(VLOOKUP(K601,ISE_System[],3,FALSE)&amp;IF(ISTEXT(J601),"."&amp;LOWER(J601),),"")</f>
        <v/>
      </c>
      <c r="M601" s="18" t="str">
        <f t="shared" si="142"/>
        <v/>
      </c>
      <c r="P601" s="7" t="str">
        <f>IFERROR(INDEX(SubsystemAK[],MATCH(O601,SubsystemA[],0),0),"")</f>
        <v/>
      </c>
      <c r="S601" s="3" t="str">
        <f t="shared" ca="1" si="132"/>
        <v/>
      </c>
      <c r="V601" s="39" t="str">
        <f t="shared" si="133"/>
        <v/>
      </c>
      <c r="W601" s="39" t="str">
        <f>IFERROR("_"&amp;VLOOKUP(V601,ISE_Subsystem[],3,FALSE)&amp;IF(ISTEXT(U601),"."&amp;LOWER(U601),),"_")</f>
        <v>_</v>
      </c>
      <c r="X601" s="18" t="str">
        <f t="shared" si="134"/>
        <v/>
      </c>
      <c r="AA601" s="7" t="str">
        <f>IFERROR(INDEX(MediumPositionAK[],MATCH(Z601,MediumPositionA[],0),0),"")</f>
        <v/>
      </c>
      <c r="AD601" s="69" t="str">
        <f t="shared" ca="1" si="135"/>
        <v/>
      </c>
      <c r="AE601" s="18" t="str">
        <f t="shared" si="136"/>
        <v/>
      </c>
      <c r="AF601" s="18" t="str">
        <f>IFERROR(VLOOKUP(AE601,ISE_Medium[],3,FALSE),"")</f>
        <v/>
      </c>
      <c r="AI601" s="3" t="str">
        <f>IFERROR(INDEX(PositionK[],MATCH(AH601,PositionA[],0),0),"")</f>
        <v/>
      </c>
      <c r="AL601" s="3" t="str">
        <f>IFERROR(INDEX(PrimSekK[],MATCH(AK601,PrimSek[],0),0),"")</f>
        <v/>
      </c>
      <c r="AO601" s="40" t="str">
        <f t="shared" si="137"/>
        <v/>
      </c>
      <c r="AP601" s="40" t="str">
        <f>IFERROR(VLOOKUP(AO601,ISE_Position[],3,FALSE),"")</f>
        <v/>
      </c>
      <c r="AQ601" s="40" t="str">
        <f t="shared" si="138"/>
        <v>__</v>
      </c>
      <c r="AR601" s="18" t="str">
        <f t="shared" si="143"/>
        <v/>
      </c>
      <c r="AU601" s="7" t="str">
        <f>IFERROR(INDEX(DatapointK[],MATCH(AT601,DatapointA[],0),0),"")</f>
        <v/>
      </c>
      <c r="AX601" s="3" t="str">
        <f t="shared" ca="1" si="139"/>
        <v/>
      </c>
      <c r="BA601" s="3" t="str">
        <f>IFERROR(INDEX(DatapointAllgSpezK[],MATCH(AZ601,DatapointAllgSpez[],0),0),"")</f>
        <v/>
      </c>
      <c r="BB601" s="3" t="str">
        <f ca="1">IFERROR(VLOOKUP(AX601,ISE_Type[],3,FALSE),"STAT")</f>
        <v>STAT</v>
      </c>
      <c r="BC601" s="3" t="str">
        <f ca="1">IFERROR("_"&amp;VLOOKUP(AU601,ISE_Datapoint[],3,FALSE)&amp;IF(ISTEXT(BB601),"_"&amp;BB601,)&amp;IF(ISTEXT(AZ601),"."&amp;LOWER(BA601),),"")</f>
        <v/>
      </c>
      <c r="BD601" s="26" t="str">
        <f t="shared" si="140"/>
        <v>_</v>
      </c>
      <c r="BG601" t="str">
        <f>IFERROR(INDEX(FunktionsartK[],MATCH(BF601,FunktionsartA[],0),0),"")</f>
        <v/>
      </c>
      <c r="BH601" s="76" t="str">
        <f t="shared" si="130"/>
        <v>//__</v>
      </c>
    </row>
    <row r="602" spans="5:60" x14ac:dyDescent="0.25">
      <c r="E602" t="str">
        <f>IFERROR(INDEX(SystemK[],MATCH(D602,System,0),0),"")</f>
        <v/>
      </c>
      <c r="H602" s="15" t="str">
        <f t="shared" ca="1" si="131"/>
        <v/>
      </c>
      <c r="K602" s="27" t="str">
        <f t="shared" si="141"/>
        <v/>
      </c>
      <c r="L602" s="27" t="str">
        <f>IFERROR(VLOOKUP(K602,ISE_System[],3,FALSE)&amp;IF(ISTEXT(J602),"."&amp;LOWER(J602),),"")</f>
        <v/>
      </c>
      <c r="M602" s="18" t="str">
        <f t="shared" si="142"/>
        <v/>
      </c>
      <c r="P602" s="7" t="str">
        <f>IFERROR(INDEX(SubsystemAK[],MATCH(O602,SubsystemA[],0),0),"")</f>
        <v/>
      </c>
      <c r="S602" s="3" t="str">
        <f t="shared" ca="1" si="132"/>
        <v/>
      </c>
      <c r="V602" s="39" t="str">
        <f t="shared" si="133"/>
        <v/>
      </c>
      <c r="W602" s="39" t="str">
        <f>IFERROR("_"&amp;VLOOKUP(V602,ISE_Subsystem[],3,FALSE)&amp;IF(ISTEXT(U602),"."&amp;LOWER(U602),),"_")</f>
        <v>_</v>
      </c>
      <c r="X602" s="18" t="str">
        <f t="shared" si="134"/>
        <v/>
      </c>
      <c r="AA602" s="7" t="str">
        <f>IFERROR(INDEX(MediumPositionAK[],MATCH(Z602,MediumPositionA[],0),0),"")</f>
        <v/>
      </c>
      <c r="AD602" s="69" t="str">
        <f t="shared" ca="1" si="135"/>
        <v/>
      </c>
      <c r="AE602" s="18" t="str">
        <f t="shared" si="136"/>
        <v/>
      </c>
      <c r="AF602" s="18" t="str">
        <f>IFERROR(VLOOKUP(AE602,ISE_Medium[],3,FALSE),"")</f>
        <v/>
      </c>
      <c r="AI602" s="3" t="str">
        <f>IFERROR(INDEX(PositionK[],MATCH(AH602,PositionA[],0),0),"")</f>
        <v/>
      </c>
      <c r="AL602" s="3" t="str">
        <f>IFERROR(INDEX(PrimSekK[],MATCH(AK602,PrimSek[],0),0),"")</f>
        <v/>
      </c>
      <c r="AO602" s="40" t="str">
        <f t="shared" si="137"/>
        <v/>
      </c>
      <c r="AP602" s="40" t="str">
        <f>IFERROR(VLOOKUP(AO602,ISE_Position[],3,FALSE),"")</f>
        <v/>
      </c>
      <c r="AQ602" s="40" t="str">
        <f t="shared" si="138"/>
        <v>__</v>
      </c>
      <c r="AR602" s="18" t="str">
        <f t="shared" si="143"/>
        <v/>
      </c>
      <c r="AU602" s="7" t="str">
        <f>IFERROR(INDEX(DatapointK[],MATCH(AT602,DatapointA[],0),0),"")</f>
        <v/>
      </c>
      <c r="AX602" s="3" t="str">
        <f t="shared" ca="1" si="139"/>
        <v/>
      </c>
      <c r="BA602" s="3" t="str">
        <f>IFERROR(INDEX(DatapointAllgSpezK[],MATCH(AZ602,DatapointAllgSpez[],0),0),"")</f>
        <v/>
      </c>
      <c r="BB602" s="3" t="str">
        <f ca="1">IFERROR(VLOOKUP(AX602,ISE_Type[],3,FALSE),"STAT")</f>
        <v>STAT</v>
      </c>
      <c r="BC602" s="3" t="str">
        <f ca="1">IFERROR("_"&amp;VLOOKUP(AU602,ISE_Datapoint[],3,FALSE)&amp;IF(ISTEXT(BB602),"_"&amp;BB602,)&amp;IF(ISTEXT(AZ602),"."&amp;LOWER(BA602),),"")</f>
        <v/>
      </c>
      <c r="BD602" s="26" t="str">
        <f t="shared" si="140"/>
        <v>_</v>
      </c>
      <c r="BG602" t="str">
        <f>IFERROR(INDEX(FunktionsartK[],MATCH(BF602,FunktionsartA[],0),0),"")</f>
        <v/>
      </c>
      <c r="BH602" s="76" t="str">
        <f t="shared" si="130"/>
        <v>//__</v>
      </c>
    </row>
    <row r="603" spans="5:60" x14ac:dyDescent="0.25">
      <c r="E603" t="str">
        <f>IFERROR(INDEX(SystemK[],MATCH(D603,System,0),0),"")</f>
        <v/>
      </c>
      <c r="H603" s="15" t="str">
        <f t="shared" ca="1" si="131"/>
        <v/>
      </c>
      <c r="K603" s="27" t="str">
        <f t="shared" si="141"/>
        <v/>
      </c>
      <c r="L603" s="27" t="str">
        <f>IFERROR(VLOOKUP(K603,ISE_System[],3,FALSE)&amp;IF(ISTEXT(J603),"."&amp;LOWER(J603),),"")</f>
        <v/>
      </c>
      <c r="M603" s="18" t="str">
        <f t="shared" si="142"/>
        <v/>
      </c>
      <c r="P603" s="7" t="str">
        <f>IFERROR(INDEX(SubsystemAK[],MATCH(O603,SubsystemA[],0),0),"")</f>
        <v/>
      </c>
      <c r="S603" s="3" t="str">
        <f t="shared" ca="1" si="132"/>
        <v/>
      </c>
      <c r="V603" s="39" t="str">
        <f t="shared" si="133"/>
        <v/>
      </c>
      <c r="W603" s="39" t="str">
        <f>IFERROR("_"&amp;VLOOKUP(V603,ISE_Subsystem[],3,FALSE)&amp;IF(ISTEXT(U603),"."&amp;LOWER(U603),),"_")</f>
        <v>_</v>
      </c>
      <c r="X603" s="18" t="str">
        <f t="shared" si="134"/>
        <v/>
      </c>
      <c r="AA603" s="7" t="str">
        <f>IFERROR(INDEX(MediumPositionAK[],MATCH(Z603,MediumPositionA[],0),0),"")</f>
        <v/>
      </c>
      <c r="AD603" s="69" t="str">
        <f t="shared" ca="1" si="135"/>
        <v/>
      </c>
      <c r="AE603" s="18" t="str">
        <f t="shared" si="136"/>
        <v/>
      </c>
      <c r="AF603" s="18" t="str">
        <f>IFERROR(VLOOKUP(AE603,ISE_Medium[],3,FALSE),"")</f>
        <v/>
      </c>
      <c r="AI603" s="3" t="str">
        <f>IFERROR(INDEX(PositionK[],MATCH(AH603,PositionA[],0),0),"")</f>
        <v/>
      </c>
      <c r="AL603" s="3" t="str">
        <f>IFERROR(INDEX(PrimSekK[],MATCH(AK603,PrimSek[],0),0),"")</f>
        <v/>
      </c>
      <c r="AO603" s="40" t="str">
        <f t="shared" si="137"/>
        <v/>
      </c>
      <c r="AP603" s="40" t="str">
        <f>IFERROR(VLOOKUP(AO603,ISE_Position[],3,FALSE),"")</f>
        <v/>
      </c>
      <c r="AQ603" s="40" t="str">
        <f t="shared" si="138"/>
        <v>__</v>
      </c>
      <c r="AR603" s="18" t="str">
        <f t="shared" si="143"/>
        <v/>
      </c>
      <c r="AU603" s="7" t="str">
        <f>IFERROR(INDEX(DatapointK[],MATCH(AT603,DatapointA[],0),0),"")</f>
        <v/>
      </c>
      <c r="AX603" s="3" t="str">
        <f t="shared" ca="1" si="139"/>
        <v/>
      </c>
      <c r="BA603" s="3" t="str">
        <f>IFERROR(INDEX(DatapointAllgSpezK[],MATCH(AZ603,DatapointAllgSpez[],0),0),"")</f>
        <v/>
      </c>
      <c r="BB603" s="3" t="str">
        <f ca="1">IFERROR(VLOOKUP(AX603,ISE_Type[],3,FALSE),"STAT")</f>
        <v>STAT</v>
      </c>
      <c r="BC603" s="3" t="str">
        <f ca="1">IFERROR("_"&amp;VLOOKUP(AU603,ISE_Datapoint[],3,FALSE)&amp;IF(ISTEXT(BB603),"_"&amp;BB603,)&amp;IF(ISTEXT(AZ603),"."&amp;LOWER(BA603),),"")</f>
        <v/>
      </c>
      <c r="BD603" s="26" t="str">
        <f t="shared" si="140"/>
        <v>_</v>
      </c>
      <c r="BG603" t="str">
        <f>IFERROR(INDEX(FunktionsartK[],MATCH(BF603,FunktionsartA[],0),0),"")</f>
        <v/>
      </c>
      <c r="BH603" s="76" t="str">
        <f t="shared" si="130"/>
        <v>//__</v>
      </c>
    </row>
    <row r="604" spans="5:60" x14ac:dyDescent="0.25">
      <c r="E604" t="str">
        <f>IFERROR(INDEX(SystemK[],MATCH(D604,System,0),0),"")</f>
        <v/>
      </c>
      <c r="H604" s="15" t="str">
        <f t="shared" ca="1" si="131"/>
        <v/>
      </c>
      <c r="K604" s="27" t="str">
        <f t="shared" si="141"/>
        <v/>
      </c>
      <c r="L604" s="27" t="str">
        <f>IFERROR(VLOOKUP(K604,ISE_System[],3,FALSE)&amp;IF(ISTEXT(J604),"."&amp;LOWER(J604),),"")</f>
        <v/>
      </c>
      <c r="M604" s="18" t="str">
        <f t="shared" si="142"/>
        <v/>
      </c>
      <c r="P604" s="7" t="str">
        <f>IFERROR(INDEX(SubsystemAK[],MATCH(O604,SubsystemA[],0),0),"")</f>
        <v/>
      </c>
      <c r="S604" s="3" t="str">
        <f t="shared" ca="1" si="132"/>
        <v/>
      </c>
      <c r="V604" s="39" t="str">
        <f t="shared" si="133"/>
        <v/>
      </c>
      <c r="W604" s="39" t="str">
        <f>IFERROR("_"&amp;VLOOKUP(V604,ISE_Subsystem[],3,FALSE)&amp;IF(ISTEXT(U604),"."&amp;LOWER(U604),),"_")</f>
        <v>_</v>
      </c>
      <c r="X604" s="18" t="str">
        <f t="shared" si="134"/>
        <v/>
      </c>
      <c r="AA604" s="7" t="str">
        <f>IFERROR(INDEX(MediumPositionAK[],MATCH(Z604,MediumPositionA[],0),0),"")</f>
        <v/>
      </c>
      <c r="AD604" s="69" t="str">
        <f t="shared" ca="1" si="135"/>
        <v/>
      </c>
      <c r="AE604" s="18" t="str">
        <f t="shared" si="136"/>
        <v/>
      </c>
      <c r="AF604" s="18" t="str">
        <f>IFERROR(VLOOKUP(AE604,ISE_Medium[],3,FALSE),"")</f>
        <v/>
      </c>
      <c r="AI604" s="3" t="str">
        <f>IFERROR(INDEX(PositionK[],MATCH(AH604,PositionA[],0),0),"")</f>
        <v/>
      </c>
      <c r="AL604" s="3" t="str">
        <f>IFERROR(INDEX(PrimSekK[],MATCH(AK604,PrimSek[],0),0),"")</f>
        <v/>
      </c>
      <c r="AO604" s="40" t="str">
        <f t="shared" si="137"/>
        <v/>
      </c>
      <c r="AP604" s="40" t="str">
        <f>IFERROR(VLOOKUP(AO604,ISE_Position[],3,FALSE),"")</f>
        <v/>
      </c>
      <c r="AQ604" s="40" t="str">
        <f t="shared" si="138"/>
        <v>__</v>
      </c>
      <c r="AR604" s="18" t="str">
        <f t="shared" si="143"/>
        <v/>
      </c>
      <c r="AU604" s="7" t="str">
        <f>IFERROR(INDEX(DatapointK[],MATCH(AT604,DatapointA[],0),0),"")</f>
        <v/>
      </c>
      <c r="AX604" s="3" t="str">
        <f t="shared" ca="1" si="139"/>
        <v/>
      </c>
      <c r="BA604" s="3" t="str">
        <f>IFERROR(INDEX(DatapointAllgSpezK[],MATCH(AZ604,DatapointAllgSpez[],0),0),"")</f>
        <v/>
      </c>
      <c r="BB604" s="3" t="str">
        <f ca="1">IFERROR(VLOOKUP(AX604,ISE_Type[],3,FALSE),"STAT")</f>
        <v>STAT</v>
      </c>
      <c r="BC604" s="3" t="str">
        <f ca="1">IFERROR("_"&amp;VLOOKUP(AU604,ISE_Datapoint[],3,FALSE)&amp;IF(ISTEXT(BB604),"_"&amp;BB604,)&amp;IF(ISTEXT(AZ604),"."&amp;LOWER(BA604),),"")</f>
        <v/>
      </c>
      <c r="BD604" s="26" t="str">
        <f t="shared" si="140"/>
        <v>_</v>
      </c>
      <c r="BG604" t="str">
        <f>IFERROR(INDEX(FunktionsartK[],MATCH(BF604,FunktionsartA[],0),0),"")</f>
        <v/>
      </c>
      <c r="BH604" s="76" t="str">
        <f t="shared" si="130"/>
        <v>//__</v>
      </c>
    </row>
    <row r="605" spans="5:60" x14ac:dyDescent="0.25">
      <c r="E605" t="str">
        <f>IFERROR(INDEX(SystemK[],MATCH(D605,System,0),0),"")</f>
        <v/>
      </c>
      <c r="H605" s="15" t="str">
        <f t="shared" ca="1" si="131"/>
        <v/>
      </c>
      <c r="K605" s="27" t="str">
        <f t="shared" si="141"/>
        <v/>
      </c>
      <c r="L605" s="27" t="str">
        <f>IFERROR(VLOOKUP(K605,ISE_System[],3,FALSE)&amp;IF(ISTEXT(J605),"."&amp;LOWER(J605),),"")</f>
        <v/>
      </c>
      <c r="M605" s="18" t="str">
        <f t="shared" si="142"/>
        <v/>
      </c>
      <c r="P605" s="7" t="str">
        <f>IFERROR(INDEX(SubsystemAK[],MATCH(O605,SubsystemA[],0),0),"")</f>
        <v/>
      </c>
      <c r="S605" s="3" t="str">
        <f t="shared" ca="1" si="132"/>
        <v/>
      </c>
      <c r="V605" s="39" t="str">
        <f t="shared" si="133"/>
        <v/>
      </c>
      <c r="W605" s="39" t="str">
        <f>IFERROR("_"&amp;VLOOKUP(V605,ISE_Subsystem[],3,FALSE)&amp;IF(ISTEXT(U605),"."&amp;LOWER(U605),),"_")</f>
        <v>_</v>
      </c>
      <c r="X605" s="18" t="str">
        <f t="shared" si="134"/>
        <v/>
      </c>
      <c r="AA605" s="7" t="str">
        <f>IFERROR(INDEX(MediumPositionAK[],MATCH(Z605,MediumPositionA[],0),0),"")</f>
        <v/>
      </c>
      <c r="AD605" s="69" t="str">
        <f t="shared" ca="1" si="135"/>
        <v/>
      </c>
      <c r="AE605" s="18" t="str">
        <f t="shared" si="136"/>
        <v/>
      </c>
      <c r="AF605" s="18" t="str">
        <f>IFERROR(VLOOKUP(AE605,ISE_Medium[],3,FALSE),"")</f>
        <v/>
      </c>
      <c r="AI605" s="3" t="str">
        <f>IFERROR(INDEX(PositionK[],MATCH(AH605,PositionA[],0),0),"")</f>
        <v/>
      </c>
      <c r="AL605" s="3" t="str">
        <f>IFERROR(INDEX(PrimSekK[],MATCH(AK605,PrimSek[],0),0),"")</f>
        <v/>
      </c>
      <c r="AO605" s="40" t="str">
        <f t="shared" si="137"/>
        <v/>
      </c>
      <c r="AP605" s="40" t="str">
        <f>IFERROR(VLOOKUP(AO605,ISE_Position[],3,FALSE),"")</f>
        <v/>
      </c>
      <c r="AQ605" s="40" t="str">
        <f t="shared" si="138"/>
        <v>__</v>
      </c>
      <c r="AR605" s="18" t="str">
        <f t="shared" si="143"/>
        <v/>
      </c>
      <c r="AU605" s="7" t="str">
        <f>IFERROR(INDEX(DatapointK[],MATCH(AT605,DatapointA[],0),0),"")</f>
        <v/>
      </c>
      <c r="AX605" s="3" t="str">
        <f t="shared" ca="1" si="139"/>
        <v/>
      </c>
      <c r="BA605" s="3" t="str">
        <f>IFERROR(INDEX(DatapointAllgSpezK[],MATCH(AZ605,DatapointAllgSpez[],0),0),"")</f>
        <v/>
      </c>
      <c r="BB605" s="3" t="str">
        <f ca="1">IFERROR(VLOOKUP(AX605,ISE_Type[],3,FALSE),"STAT")</f>
        <v>STAT</v>
      </c>
      <c r="BC605" s="3" t="str">
        <f ca="1">IFERROR("_"&amp;VLOOKUP(AU605,ISE_Datapoint[],3,FALSE)&amp;IF(ISTEXT(BB605),"_"&amp;BB605,)&amp;IF(ISTEXT(AZ605),"."&amp;LOWER(BA605),),"")</f>
        <v/>
      </c>
      <c r="BD605" s="26" t="str">
        <f t="shared" si="140"/>
        <v>_</v>
      </c>
      <c r="BG605" t="str">
        <f>IFERROR(INDEX(FunktionsartK[],MATCH(BF605,FunktionsartA[],0),0),"")</f>
        <v/>
      </c>
      <c r="BH605" s="76" t="str">
        <f t="shared" si="130"/>
        <v>//__</v>
      </c>
    </row>
    <row r="606" spans="5:60" x14ac:dyDescent="0.25">
      <c r="E606" t="str">
        <f>IFERROR(INDEX(SystemK[],MATCH(D606,System,0),0),"")</f>
        <v/>
      </c>
      <c r="H606" s="15" t="str">
        <f t="shared" ca="1" si="131"/>
        <v/>
      </c>
      <c r="K606" s="27" t="str">
        <f t="shared" si="141"/>
        <v/>
      </c>
      <c r="L606" s="27" t="str">
        <f>IFERROR(VLOOKUP(K606,ISE_System[],3,FALSE)&amp;IF(ISTEXT(J606),"."&amp;LOWER(J606),),"")</f>
        <v/>
      </c>
      <c r="M606" s="18" t="str">
        <f t="shared" si="142"/>
        <v/>
      </c>
      <c r="P606" s="7" t="str">
        <f>IFERROR(INDEX(SubsystemAK[],MATCH(O606,SubsystemA[],0),0),"")</f>
        <v/>
      </c>
      <c r="S606" s="3" t="str">
        <f t="shared" ca="1" si="132"/>
        <v/>
      </c>
      <c r="V606" s="39" t="str">
        <f t="shared" si="133"/>
        <v/>
      </c>
      <c r="W606" s="39" t="str">
        <f>IFERROR("_"&amp;VLOOKUP(V606,ISE_Subsystem[],3,FALSE)&amp;IF(ISTEXT(U606),"."&amp;LOWER(U606),),"_")</f>
        <v>_</v>
      </c>
      <c r="X606" s="18" t="str">
        <f t="shared" si="134"/>
        <v/>
      </c>
      <c r="AA606" s="7" t="str">
        <f>IFERROR(INDEX(MediumPositionAK[],MATCH(Z606,MediumPositionA[],0),0),"")</f>
        <v/>
      </c>
      <c r="AD606" s="69" t="str">
        <f t="shared" ca="1" si="135"/>
        <v/>
      </c>
      <c r="AE606" s="18" t="str">
        <f t="shared" si="136"/>
        <v/>
      </c>
      <c r="AF606" s="18" t="str">
        <f>IFERROR(VLOOKUP(AE606,ISE_Medium[],3,FALSE),"")</f>
        <v/>
      </c>
      <c r="AI606" s="3" t="str">
        <f>IFERROR(INDEX(PositionK[],MATCH(AH606,PositionA[],0),0),"")</f>
        <v/>
      </c>
      <c r="AL606" s="3" t="str">
        <f>IFERROR(INDEX(PrimSekK[],MATCH(AK606,PrimSek[],0),0),"")</f>
        <v/>
      </c>
      <c r="AO606" s="40" t="str">
        <f t="shared" si="137"/>
        <v/>
      </c>
      <c r="AP606" s="40" t="str">
        <f>IFERROR(VLOOKUP(AO606,ISE_Position[],3,FALSE),"")</f>
        <v/>
      </c>
      <c r="AQ606" s="40" t="str">
        <f t="shared" si="138"/>
        <v>__</v>
      </c>
      <c r="AR606" s="18" t="str">
        <f t="shared" si="143"/>
        <v/>
      </c>
      <c r="AU606" s="7" t="str">
        <f>IFERROR(INDEX(DatapointK[],MATCH(AT606,DatapointA[],0),0),"")</f>
        <v/>
      </c>
      <c r="AX606" s="3" t="str">
        <f t="shared" ca="1" si="139"/>
        <v/>
      </c>
      <c r="BA606" s="3" t="str">
        <f>IFERROR(INDEX(DatapointAllgSpezK[],MATCH(AZ606,DatapointAllgSpez[],0),0),"")</f>
        <v/>
      </c>
      <c r="BB606" s="3" t="str">
        <f ca="1">IFERROR(VLOOKUP(AX606,ISE_Type[],3,FALSE),"STAT")</f>
        <v>STAT</v>
      </c>
      <c r="BC606" s="3" t="str">
        <f ca="1">IFERROR("_"&amp;VLOOKUP(AU606,ISE_Datapoint[],3,FALSE)&amp;IF(ISTEXT(BB606),"_"&amp;BB606,)&amp;IF(ISTEXT(AZ606),"."&amp;LOWER(BA606),),"")</f>
        <v/>
      </c>
      <c r="BD606" s="26" t="str">
        <f t="shared" si="140"/>
        <v>_</v>
      </c>
      <c r="BG606" t="str">
        <f>IFERROR(INDEX(FunktionsartK[],MATCH(BF606,FunktionsartA[],0),0),"")</f>
        <v/>
      </c>
      <c r="BH606" s="76" t="str">
        <f t="shared" si="130"/>
        <v>//__</v>
      </c>
    </row>
    <row r="607" spans="5:60" x14ac:dyDescent="0.25">
      <c r="E607" t="str">
        <f>IFERROR(INDEX(SystemK[],MATCH(D607,System,0),0),"")</f>
        <v/>
      </c>
      <c r="H607" s="15" t="str">
        <f t="shared" ca="1" si="131"/>
        <v/>
      </c>
      <c r="K607" s="27" t="str">
        <f t="shared" si="141"/>
        <v/>
      </c>
      <c r="L607" s="27" t="str">
        <f>IFERROR(VLOOKUP(K607,ISE_System[],3,FALSE)&amp;IF(ISTEXT(J607),"."&amp;LOWER(J607),),"")</f>
        <v/>
      </c>
      <c r="M607" s="18" t="str">
        <f t="shared" si="142"/>
        <v/>
      </c>
      <c r="P607" s="7" t="str">
        <f>IFERROR(INDEX(SubsystemAK[],MATCH(O607,SubsystemA[],0),0),"")</f>
        <v/>
      </c>
      <c r="S607" s="3" t="str">
        <f t="shared" ca="1" si="132"/>
        <v/>
      </c>
      <c r="V607" s="39" t="str">
        <f t="shared" si="133"/>
        <v/>
      </c>
      <c r="W607" s="39" t="str">
        <f>IFERROR("_"&amp;VLOOKUP(V607,ISE_Subsystem[],3,FALSE)&amp;IF(ISTEXT(U607),"."&amp;LOWER(U607),),"_")</f>
        <v>_</v>
      </c>
      <c r="X607" s="18" t="str">
        <f t="shared" si="134"/>
        <v/>
      </c>
      <c r="AA607" s="7" t="str">
        <f>IFERROR(INDEX(MediumPositionAK[],MATCH(Z607,MediumPositionA[],0),0),"")</f>
        <v/>
      </c>
      <c r="AD607" s="69" t="str">
        <f t="shared" ca="1" si="135"/>
        <v/>
      </c>
      <c r="AE607" s="18" t="str">
        <f t="shared" si="136"/>
        <v/>
      </c>
      <c r="AF607" s="18" t="str">
        <f>IFERROR(VLOOKUP(AE607,ISE_Medium[],3,FALSE),"")</f>
        <v/>
      </c>
      <c r="AI607" s="3" t="str">
        <f>IFERROR(INDEX(PositionK[],MATCH(AH607,PositionA[],0),0),"")</f>
        <v/>
      </c>
      <c r="AL607" s="3" t="str">
        <f>IFERROR(INDEX(PrimSekK[],MATCH(AK607,PrimSek[],0),0),"")</f>
        <v/>
      </c>
      <c r="AO607" s="40" t="str">
        <f t="shared" si="137"/>
        <v/>
      </c>
      <c r="AP607" s="40" t="str">
        <f>IFERROR(VLOOKUP(AO607,ISE_Position[],3,FALSE),"")</f>
        <v/>
      </c>
      <c r="AQ607" s="40" t="str">
        <f t="shared" si="138"/>
        <v>__</v>
      </c>
      <c r="AR607" s="18" t="str">
        <f t="shared" si="143"/>
        <v/>
      </c>
      <c r="AU607" s="7" t="str">
        <f>IFERROR(INDEX(DatapointK[],MATCH(AT607,DatapointA[],0),0),"")</f>
        <v/>
      </c>
      <c r="AX607" s="3" t="str">
        <f t="shared" ca="1" si="139"/>
        <v/>
      </c>
      <c r="BA607" s="3" t="str">
        <f>IFERROR(INDEX(DatapointAllgSpezK[],MATCH(AZ607,DatapointAllgSpez[],0),0),"")</f>
        <v/>
      </c>
      <c r="BB607" s="3" t="str">
        <f ca="1">IFERROR(VLOOKUP(AX607,ISE_Type[],3,FALSE),"STAT")</f>
        <v>STAT</v>
      </c>
      <c r="BC607" s="3" t="str">
        <f ca="1">IFERROR("_"&amp;VLOOKUP(AU607,ISE_Datapoint[],3,FALSE)&amp;IF(ISTEXT(BB607),"_"&amp;BB607,)&amp;IF(ISTEXT(AZ607),"."&amp;LOWER(BA607),),"")</f>
        <v/>
      </c>
      <c r="BD607" s="26" t="str">
        <f t="shared" si="140"/>
        <v>_</v>
      </c>
      <c r="BG607" t="str">
        <f>IFERROR(INDEX(FunktionsartK[],MATCH(BF607,FunktionsartA[],0),0),"")</f>
        <v/>
      </c>
      <c r="BH607" s="76" t="str">
        <f t="shared" si="130"/>
        <v>//__</v>
      </c>
    </row>
    <row r="608" spans="5:60" x14ac:dyDescent="0.25">
      <c r="E608" t="str">
        <f>IFERROR(INDEX(SystemK[],MATCH(D608,System,0),0),"")</f>
        <v/>
      </c>
      <c r="H608" s="15" t="str">
        <f t="shared" ca="1" si="131"/>
        <v/>
      </c>
      <c r="K608" s="27" t="str">
        <f t="shared" si="141"/>
        <v/>
      </c>
      <c r="L608" s="27" t="str">
        <f>IFERROR(VLOOKUP(K608,ISE_System[],3,FALSE)&amp;IF(ISTEXT(J608),"."&amp;LOWER(J608),),"")</f>
        <v/>
      </c>
      <c r="M608" s="18" t="str">
        <f t="shared" si="142"/>
        <v/>
      </c>
      <c r="P608" s="7" t="str">
        <f>IFERROR(INDEX(SubsystemAK[],MATCH(O608,SubsystemA[],0),0),"")</f>
        <v/>
      </c>
      <c r="S608" s="3" t="str">
        <f t="shared" ca="1" si="132"/>
        <v/>
      </c>
      <c r="V608" s="39" t="str">
        <f t="shared" si="133"/>
        <v/>
      </c>
      <c r="W608" s="39" t="str">
        <f>IFERROR("_"&amp;VLOOKUP(V608,ISE_Subsystem[],3,FALSE)&amp;IF(ISTEXT(U608),"."&amp;LOWER(U608),),"_")</f>
        <v>_</v>
      </c>
      <c r="X608" s="18" t="str">
        <f t="shared" si="134"/>
        <v/>
      </c>
      <c r="AA608" s="7" t="str">
        <f>IFERROR(INDEX(MediumPositionAK[],MATCH(Z608,MediumPositionA[],0),0),"")</f>
        <v/>
      </c>
      <c r="AD608" s="69" t="str">
        <f t="shared" ca="1" si="135"/>
        <v/>
      </c>
      <c r="AE608" s="18" t="str">
        <f t="shared" si="136"/>
        <v/>
      </c>
      <c r="AF608" s="18" t="str">
        <f>IFERROR(VLOOKUP(AE608,ISE_Medium[],3,FALSE),"")</f>
        <v/>
      </c>
      <c r="AI608" s="3" t="str">
        <f>IFERROR(INDEX(PositionK[],MATCH(AH608,PositionA[],0),0),"")</f>
        <v/>
      </c>
      <c r="AL608" s="3" t="str">
        <f>IFERROR(INDEX(PrimSekK[],MATCH(AK608,PrimSek[],0),0),"")</f>
        <v/>
      </c>
      <c r="AO608" s="40" t="str">
        <f t="shared" si="137"/>
        <v/>
      </c>
      <c r="AP608" s="40" t="str">
        <f>IFERROR(VLOOKUP(AO608,ISE_Position[],3,FALSE),"")</f>
        <v/>
      </c>
      <c r="AQ608" s="40" t="str">
        <f t="shared" si="138"/>
        <v>__</v>
      </c>
      <c r="AR608" s="18" t="str">
        <f t="shared" si="143"/>
        <v/>
      </c>
      <c r="AU608" s="7" t="str">
        <f>IFERROR(INDEX(DatapointK[],MATCH(AT608,DatapointA[],0),0),"")</f>
        <v/>
      </c>
      <c r="AX608" s="3" t="str">
        <f t="shared" ca="1" si="139"/>
        <v/>
      </c>
      <c r="BA608" s="3" t="str">
        <f>IFERROR(INDEX(DatapointAllgSpezK[],MATCH(AZ608,DatapointAllgSpez[],0),0),"")</f>
        <v/>
      </c>
      <c r="BB608" s="3" t="str">
        <f ca="1">IFERROR(VLOOKUP(AX608,ISE_Type[],3,FALSE),"STAT")</f>
        <v>STAT</v>
      </c>
      <c r="BC608" s="3" t="str">
        <f ca="1">IFERROR("_"&amp;VLOOKUP(AU608,ISE_Datapoint[],3,FALSE)&amp;IF(ISTEXT(BB608),"_"&amp;BB608,)&amp;IF(ISTEXT(AZ608),"."&amp;LOWER(BA608),),"")</f>
        <v/>
      </c>
      <c r="BD608" s="26" t="str">
        <f t="shared" si="140"/>
        <v>_</v>
      </c>
      <c r="BG608" t="str">
        <f>IFERROR(INDEX(FunktionsartK[],MATCH(BF608,FunktionsartA[],0),0),"")</f>
        <v/>
      </c>
      <c r="BH608" s="76" t="str">
        <f t="shared" si="130"/>
        <v>//__</v>
      </c>
    </row>
    <row r="609" spans="5:60" x14ac:dyDescent="0.25">
      <c r="E609" t="str">
        <f>IFERROR(INDEX(SystemK[],MATCH(D609,System,0),0),"")</f>
        <v/>
      </c>
      <c r="H609" s="15" t="str">
        <f t="shared" ca="1" si="131"/>
        <v/>
      </c>
      <c r="K609" s="27" t="str">
        <f t="shared" si="141"/>
        <v/>
      </c>
      <c r="L609" s="27" t="str">
        <f>IFERROR(VLOOKUP(K609,ISE_System[],3,FALSE)&amp;IF(ISTEXT(J609),"."&amp;LOWER(J609),),"")</f>
        <v/>
      </c>
      <c r="M609" s="18" t="str">
        <f t="shared" si="142"/>
        <v/>
      </c>
      <c r="P609" s="7" t="str">
        <f>IFERROR(INDEX(SubsystemAK[],MATCH(O609,SubsystemA[],0),0),"")</f>
        <v/>
      </c>
      <c r="S609" s="3" t="str">
        <f t="shared" ca="1" si="132"/>
        <v/>
      </c>
      <c r="V609" s="39" t="str">
        <f t="shared" si="133"/>
        <v/>
      </c>
      <c r="W609" s="39" t="str">
        <f>IFERROR("_"&amp;VLOOKUP(V609,ISE_Subsystem[],3,FALSE)&amp;IF(ISTEXT(U609),"."&amp;LOWER(U609),),"_")</f>
        <v>_</v>
      </c>
      <c r="X609" s="18" t="str">
        <f t="shared" si="134"/>
        <v/>
      </c>
      <c r="AA609" s="7" t="str">
        <f>IFERROR(INDEX(MediumPositionAK[],MATCH(Z609,MediumPositionA[],0),0),"")</f>
        <v/>
      </c>
      <c r="AD609" s="69" t="str">
        <f t="shared" ca="1" si="135"/>
        <v/>
      </c>
      <c r="AE609" s="18" t="str">
        <f t="shared" si="136"/>
        <v/>
      </c>
      <c r="AF609" s="18" t="str">
        <f>IFERROR(VLOOKUP(AE609,ISE_Medium[],3,FALSE),"")</f>
        <v/>
      </c>
      <c r="AI609" s="3" t="str">
        <f>IFERROR(INDEX(PositionK[],MATCH(AH609,PositionA[],0),0),"")</f>
        <v/>
      </c>
      <c r="AL609" s="3" t="str">
        <f>IFERROR(INDEX(PrimSekK[],MATCH(AK609,PrimSek[],0),0),"")</f>
        <v/>
      </c>
      <c r="AO609" s="40" t="str">
        <f t="shared" si="137"/>
        <v/>
      </c>
      <c r="AP609" s="40" t="str">
        <f>IFERROR(VLOOKUP(AO609,ISE_Position[],3,FALSE),"")</f>
        <v/>
      </c>
      <c r="AQ609" s="40" t="str">
        <f t="shared" si="138"/>
        <v>__</v>
      </c>
      <c r="AR609" s="18" t="str">
        <f t="shared" si="143"/>
        <v/>
      </c>
      <c r="AU609" s="7" t="str">
        <f>IFERROR(INDEX(DatapointK[],MATCH(AT609,DatapointA[],0),0),"")</f>
        <v/>
      </c>
      <c r="AX609" s="3" t="str">
        <f t="shared" ca="1" si="139"/>
        <v/>
      </c>
      <c r="BA609" s="3" t="str">
        <f>IFERROR(INDEX(DatapointAllgSpezK[],MATCH(AZ609,DatapointAllgSpez[],0),0),"")</f>
        <v/>
      </c>
      <c r="BB609" s="3" t="str">
        <f ca="1">IFERROR(VLOOKUP(AX609,ISE_Type[],3,FALSE),"STAT")</f>
        <v>STAT</v>
      </c>
      <c r="BC609" s="3" t="str">
        <f ca="1">IFERROR("_"&amp;VLOOKUP(AU609,ISE_Datapoint[],3,FALSE)&amp;IF(ISTEXT(BB609),"_"&amp;BB609,)&amp;IF(ISTEXT(AZ609),"."&amp;LOWER(BA609),),"")</f>
        <v/>
      </c>
      <c r="BD609" s="26" t="str">
        <f t="shared" si="140"/>
        <v>_</v>
      </c>
      <c r="BG609" t="str">
        <f>IFERROR(INDEX(FunktionsartK[],MATCH(BF609,FunktionsartA[],0),0),"")</f>
        <v/>
      </c>
      <c r="BH609" s="76" t="str">
        <f t="shared" si="130"/>
        <v>//__</v>
      </c>
    </row>
    <row r="610" spans="5:60" x14ac:dyDescent="0.25">
      <c r="E610" t="str">
        <f>IFERROR(INDEX(SystemK[],MATCH(D610,System,0),0),"")</f>
        <v/>
      </c>
      <c r="H610" s="15" t="str">
        <f t="shared" ca="1" si="131"/>
        <v/>
      </c>
      <c r="K610" s="27" t="str">
        <f t="shared" si="141"/>
        <v/>
      </c>
      <c r="L610" s="27" t="str">
        <f>IFERROR(VLOOKUP(K610,ISE_System[],3,FALSE)&amp;IF(ISTEXT(J610),"."&amp;LOWER(J610),),"")</f>
        <v/>
      </c>
      <c r="M610" s="18" t="str">
        <f t="shared" si="142"/>
        <v/>
      </c>
      <c r="P610" s="7" t="str">
        <f>IFERROR(INDEX(SubsystemAK[],MATCH(O610,SubsystemA[],0),0),"")</f>
        <v/>
      </c>
      <c r="S610" s="3" t="str">
        <f t="shared" ca="1" si="132"/>
        <v/>
      </c>
      <c r="V610" s="39" t="str">
        <f t="shared" si="133"/>
        <v/>
      </c>
      <c r="W610" s="39" t="str">
        <f>IFERROR("_"&amp;VLOOKUP(V610,ISE_Subsystem[],3,FALSE)&amp;IF(ISTEXT(U610),"."&amp;LOWER(U610),),"_")</f>
        <v>_</v>
      </c>
      <c r="X610" s="18" t="str">
        <f t="shared" si="134"/>
        <v/>
      </c>
      <c r="AA610" s="7" t="str">
        <f>IFERROR(INDEX(MediumPositionAK[],MATCH(Z610,MediumPositionA[],0),0),"")</f>
        <v/>
      </c>
      <c r="AD610" s="69" t="str">
        <f t="shared" ca="1" si="135"/>
        <v/>
      </c>
      <c r="AE610" s="18" t="str">
        <f t="shared" si="136"/>
        <v/>
      </c>
      <c r="AF610" s="18" t="str">
        <f>IFERROR(VLOOKUP(AE610,ISE_Medium[],3,FALSE),"")</f>
        <v/>
      </c>
      <c r="AI610" s="3" t="str">
        <f>IFERROR(INDEX(PositionK[],MATCH(AH610,PositionA[],0),0),"")</f>
        <v/>
      </c>
      <c r="AL610" s="3" t="str">
        <f>IFERROR(INDEX(PrimSekK[],MATCH(AK610,PrimSek[],0),0),"")</f>
        <v/>
      </c>
      <c r="AO610" s="40" t="str">
        <f t="shared" si="137"/>
        <v/>
      </c>
      <c r="AP610" s="40" t="str">
        <f>IFERROR(VLOOKUP(AO610,ISE_Position[],3,FALSE),"")</f>
        <v/>
      </c>
      <c r="AQ610" s="40" t="str">
        <f t="shared" si="138"/>
        <v>__</v>
      </c>
      <c r="AR610" s="18" t="str">
        <f t="shared" si="143"/>
        <v/>
      </c>
      <c r="AU610" s="7" t="str">
        <f>IFERROR(INDEX(DatapointK[],MATCH(AT610,DatapointA[],0),0),"")</f>
        <v/>
      </c>
      <c r="AX610" s="3" t="str">
        <f t="shared" ca="1" si="139"/>
        <v/>
      </c>
      <c r="BA610" s="3" t="str">
        <f>IFERROR(INDEX(DatapointAllgSpezK[],MATCH(AZ610,DatapointAllgSpez[],0),0),"")</f>
        <v/>
      </c>
      <c r="BB610" s="3" t="str">
        <f ca="1">IFERROR(VLOOKUP(AX610,ISE_Type[],3,FALSE),"STAT")</f>
        <v>STAT</v>
      </c>
      <c r="BC610" s="3" t="str">
        <f ca="1">IFERROR("_"&amp;VLOOKUP(AU610,ISE_Datapoint[],3,FALSE)&amp;IF(ISTEXT(BB610),"_"&amp;BB610,)&amp;IF(ISTEXT(AZ610),"."&amp;LOWER(BA610),),"")</f>
        <v/>
      </c>
      <c r="BD610" s="26" t="str">
        <f t="shared" si="140"/>
        <v>_</v>
      </c>
      <c r="BG610" t="str">
        <f>IFERROR(INDEX(FunktionsartK[],MATCH(BF610,FunktionsartA[],0),0),"")</f>
        <v/>
      </c>
      <c r="BH610" s="76" t="str">
        <f t="shared" si="130"/>
        <v>//__</v>
      </c>
    </row>
    <row r="611" spans="5:60" x14ac:dyDescent="0.25">
      <c r="E611" t="str">
        <f>IFERROR(INDEX(SystemK[],MATCH(D611,System,0),0),"")</f>
        <v/>
      </c>
      <c r="H611" s="15" t="str">
        <f t="shared" ca="1" si="131"/>
        <v/>
      </c>
      <c r="K611" s="27" t="str">
        <f t="shared" si="141"/>
        <v/>
      </c>
      <c r="L611" s="27" t="str">
        <f>IFERROR(VLOOKUP(K611,ISE_System[],3,FALSE)&amp;IF(ISTEXT(J611),"."&amp;LOWER(J611),),"")</f>
        <v/>
      </c>
      <c r="M611" s="18" t="str">
        <f t="shared" si="142"/>
        <v/>
      </c>
      <c r="P611" s="7" t="str">
        <f>IFERROR(INDEX(SubsystemAK[],MATCH(O611,SubsystemA[],0),0),"")</f>
        <v/>
      </c>
      <c r="S611" s="3" t="str">
        <f t="shared" ca="1" si="132"/>
        <v/>
      </c>
      <c r="V611" s="39" t="str">
        <f t="shared" si="133"/>
        <v/>
      </c>
      <c r="W611" s="39" t="str">
        <f>IFERROR("_"&amp;VLOOKUP(V611,ISE_Subsystem[],3,FALSE)&amp;IF(ISTEXT(U611),"."&amp;LOWER(U611),),"_")</f>
        <v>_</v>
      </c>
      <c r="X611" s="18" t="str">
        <f t="shared" si="134"/>
        <v/>
      </c>
      <c r="AA611" s="7" t="str">
        <f>IFERROR(INDEX(MediumPositionAK[],MATCH(Z611,MediumPositionA[],0),0),"")</f>
        <v/>
      </c>
      <c r="AD611" s="69" t="str">
        <f t="shared" ca="1" si="135"/>
        <v/>
      </c>
      <c r="AE611" s="18" t="str">
        <f t="shared" si="136"/>
        <v/>
      </c>
      <c r="AF611" s="18" t="str">
        <f>IFERROR(VLOOKUP(AE611,ISE_Medium[],3,FALSE),"")</f>
        <v/>
      </c>
      <c r="AI611" s="3" t="str">
        <f>IFERROR(INDEX(PositionK[],MATCH(AH611,PositionA[],0),0),"")</f>
        <v/>
      </c>
      <c r="AL611" s="3" t="str">
        <f>IFERROR(INDEX(PrimSekK[],MATCH(AK611,PrimSek[],0),0),"")</f>
        <v/>
      </c>
      <c r="AO611" s="40" t="str">
        <f t="shared" si="137"/>
        <v/>
      </c>
      <c r="AP611" s="40" t="str">
        <f>IFERROR(VLOOKUP(AO611,ISE_Position[],3,FALSE),"")</f>
        <v/>
      </c>
      <c r="AQ611" s="40" t="str">
        <f t="shared" si="138"/>
        <v>__</v>
      </c>
      <c r="AR611" s="18" t="str">
        <f t="shared" si="143"/>
        <v/>
      </c>
      <c r="AU611" s="7" t="str">
        <f>IFERROR(INDEX(DatapointK[],MATCH(AT611,DatapointA[],0),0),"")</f>
        <v/>
      </c>
      <c r="AX611" s="3" t="str">
        <f t="shared" ca="1" si="139"/>
        <v/>
      </c>
      <c r="BA611" s="3" t="str">
        <f>IFERROR(INDEX(DatapointAllgSpezK[],MATCH(AZ611,DatapointAllgSpez[],0),0),"")</f>
        <v/>
      </c>
      <c r="BB611" s="3" t="str">
        <f ca="1">IFERROR(VLOOKUP(AX611,ISE_Type[],3,FALSE),"STAT")</f>
        <v>STAT</v>
      </c>
      <c r="BC611" s="3" t="str">
        <f ca="1">IFERROR("_"&amp;VLOOKUP(AU611,ISE_Datapoint[],3,FALSE)&amp;IF(ISTEXT(BB611),"_"&amp;BB611,)&amp;IF(ISTEXT(AZ611),"."&amp;LOWER(BA611),),"")</f>
        <v/>
      </c>
      <c r="BD611" s="26" t="str">
        <f t="shared" si="140"/>
        <v>_</v>
      </c>
      <c r="BG611" t="str">
        <f>IFERROR(INDEX(FunktionsartK[],MATCH(BF611,FunktionsartA[],0),0),"")</f>
        <v/>
      </c>
      <c r="BH611" s="76" t="str">
        <f t="shared" si="130"/>
        <v>//__</v>
      </c>
    </row>
    <row r="612" spans="5:60" x14ac:dyDescent="0.25">
      <c r="E612" t="str">
        <f>IFERROR(INDEX(SystemK[],MATCH(D612,System,0),0),"")</f>
        <v/>
      </c>
      <c r="H612" s="15" t="str">
        <f t="shared" ca="1" si="131"/>
        <v/>
      </c>
      <c r="K612" s="27" t="str">
        <f t="shared" si="141"/>
        <v/>
      </c>
      <c r="L612" s="27" t="str">
        <f>IFERROR(VLOOKUP(K612,ISE_System[],3,FALSE)&amp;IF(ISTEXT(J612),"."&amp;LOWER(J612),),"")</f>
        <v/>
      </c>
      <c r="M612" s="18" t="str">
        <f t="shared" si="142"/>
        <v/>
      </c>
      <c r="P612" s="7" t="str">
        <f>IFERROR(INDEX(SubsystemAK[],MATCH(O612,SubsystemA[],0),0),"")</f>
        <v/>
      </c>
      <c r="S612" s="3" t="str">
        <f t="shared" ca="1" si="132"/>
        <v/>
      </c>
      <c r="V612" s="39" t="str">
        <f t="shared" si="133"/>
        <v/>
      </c>
      <c r="W612" s="39" t="str">
        <f>IFERROR("_"&amp;VLOOKUP(V612,ISE_Subsystem[],3,FALSE)&amp;IF(ISTEXT(U612),"."&amp;LOWER(U612),),"_")</f>
        <v>_</v>
      </c>
      <c r="X612" s="18" t="str">
        <f t="shared" si="134"/>
        <v/>
      </c>
      <c r="AA612" s="7" t="str">
        <f>IFERROR(INDEX(MediumPositionAK[],MATCH(Z612,MediumPositionA[],0),0),"")</f>
        <v/>
      </c>
      <c r="AD612" s="69" t="str">
        <f t="shared" ca="1" si="135"/>
        <v/>
      </c>
      <c r="AE612" s="18" t="str">
        <f t="shared" si="136"/>
        <v/>
      </c>
      <c r="AF612" s="18" t="str">
        <f>IFERROR(VLOOKUP(AE612,ISE_Medium[],3,FALSE),"")</f>
        <v/>
      </c>
      <c r="AI612" s="3" t="str">
        <f>IFERROR(INDEX(PositionK[],MATCH(AH612,PositionA[],0),0),"")</f>
        <v/>
      </c>
      <c r="AL612" s="3" t="str">
        <f>IFERROR(INDEX(PrimSekK[],MATCH(AK612,PrimSek[],0),0),"")</f>
        <v/>
      </c>
      <c r="AO612" s="40" t="str">
        <f t="shared" si="137"/>
        <v/>
      </c>
      <c r="AP612" s="40" t="str">
        <f>IFERROR(VLOOKUP(AO612,ISE_Position[],3,FALSE),"")</f>
        <v/>
      </c>
      <c r="AQ612" s="40" t="str">
        <f t="shared" si="138"/>
        <v>__</v>
      </c>
      <c r="AR612" s="18" t="str">
        <f t="shared" si="143"/>
        <v/>
      </c>
      <c r="AU612" s="7" t="str">
        <f>IFERROR(INDEX(DatapointK[],MATCH(AT612,DatapointA[],0),0),"")</f>
        <v/>
      </c>
      <c r="AX612" s="3" t="str">
        <f t="shared" ca="1" si="139"/>
        <v/>
      </c>
      <c r="BA612" s="3" t="str">
        <f>IFERROR(INDEX(DatapointAllgSpezK[],MATCH(AZ612,DatapointAllgSpez[],0),0),"")</f>
        <v/>
      </c>
      <c r="BB612" s="3" t="str">
        <f ca="1">IFERROR(VLOOKUP(AX612,ISE_Type[],3,FALSE),"STAT")</f>
        <v>STAT</v>
      </c>
      <c r="BC612" s="3" t="str">
        <f ca="1">IFERROR("_"&amp;VLOOKUP(AU612,ISE_Datapoint[],3,FALSE)&amp;IF(ISTEXT(BB612),"_"&amp;BB612,)&amp;IF(ISTEXT(AZ612),"."&amp;LOWER(BA612),),"")</f>
        <v/>
      </c>
      <c r="BD612" s="26" t="str">
        <f t="shared" si="140"/>
        <v>_</v>
      </c>
      <c r="BG612" t="str">
        <f>IFERROR(INDEX(FunktionsartK[],MATCH(BF612,FunktionsartA[],0),0),"")</f>
        <v/>
      </c>
      <c r="BH612" s="76" t="str">
        <f t="shared" si="130"/>
        <v>//__</v>
      </c>
    </row>
    <row r="613" spans="5:60" x14ac:dyDescent="0.25">
      <c r="E613" t="str">
        <f>IFERROR(INDEX(SystemK[],MATCH(D613,System,0),0),"")</f>
        <v/>
      </c>
      <c r="H613" s="15" t="str">
        <f t="shared" ca="1" si="131"/>
        <v/>
      </c>
      <c r="K613" s="27" t="str">
        <f t="shared" si="141"/>
        <v/>
      </c>
      <c r="L613" s="27" t="str">
        <f>IFERROR(VLOOKUP(K613,ISE_System[],3,FALSE)&amp;IF(ISTEXT(J613),"."&amp;LOWER(J613),),"")</f>
        <v/>
      </c>
      <c r="M613" s="18" t="str">
        <f t="shared" si="142"/>
        <v/>
      </c>
      <c r="P613" s="7" t="str">
        <f>IFERROR(INDEX(SubsystemAK[],MATCH(O613,SubsystemA[],0),0),"")</f>
        <v/>
      </c>
      <c r="S613" s="3" t="str">
        <f t="shared" ca="1" si="132"/>
        <v/>
      </c>
      <c r="V613" s="39" t="str">
        <f t="shared" si="133"/>
        <v/>
      </c>
      <c r="W613" s="39" t="str">
        <f>IFERROR("_"&amp;VLOOKUP(V613,ISE_Subsystem[],3,FALSE)&amp;IF(ISTEXT(U613),"."&amp;LOWER(U613),),"_")</f>
        <v>_</v>
      </c>
      <c r="X613" s="18" t="str">
        <f t="shared" si="134"/>
        <v/>
      </c>
      <c r="AA613" s="7" t="str">
        <f>IFERROR(INDEX(MediumPositionAK[],MATCH(Z613,MediumPositionA[],0),0),"")</f>
        <v/>
      </c>
      <c r="AD613" s="69" t="str">
        <f t="shared" ca="1" si="135"/>
        <v/>
      </c>
      <c r="AE613" s="18" t="str">
        <f t="shared" si="136"/>
        <v/>
      </c>
      <c r="AF613" s="18" t="str">
        <f>IFERROR(VLOOKUP(AE613,ISE_Medium[],3,FALSE),"")</f>
        <v/>
      </c>
      <c r="AI613" s="3" t="str">
        <f>IFERROR(INDEX(PositionK[],MATCH(AH613,PositionA[],0),0),"")</f>
        <v/>
      </c>
      <c r="AL613" s="3" t="str">
        <f>IFERROR(INDEX(PrimSekK[],MATCH(AK613,PrimSek[],0),0),"")</f>
        <v/>
      </c>
      <c r="AO613" s="40" t="str">
        <f t="shared" si="137"/>
        <v/>
      </c>
      <c r="AP613" s="40" t="str">
        <f>IFERROR(VLOOKUP(AO613,ISE_Position[],3,FALSE),"")</f>
        <v/>
      </c>
      <c r="AQ613" s="40" t="str">
        <f t="shared" si="138"/>
        <v>__</v>
      </c>
      <c r="AR613" s="18" t="str">
        <f t="shared" si="143"/>
        <v/>
      </c>
      <c r="AU613" s="7" t="str">
        <f>IFERROR(INDEX(DatapointK[],MATCH(AT613,DatapointA[],0),0),"")</f>
        <v/>
      </c>
      <c r="AX613" s="3" t="str">
        <f t="shared" ca="1" si="139"/>
        <v/>
      </c>
      <c r="BA613" s="3" t="str">
        <f>IFERROR(INDEX(DatapointAllgSpezK[],MATCH(AZ613,DatapointAllgSpez[],0),0),"")</f>
        <v/>
      </c>
      <c r="BB613" s="3" t="str">
        <f ca="1">IFERROR(VLOOKUP(AX613,ISE_Type[],3,FALSE),"STAT")</f>
        <v>STAT</v>
      </c>
      <c r="BC613" s="3" t="str">
        <f ca="1">IFERROR("_"&amp;VLOOKUP(AU613,ISE_Datapoint[],3,FALSE)&amp;IF(ISTEXT(BB613),"_"&amp;BB613,)&amp;IF(ISTEXT(AZ613),"."&amp;LOWER(BA613),),"")</f>
        <v/>
      </c>
      <c r="BD613" s="26" t="str">
        <f t="shared" si="140"/>
        <v>_</v>
      </c>
      <c r="BG613" t="str">
        <f>IFERROR(INDEX(FunktionsartK[],MATCH(BF613,FunktionsartA[],0),0),"")</f>
        <v/>
      </c>
      <c r="BH613" s="76" t="str">
        <f t="shared" si="130"/>
        <v>//__</v>
      </c>
    </row>
    <row r="614" spans="5:60" x14ac:dyDescent="0.25">
      <c r="E614" t="str">
        <f>IFERROR(INDEX(SystemK[],MATCH(D614,System,0),0),"")</f>
        <v/>
      </c>
      <c r="H614" s="15" t="str">
        <f t="shared" ca="1" si="131"/>
        <v/>
      </c>
      <c r="K614" s="27" t="str">
        <f t="shared" si="141"/>
        <v/>
      </c>
      <c r="L614" s="27" t="str">
        <f>IFERROR(VLOOKUP(K614,ISE_System[],3,FALSE)&amp;IF(ISTEXT(J614),"."&amp;LOWER(J614),),"")</f>
        <v/>
      </c>
      <c r="M614" s="18" t="str">
        <f t="shared" si="142"/>
        <v/>
      </c>
      <c r="P614" s="7" t="str">
        <f>IFERROR(INDEX(SubsystemAK[],MATCH(O614,SubsystemA[],0),0),"")</f>
        <v/>
      </c>
      <c r="S614" s="3" t="str">
        <f t="shared" ca="1" si="132"/>
        <v/>
      </c>
      <c r="V614" s="39" t="str">
        <f t="shared" si="133"/>
        <v/>
      </c>
      <c r="W614" s="39" t="str">
        <f>IFERROR("_"&amp;VLOOKUP(V614,ISE_Subsystem[],3,FALSE)&amp;IF(ISTEXT(U614),"."&amp;LOWER(U614),),"_")</f>
        <v>_</v>
      </c>
      <c r="X614" s="18" t="str">
        <f t="shared" si="134"/>
        <v/>
      </c>
      <c r="AA614" s="7" t="str">
        <f>IFERROR(INDEX(MediumPositionAK[],MATCH(Z614,MediumPositionA[],0),0),"")</f>
        <v/>
      </c>
      <c r="AD614" s="69" t="str">
        <f t="shared" ca="1" si="135"/>
        <v/>
      </c>
      <c r="AE614" s="18" t="str">
        <f t="shared" si="136"/>
        <v/>
      </c>
      <c r="AF614" s="18" t="str">
        <f>IFERROR(VLOOKUP(AE614,ISE_Medium[],3,FALSE),"")</f>
        <v/>
      </c>
      <c r="AI614" s="3" t="str">
        <f>IFERROR(INDEX(PositionK[],MATCH(AH614,PositionA[],0),0),"")</f>
        <v/>
      </c>
      <c r="AL614" s="3" t="str">
        <f>IFERROR(INDEX(PrimSekK[],MATCH(AK614,PrimSek[],0),0),"")</f>
        <v/>
      </c>
      <c r="AO614" s="40" t="str">
        <f t="shared" si="137"/>
        <v/>
      </c>
      <c r="AP614" s="40" t="str">
        <f>IFERROR(VLOOKUP(AO614,ISE_Position[],3,FALSE),"")</f>
        <v/>
      </c>
      <c r="AQ614" s="40" t="str">
        <f t="shared" si="138"/>
        <v>__</v>
      </c>
      <c r="AR614" s="18" t="str">
        <f t="shared" si="143"/>
        <v/>
      </c>
      <c r="AU614" s="7" t="str">
        <f>IFERROR(INDEX(DatapointK[],MATCH(AT614,DatapointA[],0),0),"")</f>
        <v/>
      </c>
      <c r="AX614" s="3" t="str">
        <f t="shared" ca="1" si="139"/>
        <v/>
      </c>
      <c r="BA614" s="3" t="str">
        <f>IFERROR(INDEX(DatapointAllgSpezK[],MATCH(AZ614,DatapointAllgSpez[],0),0),"")</f>
        <v/>
      </c>
      <c r="BB614" s="3" t="str">
        <f ca="1">IFERROR(VLOOKUP(AX614,ISE_Type[],3,FALSE),"STAT")</f>
        <v>STAT</v>
      </c>
      <c r="BC614" s="3" t="str">
        <f ca="1">IFERROR("_"&amp;VLOOKUP(AU614,ISE_Datapoint[],3,FALSE)&amp;IF(ISTEXT(BB614),"_"&amp;BB614,)&amp;IF(ISTEXT(AZ614),"."&amp;LOWER(BA614),),"")</f>
        <v/>
      </c>
      <c r="BD614" s="26" t="str">
        <f t="shared" si="140"/>
        <v>_</v>
      </c>
      <c r="BG614" t="str">
        <f>IFERROR(INDEX(FunktionsartK[],MATCH(BF614,FunktionsartA[],0),0),"")</f>
        <v/>
      </c>
      <c r="BH614" s="76" t="str">
        <f t="shared" si="130"/>
        <v>//__</v>
      </c>
    </row>
    <row r="615" spans="5:60" x14ac:dyDescent="0.25">
      <c r="E615" t="str">
        <f>IFERROR(INDEX(SystemK[],MATCH(D615,System,0),0),"")</f>
        <v/>
      </c>
      <c r="H615" s="15" t="str">
        <f t="shared" ca="1" si="131"/>
        <v/>
      </c>
      <c r="K615" s="27" t="str">
        <f t="shared" si="141"/>
        <v/>
      </c>
      <c r="L615" s="27" t="str">
        <f>IFERROR(VLOOKUP(K615,ISE_System[],3,FALSE)&amp;IF(ISTEXT(J615),"."&amp;LOWER(J615),),"")</f>
        <v/>
      </c>
      <c r="M615" s="18" t="str">
        <f t="shared" si="142"/>
        <v/>
      </c>
      <c r="P615" s="7" t="str">
        <f>IFERROR(INDEX(SubsystemAK[],MATCH(O615,SubsystemA[],0),0),"")</f>
        <v/>
      </c>
      <c r="S615" s="3" t="str">
        <f t="shared" ca="1" si="132"/>
        <v/>
      </c>
      <c r="V615" s="39" t="str">
        <f t="shared" si="133"/>
        <v/>
      </c>
      <c r="W615" s="39" t="str">
        <f>IFERROR("_"&amp;VLOOKUP(V615,ISE_Subsystem[],3,FALSE)&amp;IF(ISTEXT(U615),"."&amp;LOWER(U615),),"_")</f>
        <v>_</v>
      </c>
      <c r="X615" s="18" t="str">
        <f t="shared" si="134"/>
        <v/>
      </c>
      <c r="AA615" s="7" t="str">
        <f>IFERROR(INDEX(MediumPositionAK[],MATCH(Z615,MediumPositionA[],0),0),"")</f>
        <v/>
      </c>
      <c r="AD615" s="69" t="str">
        <f t="shared" ca="1" si="135"/>
        <v/>
      </c>
      <c r="AE615" s="18" t="str">
        <f t="shared" si="136"/>
        <v/>
      </c>
      <c r="AF615" s="18" t="str">
        <f>IFERROR(VLOOKUP(AE615,ISE_Medium[],3,FALSE),"")</f>
        <v/>
      </c>
      <c r="AI615" s="3" t="str">
        <f>IFERROR(INDEX(PositionK[],MATCH(AH615,PositionA[],0),0),"")</f>
        <v/>
      </c>
      <c r="AL615" s="3" t="str">
        <f>IFERROR(INDEX(PrimSekK[],MATCH(AK615,PrimSek[],0),0),"")</f>
        <v/>
      </c>
      <c r="AO615" s="40" t="str">
        <f t="shared" si="137"/>
        <v/>
      </c>
      <c r="AP615" s="40" t="str">
        <f>IFERROR(VLOOKUP(AO615,ISE_Position[],3,FALSE),"")</f>
        <v/>
      </c>
      <c r="AQ615" s="40" t="str">
        <f t="shared" si="138"/>
        <v>__</v>
      </c>
      <c r="AR615" s="18" t="str">
        <f t="shared" si="143"/>
        <v/>
      </c>
      <c r="AU615" s="7" t="str">
        <f>IFERROR(INDEX(DatapointK[],MATCH(AT615,DatapointA[],0),0),"")</f>
        <v/>
      </c>
      <c r="AX615" s="3" t="str">
        <f t="shared" ca="1" si="139"/>
        <v/>
      </c>
      <c r="BA615" s="3" t="str">
        <f>IFERROR(INDEX(DatapointAllgSpezK[],MATCH(AZ615,DatapointAllgSpez[],0),0),"")</f>
        <v/>
      </c>
      <c r="BB615" s="3" t="str">
        <f ca="1">IFERROR(VLOOKUP(AX615,ISE_Type[],3,FALSE),"STAT")</f>
        <v>STAT</v>
      </c>
      <c r="BC615" s="3" t="str">
        <f ca="1">IFERROR("_"&amp;VLOOKUP(AU615,ISE_Datapoint[],3,FALSE)&amp;IF(ISTEXT(BB615),"_"&amp;BB615,)&amp;IF(ISTEXT(AZ615),"."&amp;LOWER(BA615),),"")</f>
        <v/>
      </c>
      <c r="BD615" s="26" t="str">
        <f t="shared" si="140"/>
        <v>_</v>
      </c>
      <c r="BG615" t="str">
        <f>IFERROR(INDEX(FunktionsartK[],MATCH(BF615,FunktionsartA[],0),0),"")</f>
        <v/>
      </c>
      <c r="BH615" s="76" t="str">
        <f t="shared" si="130"/>
        <v>//__</v>
      </c>
    </row>
    <row r="616" spans="5:60" x14ac:dyDescent="0.25">
      <c r="E616" t="str">
        <f>IFERROR(INDEX(SystemK[],MATCH(D616,System,0),0),"")</f>
        <v/>
      </c>
      <c r="H616" s="15" t="str">
        <f t="shared" ca="1" si="131"/>
        <v/>
      </c>
      <c r="K616" s="27" t="str">
        <f t="shared" si="141"/>
        <v/>
      </c>
      <c r="L616" s="27" t="str">
        <f>IFERROR(VLOOKUP(K616,ISE_System[],3,FALSE)&amp;IF(ISTEXT(J616),"."&amp;LOWER(J616),),"")</f>
        <v/>
      </c>
      <c r="M616" s="18" t="str">
        <f t="shared" si="142"/>
        <v/>
      </c>
      <c r="P616" s="7" t="str">
        <f>IFERROR(INDEX(SubsystemAK[],MATCH(O616,SubsystemA[],0),0),"")</f>
        <v/>
      </c>
      <c r="S616" s="3" t="str">
        <f t="shared" ca="1" si="132"/>
        <v/>
      </c>
      <c r="V616" s="39" t="str">
        <f t="shared" si="133"/>
        <v/>
      </c>
      <c r="W616" s="39" t="str">
        <f>IFERROR("_"&amp;VLOOKUP(V616,ISE_Subsystem[],3,FALSE)&amp;IF(ISTEXT(U616),"."&amp;LOWER(U616),),"_")</f>
        <v>_</v>
      </c>
      <c r="X616" s="18" t="str">
        <f t="shared" si="134"/>
        <v/>
      </c>
      <c r="AA616" s="7" t="str">
        <f>IFERROR(INDEX(MediumPositionAK[],MATCH(Z616,MediumPositionA[],0),0),"")</f>
        <v/>
      </c>
      <c r="AD616" s="69" t="str">
        <f t="shared" ca="1" si="135"/>
        <v/>
      </c>
      <c r="AE616" s="18" t="str">
        <f t="shared" si="136"/>
        <v/>
      </c>
      <c r="AF616" s="18" t="str">
        <f>IFERROR(VLOOKUP(AE616,ISE_Medium[],3,FALSE),"")</f>
        <v/>
      </c>
      <c r="AI616" s="3" t="str">
        <f>IFERROR(INDEX(PositionK[],MATCH(AH616,PositionA[],0),0),"")</f>
        <v/>
      </c>
      <c r="AL616" s="3" t="str">
        <f>IFERROR(INDEX(PrimSekK[],MATCH(AK616,PrimSek[],0),0),"")</f>
        <v/>
      </c>
      <c r="AO616" s="40" t="str">
        <f t="shared" si="137"/>
        <v/>
      </c>
      <c r="AP616" s="40" t="str">
        <f>IFERROR(VLOOKUP(AO616,ISE_Position[],3,FALSE),"")</f>
        <v/>
      </c>
      <c r="AQ616" s="40" t="str">
        <f t="shared" si="138"/>
        <v>__</v>
      </c>
      <c r="AR616" s="18" t="str">
        <f t="shared" si="143"/>
        <v/>
      </c>
      <c r="AU616" s="7" t="str">
        <f>IFERROR(INDEX(DatapointK[],MATCH(AT616,DatapointA[],0),0),"")</f>
        <v/>
      </c>
      <c r="AX616" s="3" t="str">
        <f t="shared" ca="1" si="139"/>
        <v/>
      </c>
      <c r="BA616" s="3" t="str">
        <f>IFERROR(INDEX(DatapointAllgSpezK[],MATCH(AZ616,DatapointAllgSpez[],0),0),"")</f>
        <v/>
      </c>
      <c r="BB616" s="3" t="str">
        <f ca="1">IFERROR(VLOOKUP(AX616,ISE_Type[],3,FALSE),"STAT")</f>
        <v>STAT</v>
      </c>
      <c r="BC616" s="3" t="str">
        <f ca="1">IFERROR("_"&amp;VLOOKUP(AU616,ISE_Datapoint[],3,FALSE)&amp;IF(ISTEXT(BB616),"_"&amp;BB616,)&amp;IF(ISTEXT(AZ616),"."&amp;LOWER(BA616),),"")</f>
        <v/>
      </c>
      <c r="BD616" s="26" t="str">
        <f t="shared" si="140"/>
        <v>_</v>
      </c>
      <c r="BG616" t="str">
        <f>IFERROR(INDEX(FunktionsartK[],MATCH(BF616,FunktionsartA[],0),0),"")</f>
        <v/>
      </c>
      <c r="BH616" s="76" t="str">
        <f t="shared" si="130"/>
        <v>//__</v>
      </c>
    </row>
    <row r="617" spans="5:60" x14ac:dyDescent="0.25">
      <c r="E617" t="str">
        <f>IFERROR(INDEX(SystemK[],MATCH(D617,System,0),0),"")</f>
        <v/>
      </c>
      <c r="H617" s="15" t="str">
        <f t="shared" ca="1" si="131"/>
        <v/>
      </c>
      <c r="K617" s="27" t="str">
        <f t="shared" si="141"/>
        <v/>
      </c>
      <c r="L617" s="27" t="str">
        <f>IFERROR(VLOOKUP(K617,ISE_System[],3,FALSE)&amp;IF(ISTEXT(J617),"."&amp;LOWER(J617),),"")</f>
        <v/>
      </c>
      <c r="M617" s="18" t="str">
        <f t="shared" si="142"/>
        <v/>
      </c>
      <c r="P617" s="7" t="str">
        <f>IFERROR(INDEX(SubsystemAK[],MATCH(O617,SubsystemA[],0),0),"")</f>
        <v/>
      </c>
      <c r="S617" s="3" t="str">
        <f t="shared" ca="1" si="132"/>
        <v/>
      </c>
      <c r="V617" s="39" t="str">
        <f t="shared" si="133"/>
        <v/>
      </c>
      <c r="W617" s="39" t="str">
        <f>IFERROR("_"&amp;VLOOKUP(V617,ISE_Subsystem[],3,FALSE)&amp;IF(ISTEXT(U617),"."&amp;LOWER(U617),),"_")</f>
        <v>_</v>
      </c>
      <c r="X617" s="18" t="str">
        <f t="shared" si="134"/>
        <v/>
      </c>
      <c r="AA617" s="7" t="str">
        <f>IFERROR(INDEX(MediumPositionAK[],MATCH(Z617,MediumPositionA[],0),0),"")</f>
        <v/>
      </c>
      <c r="AD617" s="69" t="str">
        <f t="shared" ca="1" si="135"/>
        <v/>
      </c>
      <c r="AE617" s="18" t="str">
        <f t="shared" si="136"/>
        <v/>
      </c>
      <c r="AF617" s="18" t="str">
        <f>IFERROR(VLOOKUP(AE617,ISE_Medium[],3,FALSE),"")</f>
        <v/>
      </c>
      <c r="AI617" s="3" t="str">
        <f>IFERROR(INDEX(PositionK[],MATCH(AH617,PositionA[],0),0),"")</f>
        <v/>
      </c>
      <c r="AL617" s="3" t="str">
        <f>IFERROR(INDEX(PrimSekK[],MATCH(AK617,PrimSek[],0),0),"")</f>
        <v/>
      </c>
      <c r="AO617" s="40" t="str">
        <f t="shared" si="137"/>
        <v/>
      </c>
      <c r="AP617" s="40" t="str">
        <f>IFERROR(VLOOKUP(AO617,ISE_Position[],3,FALSE),"")</f>
        <v/>
      </c>
      <c r="AQ617" s="40" t="str">
        <f t="shared" si="138"/>
        <v>__</v>
      </c>
      <c r="AR617" s="18" t="str">
        <f t="shared" si="143"/>
        <v/>
      </c>
      <c r="AU617" s="7" t="str">
        <f>IFERROR(INDEX(DatapointK[],MATCH(AT617,DatapointA[],0),0),"")</f>
        <v/>
      </c>
      <c r="AX617" s="3" t="str">
        <f t="shared" ca="1" si="139"/>
        <v/>
      </c>
      <c r="BA617" s="3" t="str">
        <f>IFERROR(INDEX(DatapointAllgSpezK[],MATCH(AZ617,DatapointAllgSpez[],0),0),"")</f>
        <v/>
      </c>
      <c r="BB617" s="3" t="str">
        <f ca="1">IFERROR(VLOOKUP(AX617,ISE_Type[],3,FALSE),"STAT")</f>
        <v>STAT</v>
      </c>
      <c r="BC617" s="3" t="str">
        <f ca="1">IFERROR("_"&amp;VLOOKUP(AU617,ISE_Datapoint[],3,FALSE)&amp;IF(ISTEXT(BB617),"_"&amp;BB617,)&amp;IF(ISTEXT(AZ617),"."&amp;LOWER(BA617),),"")</f>
        <v/>
      </c>
      <c r="BD617" s="26" t="str">
        <f t="shared" si="140"/>
        <v>_</v>
      </c>
      <c r="BG617" t="str">
        <f>IFERROR(INDEX(FunktionsartK[],MATCH(BF617,FunktionsartA[],0),0),"")</f>
        <v/>
      </c>
      <c r="BH617" s="76" t="str">
        <f t="shared" si="130"/>
        <v>//__</v>
      </c>
    </row>
    <row r="618" spans="5:60" x14ac:dyDescent="0.25">
      <c r="E618" t="str">
        <f>IFERROR(INDEX(SystemK[],MATCH(D618,System,0),0),"")</f>
        <v/>
      </c>
      <c r="H618" s="15" t="str">
        <f t="shared" ca="1" si="131"/>
        <v/>
      </c>
      <c r="K618" s="27" t="str">
        <f t="shared" si="141"/>
        <v/>
      </c>
      <c r="L618" s="27" t="str">
        <f>IFERROR(VLOOKUP(K618,ISE_System[],3,FALSE)&amp;IF(ISTEXT(J618),"."&amp;LOWER(J618),),"")</f>
        <v/>
      </c>
      <c r="M618" s="18" t="str">
        <f t="shared" si="142"/>
        <v/>
      </c>
      <c r="P618" s="7" t="str">
        <f>IFERROR(INDEX(SubsystemAK[],MATCH(O618,SubsystemA[],0),0),"")</f>
        <v/>
      </c>
      <c r="S618" s="3" t="str">
        <f t="shared" ca="1" si="132"/>
        <v/>
      </c>
      <c r="V618" s="39" t="str">
        <f t="shared" si="133"/>
        <v/>
      </c>
      <c r="W618" s="39" t="str">
        <f>IFERROR("_"&amp;VLOOKUP(V618,ISE_Subsystem[],3,FALSE)&amp;IF(ISTEXT(U618),"."&amp;LOWER(U618),),"_")</f>
        <v>_</v>
      </c>
      <c r="X618" s="18" t="str">
        <f t="shared" si="134"/>
        <v/>
      </c>
      <c r="AA618" s="7" t="str">
        <f>IFERROR(INDEX(MediumPositionAK[],MATCH(Z618,MediumPositionA[],0),0),"")</f>
        <v/>
      </c>
      <c r="AD618" s="69" t="str">
        <f t="shared" ca="1" si="135"/>
        <v/>
      </c>
      <c r="AE618" s="18" t="str">
        <f t="shared" si="136"/>
        <v/>
      </c>
      <c r="AF618" s="18" t="str">
        <f>IFERROR(VLOOKUP(AE618,ISE_Medium[],3,FALSE),"")</f>
        <v/>
      </c>
      <c r="AI618" s="3" t="str">
        <f>IFERROR(INDEX(PositionK[],MATCH(AH618,PositionA[],0),0),"")</f>
        <v/>
      </c>
      <c r="AL618" s="3" t="str">
        <f>IFERROR(INDEX(PrimSekK[],MATCH(AK618,PrimSek[],0),0),"")</f>
        <v/>
      </c>
      <c r="AO618" s="40" t="str">
        <f t="shared" si="137"/>
        <v/>
      </c>
      <c r="AP618" s="40" t="str">
        <f>IFERROR(VLOOKUP(AO618,ISE_Position[],3,FALSE),"")</f>
        <v/>
      </c>
      <c r="AQ618" s="40" t="str">
        <f t="shared" si="138"/>
        <v>__</v>
      </c>
      <c r="AR618" s="18" t="str">
        <f t="shared" si="143"/>
        <v/>
      </c>
      <c r="AU618" s="7" t="str">
        <f>IFERROR(INDEX(DatapointK[],MATCH(AT618,DatapointA[],0),0),"")</f>
        <v/>
      </c>
      <c r="AX618" s="3" t="str">
        <f t="shared" ca="1" si="139"/>
        <v/>
      </c>
      <c r="BA618" s="3" t="str">
        <f>IFERROR(INDEX(DatapointAllgSpezK[],MATCH(AZ618,DatapointAllgSpez[],0),0),"")</f>
        <v/>
      </c>
      <c r="BB618" s="3" t="str">
        <f ca="1">IFERROR(VLOOKUP(AX618,ISE_Type[],3,FALSE),"STAT")</f>
        <v>STAT</v>
      </c>
      <c r="BC618" s="3" t="str">
        <f ca="1">IFERROR("_"&amp;VLOOKUP(AU618,ISE_Datapoint[],3,FALSE)&amp;IF(ISTEXT(BB618),"_"&amp;BB618,)&amp;IF(ISTEXT(AZ618),"."&amp;LOWER(BA618),),"")</f>
        <v/>
      </c>
      <c r="BD618" s="26" t="str">
        <f t="shared" si="140"/>
        <v>_</v>
      </c>
      <c r="BG618" t="str">
        <f>IFERROR(INDEX(FunktionsartK[],MATCH(BF618,FunktionsartA[],0),0),"")</f>
        <v/>
      </c>
      <c r="BH618" s="76" t="str">
        <f t="shared" si="130"/>
        <v>//__</v>
      </c>
    </row>
    <row r="619" spans="5:60" x14ac:dyDescent="0.25">
      <c r="E619" t="str">
        <f>IFERROR(INDEX(SystemK[],MATCH(D619,System,0),0),"")</f>
        <v/>
      </c>
      <c r="H619" s="15" t="str">
        <f t="shared" ca="1" si="131"/>
        <v/>
      </c>
      <c r="K619" s="27" t="str">
        <f t="shared" si="141"/>
        <v/>
      </c>
      <c r="L619" s="27" t="str">
        <f>IFERROR(VLOOKUP(K619,ISE_System[],3,FALSE)&amp;IF(ISTEXT(J619),"."&amp;LOWER(J619),),"")</f>
        <v/>
      </c>
      <c r="M619" s="18" t="str">
        <f t="shared" si="142"/>
        <v/>
      </c>
      <c r="P619" s="7" t="str">
        <f>IFERROR(INDEX(SubsystemAK[],MATCH(O619,SubsystemA[],0),0),"")</f>
        <v/>
      </c>
      <c r="S619" s="3" t="str">
        <f t="shared" ca="1" si="132"/>
        <v/>
      </c>
      <c r="V619" s="39" t="str">
        <f t="shared" si="133"/>
        <v/>
      </c>
      <c r="W619" s="39" t="str">
        <f>IFERROR("_"&amp;VLOOKUP(V619,ISE_Subsystem[],3,FALSE)&amp;IF(ISTEXT(U619),"."&amp;LOWER(U619),),"_")</f>
        <v>_</v>
      </c>
      <c r="X619" s="18" t="str">
        <f t="shared" si="134"/>
        <v/>
      </c>
      <c r="AA619" s="7" t="str">
        <f>IFERROR(INDEX(MediumPositionAK[],MATCH(Z619,MediumPositionA[],0),0),"")</f>
        <v/>
      </c>
      <c r="AD619" s="69" t="str">
        <f t="shared" ca="1" si="135"/>
        <v/>
      </c>
      <c r="AE619" s="18" t="str">
        <f t="shared" si="136"/>
        <v/>
      </c>
      <c r="AF619" s="18" t="str">
        <f>IFERROR(VLOOKUP(AE619,ISE_Medium[],3,FALSE),"")</f>
        <v/>
      </c>
      <c r="AI619" s="3" t="str">
        <f>IFERROR(INDEX(PositionK[],MATCH(AH619,PositionA[],0),0),"")</f>
        <v/>
      </c>
      <c r="AL619" s="3" t="str">
        <f>IFERROR(INDEX(PrimSekK[],MATCH(AK619,PrimSek[],0),0),"")</f>
        <v/>
      </c>
      <c r="AO619" s="40" t="str">
        <f t="shared" si="137"/>
        <v/>
      </c>
      <c r="AP619" s="40" t="str">
        <f>IFERROR(VLOOKUP(AO619,ISE_Position[],3,FALSE),"")</f>
        <v/>
      </c>
      <c r="AQ619" s="40" t="str">
        <f t="shared" si="138"/>
        <v>__</v>
      </c>
      <c r="AR619" s="18" t="str">
        <f t="shared" si="143"/>
        <v/>
      </c>
      <c r="AU619" s="7" t="str">
        <f>IFERROR(INDEX(DatapointK[],MATCH(AT619,DatapointA[],0),0),"")</f>
        <v/>
      </c>
      <c r="AX619" s="3" t="str">
        <f t="shared" ca="1" si="139"/>
        <v/>
      </c>
      <c r="BA619" s="3" t="str">
        <f>IFERROR(INDEX(DatapointAllgSpezK[],MATCH(AZ619,DatapointAllgSpez[],0),0),"")</f>
        <v/>
      </c>
      <c r="BB619" s="3" t="str">
        <f ca="1">IFERROR(VLOOKUP(AX619,ISE_Type[],3,FALSE),"STAT")</f>
        <v>STAT</v>
      </c>
      <c r="BC619" s="3" t="str">
        <f ca="1">IFERROR("_"&amp;VLOOKUP(AU619,ISE_Datapoint[],3,FALSE)&amp;IF(ISTEXT(BB619),"_"&amp;BB619,)&amp;IF(ISTEXT(AZ619),"."&amp;LOWER(BA619),),"")</f>
        <v/>
      </c>
      <c r="BD619" s="26" t="str">
        <f t="shared" si="140"/>
        <v>_</v>
      </c>
      <c r="BG619" t="str">
        <f>IFERROR(INDEX(FunktionsartK[],MATCH(BF619,FunktionsartA[],0),0),"")</f>
        <v/>
      </c>
      <c r="BH619" s="76" t="str">
        <f t="shared" si="130"/>
        <v>//__</v>
      </c>
    </row>
    <row r="620" spans="5:60" x14ac:dyDescent="0.25">
      <c r="E620" t="str">
        <f>IFERROR(INDEX(SystemK[],MATCH(D620,System,0),0),"")</f>
        <v/>
      </c>
      <c r="H620" s="15" t="str">
        <f t="shared" ca="1" si="131"/>
        <v/>
      </c>
      <c r="K620" s="27" t="str">
        <f t="shared" si="141"/>
        <v/>
      </c>
      <c r="L620" s="27" t="str">
        <f>IFERROR(VLOOKUP(K620,ISE_System[],3,FALSE)&amp;IF(ISTEXT(J620),"."&amp;LOWER(J620),),"")</f>
        <v/>
      </c>
      <c r="M620" s="18" t="str">
        <f t="shared" si="142"/>
        <v/>
      </c>
      <c r="P620" s="7" t="str">
        <f>IFERROR(INDEX(SubsystemAK[],MATCH(O620,SubsystemA[],0),0),"")</f>
        <v/>
      </c>
      <c r="S620" s="3" t="str">
        <f t="shared" ca="1" si="132"/>
        <v/>
      </c>
      <c r="V620" s="39" t="str">
        <f t="shared" si="133"/>
        <v/>
      </c>
      <c r="W620" s="39" t="str">
        <f>IFERROR("_"&amp;VLOOKUP(V620,ISE_Subsystem[],3,FALSE)&amp;IF(ISTEXT(U620),"."&amp;LOWER(U620),),"_")</f>
        <v>_</v>
      </c>
      <c r="X620" s="18" t="str">
        <f t="shared" si="134"/>
        <v/>
      </c>
      <c r="AA620" s="7" t="str">
        <f>IFERROR(INDEX(MediumPositionAK[],MATCH(Z620,MediumPositionA[],0),0),"")</f>
        <v/>
      </c>
      <c r="AD620" s="69" t="str">
        <f t="shared" ca="1" si="135"/>
        <v/>
      </c>
      <c r="AE620" s="18" t="str">
        <f t="shared" si="136"/>
        <v/>
      </c>
      <c r="AF620" s="18" t="str">
        <f>IFERROR(VLOOKUP(AE620,ISE_Medium[],3,FALSE),"")</f>
        <v/>
      </c>
      <c r="AI620" s="3" t="str">
        <f>IFERROR(INDEX(PositionK[],MATCH(AH620,PositionA[],0),0),"")</f>
        <v/>
      </c>
      <c r="AL620" s="3" t="str">
        <f>IFERROR(INDEX(PrimSekK[],MATCH(AK620,PrimSek[],0),0),"")</f>
        <v/>
      </c>
      <c r="AO620" s="40" t="str">
        <f t="shared" si="137"/>
        <v/>
      </c>
      <c r="AP620" s="40" t="str">
        <f>IFERROR(VLOOKUP(AO620,ISE_Position[],3,FALSE),"")</f>
        <v/>
      </c>
      <c r="AQ620" s="40" t="str">
        <f t="shared" si="138"/>
        <v>__</v>
      </c>
      <c r="AR620" s="18" t="str">
        <f t="shared" si="143"/>
        <v/>
      </c>
      <c r="AU620" s="7" t="str">
        <f>IFERROR(INDEX(DatapointK[],MATCH(AT620,DatapointA[],0),0),"")</f>
        <v/>
      </c>
      <c r="AX620" s="3" t="str">
        <f t="shared" ca="1" si="139"/>
        <v/>
      </c>
      <c r="BA620" s="3" t="str">
        <f>IFERROR(INDEX(DatapointAllgSpezK[],MATCH(AZ620,DatapointAllgSpez[],0),0),"")</f>
        <v/>
      </c>
      <c r="BB620" s="3" t="str">
        <f ca="1">IFERROR(VLOOKUP(AX620,ISE_Type[],3,FALSE),"STAT")</f>
        <v>STAT</v>
      </c>
      <c r="BC620" s="3" t="str">
        <f ca="1">IFERROR("_"&amp;VLOOKUP(AU620,ISE_Datapoint[],3,FALSE)&amp;IF(ISTEXT(BB620),"_"&amp;BB620,)&amp;IF(ISTEXT(AZ620),"."&amp;LOWER(BA620),),"")</f>
        <v/>
      </c>
      <c r="BD620" s="26" t="str">
        <f t="shared" si="140"/>
        <v>_</v>
      </c>
      <c r="BG620" t="str">
        <f>IFERROR(INDEX(FunktionsartK[],MATCH(BF620,FunktionsartA[],0),0),"")</f>
        <v/>
      </c>
      <c r="BH620" s="76" t="str">
        <f t="shared" si="130"/>
        <v>//__</v>
      </c>
    </row>
    <row r="621" spans="5:60" x14ac:dyDescent="0.25">
      <c r="E621" t="str">
        <f>IFERROR(INDEX(SystemK[],MATCH(D621,System,0),0),"")</f>
        <v/>
      </c>
      <c r="H621" s="15" t="str">
        <f t="shared" ca="1" si="131"/>
        <v/>
      </c>
      <c r="K621" s="27" t="str">
        <f t="shared" si="141"/>
        <v/>
      </c>
      <c r="L621" s="27" t="str">
        <f>IFERROR(VLOOKUP(K621,ISE_System[],3,FALSE)&amp;IF(ISTEXT(J621),"."&amp;LOWER(J621),),"")</f>
        <v/>
      </c>
      <c r="M621" s="18" t="str">
        <f t="shared" si="142"/>
        <v/>
      </c>
      <c r="P621" s="7" t="str">
        <f>IFERROR(INDEX(SubsystemAK[],MATCH(O621,SubsystemA[],0),0),"")</f>
        <v/>
      </c>
      <c r="S621" s="3" t="str">
        <f t="shared" ca="1" si="132"/>
        <v/>
      </c>
      <c r="V621" s="39" t="str">
        <f t="shared" si="133"/>
        <v/>
      </c>
      <c r="W621" s="39" t="str">
        <f>IFERROR("_"&amp;VLOOKUP(V621,ISE_Subsystem[],3,FALSE)&amp;IF(ISTEXT(U621),"."&amp;LOWER(U621),),"_")</f>
        <v>_</v>
      </c>
      <c r="X621" s="18" t="str">
        <f t="shared" si="134"/>
        <v/>
      </c>
      <c r="AA621" s="7" t="str">
        <f>IFERROR(INDEX(MediumPositionAK[],MATCH(Z621,MediumPositionA[],0),0),"")</f>
        <v/>
      </c>
      <c r="AD621" s="69" t="str">
        <f t="shared" ca="1" si="135"/>
        <v/>
      </c>
      <c r="AE621" s="18" t="str">
        <f t="shared" si="136"/>
        <v/>
      </c>
      <c r="AF621" s="18" t="str">
        <f>IFERROR(VLOOKUP(AE621,ISE_Medium[],3,FALSE),"")</f>
        <v/>
      </c>
      <c r="AI621" s="3" t="str">
        <f>IFERROR(INDEX(PositionK[],MATCH(AH621,PositionA[],0),0),"")</f>
        <v/>
      </c>
      <c r="AL621" s="3" t="str">
        <f>IFERROR(INDEX(PrimSekK[],MATCH(AK621,PrimSek[],0),0),"")</f>
        <v/>
      </c>
      <c r="AO621" s="40" t="str">
        <f t="shared" si="137"/>
        <v/>
      </c>
      <c r="AP621" s="40" t="str">
        <f>IFERROR(VLOOKUP(AO621,ISE_Position[],3,FALSE),"")</f>
        <v/>
      </c>
      <c r="AQ621" s="40" t="str">
        <f t="shared" si="138"/>
        <v>__</v>
      </c>
      <c r="AR621" s="18" t="str">
        <f t="shared" si="143"/>
        <v/>
      </c>
      <c r="AU621" s="7" t="str">
        <f>IFERROR(INDEX(DatapointK[],MATCH(AT621,DatapointA[],0),0),"")</f>
        <v/>
      </c>
      <c r="AX621" s="3" t="str">
        <f t="shared" ca="1" si="139"/>
        <v/>
      </c>
      <c r="BA621" s="3" t="str">
        <f>IFERROR(INDEX(DatapointAllgSpezK[],MATCH(AZ621,DatapointAllgSpez[],0),0),"")</f>
        <v/>
      </c>
      <c r="BB621" s="3" t="str">
        <f ca="1">IFERROR(VLOOKUP(AX621,ISE_Type[],3,FALSE),"STAT")</f>
        <v>STAT</v>
      </c>
      <c r="BC621" s="3" t="str">
        <f ca="1">IFERROR("_"&amp;VLOOKUP(AU621,ISE_Datapoint[],3,FALSE)&amp;IF(ISTEXT(BB621),"_"&amp;BB621,)&amp;IF(ISTEXT(AZ621),"."&amp;LOWER(BA621),),"")</f>
        <v/>
      </c>
      <c r="BD621" s="26" t="str">
        <f t="shared" si="140"/>
        <v>_</v>
      </c>
      <c r="BG621" t="str">
        <f>IFERROR(INDEX(FunktionsartK[],MATCH(BF621,FunktionsartA[],0),0),"")</f>
        <v/>
      </c>
      <c r="BH621" s="76" t="str">
        <f t="shared" si="130"/>
        <v>//__</v>
      </c>
    </row>
    <row r="622" spans="5:60" x14ac:dyDescent="0.25">
      <c r="E622" t="str">
        <f>IFERROR(INDEX(SystemK[],MATCH(D622,System,0),0),"")</f>
        <v/>
      </c>
      <c r="H622" s="15" t="str">
        <f t="shared" ca="1" si="131"/>
        <v/>
      </c>
      <c r="K622" s="27" t="str">
        <f t="shared" si="141"/>
        <v/>
      </c>
      <c r="L622" s="27" t="str">
        <f>IFERROR(VLOOKUP(K622,ISE_System[],3,FALSE)&amp;IF(ISTEXT(J622),"."&amp;LOWER(J622),),"")</f>
        <v/>
      </c>
      <c r="M622" s="18" t="str">
        <f t="shared" si="142"/>
        <v/>
      </c>
      <c r="P622" s="7" t="str">
        <f>IFERROR(INDEX(SubsystemAK[],MATCH(O622,SubsystemA[],0),0),"")</f>
        <v/>
      </c>
      <c r="S622" s="3" t="str">
        <f t="shared" ca="1" si="132"/>
        <v/>
      </c>
      <c r="V622" s="39" t="str">
        <f t="shared" si="133"/>
        <v/>
      </c>
      <c r="W622" s="39" t="str">
        <f>IFERROR("_"&amp;VLOOKUP(V622,ISE_Subsystem[],3,FALSE)&amp;IF(ISTEXT(U622),"."&amp;LOWER(U622),),"_")</f>
        <v>_</v>
      </c>
      <c r="X622" s="18" t="str">
        <f t="shared" si="134"/>
        <v/>
      </c>
      <c r="AA622" s="7" t="str">
        <f>IFERROR(INDEX(MediumPositionAK[],MATCH(Z622,MediumPositionA[],0),0),"")</f>
        <v/>
      </c>
      <c r="AD622" s="69" t="str">
        <f t="shared" ca="1" si="135"/>
        <v/>
      </c>
      <c r="AE622" s="18" t="str">
        <f t="shared" si="136"/>
        <v/>
      </c>
      <c r="AF622" s="18" t="str">
        <f>IFERROR(VLOOKUP(AE622,ISE_Medium[],3,FALSE),"")</f>
        <v/>
      </c>
      <c r="AI622" s="3" t="str">
        <f>IFERROR(INDEX(PositionK[],MATCH(AH622,PositionA[],0),0),"")</f>
        <v/>
      </c>
      <c r="AL622" s="3" t="str">
        <f>IFERROR(INDEX(PrimSekK[],MATCH(AK622,PrimSek[],0),0),"")</f>
        <v/>
      </c>
      <c r="AO622" s="40" t="str">
        <f t="shared" si="137"/>
        <v/>
      </c>
      <c r="AP622" s="40" t="str">
        <f>IFERROR(VLOOKUP(AO622,ISE_Position[],3,FALSE),"")</f>
        <v/>
      </c>
      <c r="AQ622" s="40" t="str">
        <f t="shared" si="138"/>
        <v>__</v>
      </c>
      <c r="AR622" s="18" t="str">
        <f t="shared" si="143"/>
        <v/>
      </c>
      <c r="AU622" s="7" t="str">
        <f>IFERROR(INDEX(DatapointK[],MATCH(AT622,DatapointA[],0),0),"")</f>
        <v/>
      </c>
      <c r="AX622" s="3" t="str">
        <f t="shared" ca="1" si="139"/>
        <v/>
      </c>
      <c r="BA622" s="3" t="str">
        <f>IFERROR(INDEX(DatapointAllgSpezK[],MATCH(AZ622,DatapointAllgSpez[],0),0),"")</f>
        <v/>
      </c>
      <c r="BB622" s="3" t="str">
        <f ca="1">IFERROR(VLOOKUP(AX622,ISE_Type[],3,FALSE),"STAT")</f>
        <v>STAT</v>
      </c>
      <c r="BC622" s="3" t="str">
        <f ca="1">IFERROR("_"&amp;VLOOKUP(AU622,ISE_Datapoint[],3,FALSE)&amp;IF(ISTEXT(BB622),"_"&amp;BB622,)&amp;IF(ISTEXT(AZ622),"."&amp;LOWER(BA622),),"")</f>
        <v/>
      </c>
      <c r="BD622" s="26" t="str">
        <f t="shared" si="140"/>
        <v>_</v>
      </c>
      <c r="BG622" t="str">
        <f>IFERROR(INDEX(FunktionsartK[],MATCH(BF622,FunktionsartA[],0),0),"")</f>
        <v/>
      </c>
      <c r="BH622" s="76" t="str">
        <f t="shared" si="130"/>
        <v>//__</v>
      </c>
    </row>
    <row r="623" spans="5:60" x14ac:dyDescent="0.25">
      <c r="E623" t="str">
        <f>IFERROR(INDEX(SystemK[],MATCH(D623,System,0),0),"")</f>
        <v/>
      </c>
      <c r="H623" s="15" t="str">
        <f t="shared" ca="1" si="131"/>
        <v/>
      </c>
      <c r="K623" s="27" t="str">
        <f t="shared" si="141"/>
        <v/>
      </c>
      <c r="L623" s="27" t="str">
        <f>IFERROR(VLOOKUP(K623,ISE_System[],3,FALSE)&amp;IF(ISTEXT(J623),"."&amp;LOWER(J623),),"")</f>
        <v/>
      </c>
      <c r="M623" s="18" t="str">
        <f t="shared" si="142"/>
        <v/>
      </c>
      <c r="P623" s="7" t="str">
        <f>IFERROR(INDEX(SubsystemAK[],MATCH(O623,SubsystemA[],0),0),"")</f>
        <v/>
      </c>
      <c r="S623" s="3" t="str">
        <f t="shared" ca="1" si="132"/>
        <v/>
      </c>
      <c r="V623" s="39" t="str">
        <f t="shared" si="133"/>
        <v/>
      </c>
      <c r="W623" s="39" t="str">
        <f>IFERROR("_"&amp;VLOOKUP(V623,ISE_Subsystem[],3,FALSE)&amp;IF(ISTEXT(U623),"."&amp;LOWER(U623),),"_")</f>
        <v>_</v>
      </c>
      <c r="X623" s="18" t="str">
        <f t="shared" si="134"/>
        <v/>
      </c>
      <c r="AA623" s="7" t="str">
        <f>IFERROR(INDEX(MediumPositionAK[],MATCH(Z623,MediumPositionA[],0),0),"")</f>
        <v/>
      </c>
      <c r="AD623" s="69" t="str">
        <f t="shared" ca="1" si="135"/>
        <v/>
      </c>
      <c r="AE623" s="18" t="str">
        <f t="shared" si="136"/>
        <v/>
      </c>
      <c r="AF623" s="18" t="str">
        <f>IFERROR(VLOOKUP(AE623,ISE_Medium[],3,FALSE),"")</f>
        <v/>
      </c>
      <c r="AI623" s="3" t="str">
        <f>IFERROR(INDEX(PositionK[],MATCH(AH623,PositionA[],0),0),"")</f>
        <v/>
      </c>
      <c r="AL623" s="3" t="str">
        <f>IFERROR(INDEX(PrimSekK[],MATCH(AK623,PrimSek[],0),0),"")</f>
        <v/>
      </c>
      <c r="AO623" s="40" t="str">
        <f t="shared" si="137"/>
        <v/>
      </c>
      <c r="AP623" s="40" t="str">
        <f>IFERROR(VLOOKUP(AO623,ISE_Position[],3,FALSE),"")</f>
        <v/>
      </c>
      <c r="AQ623" s="40" t="str">
        <f t="shared" si="138"/>
        <v>__</v>
      </c>
      <c r="AR623" s="18" t="str">
        <f t="shared" si="143"/>
        <v/>
      </c>
      <c r="AU623" s="7" t="str">
        <f>IFERROR(INDEX(DatapointK[],MATCH(AT623,DatapointA[],0),0),"")</f>
        <v/>
      </c>
      <c r="AX623" s="3" t="str">
        <f t="shared" ca="1" si="139"/>
        <v/>
      </c>
      <c r="BA623" s="3" t="str">
        <f>IFERROR(INDEX(DatapointAllgSpezK[],MATCH(AZ623,DatapointAllgSpez[],0),0),"")</f>
        <v/>
      </c>
      <c r="BB623" s="3" t="str">
        <f ca="1">IFERROR(VLOOKUP(AX623,ISE_Type[],3,FALSE),"STAT")</f>
        <v>STAT</v>
      </c>
      <c r="BC623" s="3" t="str">
        <f ca="1">IFERROR("_"&amp;VLOOKUP(AU623,ISE_Datapoint[],3,FALSE)&amp;IF(ISTEXT(BB623),"_"&amp;BB623,)&amp;IF(ISTEXT(AZ623),"."&amp;LOWER(BA623),),"")</f>
        <v/>
      </c>
      <c r="BD623" s="26" t="str">
        <f t="shared" si="140"/>
        <v>_</v>
      </c>
      <c r="BG623" t="str">
        <f>IFERROR(INDEX(FunktionsartK[],MATCH(BF623,FunktionsartA[],0),0),"")</f>
        <v/>
      </c>
      <c r="BH623" s="76" t="str">
        <f t="shared" si="130"/>
        <v>//__</v>
      </c>
    </row>
    <row r="624" spans="5:60" x14ac:dyDescent="0.25">
      <c r="E624" t="str">
        <f>IFERROR(INDEX(SystemK[],MATCH(D624,System,0),0),"")</f>
        <v/>
      </c>
      <c r="H624" s="15" t="str">
        <f t="shared" ca="1" si="131"/>
        <v/>
      </c>
      <c r="K624" s="27" t="str">
        <f t="shared" si="141"/>
        <v/>
      </c>
      <c r="L624" s="27" t="str">
        <f>IFERROR(VLOOKUP(K624,ISE_System[],3,FALSE)&amp;IF(ISTEXT(J624),"."&amp;LOWER(J624),),"")</f>
        <v/>
      </c>
      <c r="M624" s="18" t="str">
        <f t="shared" si="142"/>
        <v/>
      </c>
      <c r="P624" s="7" t="str">
        <f>IFERROR(INDEX(SubsystemAK[],MATCH(O624,SubsystemA[],0),0),"")</f>
        <v/>
      </c>
      <c r="S624" s="3" t="str">
        <f t="shared" ca="1" si="132"/>
        <v/>
      </c>
      <c r="V624" s="39" t="str">
        <f t="shared" si="133"/>
        <v/>
      </c>
      <c r="W624" s="39" t="str">
        <f>IFERROR("_"&amp;VLOOKUP(V624,ISE_Subsystem[],3,FALSE)&amp;IF(ISTEXT(U624),"."&amp;LOWER(U624),),"_")</f>
        <v>_</v>
      </c>
      <c r="X624" s="18" t="str">
        <f t="shared" si="134"/>
        <v/>
      </c>
      <c r="AA624" s="7" t="str">
        <f>IFERROR(INDEX(MediumPositionAK[],MATCH(Z624,MediumPositionA[],0),0),"")</f>
        <v/>
      </c>
      <c r="AD624" s="69" t="str">
        <f t="shared" ca="1" si="135"/>
        <v/>
      </c>
      <c r="AE624" s="18" t="str">
        <f t="shared" si="136"/>
        <v/>
      </c>
      <c r="AF624" s="18" t="str">
        <f>IFERROR(VLOOKUP(AE624,ISE_Medium[],3,FALSE),"")</f>
        <v/>
      </c>
      <c r="AI624" s="3" t="str">
        <f>IFERROR(INDEX(PositionK[],MATCH(AH624,PositionA[],0),0),"")</f>
        <v/>
      </c>
      <c r="AL624" s="3" t="str">
        <f>IFERROR(INDEX(PrimSekK[],MATCH(AK624,PrimSek[],0),0),"")</f>
        <v/>
      </c>
      <c r="AO624" s="40" t="str">
        <f t="shared" si="137"/>
        <v/>
      </c>
      <c r="AP624" s="40" t="str">
        <f>IFERROR(VLOOKUP(AO624,ISE_Position[],3,FALSE),"")</f>
        <v/>
      </c>
      <c r="AQ624" s="40" t="str">
        <f t="shared" si="138"/>
        <v>__</v>
      </c>
      <c r="AR624" s="18" t="str">
        <f t="shared" si="143"/>
        <v/>
      </c>
      <c r="AU624" s="7" t="str">
        <f>IFERROR(INDEX(DatapointK[],MATCH(AT624,DatapointA[],0),0),"")</f>
        <v/>
      </c>
      <c r="AX624" s="3" t="str">
        <f t="shared" ca="1" si="139"/>
        <v/>
      </c>
      <c r="BA624" s="3" t="str">
        <f>IFERROR(INDEX(DatapointAllgSpezK[],MATCH(AZ624,DatapointAllgSpez[],0),0),"")</f>
        <v/>
      </c>
      <c r="BB624" s="3" t="str">
        <f ca="1">IFERROR(VLOOKUP(AX624,ISE_Type[],3,FALSE),"STAT")</f>
        <v>STAT</v>
      </c>
      <c r="BC624" s="3" t="str">
        <f ca="1">IFERROR("_"&amp;VLOOKUP(AU624,ISE_Datapoint[],3,FALSE)&amp;IF(ISTEXT(BB624),"_"&amp;BB624,)&amp;IF(ISTEXT(AZ624),"."&amp;LOWER(BA624),),"")</f>
        <v/>
      </c>
      <c r="BD624" s="26" t="str">
        <f t="shared" si="140"/>
        <v>_</v>
      </c>
      <c r="BG624" t="str">
        <f>IFERROR(INDEX(FunktionsartK[],MATCH(BF624,FunktionsartA[],0),0),"")</f>
        <v/>
      </c>
      <c r="BH624" s="76" t="str">
        <f t="shared" si="130"/>
        <v>//__</v>
      </c>
    </row>
    <row r="625" spans="5:60" x14ac:dyDescent="0.25">
      <c r="E625" t="str">
        <f>IFERROR(INDEX(SystemK[],MATCH(D625,System,0),0),"")</f>
        <v/>
      </c>
      <c r="H625" s="15" t="str">
        <f t="shared" ca="1" si="131"/>
        <v/>
      </c>
      <c r="K625" s="27" t="str">
        <f t="shared" si="141"/>
        <v/>
      </c>
      <c r="L625" s="27" t="str">
        <f>IFERROR(VLOOKUP(K625,ISE_System[],3,FALSE)&amp;IF(ISTEXT(J625),"."&amp;LOWER(J625),),"")</f>
        <v/>
      </c>
      <c r="M625" s="18" t="str">
        <f t="shared" si="142"/>
        <v/>
      </c>
      <c r="P625" s="7" t="str">
        <f>IFERROR(INDEX(SubsystemAK[],MATCH(O625,SubsystemA[],0),0),"")</f>
        <v/>
      </c>
      <c r="S625" s="3" t="str">
        <f t="shared" ca="1" si="132"/>
        <v/>
      </c>
      <c r="V625" s="39" t="str">
        <f t="shared" si="133"/>
        <v/>
      </c>
      <c r="W625" s="39" t="str">
        <f>IFERROR("_"&amp;VLOOKUP(V625,ISE_Subsystem[],3,FALSE)&amp;IF(ISTEXT(U625),"."&amp;LOWER(U625),),"_")</f>
        <v>_</v>
      </c>
      <c r="X625" s="18" t="str">
        <f t="shared" si="134"/>
        <v/>
      </c>
      <c r="AA625" s="7" t="str">
        <f>IFERROR(INDEX(MediumPositionAK[],MATCH(Z625,MediumPositionA[],0),0),"")</f>
        <v/>
      </c>
      <c r="AD625" s="69" t="str">
        <f t="shared" ca="1" si="135"/>
        <v/>
      </c>
      <c r="AE625" s="18" t="str">
        <f t="shared" si="136"/>
        <v/>
      </c>
      <c r="AF625" s="18" t="str">
        <f>IFERROR(VLOOKUP(AE625,ISE_Medium[],3,FALSE),"")</f>
        <v/>
      </c>
      <c r="AI625" s="3" t="str">
        <f>IFERROR(INDEX(PositionK[],MATCH(AH625,PositionA[],0),0),"")</f>
        <v/>
      </c>
      <c r="AL625" s="3" t="str">
        <f>IFERROR(INDEX(PrimSekK[],MATCH(AK625,PrimSek[],0),0),"")</f>
        <v/>
      </c>
      <c r="AO625" s="40" t="str">
        <f t="shared" si="137"/>
        <v/>
      </c>
      <c r="AP625" s="40" t="str">
        <f>IFERROR(VLOOKUP(AO625,ISE_Position[],3,FALSE),"")</f>
        <v/>
      </c>
      <c r="AQ625" s="40" t="str">
        <f t="shared" si="138"/>
        <v>__</v>
      </c>
      <c r="AR625" s="18" t="str">
        <f t="shared" si="143"/>
        <v/>
      </c>
      <c r="AU625" s="7" t="str">
        <f>IFERROR(INDEX(DatapointK[],MATCH(AT625,DatapointA[],0),0),"")</f>
        <v/>
      </c>
      <c r="AX625" s="3" t="str">
        <f t="shared" ca="1" si="139"/>
        <v/>
      </c>
      <c r="BA625" s="3" t="str">
        <f>IFERROR(INDEX(DatapointAllgSpezK[],MATCH(AZ625,DatapointAllgSpez[],0),0),"")</f>
        <v/>
      </c>
      <c r="BB625" s="3" t="str">
        <f ca="1">IFERROR(VLOOKUP(AX625,ISE_Type[],3,FALSE),"STAT")</f>
        <v>STAT</v>
      </c>
      <c r="BC625" s="3" t="str">
        <f ca="1">IFERROR("_"&amp;VLOOKUP(AU625,ISE_Datapoint[],3,FALSE)&amp;IF(ISTEXT(BB625),"_"&amp;BB625,)&amp;IF(ISTEXT(AZ625),"."&amp;LOWER(BA625),),"")</f>
        <v/>
      </c>
      <c r="BD625" s="26" t="str">
        <f t="shared" si="140"/>
        <v>_</v>
      </c>
      <c r="BG625" t="str">
        <f>IFERROR(INDEX(FunktionsartK[],MATCH(BF625,FunktionsartA[],0),0),"")</f>
        <v/>
      </c>
      <c r="BH625" s="76" t="str">
        <f t="shared" si="130"/>
        <v>//__</v>
      </c>
    </row>
    <row r="626" spans="5:60" x14ac:dyDescent="0.25">
      <c r="E626" t="str">
        <f>IFERROR(INDEX(SystemK[],MATCH(D626,System,0),0),"")</f>
        <v/>
      </c>
      <c r="H626" s="15" t="str">
        <f t="shared" ca="1" si="131"/>
        <v/>
      </c>
      <c r="K626" s="27" t="str">
        <f t="shared" si="141"/>
        <v/>
      </c>
      <c r="L626" s="27" t="str">
        <f>IFERROR(VLOOKUP(K626,ISE_System[],3,FALSE)&amp;IF(ISTEXT(J626),"."&amp;LOWER(J626),),"")</f>
        <v/>
      </c>
      <c r="M626" s="18" t="str">
        <f t="shared" si="142"/>
        <v/>
      </c>
      <c r="P626" s="7" t="str">
        <f>IFERROR(INDEX(SubsystemAK[],MATCH(O626,SubsystemA[],0),0),"")</f>
        <v/>
      </c>
      <c r="S626" s="3" t="str">
        <f t="shared" ca="1" si="132"/>
        <v/>
      </c>
      <c r="V626" s="39" t="str">
        <f t="shared" si="133"/>
        <v/>
      </c>
      <c r="W626" s="39" t="str">
        <f>IFERROR("_"&amp;VLOOKUP(V626,ISE_Subsystem[],3,FALSE)&amp;IF(ISTEXT(U626),"."&amp;LOWER(U626),),"_")</f>
        <v>_</v>
      </c>
      <c r="X626" s="18" t="str">
        <f t="shared" si="134"/>
        <v/>
      </c>
      <c r="AA626" s="7" t="str">
        <f>IFERROR(INDEX(MediumPositionAK[],MATCH(Z626,MediumPositionA[],0),0),"")</f>
        <v/>
      </c>
      <c r="AD626" s="69" t="str">
        <f t="shared" ca="1" si="135"/>
        <v/>
      </c>
      <c r="AE626" s="18" t="str">
        <f t="shared" si="136"/>
        <v/>
      </c>
      <c r="AF626" s="18" t="str">
        <f>IFERROR(VLOOKUP(AE626,ISE_Medium[],3,FALSE),"")</f>
        <v/>
      </c>
      <c r="AI626" s="3" t="str">
        <f>IFERROR(INDEX(PositionK[],MATCH(AH626,PositionA[],0),0),"")</f>
        <v/>
      </c>
      <c r="AL626" s="3" t="str">
        <f>IFERROR(INDEX(PrimSekK[],MATCH(AK626,PrimSek[],0),0),"")</f>
        <v/>
      </c>
      <c r="AO626" s="40" t="str">
        <f t="shared" si="137"/>
        <v/>
      </c>
      <c r="AP626" s="40" t="str">
        <f>IFERROR(VLOOKUP(AO626,ISE_Position[],3,FALSE),"")</f>
        <v/>
      </c>
      <c r="AQ626" s="40" t="str">
        <f t="shared" si="138"/>
        <v>__</v>
      </c>
      <c r="AR626" s="18" t="str">
        <f t="shared" si="143"/>
        <v/>
      </c>
      <c r="AU626" s="7" t="str">
        <f>IFERROR(INDEX(DatapointK[],MATCH(AT626,DatapointA[],0),0),"")</f>
        <v/>
      </c>
      <c r="AX626" s="3" t="str">
        <f t="shared" ca="1" si="139"/>
        <v/>
      </c>
      <c r="BA626" s="3" t="str">
        <f>IFERROR(INDEX(DatapointAllgSpezK[],MATCH(AZ626,DatapointAllgSpez[],0),0),"")</f>
        <v/>
      </c>
      <c r="BB626" s="3" t="str">
        <f ca="1">IFERROR(VLOOKUP(AX626,ISE_Type[],3,FALSE),"STAT")</f>
        <v>STAT</v>
      </c>
      <c r="BC626" s="3" t="str">
        <f ca="1">IFERROR("_"&amp;VLOOKUP(AU626,ISE_Datapoint[],3,FALSE)&amp;IF(ISTEXT(BB626),"_"&amp;BB626,)&amp;IF(ISTEXT(AZ626),"."&amp;LOWER(BA626),),"")</f>
        <v/>
      </c>
      <c r="BD626" s="26" t="str">
        <f t="shared" si="140"/>
        <v>_</v>
      </c>
      <c r="BG626" t="str">
        <f>IFERROR(INDEX(FunktionsartK[],MATCH(BF626,FunktionsartA[],0),0),"")</f>
        <v/>
      </c>
      <c r="BH626" s="76" t="str">
        <f t="shared" si="130"/>
        <v>//__</v>
      </c>
    </row>
    <row r="627" spans="5:60" x14ac:dyDescent="0.25">
      <c r="E627" t="str">
        <f>IFERROR(INDEX(SystemK[],MATCH(D627,System,0),0),"")</f>
        <v/>
      </c>
      <c r="H627" s="15" t="str">
        <f t="shared" ca="1" si="131"/>
        <v/>
      </c>
      <c r="K627" s="27" t="str">
        <f t="shared" si="141"/>
        <v/>
      </c>
      <c r="L627" s="27" t="str">
        <f>IFERROR(VLOOKUP(K627,ISE_System[],3,FALSE)&amp;IF(ISTEXT(J627),"."&amp;LOWER(J627),),"")</f>
        <v/>
      </c>
      <c r="M627" s="18" t="str">
        <f t="shared" si="142"/>
        <v/>
      </c>
      <c r="P627" s="7" t="str">
        <f>IFERROR(INDEX(SubsystemAK[],MATCH(O627,SubsystemA[],0),0),"")</f>
        <v/>
      </c>
      <c r="S627" s="3" t="str">
        <f t="shared" ca="1" si="132"/>
        <v/>
      </c>
      <c r="V627" s="39" t="str">
        <f t="shared" si="133"/>
        <v/>
      </c>
      <c r="W627" s="39" t="str">
        <f>IFERROR("_"&amp;VLOOKUP(V627,ISE_Subsystem[],3,FALSE)&amp;IF(ISTEXT(U627),"."&amp;LOWER(U627),),"_")</f>
        <v>_</v>
      </c>
      <c r="X627" s="18" t="str">
        <f t="shared" si="134"/>
        <v/>
      </c>
      <c r="AA627" s="7" t="str">
        <f>IFERROR(INDEX(MediumPositionAK[],MATCH(Z627,MediumPositionA[],0),0),"")</f>
        <v/>
      </c>
      <c r="AD627" s="69" t="str">
        <f t="shared" ca="1" si="135"/>
        <v/>
      </c>
      <c r="AE627" s="18" t="str">
        <f t="shared" si="136"/>
        <v/>
      </c>
      <c r="AF627" s="18" t="str">
        <f>IFERROR(VLOOKUP(AE627,ISE_Medium[],3,FALSE),"")</f>
        <v/>
      </c>
      <c r="AI627" s="3" t="str">
        <f>IFERROR(INDEX(PositionK[],MATCH(AH627,PositionA[],0),0),"")</f>
        <v/>
      </c>
      <c r="AL627" s="3" t="str">
        <f>IFERROR(INDEX(PrimSekK[],MATCH(AK627,PrimSek[],0),0),"")</f>
        <v/>
      </c>
      <c r="AO627" s="40" t="str">
        <f t="shared" si="137"/>
        <v/>
      </c>
      <c r="AP627" s="40" t="str">
        <f>IFERROR(VLOOKUP(AO627,ISE_Position[],3,FALSE),"")</f>
        <v/>
      </c>
      <c r="AQ627" s="40" t="str">
        <f t="shared" si="138"/>
        <v>__</v>
      </c>
      <c r="AR627" s="18" t="str">
        <f t="shared" si="143"/>
        <v/>
      </c>
      <c r="AU627" s="7" t="str">
        <f>IFERROR(INDEX(DatapointK[],MATCH(AT627,DatapointA[],0),0),"")</f>
        <v/>
      </c>
      <c r="AX627" s="3" t="str">
        <f t="shared" ca="1" si="139"/>
        <v/>
      </c>
      <c r="BA627" s="3" t="str">
        <f>IFERROR(INDEX(DatapointAllgSpezK[],MATCH(AZ627,DatapointAllgSpez[],0),0),"")</f>
        <v/>
      </c>
      <c r="BB627" s="3" t="str">
        <f ca="1">IFERROR(VLOOKUP(AX627,ISE_Type[],3,FALSE),"STAT")</f>
        <v>STAT</v>
      </c>
      <c r="BC627" s="3" t="str">
        <f ca="1">IFERROR("_"&amp;VLOOKUP(AU627,ISE_Datapoint[],3,FALSE)&amp;IF(ISTEXT(BB627),"_"&amp;BB627,)&amp;IF(ISTEXT(AZ627),"."&amp;LOWER(BA627),),"")</f>
        <v/>
      </c>
      <c r="BD627" s="26" t="str">
        <f t="shared" si="140"/>
        <v>_</v>
      </c>
      <c r="BG627" t="str">
        <f>IFERROR(INDEX(FunktionsartK[],MATCH(BF627,FunktionsartA[],0),0),"")</f>
        <v/>
      </c>
      <c r="BH627" s="76" t="str">
        <f t="shared" si="130"/>
        <v>//__</v>
      </c>
    </row>
    <row r="628" spans="5:60" x14ac:dyDescent="0.25">
      <c r="E628" t="str">
        <f>IFERROR(INDEX(SystemK[],MATCH(D628,System,0),0),"")</f>
        <v/>
      </c>
      <c r="H628" s="15" t="str">
        <f t="shared" ca="1" si="131"/>
        <v/>
      </c>
      <c r="K628" s="27" t="str">
        <f t="shared" si="141"/>
        <v/>
      </c>
      <c r="L628" s="27" t="str">
        <f>IFERROR(VLOOKUP(K628,ISE_System[],3,FALSE)&amp;IF(ISTEXT(J628),"."&amp;LOWER(J628),),"")</f>
        <v/>
      </c>
      <c r="M628" s="18" t="str">
        <f t="shared" si="142"/>
        <v/>
      </c>
      <c r="P628" s="7" t="str">
        <f>IFERROR(INDEX(SubsystemAK[],MATCH(O628,SubsystemA[],0),0),"")</f>
        <v/>
      </c>
      <c r="S628" s="3" t="str">
        <f t="shared" ca="1" si="132"/>
        <v/>
      </c>
      <c r="V628" s="39" t="str">
        <f t="shared" si="133"/>
        <v/>
      </c>
      <c r="W628" s="39" t="str">
        <f>IFERROR("_"&amp;VLOOKUP(V628,ISE_Subsystem[],3,FALSE)&amp;IF(ISTEXT(U628),"."&amp;LOWER(U628),),"_")</f>
        <v>_</v>
      </c>
      <c r="X628" s="18" t="str">
        <f t="shared" si="134"/>
        <v/>
      </c>
      <c r="AA628" s="7" t="str">
        <f>IFERROR(INDEX(MediumPositionAK[],MATCH(Z628,MediumPositionA[],0),0),"")</f>
        <v/>
      </c>
      <c r="AD628" s="69" t="str">
        <f t="shared" ca="1" si="135"/>
        <v/>
      </c>
      <c r="AE628" s="18" t="str">
        <f t="shared" si="136"/>
        <v/>
      </c>
      <c r="AF628" s="18" t="str">
        <f>IFERROR(VLOOKUP(AE628,ISE_Medium[],3,FALSE),"")</f>
        <v/>
      </c>
      <c r="AI628" s="3" t="str">
        <f>IFERROR(INDEX(PositionK[],MATCH(AH628,PositionA[],0),0),"")</f>
        <v/>
      </c>
      <c r="AL628" s="3" t="str">
        <f>IFERROR(INDEX(PrimSekK[],MATCH(AK628,PrimSek[],0),0),"")</f>
        <v/>
      </c>
      <c r="AO628" s="40" t="str">
        <f t="shared" si="137"/>
        <v/>
      </c>
      <c r="AP628" s="40" t="str">
        <f>IFERROR(VLOOKUP(AO628,ISE_Position[],3,FALSE),"")</f>
        <v/>
      </c>
      <c r="AQ628" s="40" t="str">
        <f t="shared" si="138"/>
        <v>__</v>
      </c>
      <c r="AR628" s="18" t="str">
        <f t="shared" si="143"/>
        <v/>
      </c>
      <c r="AU628" s="7" t="str">
        <f>IFERROR(INDEX(DatapointK[],MATCH(AT628,DatapointA[],0),0),"")</f>
        <v/>
      </c>
      <c r="AX628" s="3" t="str">
        <f t="shared" ca="1" si="139"/>
        <v/>
      </c>
      <c r="BA628" s="3" t="str">
        <f>IFERROR(INDEX(DatapointAllgSpezK[],MATCH(AZ628,DatapointAllgSpez[],0),0),"")</f>
        <v/>
      </c>
      <c r="BB628" s="3" t="str">
        <f ca="1">IFERROR(VLOOKUP(AX628,ISE_Type[],3,FALSE),"STAT")</f>
        <v>STAT</v>
      </c>
      <c r="BC628" s="3" t="str">
        <f ca="1">IFERROR("_"&amp;VLOOKUP(AU628,ISE_Datapoint[],3,FALSE)&amp;IF(ISTEXT(BB628),"_"&amp;BB628,)&amp;IF(ISTEXT(AZ628),"."&amp;LOWER(BA628),),"")</f>
        <v/>
      </c>
      <c r="BD628" s="26" t="str">
        <f t="shared" si="140"/>
        <v>_</v>
      </c>
      <c r="BG628" t="str">
        <f>IFERROR(INDEX(FunktionsartK[],MATCH(BF628,FunktionsartA[],0),0),"")</f>
        <v/>
      </c>
      <c r="BH628" s="76" t="str">
        <f t="shared" si="130"/>
        <v>//__</v>
      </c>
    </row>
    <row r="629" spans="5:60" x14ac:dyDescent="0.25">
      <c r="E629" t="str">
        <f>IFERROR(INDEX(SystemK[],MATCH(D629,System,0),0),"")</f>
        <v/>
      </c>
      <c r="H629" s="15" t="str">
        <f t="shared" ca="1" si="131"/>
        <v/>
      </c>
      <c r="K629" s="27" t="str">
        <f t="shared" si="141"/>
        <v/>
      </c>
      <c r="L629" s="27" t="str">
        <f>IFERROR(VLOOKUP(K629,ISE_System[],3,FALSE)&amp;IF(ISTEXT(J629),"."&amp;LOWER(J629),),"")</f>
        <v/>
      </c>
      <c r="M629" s="18" t="str">
        <f t="shared" si="142"/>
        <v/>
      </c>
      <c r="P629" s="7" t="str">
        <f>IFERROR(INDEX(SubsystemAK[],MATCH(O629,SubsystemA[],0),0),"")</f>
        <v/>
      </c>
      <c r="S629" s="3" t="str">
        <f t="shared" ca="1" si="132"/>
        <v/>
      </c>
      <c r="V629" s="39" t="str">
        <f t="shared" si="133"/>
        <v/>
      </c>
      <c r="W629" s="39" t="str">
        <f>IFERROR("_"&amp;VLOOKUP(V629,ISE_Subsystem[],3,FALSE)&amp;IF(ISTEXT(U629),"."&amp;LOWER(U629),),"_")</f>
        <v>_</v>
      </c>
      <c r="X629" s="18" t="str">
        <f t="shared" si="134"/>
        <v/>
      </c>
      <c r="AA629" s="7" t="str">
        <f>IFERROR(INDEX(MediumPositionAK[],MATCH(Z629,MediumPositionA[],0),0),"")</f>
        <v/>
      </c>
      <c r="AD629" s="69" t="str">
        <f t="shared" ca="1" si="135"/>
        <v/>
      </c>
      <c r="AE629" s="18" t="str">
        <f t="shared" si="136"/>
        <v/>
      </c>
      <c r="AF629" s="18" t="str">
        <f>IFERROR(VLOOKUP(AE629,ISE_Medium[],3,FALSE),"")</f>
        <v/>
      </c>
      <c r="AI629" s="3" t="str">
        <f>IFERROR(INDEX(PositionK[],MATCH(AH629,PositionA[],0),0),"")</f>
        <v/>
      </c>
      <c r="AL629" s="3" t="str">
        <f>IFERROR(INDEX(PrimSekK[],MATCH(AK629,PrimSek[],0),0),"")</f>
        <v/>
      </c>
      <c r="AO629" s="40" t="str">
        <f t="shared" si="137"/>
        <v/>
      </c>
      <c r="AP629" s="40" t="str">
        <f>IFERROR(VLOOKUP(AO629,ISE_Position[],3,FALSE),"")</f>
        <v/>
      </c>
      <c r="AQ629" s="40" t="str">
        <f t="shared" si="138"/>
        <v>__</v>
      </c>
      <c r="AR629" s="18" t="str">
        <f t="shared" si="143"/>
        <v/>
      </c>
      <c r="AU629" s="7" t="str">
        <f>IFERROR(INDEX(DatapointK[],MATCH(AT629,DatapointA[],0),0),"")</f>
        <v/>
      </c>
      <c r="AX629" s="3" t="str">
        <f t="shared" ca="1" si="139"/>
        <v/>
      </c>
      <c r="BA629" s="3" t="str">
        <f>IFERROR(INDEX(DatapointAllgSpezK[],MATCH(AZ629,DatapointAllgSpez[],0),0),"")</f>
        <v/>
      </c>
      <c r="BB629" s="3" t="str">
        <f ca="1">IFERROR(VLOOKUP(AX629,ISE_Type[],3,FALSE),"STAT")</f>
        <v>STAT</v>
      </c>
      <c r="BC629" s="3" t="str">
        <f ca="1">IFERROR("_"&amp;VLOOKUP(AU629,ISE_Datapoint[],3,FALSE)&amp;IF(ISTEXT(BB629),"_"&amp;BB629,)&amp;IF(ISTEXT(AZ629),"."&amp;LOWER(BA629),),"")</f>
        <v/>
      </c>
      <c r="BD629" s="26" t="str">
        <f t="shared" si="140"/>
        <v>_</v>
      </c>
      <c r="BG629" t="str">
        <f>IFERROR(INDEX(FunktionsartK[],MATCH(BF629,FunktionsartA[],0),0),"")</f>
        <v/>
      </c>
      <c r="BH629" s="76" t="str">
        <f t="shared" si="130"/>
        <v>//__</v>
      </c>
    </row>
    <row r="630" spans="5:60" x14ac:dyDescent="0.25">
      <c r="E630" t="str">
        <f>IFERROR(INDEX(SystemK[],MATCH(D630,System,0),0),"")</f>
        <v/>
      </c>
      <c r="H630" s="15" t="str">
        <f t="shared" ca="1" si="131"/>
        <v/>
      </c>
      <c r="K630" s="27" t="str">
        <f t="shared" si="141"/>
        <v/>
      </c>
      <c r="L630" s="27" t="str">
        <f>IFERROR(VLOOKUP(K630,ISE_System[],3,FALSE)&amp;IF(ISTEXT(J630),"."&amp;LOWER(J630),),"")</f>
        <v/>
      </c>
      <c r="M630" s="18" t="str">
        <f t="shared" si="142"/>
        <v/>
      </c>
      <c r="P630" s="7" t="str">
        <f>IFERROR(INDEX(SubsystemAK[],MATCH(O630,SubsystemA[],0),0),"")</f>
        <v/>
      </c>
      <c r="S630" s="3" t="str">
        <f t="shared" ca="1" si="132"/>
        <v/>
      </c>
      <c r="V630" s="39" t="str">
        <f t="shared" si="133"/>
        <v/>
      </c>
      <c r="W630" s="39" t="str">
        <f>IFERROR("_"&amp;VLOOKUP(V630,ISE_Subsystem[],3,FALSE)&amp;IF(ISTEXT(U630),"."&amp;LOWER(U630),),"_")</f>
        <v>_</v>
      </c>
      <c r="X630" s="18" t="str">
        <f t="shared" si="134"/>
        <v/>
      </c>
      <c r="AA630" s="7" t="str">
        <f>IFERROR(INDEX(MediumPositionAK[],MATCH(Z630,MediumPositionA[],0),0),"")</f>
        <v/>
      </c>
      <c r="AD630" s="69" t="str">
        <f t="shared" ca="1" si="135"/>
        <v/>
      </c>
      <c r="AE630" s="18" t="str">
        <f t="shared" si="136"/>
        <v/>
      </c>
      <c r="AF630" s="18" t="str">
        <f>IFERROR(VLOOKUP(AE630,ISE_Medium[],3,FALSE),"")</f>
        <v/>
      </c>
      <c r="AI630" s="3" t="str">
        <f>IFERROR(INDEX(PositionK[],MATCH(AH630,PositionA[],0),0),"")</f>
        <v/>
      </c>
      <c r="AL630" s="3" t="str">
        <f>IFERROR(INDEX(PrimSekK[],MATCH(AK630,PrimSek[],0),0),"")</f>
        <v/>
      </c>
      <c r="AO630" s="40" t="str">
        <f t="shared" si="137"/>
        <v/>
      </c>
      <c r="AP630" s="40" t="str">
        <f>IFERROR(VLOOKUP(AO630,ISE_Position[],3,FALSE),"")</f>
        <v/>
      </c>
      <c r="AQ630" s="40" t="str">
        <f t="shared" si="138"/>
        <v>__</v>
      </c>
      <c r="AR630" s="18" t="str">
        <f t="shared" si="143"/>
        <v/>
      </c>
      <c r="AU630" s="7" t="str">
        <f>IFERROR(INDEX(DatapointK[],MATCH(AT630,DatapointA[],0),0),"")</f>
        <v/>
      </c>
      <c r="AX630" s="3" t="str">
        <f t="shared" ca="1" si="139"/>
        <v/>
      </c>
      <c r="BA630" s="3" t="str">
        <f>IFERROR(INDEX(DatapointAllgSpezK[],MATCH(AZ630,DatapointAllgSpez[],0),0),"")</f>
        <v/>
      </c>
      <c r="BB630" s="3" t="str">
        <f ca="1">IFERROR(VLOOKUP(AX630,ISE_Type[],3,FALSE),"STAT")</f>
        <v>STAT</v>
      </c>
      <c r="BC630" s="3" t="str">
        <f ca="1">IFERROR("_"&amp;VLOOKUP(AU630,ISE_Datapoint[],3,FALSE)&amp;IF(ISTEXT(BB630),"_"&amp;BB630,)&amp;IF(ISTEXT(AZ630),"."&amp;LOWER(BA630),),"")</f>
        <v/>
      </c>
      <c r="BD630" s="26" t="str">
        <f t="shared" si="140"/>
        <v>_</v>
      </c>
      <c r="BG630" t="str">
        <f>IFERROR(INDEX(FunktionsartK[],MATCH(BF630,FunktionsartA[],0),0),"")</f>
        <v/>
      </c>
      <c r="BH630" s="76" t="str">
        <f t="shared" si="130"/>
        <v>//__</v>
      </c>
    </row>
    <row r="631" spans="5:60" x14ac:dyDescent="0.25">
      <c r="E631" t="str">
        <f>IFERROR(INDEX(SystemK[],MATCH(D631,System,0),0),"")</f>
        <v/>
      </c>
      <c r="H631" s="15" t="str">
        <f t="shared" ca="1" si="131"/>
        <v/>
      </c>
      <c r="K631" s="27" t="str">
        <f t="shared" si="141"/>
        <v/>
      </c>
      <c r="L631" s="27" t="str">
        <f>IFERROR(VLOOKUP(K631,ISE_System[],3,FALSE)&amp;IF(ISTEXT(J631),"."&amp;LOWER(J631),),"")</f>
        <v/>
      </c>
      <c r="M631" s="18" t="str">
        <f t="shared" si="142"/>
        <v/>
      </c>
      <c r="P631" s="7" t="str">
        <f>IFERROR(INDEX(SubsystemAK[],MATCH(O631,SubsystemA[],0),0),"")</f>
        <v/>
      </c>
      <c r="S631" s="3" t="str">
        <f t="shared" ca="1" si="132"/>
        <v/>
      </c>
      <c r="V631" s="39" t="str">
        <f t="shared" si="133"/>
        <v/>
      </c>
      <c r="W631" s="39" t="str">
        <f>IFERROR("_"&amp;VLOOKUP(V631,ISE_Subsystem[],3,FALSE)&amp;IF(ISTEXT(U631),"."&amp;LOWER(U631),),"_")</f>
        <v>_</v>
      </c>
      <c r="X631" s="18" t="str">
        <f t="shared" si="134"/>
        <v/>
      </c>
      <c r="AA631" s="7" t="str">
        <f>IFERROR(INDEX(MediumPositionAK[],MATCH(Z631,MediumPositionA[],0),0),"")</f>
        <v/>
      </c>
      <c r="AD631" s="69" t="str">
        <f t="shared" ca="1" si="135"/>
        <v/>
      </c>
      <c r="AE631" s="18" t="str">
        <f t="shared" si="136"/>
        <v/>
      </c>
      <c r="AF631" s="18" t="str">
        <f>IFERROR(VLOOKUP(AE631,ISE_Medium[],3,FALSE),"")</f>
        <v/>
      </c>
      <c r="AI631" s="3" t="str">
        <f>IFERROR(INDEX(PositionK[],MATCH(AH631,PositionA[],0),0),"")</f>
        <v/>
      </c>
      <c r="AL631" s="3" t="str">
        <f>IFERROR(INDEX(PrimSekK[],MATCH(AK631,PrimSek[],0),0),"")</f>
        <v/>
      </c>
      <c r="AO631" s="40" t="str">
        <f t="shared" si="137"/>
        <v/>
      </c>
      <c r="AP631" s="40" t="str">
        <f>IFERROR(VLOOKUP(AO631,ISE_Position[],3,FALSE),"")</f>
        <v/>
      </c>
      <c r="AQ631" s="40" t="str">
        <f t="shared" si="138"/>
        <v>__</v>
      </c>
      <c r="AR631" s="18" t="str">
        <f t="shared" si="143"/>
        <v/>
      </c>
      <c r="AU631" s="7" t="str">
        <f>IFERROR(INDEX(DatapointK[],MATCH(AT631,DatapointA[],0),0),"")</f>
        <v/>
      </c>
      <c r="AX631" s="3" t="str">
        <f t="shared" ca="1" si="139"/>
        <v/>
      </c>
      <c r="BA631" s="3" t="str">
        <f>IFERROR(INDEX(DatapointAllgSpezK[],MATCH(AZ631,DatapointAllgSpez[],0),0),"")</f>
        <v/>
      </c>
      <c r="BB631" s="3" t="str">
        <f ca="1">IFERROR(VLOOKUP(AX631,ISE_Type[],3,FALSE),"STAT")</f>
        <v>STAT</v>
      </c>
      <c r="BC631" s="3" t="str">
        <f ca="1">IFERROR("_"&amp;VLOOKUP(AU631,ISE_Datapoint[],3,FALSE)&amp;IF(ISTEXT(BB631),"_"&amp;BB631,)&amp;IF(ISTEXT(AZ631),"."&amp;LOWER(BA631),),"")</f>
        <v/>
      </c>
      <c r="BD631" s="26" t="str">
        <f t="shared" si="140"/>
        <v>_</v>
      </c>
      <c r="BG631" t="str">
        <f>IFERROR(INDEX(FunktionsartK[],MATCH(BF631,FunktionsartA[],0),0),"")</f>
        <v/>
      </c>
      <c r="BH631" s="76" t="str">
        <f t="shared" si="130"/>
        <v>//__</v>
      </c>
    </row>
    <row r="632" spans="5:60" x14ac:dyDescent="0.25">
      <c r="E632" t="str">
        <f>IFERROR(INDEX(SystemK[],MATCH(D632,System,0),0),"")</f>
        <v/>
      </c>
      <c r="H632" s="15" t="str">
        <f t="shared" ca="1" si="131"/>
        <v/>
      </c>
      <c r="K632" s="27" t="str">
        <f t="shared" si="141"/>
        <v/>
      </c>
      <c r="L632" s="27" t="str">
        <f>IFERROR(VLOOKUP(K632,ISE_System[],3,FALSE)&amp;IF(ISTEXT(J632),"."&amp;LOWER(J632),),"")</f>
        <v/>
      </c>
      <c r="M632" s="18" t="str">
        <f t="shared" si="142"/>
        <v/>
      </c>
      <c r="P632" s="7" t="str">
        <f>IFERROR(INDEX(SubsystemAK[],MATCH(O632,SubsystemA[],0),0),"")</f>
        <v/>
      </c>
      <c r="S632" s="3" t="str">
        <f t="shared" ca="1" si="132"/>
        <v/>
      </c>
      <c r="V632" s="39" t="str">
        <f t="shared" si="133"/>
        <v/>
      </c>
      <c r="W632" s="39" t="str">
        <f>IFERROR("_"&amp;VLOOKUP(V632,ISE_Subsystem[],3,FALSE)&amp;IF(ISTEXT(U632),"."&amp;LOWER(U632),),"_")</f>
        <v>_</v>
      </c>
      <c r="X632" s="18" t="str">
        <f t="shared" si="134"/>
        <v/>
      </c>
      <c r="AA632" s="7" t="str">
        <f>IFERROR(INDEX(MediumPositionAK[],MATCH(Z632,MediumPositionA[],0),0),"")</f>
        <v/>
      </c>
      <c r="AD632" s="69" t="str">
        <f t="shared" ca="1" si="135"/>
        <v/>
      </c>
      <c r="AE632" s="18" t="str">
        <f t="shared" si="136"/>
        <v/>
      </c>
      <c r="AF632" s="18" t="str">
        <f>IFERROR(VLOOKUP(AE632,ISE_Medium[],3,FALSE),"")</f>
        <v/>
      </c>
      <c r="AI632" s="3" t="str">
        <f>IFERROR(INDEX(PositionK[],MATCH(AH632,PositionA[],0),0),"")</f>
        <v/>
      </c>
      <c r="AL632" s="3" t="str">
        <f>IFERROR(INDEX(PrimSekK[],MATCH(AK632,PrimSek[],0),0),"")</f>
        <v/>
      </c>
      <c r="AO632" s="40" t="str">
        <f t="shared" si="137"/>
        <v/>
      </c>
      <c r="AP632" s="40" t="str">
        <f>IFERROR(VLOOKUP(AO632,ISE_Position[],3,FALSE),"")</f>
        <v/>
      </c>
      <c r="AQ632" s="40" t="str">
        <f t="shared" si="138"/>
        <v>__</v>
      </c>
      <c r="AR632" s="18" t="str">
        <f t="shared" si="143"/>
        <v/>
      </c>
      <c r="AU632" s="7" t="str">
        <f>IFERROR(INDEX(DatapointK[],MATCH(AT632,DatapointA[],0),0),"")</f>
        <v/>
      </c>
      <c r="AX632" s="3" t="str">
        <f t="shared" ca="1" si="139"/>
        <v/>
      </c>
      <c r="BA632" s="3" t="str">
        <f>IFERROR(INDEX(DatapointAllgSpezK[],MATCH(AZ632,DatapointAllgSpez[],0),0),"")</f>
        <v/>
      </c>
      <c r="BB632" s="3" t="str">
        <f ca="1">IFERROR(VLOOKUP(AX632,ISE_Type[],3,FALSE),"STAT")</f>
        <v>STAT</v>
      </c>
      <c r="BC632" s="3" t="str">
        <f ca="1">IFERROR("_"&amp;VLOOKUP(AU632,ISE_Datapoint[],3,FALSE)&amp;IF(ISTEXT(BB632),"_"&amp;BB632,)&amp;IF(ISTEXT(AZ632),"."&amp;LOWER(BA632),),"")</f>
        <v/>
      </c>
      <c r="BD632" s="26" t="str">
        <f t="shared" si="140"/>
        <v>_</v>
      </c>
      <c r="BG632" t="str">
        <f>IFERROR(INDEX(FunktionsartK[],MATCH(BF632,FunktionsartA[],0),0),"")</f>
        <v/>
      </c>
      <c r="BH632" s="76" t="str">
        <f t="shared" si="130"/>
        <v>//__</v>
      </c>
    </row>
    <row r="633" spans="5:60" x14ac:dyDescent="0.25">
      <c r="E633" t="str">
        <f>IFERROR(INDEX(SystemK[],MATCH(D633,System,0),0),"")</f>
        <v/>
      </c>
      <c r="H633" s="15" t="str">
        <f t="shared" ca="1" si="131"/>
        <v/>
      </c>
      <c r="K633" s="27" t="str">
        <f t="shared" si="141"/>
        <v/>
      </c>
      <c r="L633" s="27" t="str">
        <f>IFERROR(VLOOKUP(K633,ISE_System[],3,FALSE)&amp;IF(ISTEXT(J633),"."&amp;LOWER(J633),),"")</f>
        <v/>
      </c>
      <c r="M633" s="18" t="str">
        <f t="shared" si="142"/>
        <v/>
      </c>
      <c r="P633" s="7" t="str">
        <f>IFERROR(INDEX(SubsystemAK[],MATCH(O633,SubsystemA[],0),0),"")</f>
        <v/>
      </c>
      <c r="S633" s="3" t="str">
        <f t="shared" ca="1" si="132"/>
        <v/>
      </c>
      <c r="V633" s="39" t="str">
        <f t="shared" si="133"/>
        <v/>
      </c>
      <c r="W633" s="39" t="str">
        <f>IFERROR("_"&amp;VLOOKUP(V633,ISE_Subsystem[],3,FALSE)&amp;IF(ISTEXT(U633),"."&amp;LOWER(U633),),"_")</f>
        <v>_</v>
      </c>
      <c r="X633" s="18" t="str">
        <f t="shared" si="134"/>
        <v/>
      </c>
      <c r="AA633" s="7" t="str">
        <f>IFERROR(INDEX(MediumPositionAK[],MATCH(Z633,MediumPositionA[],0),0),"")</f>
        <v/>
      </c>
      <c r="AD633" s="69" t="str">
        <f t="shared" ca="1" si="135"/>
        <v/>
      </c>
      <c r="AE633" s="18" t="str">
        <f t="shared" si="136"/>
        <v/>
      </c>
      <c r="AF633" s="18" t="str">
        <f>IFERROR(VLOOKUP(AE633,ISE_Medium[],3,FALSE),"")</f>
        <v/>
      </c>
      <c r="AI633" s="3" t="str">
        <f>IFERROR(INDEX(PositionK[],MATCH(AH633,PositionA[],0),0),"")</f>
        <v/>
      </c>
      <c r="AL633" s="3" t="str">
        <f>IFERROR(INDEX(PrimSekK[],MATCH(AK633,PrimSek[],0),0),"")</f>
        <v/>
      </c>
      <c r="AO633" s="40" t="str">
        <f t="shared" si="137"/>
        <v/>
      </c>
      <c r="AP633" s="40" t="str">
        <f>IFERROR(VLOOKUP(AO633,ISE_Position[],3,FALSE),"")</f>
        <v/>
      </c>
      <c r="AQ633" s="40" t="str">
        <f t="shared" si="138"/>
        <v>__</v>
      </c>
      <c r="AR633" s="18" t="str">
        <f t="shared" si="143"/>
        <v/>
      </c>
      <c r="AU633" s="7" t="str">
        <f>IFERROR(INDEX(DatapointK[],MATCH(AT633,DatapointA[],0),0),"")</f>
        <v/>
      </c>
      <c r="AX633" s="3" t="str">
        <f t="shared" ca="1" si="139"/>
        <v/>
      </c>
      <c r="BA633" s="3" t="str">
        <f>IFERROR(INDEX(DatapointAllgSpezK[],MATCH(AZ633,DatapointAllgSpez[],0),0),"")</f>
        <v/>
      </c>
      <c r="BB633" s="3" t="str">
        <f ca="1">IFERROR(VLOOKUP(AX633,ISE_Type[],3,FALSE),"STAT")</f>
        <v>STAT</v>
      </c>
      <c r="BC633" s="3" t="str">
        <f ca="1">IFERROR("_"&amp;VLOOKUP(AU633,ISE_Datapoint[],3,FALSE)&amp;IF(ISTEXT(BB633),"_"&amp;BB633,)&amp;IF(ISTEXT(AZ633),"."&amp;LOWER(BA633),),"")</f>
        <v/>
      </c>
      <c r="BD633" s="26" t="str">
        <f t="shared" si="140"/>
        <v>_</v>
      </c>
      <c r="BG633" t="str">
        <f>IFERROR(INDEX(FunktionsartK[],MATCH(BF633,FunktionsartA[],0),0),"")</f>
        <v/>
      </c>
      <c r="BH633" s="76" t="str">
        <f t="shared" si="130"/>
        <v>//__</v>
      </c>
    </row>
    <row r="634" spans="5:60" x14ac:dyDescent="0.25">
      <c r="E634" t="str">
        <f>IFERROR(INDEX(SystemK[],MATCH(D634,System,0),0),"")</f>
        <v/>
      </c>
      <c r="H634" s="15" t="str">
        <f t="shared" ca="1" si="131"/>
        <v/>
      </c>
      <c r="K634" s="27" t="str">
        <f t="shared" si="141"/>
        <v/>
      </c>
      <c r="L634" s="27" t="str">
        <f>IFERROR(VLOOKUP(K634,ISE_System[],3,FALSE)&amp;IF(ISTEXT(J634),"."&amp;LOWER(J634),),"")</f>
        <v/>
      </c>
      <c r="M634" s="18" t="str">
        <f t="shared" si="142"/>
        <v/>
      </c>
      <c r="P634" s="7" t="str">
        <f>IFERROR(INDEX(SubsystemAK[],MATCH(O634,SubsystemA[],0),0),"")</f>
        <v/>
      </c>
      <c r="S634" s="3" t="str">
        <f t="shared" ca="1" si="132"/>
        <v/>
      </c>
      <c r="V634" s="39" t="str">
        <f t="shared" si="133"/>
        <v/>
      </c>
      <c r="W634" s="39" t="str">
        <f>IFERROR("_"&amp;VLOOKUP(V634,ISE_Subsystem[],3,FALSE)&amp;IF(ISTEXT(U634),"."&amp;LOWER(U634),),"_")</f>
        <v>_</v>
      </c>
      <c r="X634" s="18" t="str">
        <f t="shared" si="134"/>
        <v/>
      </c>
      <c r="AA634" s="7" t="str">
        <f>IFERROR(INDEX(MediumPositionAK[],MATCH(Z634,MediumPositionA[],0),0),"")</f>
        <v/>
      </c>
      <c r="AD634" s="69" t="str">
        <f t="shared" ca="1" si="135"/>
        <v/>
      </c>
      <c r="AE634" s="18" t="str">
        <f t="shared" si="136"/>
        <v/>
      </c>
      <c r="AF634" s="18" t="str">
        <f>IFERROR(VLOOKUP(AE634,ISE_Medium[],3,FALSE),"")</f>
        <v/>
      </c>
      <c r="AI634" s="3" t="str">
        <f>IFERROR(INDEX(PositionK[],MATCH(AH634,PositionA[],0),0),"")</f>
        <v/>
      </c>
      <c r="AL634" s="3" t="str">
        <f>IFERROR(INDEX(PrimSekK[],MATCH(AK634,PrimSek[],0),0),"")</f>
        <v/>
      </c>
      <c r="AO634" s="40" t="str">
        <f t="shared" si="137"/>
        <v/>
      </c>
      <c r="AP634" s="40" t="str">
        <f>IFERROR(VLOOKUP(AO634,ISE_Position[],3,FALSE),"")</f>
        <v/>
      </c>
      <c r="AQ634" s="40" t="str">
        <f t="shared" si="138"/>
        <v>__</v>
      </c>
      <c r="AR634" s="18" t="str">
        <f t="shared" si="143"/>
        <v/>
      </c>
      <c r="AU634" s="7" t="str">
        <f>IFERROR(INDEX(DatapointK[],MATCH(AT634,DatapointA[],0),0),"")</f>
        <v/>
      </c>
      <c r="AX634" s="3" t="str">
        <f t="shared" ca="1" si="139"/>
        <v/>
      </c>
      <c r="BA634" s="3" t="str">
        <f>IFERROR(INDEX(DatapointAllgSpezK[],MATCH(AZ634,DatapointAllgSpez[],0),0),"")</f>
        <v/>
      </c>
      <c r="BB634" s="3" t="str">
        <f ca="1">IFERROR(VLOOKUP(AX634,ISE_Type[],3,FALSE),"STAT")</f>
        <v>STAT</v>
      </c>
      <c r="BC634" s="3" t="str">
        <f ca="1">IFERROR("_"&amp;VLOOKUP(AU634,ISE_Datapoint[],3,FALSE)&amp;IF(ISTEXT(BB634),"_"&amp;BB634,)&amp;IF(ISTEXT(AZ634),"."&amp;LOWER(BA634),),"")</f>
        <v/>
      </c>
      <c r="BD634" s="26" t="str">
        <f t="shared" si="140"/>
        <v>_</v>
      </c>
      <c r="BG634" t="str">
        <f>IFERROR(INDEX(FunktionsartK[],MATCH(BF634,FunktionsartA[],0),0),"")</f>
        <v/>
      </c>
      <c r="BH634" s="76" t="str">
        <f t="shared" si="130"/>
        <v>//__</v>
      </c>
    </row>
    <row r="635" spans="5:60" x14ac:dyDescent="0.25">
      <c r="E635" t="str">
        <f>IFERROR(INDEX(SystemK[],MATCH(D635,System,0),0),"")</f>
        <v/>
      </c>
      <c r="H635" s="15" t="str">
        <f t="shared" ca="1" si="131"/>
        <v/>
      </c>
      <c r="K635" s="27" t="str">
        <f t="shared" si="141"/>
        <v/>
      </c>
      <c r="L635" s="27" t="str">
        <f>IFERROR(VLOOKUP(K635,ISE_System[],3,FALSE)&amp;IF(ISTEXT(J635),"."&amp;LOWER(J635),),"")</f>
        <v/>
      </c>
      <c r="M635" s="18" t="str">
        <f t="shared" si="142"/>
        <v/>
      </c>
      <c r="P635" s="7" t="str">
        <f>IFERROR(INDEX(SubsystemAK[],MATCH(O635,SubsystemA[],0),0),"")</f>
        <v/>
      </c>
      <c r="S635" s="3" t="str">
        <f t="shared" ca="1" si="132"/>
        <v/>
      </c>
      <c r="V635" s="39" t="str">
        <f t="shared" si="133"/>
        <v/>
      </c>
      <c r="W635" s="39" t="str">
        <f>IFERROR("_"&amp;VLOOKUP(V635,ISE_Subsystem[],3,FALSE)&amp;IF(ISTEXT(U635),"."&amp;LOWER(U635),),"_")</f>
        <v>_</v>
      </c>
      <c r="X635" s="18" t="str">
        <f t="shared" si="134"/>
        <v/>
      </c>
      <c r="AA635" s="7" t="str">
        <f>IFERROR(INDEX(MediumPositionAK[],MATCH(Z635,MediumPositionA[],0),0),"")</f>
        <v/>
      </c>
      <c r="AD635" s="69" t="str">
        <f t="shared" ca="1" si="135"/>
        <v/>
      </c>
      <c r="AE635" s="18" t="str">
        <f t="shared" si="136"/>
        <v/>
      </c>
      <c r="AF635" s="18" t="str">
        <f>IFERROR(VLOOKUP(AE635,ISE_Medium[],3,FALSE),"")</f>
        <v/>
      </c>
      <c r="AI635" s="3" t="str">
        <f>IFERROR(INDEX(PositionK[],MATCH(AH635,PositionA[],0),0),"")</f>
        <v/>
      </c>
      <c r="AL635" s="3" t="str">
        <f>IFERROR(INDEX(PrimSekK[],MATCH(AK635,PrimSek[],0),0),"")</f>
        <v/>
      </c>
      <c r="AO635" s="40" t="str">
        <f t="shared" si="137"/>
        <v/>
      </c>
      <c r="AP635" s="40" t="str">
        <f>IFERROR(VLOOKUP(AO635,ISE_Position[],3,FALSE),"")</f>
        <v/>
      </c>
      <c r="AQ635" s="40" t="str">
        <f t="shared" si="138"/>
        <v>__</v>
      </c>
      <c r="AR635" s="18" t="str">
        <f t="shared" si="143"/>
        <v/>
      </c>
      <c r="AU635" s="7" t="str">
        <f>IFERROR(INDEX(DatapointK[],MATCH(AT635,DatapointA[],0),0),"")</f>
        <v/>
      </c>
      <c r="AX635" s="3" t="str">
        <f t="shared" ca="1" si="139"/>
        <v/>
      </c>
      <c r="BA635" s="3" t="str">
        <f>IFERROR(INDEX(DatapointAllgSpezK[],MATCH(AZ635,DatapointAllgSpez[],0),0),"")</f>
        <v/>
      </c>
      <c r="BB635" s="3" t="str">
        <f ca="1">IFERROR(VLOOKUP(AX635,ISE_Type[],3,FALSE),"STAT")</f>
        <v>STAT</v>
      </c>
      <c r="BC635" s="3" t="str">
        <f ca="1">IFERROR("_"&amp;VLOOKUP(AU635,ISE_Datapoint[],3,FALSE)&amp;IF(ISTEXT(BB635),"_"&amp;BB635,)&amp;IF(ISTEXT(AZ635),"."&amp;LOWER(BA635),),"")</f>
        <v/>
      </c>
      <c r="BD635" s="26" t="str">
        <f t="shared" si="140"/>
        <v>_</v>
      </c>
      <c r="BG635" t="str">
        <f>IFERROR(INDEX(FunktionsartK[],MATCH(BF635,FunktionsartA[],0),0),"")</f>
        <v/>
      </c>
      <c r="BH635" s="76" t="str">
        <f t="shared" si="130"/>
        <v>//__</v>
      </c>
    </row>
    <row r="636" spans="5:60" x14ac:dyDescent="0.25">
      <c r="E636" t="str">
        <f>IFERROR(INDEX(SystemK[],MATCH(D636,System,0),0),"")</f>
        <v/>
      </c>
      <c r="H636" s="15" t="str">
        <f t="shared" ca="1" si="131"/>
        <v/>
      </c>
      <c r="K636" s="27" t="str">
        <f t="shared" si="141"/>
        <v/>
      </c>
      <c r="L636" s="27" t="str">
        <f>IFERROR(VLOOKUP(K636,ISE_System[],3,FALSE)&amp;IF(ISTEXT(J636),"."&amp;LOWER(J636),),"")</f>
        <v/>
      </c>
      <c r="M636" s="18" t="str">
        <f t="shared" si="142"/>
        <v/>
      </c>
      <c r="P636" s="7" t="str">
        <f>IFERROR(INDEX(SubsystemAK[],MATCH(O636,SubsystemA[],0),0),"")</f>
        <v/>
      </c>
      <c r="S636" s="3" t="str">
        <f t="shared" ca="1" si="132"/>
        <v/>
      </c>
      <c r="V636" s="39" t="str">
        <f t="shared" si="133"/>
        <v/>
      </c>
      <c r="W636" s="39" t="str">
        <f>IFERROR("_"&amp;VLOOKUP(V636,ISE_Subsystem[],3,FALSE)&amp;IF(ISTEXT(U636),"."&amp;LOWER(U636),),"_")</f>
        <v>_</v>
      </c>
      <c r="X636" s="18" t="str">
        <f t="shared" si="134"/>
        <v/>
      </c>
      <c r="AA636" s="7" t="str">
        <f>IFERROR(INDEX(MediumPositionAK[],MATCH(Z636,MediumPositionA[],0),0),"")</f>
        <v/>
      </c>
      <c r="AD636" s="69" t="str">
        <f t="shared" ca="1" si="135"/>
        <v/>
      </c>
      <c r="AE636" s="18" t="str">
        <f t="shared" si="136"/>
        <v/>
      </c>
      <c r="AF636" s="18" t="str">
        <f>IFERROR(VLOOKUP(AE636,ISE_Medium[],3,FALSE),"")</f>
        <v/>
      </c>
      <c r="AI636" s="3" t="str">
        <f>IFERROR(INDEX(PositionK[],MATCH(AH636,PositionA[],0),0),"")</f>
        <v/>
      </c>
      <c r="AL636" s="3" t="str">
        <f>IFERROR(INDEX(PrimSekK[],MATCH(AK636,PrimSek[],0),0),"")</f>
        <v/>
      </c>
      <c r="AO636" s="40" t="str">
        <f t="shared" si="137"/>
        <v/>
      </c>
      <c r="AP636" s="40" t="str">
        <f>IFERROR(VLOOKUP(AO636,ISE_Position[],3,FALSE),"")</f>
        <v/>
      </c>
      <c r="AQ636" s="40" t="str">
        <f t="shared" si="138"/>
        <v>__</v>
      </c>
      <c r="AR636" s="18" t="str">
        <f t="shared" si="143"/>
        <v/>
      </c>
      <c r="AU636" s="7" t="str">
        <f>IFERROR(INDEX(DatapointK[],MATCH(AT636,DatapointA[],0),0),"")</f>
        <v/>
      </c>
      <c r="AX636" s="3" t="str">
        <f t="shared" ca="1" si="139"/>
        <v/>
      </c>
      <c r="BA636" s="3" t="str">
        <f>IFERROR(INDEX(DatapointAllgSpezK[],MATCH(AZ636,DatapointAllgSpez[],0),0),"")</f>
        <v/>
      </c>
      <c r="BB636" s="3" t="str">
        <f ca="1">IFERROR(VLOOKUP(AX636,ISE_Type[],3,FALSE),"STAT")</f>
        <v>STAT</v>
      </c>
      <c r="BC636" s="3" t="str">
        <f ca="1">IFERROR("_"&amp;VLOOKUP(AU636,ISE_Datapoint[],3,FALSE)&amp;IF(ISTEXT(BB636),"_"&amp;BB636,)&amp;IF(ISTEXT(AZ636),"."&amp;LOWER(BA636),),"")</f>
        <v/>
      </c>
      <c r="BD636" s="26" t="str">
        <f t="shared" si="140"/>
        <v>_</v>
      </c>
      <c r="BG636" t="str">
        <f>IFERROR(INDEX(FunktionsartK[],MATCH(BF636,FunktionsartA[],0),0),"")</f>
        <v/>
      </c>
      <c r="BH636" s="76" t="str">
        <f t="shared" si="130"/>
        <v>//__</v>
      </c>
    </row>
    <row r="637" spans="5:60" x14ac:dyDescent="0.25">
      <c r="E637" t="str">
        <f>IFERROR(INDEX(SystemK[],MATCH(D637,System,0),0),"")</f>
        <v/>
      </c>
      <c r="H637" s="15" t="str">
        <f t="shared" ca="1" si="131"/>
        <v/>
      </c>
      <c r="K637" s="27" t="str">
        <f t="shared" si="141"/>
        <v/>
      </c>
      <c r="L637" s="27" t="str">
        <f>IFERROR(VLOOKUP(K637,ISE_System[],3,FALSE)&amp;IF(ISTEXT(J637),"."&amp;LOWER(J637),),"")</f>
        <v/>
      </c>
      <c r="M637" s="18" t="str">
        <f t="shared" si="142"/>
        <v/>
      </c>
      <c r="P637" s="7" t="str">
        <f>IFERROR(INDEX(SubsystemAK[],MATCH(O637,SubsystemA[],0),0),"")</f>
        <v/>
      </c>
      <c r="S637" s="3" t="str">
        <f t="shared" ca="1" si="132"/>
        <v/>
      </c>
      <c r="V637" s="39" t="str">
        <f t="shared" si="133"/>
        <v/>
      </c>
      <c r="W637" s="39" t="str">
        <f>IFERROR("_"&amp;VLOOKUP(V637,ISE_Subsystem[],3,FALSE)&amp;IF(ISTEXT(U637),"."&amp;LOWER(U637),),"_")</f>
        <v>_</v>
      </c>
      <c r="X637" s="18" t="str">
        <f t="shared" si="134"/>
        <v/>
      </c>
      <c r="AA637" s="7" t="str">
        <f>IFERROR(INDEX(MediumPositionAK[],MATCH(Z637,MediumPositionA[],0),0),"")</f>
        <v/>
      </c>
      <c r="AD637" s="69" t="str">
        <f t="shared" ca="1" si="135"/>
        <v/>
      </c>
      <c r="AE637" s="18" t="str">
        <f t="shared" si="136"/>
        <v/>
      </c>
      <c r="AF637" s="18" t="str">
        <f>IFERROR(VLOOKUP(AE637,ISE_Medium[],3,FALSE),"")</f>
        <v/>
      </c>
      <c r="AI637" s="3" t="str">
        <f>IFERROR(INDEX(PositionK[],MATCH(AH637,PositionA[],0),0),"")</f>
        <v/>
      </c>
      <c r="AL637" s="3" t="str">
        <f>IFERROR(INDEX(PrimSekK[],MATCH(AK637,PrimSek[],0),0),"")</f>
        <v/>
      </c>
      <c r="AO637" s="40" t="str">
        <f t="shared" si="137"/>
        <v/>
      </c>
      <c r="AP637" s="40" t="str">
        <f>IFERROR(VLOOKUP(AO637,ISE_Position[],3,FALSE),"")</f>
        <v/>
      </c>
      <c r="AQ637" s="40" t="str">
        <f t="shared" si="138"/>
        <v>__</v>
      </c>
      <c r="AR637" s="18" t="str">
        <f t="shared" si="143"/>
        <v/>
      </c>
      <c r="AU637" s="7" t="str">
        <f>IFERROR(INDEX(DatapointK[],MATCH(AT637,DatapointA[],0),0),"")</f>
        <v/>
      </c>
      <c r="AX637" s="3" t="str">
        <f t="shared" ca="1" si="139"/>
        <v/>
      </c>
      <c r="BA637" s="3" t="str">
        <f>IFERROR(INDEX(DatapointAllgSpezK[],MATCH(AZ637,DatapointAllgSpez[],0),0),"")</f>
        <v/>
      </c>
      <c r="BB637" s="3" t="str">
        <f ca="1">IFERROR(VLOOKUP(AX637,ISE_Type[],3,FALSE),"STAT")</f>
        <v>STAT</v>
      </c>
      <c r="BC637" s="3" t="str">
        <f ca="1">IFERROR("_"&amp;VLOOKUP(AU637,ISE_Datapoint[],3,FALSE)&amp;IF(ISTEXT(BB637),"_"&amp;BB637,)&amp;IF(ISTEXT(AZ637),"."&amp;LOWER(BA637),),"")</f>
        <v/>
      </c>
      <c r="BD637" s="26" t="str">
        <f t="shared" si="140"/>
        <v>_</v>
      </c>
      <c r="BG637" t="str">
        <f>IFERROR(INDEX(FunktionsartK[],MATCH(BF637,FunktionsartA[],0),0),"")</f>
        <v/>
      </c>
      <c r="BH637" s="76" t="str">
        <f t="shared" si="130"/>
        <v>//__</v>
      </c>
    </row>
    <row r="638" spans="5:60" x14ac:dyDescent="0.25">
      <c r="E638" t="str">
        <f>IFERROR(INDEX(SystemK[],MATCH(D638,System,0),0),"")</f>
        <v/>
      </c>
      <c r="H638" s="15" t="str">
        <f t="shared" ca="1" si="131"/>
        <v/>
      </c>
      <c r="K638" s="27" t="str">
        <f t="shared" si="141"/>
        <v/>
      </c>
      <c r="L638" s="27" t="str">
        <f>IFERROR(VLOOKUP(K638,ISE_System[],3,FALSE)&amp;IF(ISTEXT(J638),"."&amp;LOWER(J638),),"")</f>
        <v/>
      </c>
      <c r="M638" s="18" t="str">
        <f t="shared" si="142"/>
        <v/>
      </c>
      <c r="P638" s="7" t="str">
        <f>IFERROR(INDEX(SubsystemAK[],MATCH(O638,SubsystemA[],0),0),"")</f>
        <v/>
      </c>
      <c r="S638" s="3" t="str">
        <f t="shared" ca="1" si="132"/>
        <v/>
      </c>
      <c r="V638" s="39" t="str">
        <f t="shared" si="133"/>
        <v/>
      </c>
      <c r="W638" s="39" t="str">
        <f>IFERROR("_"&amp;VLOOKUP(V638,ISE_Subsystem[],3,FALSE)&amp;IF(ISTEXT(U638),"."&amp;LOWER(U638),),"_")</f>
        <v>_</v>
      </c>
      <c r="X638" s="18" t="str">
        <f t="shared" si="134"/>
        <v/>
      </c>
      <c r="AA638" s="7" t="str">
        <f>IFERROR(INDEX(MediumPositionAK[],MATCH(Z638,MediumPositionA[],0),0),"")</f>
        <v/>
      </c>
      <c r="AD638" s="69" t="str">
        <f t="shared" ca="1" si="135"/>
        <v/>
      </c>
      <c r="AE638" s="18" t="str">
        <f t="shared" si="136"/>
        <v/>
      </c>
      <c r="AF638" s="18" t="str">
        <f>IFERROR(VLOOKUP(AE638,ISE_Medium[],3,FALSE),"")</f>
        <v/>
      </c>
      <c r="AI638" s="3" t="str">
        <f>IFERROR(INDEX(PositionK[],MATCH(AH638,PositionA[],0),0),"")</f>
        <v/>
      </c>
      <c r="AL638" s="3" t="str">
        <f>IFERROR(INDEX(PrimSekK[],MATCH(AK638,PrimSek[],0),0),"")</f>
        <v/>
      </c>
      <c r="AO638" s="40" t="str">
        <f t="shared" si="137"/>
        <v/>
      </c>
      <c r="AP638" s="40" t="str">
        <f>IFERROR(VLOOKUP(AO638,ISE_Position[],3,FALSE),"")</f>
        <v/>
      </c>
      <c r="AQ638" s="40" t="str">
        <f t="shared" si="138"/>
        <v>__</v>
      </c>
      <c r="AR638" s="18" t="str">
        <f t="shared" si="143"/>
        <v/>
      </c>
      <c r="AU638" s="7" t="str">
        <f>IFERROR(INDEX(DatapointK[],MATCH(AT638,DatapointA[],0),0),"")</f>
        <v/>
      </c>
      <c r="AX638" s="3" t="str">
        <f t="shared" ca="1" si="139"/>
        <v/>
      </c>
      <c r="BA638" s="3" t="str">
        <f>IFERROR(INDEX(DatapointAllgSpezK[],MATCH(AZ638,DatapointAllgSpez[],0),0),"")</f>
        <v/>
      </c>
      <c r="BB638" s="3" t="str">
        <f ca="1">IFERROR(VLOOKUP(AX638,ISE_Type[],3,FALSE),"STAT")</f>
        <v>STAT</v>
      </c>
      <c r="BC638" s="3" t="str">
        <f ca="1">IFERROR("_"&amp;VLOOKUP(AU638,ISE_Datapoint[],3,FALSE)&amp;IF(ISTEXT(BB638),"_"&amp;BB638,)&amp;IF(ISTEXT(AZ638),"."&amp;LOWER(BA638),),"")</f>
        <v/>
      </c>
      <c r="BD638" s="26" t="str">
        <f t="shared" si="140"/>
        <v>_</v>
      </c>
      <c r="BG638" t="str">
        <f>IFERROR(INDEX(FunktionsartK[],MATCH(BF638,FunktionsartA[],0),0),"")</f>
        <v/>
      </c>
      <c r="BH638" s="76" t="str">
        <f t="shared" si="130"/>
        <v>//__</v>
      </c>
    </row>
    <row r="639" spans="5:60" x14ac:dyDescent="0.25">
      <c r="E639" t="str">
        <f>IFERROR(INDEX(SystemK[],MATCH(D639,System,0),0),"")</f>
        <v/>
      </c>
      <c r="H639" s="15" t="str">
        <f t="shared" ca="1" si="131"/>
        <v/>
      </c>
      <c r="K639" s="27" t="str">
        <f t="shared" si="141"/>
        <v/>
      </c>
      <c r="L639" s="27" t="str">
        <f>IFERROR(VLOOKUP(K639,ISE_System[],3,FALSE)&amp;IF(ISTEXT(J639),"."&amp;LOWER(J639),),"")</f>
        <v/>
      </c>
      <c r="M639" s="18" t="str">
        <f t="shared" si="142"/>
        <v/>
      </c>
      <c r="P639" s="7" t="str">
        <f>IFERROR(INDEX(SubsystemAK[],MATCH(O639,SubsystemA[],0),0),"")</f>
        <v/>
      </c>
      <c r="S639" s="3" t="str">
        <f t="shared" ca="1" si="132"/>
        <v/>
      </c>
      <c r="V639" s="39" t="str">
        <f t="shared" si="133"/>
        <v/>
      </c>
      <c r="W639" s="39" t="str">
        <f>IFERROR("_"&amp;VLOOKUP(V639,ISE_Subsystem[],3,FALSE)&amp;IF(ISTEXT(U639),"."&amp;LOWER(U639),),"_")</f>
        <v>_</v>
      </c>
      <c r="X639" s="18" t="str">
        <f t="shared" si="134"/>
        <v/>
      </c>
      <c r="AA639" s="7" t="str">
        <f>IFERROR(INDEX(MediumPositionAK[],MATCH(Z639,MediumPositionA[],0),0),"")</f>
        <v/>
      </c>
      <c r="AD639" s="69" t="str">
        <f t="shared" ca="1" si="135"/>
        <v/>
      </c>
      <c r="AE639" s="18" t="str">
        <f t="shared" si="136"/>
        <v/>
      </c>
      <c r="AF639" s="18" t="str">
        <f>IFERROR(VLOOKUP(AE639,ISE_Medium[],3,FALSE),"")</f>
        <v/>
      </c>
      <c r="AI639" s="3" t="str">
        <f>IFERROR(INDEX(PositionK[],MATCH(AH639,PositionA[],0),0),"")</f>
        <v/>
      </c>
      <c r="AL639" s="3" t="str">
        <f>IFERROR(INDEX(PrimSekK[],MATCH(AK639,PrimSek[],0),0),"")</f>
        <v/>
      </c>
      <c r="AO639" s="40" t="str">
        <f t="shared" si="137"/>
        <v/>
      </c>
      <c r="AP639" s="40" t="str">
        <f>IFERROR(VLOOKUP(AO639,ISE_Position[],3,FALSE),"")</f>
        <v/>
      </c>
      <c r="AQ639" s="40" t="str">
        <f t="shared" si="138"/>
        <v>__</v>
      </c>
      <c r="AR639" s="18" t="str">
        <f t="shared" si="143"/>
        <v/>
      </c>
      <c r="AU639" s="7" t="str">
        <f>IFERROR(INDEX(DatapointK[],MATCH(AT639,DatapointA[],0),0),"")</f>
        <v/>
      </c>
      <c r="AX639" s="3" t="str">
        <f t="shared" ca="1" si="139"/>
        <v/>
      </c>
      <c r="BA639" s="3" t="str">
        <f>IFERROR(INDEX(DatapointAllgSpezK[],MATCH(AZ639,DatapointAllgSpez[],0),0),"")</f>
        <v/>
      </c>
      <c r="BB639" s="3" t="str">
        <f ca="1">IFERROR(VLOOKUP(AX639,ISE_Type[],3,FALSE),"STAT")</f>
        <v>STAT</v>
      </c>
      <c r="BC639" s="3" t="str">
        <f ca="1">IFERROR("_"&amp;VLOOKUP(AU639,ISE_Datapoint[],3,FALSE)&amp;IF(ISTEXT(BB639),"_"&amp;BB639,)&amp;IF(ISTEXT(AZ639),"."&amp;LOWER(BA639),),"")</f>
        <v/>
      </c>
      <c r="BD639" s="26" t="str">
        <f t="shared" si="140"/>
        <v>_</v>
      </c>
      <c r="BG639" t="str">
        <f>IFERROR(INDEX(FunktionsartK[],MATCH(BF639,FunktionsartA[],0),0),"")</f>
        <v/>
      </c>
      <c r="BH639" s="76" t="str">
        <f t="shared" si="130"/>
        <v>//__</v>
      </c>
    </row>
    <row r="640" spans="5:60" x14ac:dyDescent="0.25">
      <c r="E640" t="str">
        <f>IFERROR(INDEX(SystemK[],MATCH(D640,System,0),0),"")</f>
        <v/>
      </c>
      <c r="H640" s="15" t="str">
        <f t="shared" ca="1" si="131"/>
        <v/>
      </c>
      <c r="K640" s="27" t="str">
        <f t="shared" si="141"/>
        <v/>
      </c>
      <c r="L640" s="27" t="str">
        <f>IFERROR(VLOOKUP(K640,ISE_System[],3,FALSE)&amp;IF(ISTEXT(J640),"."&amp;LOWER(J640),),"")</f>
        <v/>
      </c>
      <c r="M640" s="18" t="str">
        <f t="shared" si="142"/>
        <v/>
      </c>
      <c r="P640" s="7" t="str">
        <f>IFERROR(INDEX(SubsystemAK[],MATCH(O640,SubsystemA[],0),0),"")</f>
        <v/>
      </c>
      <c r="S640" s="3" t="str">
        <f t="shared" ca="1" si="132"/>
        <v/>
      </c>
      <c r="V640" s="39" t="str">
        <f t="shared" si="133"/>
        <v/>
      </c>
      <c r="W640" s="39" t="str">
        <f>IFERROR("_"&amp;VLOOKUP(V640,ISE_Subsystem[],3,FALSE)&amp;IF(ISTEXT(U640),"."&amp;LOWER(U640),),"_")</f>
        <v>_</v>
      </c>
      <c r="X640" s="18" t="str">
        <f t="shared" si="134"/>
        <v/>
      </c>
      <c r="AA640" s="7" t="str">
        <f>IFERROR(INDEX(MediumPositionAK[],MATCH(Z640,MediumPositionA[],0),0),"")</f>
        <v/>
      </c>
      <c r="AD640" s="69" t="str">
        <f t="shared" ca="1" si="135"/>
        <v/>
      </c>
      <c r="AE640" s="18" t="str">
        <f t="shared" si="136"/>
        <v/>
      </c>
      <c r="AF640" s="18" t="str">
        <f>IFERROR(VLOOKUP(AE640,ISE_Medium[],3,FALSE),"")</f>
        <v/>
      </c>
      <c r="AI640" s="3" t="str">
        <f>IFERROR(INDEX(PositionK[],MATCH(AH640,PositionA[],0),0),"")</f>
        <v/>
      </c>
      <c r="AL640" s="3" t="str">
        <f>IFERROR(INDEX(PrimSekK[],MATCH(AK640,PrimSek[],0),0),"")</f>
        <v/>
      </c>
      <c r="AO640" s="40" t="str">
        <f t="shared" si="137"/>
        <v/>
      </c>
      <c r="AP640" s="40" t="str">
        <f>IFERROR(VLOOKUP(AO640,ISE_Position[],3,FALSE),"")</f>
        <v/>
      </c>
      <c r="AQ640" s="40" t="str">
        <f t="shared" si="138"/>
        <v>__</v>
      </c>
      <c r="AR640" s="18" t="str">
        <f t="shared" si="143"/>
        <v/>
      </c>
      <c r="AU640" s="7" t="str">
        <f>IFERROR(INDEX(DatapointK[],MATCH(AT640,DatapointA[],0),0),"")</f>
        <v/>
      </c>
      <c r="AX640" s="3" t="str">
        <f t="shared" ca="1" si="139"/>
        <v/>
      </c>
      <c r="BA640" s="3" t="str">
        <f>IFERROR(INDEX(DatapointAllgSpezK[],MATCH(AZ640,DatapointAllgSpez[],0),0),"")</f>
        <v/>
      </c>
      <c r="BB640" s="3" t="str">
        <f ca="1">IFERROR(VLOOKUP(AX640,ISE_Type[],3,FALSE),"STAT")</f>
        <v>STAT</v>
      </c>
      <c r="BC640" s="3" t="str">
        <f ca="1">IFERROR("_"&amp;VLOOKUP(AU640,ISE_Datapoint[],3,FALSE)&amp;IF(ISTEXT(BB640),"_"&amp;BB640,)&amp;IF(ISTEXT(AZ640),"."&amp;LOWER(BA640),),"")</f>
        <v/>
      </c>
      <c r="BD640" s="26" t="str">
        <f t="shared" si="140"/>
        <v>_</v>
      </c>
      <c r="BG640" t="str">
        <f>IFERROR(INDEX(FunktionsartK[],MATCH(BF640,FunktionsartA[],0),0),"")</f>
        <v/>
      </c>
      <c r="BH640" s="76" t="str">
        <f t="shared" si="130"/>
        <v>//__</v>
      </c>
    </row>
    <row r="641" spans="5:60" x14ac:dyDescent="0.25">
      <c r="E641" t="str">
        <f>IFERROR(INDEX(SystemK[],MATCH(D641,System,0),0),"")</f>
        <v/>
      </c>
      <c r="H641" s="15" t="str">
        <f t="shared" ca="1" si="131"/>
        <v/>
      </c>
      <c r="K641" s="27" t="str">
        <f t="shared" si="141"/>
        <v/>
      </c>
      <c r="L641" s="27" t="str">
        <f>IFERROR(VLOOKUP(K641,ISE_System[],3,FALSE)&amp;IF(ISTEXT(J641),"."&amp;LOWER(J641),),"")</f>
        <v/>
      </c>
      <c r="M641" s="18" t="str">
        <f t="shared" si="142"/>
        <v/>
      </c>
      <c r="P641" s="7" t="str">
        <f>IFERROR(INDEX(SubsystemAK[],MATCH(O641,SubsystemA[],0),0),"")</f>
        <v/>
      </c>
      <c r="S641" s="3" t="str">
        <f t="shared" ca="1" si="132"/>
        <v/>
      </c>
      <c r="V641" s="39" t="str">
        <f t="shared" si="133"/>
        <v/>
      </c>
      <c r="W641" s="39" t="str">
        <f>IFERROR("_"&amp;VLOOKUP(V641,ISE_Subsystem[],3,FALSE)&amp;IF(ISTEXT(U641),"."&amp;LOWER(U641),),"_")</f>
        <v>_</v>
      </c>
      <c r="X641" s="18" t="str">
        <f t="shared" si="134"/>
        <v/>
      </c>
      <c r="AA641" s="7" t="str">
        <f>IFERROR(INDEX(MediumPositionAK[],MATCH(Z641,MediumPositionA[],0),0),"")</f>
        <v/>
      </c>
      <c r="AD641" s="69" t="str">
        <f t="shared" ca="1" si="135"/>
        <v/>
      </c>
      <c r="AE641" s="18" t="str">
        <f t="shared" si="136"/>
        <v/>
      </c>
      <c r="AF641" s="18" t="str">
        <f>IFERROR(VLOOKUP(AE641,ISE_Medium[],3,FALSE),"")</f>
        <v/>
      </c>
      <c r="AI641" s="3" t="str">
        <f>IFERROR(INDEX(PositionK[],MATCH(AH641,PositionA[],0),0),"")</f>
        <v/>
      </c>
      <c r="AL641" s="3" t="str">
        <f>IFERROR(INDEX(PrimSekK[],MATCH(AK641,PrimSek[],0),0),"")</f>
        <v/>
      </c>
      <c r="AO641" s="40" t="str">
        <f t="shared" si="137"/>
        <v/>
      </c>
      <c r="AP641" s="40" t="str">
        <f>IFERROR(VLOOKUP(AO641,ISE_Position[],3,FALSE),"")</f>
        <v/>
      </c>
      <c r="AQ641" s="40" t="str">
        <f t="shared" si="138"/>
        <v>__</v>
      </c>
      <c r="AR641" s="18" t="str">
        <f t="shared" si="143"/>
        <v/>
      </c>
      <c r="AU641" s="7" t="str">
        <f>IFERROR(INDEX(DatapointK[],MATCH(AT641,DatapointA[],0),0),"")</f>
        <v/>
      </c>
      <c r="AX641" s="3" t="str">
        <f t="shared" ca="1" si="139"/>
        <v/>
      </c>
      <c r="BA641" s="3" t="str">
        <f>IFERROR(INDEX(DatapointAllgSpezK[],MATCH(AZ641,DatapointAllgSpez[],0),0),"")</f>
        <v/>
      </c>
      <c r="BB641" s="3" t="str">
        <f ca="1">IFERROR(VLOOKUP(AX641,ISE_Type[],3,FALSE),"STAT")</f>
        <v>STAT</v>
      </c>
      <c r="BC641" s="3" t="str">
        <f ca="1">IFERROR("_"&amp;VLOOKUP(AU641,ISE_Datapoint[],3,FALSE)&amp;IF(ISTEXT(BB641),"_"&amp;BB641,)&amp;IF(ISTEXT(AZ641),"."&amp;LOWER(BA641),),"")</f>
        <v/>
      </c>
      <c r="BD641" s="26" t="str">
        <f t="shared" si="140"/>
        <v>_</v>
      </c>
      <c r="BG641" t="str">
        <f>IFERROR(INDEX(FunktionsartK[],MATCH(BF641,FunktionsartA[],0),0),"")</f>
        <v/>
      </c>
      <c r="BH641" s="76" t="str">
        <f t="shared" si="130"/>
        <v>//__</v>
      </c>
    </row>
    <row r="642" spans="5:60" x14ac:dyDescent="0.25">
      <c r="E642" t="str">
        <f>IFERROR(INDEX(SystemK[],MATCH(D642,System,0),0),"")</f>
        <v/>
      </c>
      <c r="H642" s="15" t="str">
        <f t="shared" ca="1" si="131"/>
        <v/>
      </c>
      <c r="K642" s="27" t="str">
        <f t="shared" si="141"/>
        <v/>
      </c>
      <c r="L642" s="27" t="str">
        <f>IFERROR(VLOOKUP(K642,ISE_System[],3,FALSE)&amp;IF(ISTEXT(J642),"."&amp;LOWER(J642),),"")</f>
        <v/>
      </c>
      <c r="M642" s="18" t="str">
        <f t="shared" si="142"/>
        <v/>
      </c>
      <c r="P642" s="7" t="str">
        <f>IFERROR(INDEX(SubsystemAK[],MATCH(O642,SubsystemA[],0),0),"")</f>
        <v/>
      </c>
      <c r="S642" s="3" t="str">
        <f t="shared" ca="1" si="132"/>
        <v/>
      </c>
      <c r="V642" s="39" t="str">
        <f t="shared" si="133"/>
        <v/>
      </c>
      <c r="W642" s="39" t="str">
        <f>IFERROR("_"&amp;VLOOKUP(V642,ISE_Subsystem[],3,FALSE)&amp;IF(ISTEXT(U642),"."&amp;LOWER(U642),),"_")</f>
        <v>_</v>
      </c>
      <c r="X642" s="18" t="str">
        <f t="shared" si="134"/>
        <v/>
      </c>
      <c r="AA642" s="7" t="str">
        <f>IFERROR(INDEX(MediumPositionAK[],MATCH(Z642,MediumPositionA[],0),0),"")</f>
        <v/>
      </c>
      <c r="AD642" s="69" t="str">
        <f t="shared" ca="1" si="135"/>
        <v/>
      </c>
      <c r="AE642" s="18" t="str">
        <f t="shared" si="136"/>
        <v/>
      </c>
      <c r="AF642" s="18" t="str">
        <f>IFERROR(VLOOKUP(AE642,ISE_Medium[],3,FALSE),"")</f>
        <v/>
      </c>
      <c r="AI642" s="3" t="str">
        <f>IFERROR(INDEX(PositionK[],MATCH(AH642,PositionA[],0),0),"")</f>
        <v/>
      </c>
      <c r="AL642" s="3" t="str">
        <f>IFERROR(INDEX(PrimSekK[],MATCH(AK642,PrimSek[],0),0),"")</f>
        <v/>
      </c>
      <c r="AO642" s="40" t="str">
        <f t="shared" si="137"/>
        <v/>
      </c>
      <c r="AP642" s="40" t="str">
        <f>IFERROR(VLOOKUP(AO642,ISE_Position[],3,FALSE),"")</f>
        <v/>
      </c>
      <c r="AQ642" s="40" t="str">
        <f t="shared" si="138"/>
        <v>__</v>
      </c>
      <c r="AR642" s="18" t="str">
        <f t="shared" si="143"/>
        <v/>
      </c>
      <c r="AU642" s="7" t="str">
        <f>IFERROR(INDEX(DatapointK[],MATCH(AT642,DatapointA[],0),0),"")</f>
        <v/>
      </c>
      <c r="AX642" s="3" t="str">
        <f t="shared" ca="1" si="139"/>
        <v/>
      </c>
      <c r="BA642" s="3" t="str">
        <f>IFERROR(INDEX(DatapointAllgSpezK[],MATCH(AZ642,DatapointAllgSpez[],0),0),"")</f>
        <v/>
      </c>
      <c r="BB642" s="3" t="str">
        <f ca="1">IFERROR(VLOOKUP(AX642,ISE_Type[],3,FALSE),"STAT")</f>
        <v>STAT</v>
      </c>
      <c r="BC642" s="3" t="str">
        <f ca="1">IFERROR("_"&amp;VLOOKUP(AU642,ISE_Datapoint[],3,FALSE)&amp;IF(ISTEXT(BB642),"_"&amp;BB642,)&amp;IF(ISTEXT(AZ642),"."&amp;LOWER(BA642),),"")</f>
        <v/>
      </c>
      <c r="BD642" s="26" t="str">
        <f t="shared" si="140"/>
        <v>_</v>
      </c>
      <c r="BG642" t="str">
        <f>IFERROR(INDEX(FunktionsartK[],MATCH(BF642,FunktionsartA[],0),0),"")</f>
        <v/>
      </c>
      <c r="BH642" s="76" t="str">
        <f t="shared" si="130"/>
        <v>//__</v>
      </c>
    </row>
    <row r="643" spans="5:60" x14ac:dyDescent="0.25">
      <c r="E643" t="str">
        <f>IFERROR(INDEX(SystemK[],MATCH(D643,System,0),0),"")</f>
        <v/>
      </c>
      <c r="H643" s="15" t="str">
        <f t="shared" ca="1" si="131"/>
        <v/>
      </c>
      <c r="K643" s="27" t="str">
        <f t="shared" si="141"/>
        <v/>
      </c>
      <c r="L643" s="27" t="str">
        <f>IFERROR(VLOOKUP(K643,ISE_System[],3,FALSE)&amp;IF(ISTEXT(J643),"."&amp;LOWER(J643),),"")</f>
        <v/>
      </c>
      <c r="M643" s="18" t="str">
        <f t="shared" si="142"/>
        <v/>
      </c>
      <c r="P643" s="7" t="str">
        <f>IFERROR(INDEX(SubsystemAK[],MATCH(O643,SubsystemA[],0),0),"")</f>
        <v/>
      </c>
      <c r="S643" s="3" t="str">
        <f t="shared" ca="1" si="132"/>
        <v/>
      </c>
      <c r="V643" s="39" t="str">
        <f t="shared" si="133"/>
        <v/>
      </c>
      <c r="W643" s="39" t="str">
        <f>IFERROR("_"&amp;VLOOKUP(V643,ISE_Subsystem[],3,FALSE)&amp;IF(ISTEXT(U643),"."&amp;LOWER(U643),),"_")</f>
        <v>_</v>
      </c>
      <c r="X643" s="18" t="str">
        <f t="shared" si="134"/>
        <v/>
      </c>
      <c r="AA643" s="7" t="str">
        <f>IFERROR(INDEX(MediumPositionAK[],MATCH(Z643,MediumPositionA[],0),0),"")</f>
        <v/>
      </c>
      <c r="AD643" s="69" t="str">
        <f t="shared" ca="1" si="135"/>
        <v/>
      </c>
      <c r="AE643" s="18" t="str">
        <f t="shared" si="136"/>
        <v/>
      </c>
      <c r="AF643" s="18" t="str">
        <f>IFERROR(VLOOKUP(AE643,ISE_Medium[],3,FALSE),"")</f>
        <v/>
      </c>
      <c r="AI643" s="3" t="str">
        <f>IFERROR(INDEX(PositionK[],MATCH(AH643,PositionA[],0),0),"")</f>
        <v/>
      </c>
      <c r="AL643" s="3" t="str">
        <f>IFERROR(INDEX(PrimSekK[],MATCH(AK643,PrimSek[],0),0),"")</f>
        <v/>
      </c>
      <c r="AO643" s="40" t="str">
        <f t="shared" si="137"/>
        <v/>
      </c>
      <c r="AP643" s="40" t="str">
        <f>IFERROR(VLOOKUP(AO643,ISE_Position[],3,FALSE),"")</f>
        <v/>
      </c>
      <c r="AQ643" s="40" t="str">
        <f t="shared" si="138"/>
        <v>__</v>
      </c>
      <c r="AR643" s="18" t="str">
        <f t="shared" si="143"/>
        <v/>
      </c>
      <c r="AU643" s="7" t="str">
        <f>IFERROR(INDEX(DatapointK[],MATCH(AT643,DatapointA[],0),0),"")</f>
        <v/>
      </c>
      <c r="AX643" s="3" t="str">
        <f t="shared" ca="1" si="139"/>
        <v/>
      </c>
      <c r="BA643" s="3" t="str">
        <f>IFERROR(INDEX(DatapointAllgSpezK[],MATCH(AZ643,DatapointAllgSpez[],0),0),"")</f>
        <v/>
      </c>
      <c r="BB643" s="3" t="str">
        <f ca="1">IFERROR(VLOOKUP(AX643,ISE_Type[],3,FALSE),"STAT")</f>
        <v>STAT</v>
      </c>
      <c r="BC643" s="3" t="str">
        <f ca="1">IFERROR("_"&amp;VLOOKUP(AU643,ISE_Datapoint[],3,FALSE)&amp;IF(ISTEXT(BB643),"_"&amp;BB643,)&amp;IF(ISTEXT(AZ643),"."&amp;LOWER(BA643),),"")</f>
        <v/>
      </c>
      <c r="BD643" s="26" t="str">
        <f t="shared" si="140"/>
        <v>_</v>
      </c>
      <c r="BG643" t="str">
        <f>IFERROR(INDEX(FunktionsartK[],MATCH(BF643,FunktionsartA[],0),0),"")</f>
        <v/>
      </c>
      <c r="BH643" s="76" t="str">
        <f t="shared" si="130"/>
        <v>//__</v>
      </c>
    </row>
    <row r="644" spans="5:60" x14ac:dyDescent="0.25">
      <c r="E644" t="str">
        <f>IFERROR(INDEX(SystemK[],MATCH(D644,System,0),0),"")</f>
        <v/>
      </c>
      <c r="H644" s="15" t="str">
        <f t="shared" ca="1" si="131"/>
        <v/>
      </c>
      <c r="K644" s="27" t="str">
        <f t="shared" si="141"/>
        <v/>
      </c>
      <c r="L644" s="27" t="str">
        <f>IFERROR(VLOOKUP(K644,ISE_System[],3,FALSE)&amp;IF(ISTEXT(J644),"."&amp;LOWER(J644),),"")</f>
        <v/>
      </c>
      <c r="M644" s="18" t="str">
        <f t="shared" si="142"/>
        <v/>
      </c>
      <c r="P644" s="7" t="str">
        <f>IFERROR(INDEX(SubsystemAK[],MATCH(O644,SubsystemA[],0),0),"")</f>
        <v/>
      </c>
      <c r="S644" s="3" t="str">
        <f t="shared" ca="1" si="132"/>
        <v/>
      </c>
      <c r="V644" s="39" t="str">
        <f t="shared" si="133"/>
        <v/>
      </c>
      <c r="W644" s="39" t="str">
        <f>IFERROR("_"&amp;VLOOKUP(V644,ISE_Subsystem[],3,FALSE)&amp;IF(ISTEXT(U644),"."&amp;LOWER(U644),),"_")</f>
        <v>_</v>
      </c>
      <c r="X644" s="18" t="str">
        <f t="shared" si="134"/>
        <v/>
      </c>
      <c r="AA644" s="7" t="str">
        <f>IFERROR(INDEX(MediumPositionAK[],MATCH(Z644,MediumPositionA[],0),0),"")</f>
        <v/>
      </c>
      <c r="AD644" s="69" t="str">
        <f t="shared" ca="1" si="135"/>
        <v/>
      </c>
      <c r="AE644" s="18" t="str">
        <f t="shared" si="136"/>
        <v/>
      </c>
      <c r="AF644" s="18" t="str">
        <f>IFERROR(VLOOKUP(AE644,ISE_Medium[],3,FALSE),"")</f>
        <v/>
      </c>
      <c r="AI644" s="3" t="str">
        <f>IFERROR(INDEX(PositionK[],MATCH(AH644,PositionA[],0),0),"")</f>
        <v/>
      </c>
      <c r="AL644" s="3" t="str">
        <f>IFERROR(INDEX(PrimSekK[],MATCH(AK644,PrimSek[],0),0),"")</f>
        <v/>
      </c>
      <c r="AO644" s="40" t="str">
        <f t="shared" si="137"/>
        <v/>
      </c>
      <c r="AP644" s="40" t="str">
        <f>IFERROR(VLOOKUP(AO644,ISE_Position[],3,FALSE),"")</f>
        <v/>
      </c>
      <c r="AQ644" s="40" t="str">
        <f t="shared" si="138"/>
        <v>__</v>
      </c>
      <c r="AR644" s="18" t="str">
        <f t="shared" si="143"/>
        <v/>
      </c>
      <c r="AU644" s="7" t="str">
        <f>IFERROR(INDEX(DatapointK[],MATCH(AT644,DatapointA[],0),0),"")</f>
        <v/>
      </c>
      <c r="AX644" s="3" t="str">
        <f t="shared" ca="1" si="139"/>
        <v/>
      </c>
      <c r="BA644" s="3" t="str">
        <f>IFERROR(INDEX(DatapointAllgSpezK[],MATCH(AZ644,DatapointAllgSpez[],0),0),"")</f>
        <v/>
      </c>
      <c r="BB644" s="3" t="str">
        <f ca="1">IFERROR(VLOOKUP(AX644,ISE_Type[],3,FALSE),"STAT")</f>
        <v>STAT</v>
      </c>
      <c r="BC644" s="3" t="str">
        <f ca="1">IFERROR("_"&amp;VLOOKUP(AU644,ISE_Datapoint[],3,FALSE)&amp;IF(ISTEXT(BB644),"_"&amp;BB644,)&amp;IF(ISTEXT(AZ644),"."&amp;LOWER(BA644),),"")</f>
        <v/>
      </c>
      <c r="BD644" s="26" t="str">
        <f t="shared" si="140"/>
        <v>_</v>
      </c>
      <c r="BG644" t="str">
        <f>IFERROR(INDEX(FunktionsartK[],MATCH(BF644,FunktionsartA[],0),0),"")</f>
        <v/>
      </c>
      <c r="BH644" s="76" t="str">
        <f t="shared" ref="BH644:BH707" si="144">(B644&amp;"//"&amp;M644&amp;IF(ISTEXT(X644),X644,)&amp;IF(ISTEXT(AR644),AR644,)&amp;BD644&amp;"_"&amp;BG644)</f>
        <v>//__</v>
      </c>
    </row>
    <row r="645" spans="5:60" x14ac:dyDescent="0.25">
      <c r="E645" t="str">
        <f>IFERROR(INDEX(SystemK[],MATCH(D645,System,0),0),"")</f>
        <v/>
      </c>
      <c r="H645" s="15" t="str">
        <f t="shared" ref="H645:H708" ca="1" si="145">IFERROR(INDEX(INDIRECT(D645&amp;"K"),MATCH(G645,INDIRECT(D645),0),0),"")</f>
        <v/>
      </c>
      <c r="K645" s="27" t="str">
        <f t="shared" si="141"/>
        <v/>
      </c>
      <c r="L645" s="27" t="str">
        <f>IFERROR(VLOOKUP(K645,ISE_System[],3,FALSE)&amp;IF(ISTEXT(J645),"."&amp;LOWER(J645),),"")</f>
        <v/>
      </c>
      <c r="M645" s="18" t="str">
        <f t="shared" si="142"/>
        <v/>
      </c>
      <c r="P645" s="7" t="str">
        <f>IFERROR(INDEX(SubsystemAK[],MATCH(O645,SubsystemA[],0),0),"")</f>
        <v/>
      </c>
      <c r="S645" s="3" t="str">
        <f t="shared" ref="S645:S708" ca="1" si="146">IFERROR(INDEX(INDIRECT(O645&amp;"K"),MATCH(R645,INDIRECT(O645),0),0),"")</f>
        <v/>
      </c>
      <c r="V645" s="39" t="str">
        <f t="shared" ref="V645:V708" si="147">(IF(ISTEXT(P645),P645,)&amp;IF(ISTEXT(R645),"."&amp;S645,))</f>
        <v/>
      </c>
      <c r="W645" s="39" t="str">
        <f>IFERROR("_"&amp;VLOOKUP(V645,ISE_Subsystem[],3,FALSE)&amp;IF(ISTEXT(U645),"."&amp;LOWER(U645),),"_")</f>
        <v>_</v>
      </c>
      <c r="X645" s="18" t="str">
        <f t="shared" ref="X645:X708" si="148">(IF(ISTEXT(O645),"_"&amp;P645,)&amp;IF(ISTEXT(R645),"."&amp;S645,)&amp;IF(ISTEXT(U645),"-"&amp;U645,))</f>
        <v/>
      </c>
      <c r="AA645" s="7" t="str">
        <f>IFERROR(INDEX(MediumPositionAK[],MATCH(Z645,MediumPositionA[],0),0),"")</f>
        <v/>
      </c>
      <c r="AD645" s="69" t="str">
        <f t="shared" ref="AD645:AD708" ca="1" si="149">IFERROR(INDEX(INDIRECT(Z645&amp;"K"),MATCH(AC645,INDIRECT(Z645),0),0),"")</f>
        <v/>
      </c>
      <c r="AE645" s="18" t="str">
        <f t="shared" ref="AE645:AE708" si="150">IF(ISTEXT(Z645),AA645,)&amp;IF(ISTEXT(AC645),"."&amp;AD645,)</f>
        <v/>
      </c>
      <c r="AF645" s="18" t="str">
        <f>IFERROR(VLOOKUP(AE645,ISE_Medium[],3,FALSE),"")</f>
        <v/>
      </c>
      <c r="AI645" s="3" t="str">
        <f>IFERROR(INDEX(PositionK[],MATCH(AH645,PositionA[],0),0),"")</f>
        <v/>
      </c>
      <c r="AL645" s="3" t="str">
        <f>IFERROR(INDEX(PrimSekK[],MATCH(AK645,PrimSek[],0),0),"")</f>
        <v/>
      </c>
      <c r="AO645" s="40" t="str">
        <f t="shared" ref="AO645:AO708" si="151">IF(ISTEXT(AH645),AI645,)&amp;IF(ISTEXT(AK645),"."&amp;AL645,)</f>
        <v/>
      </c>
      <c r="AP645" s="40" t="str">
        <f>IFERROR(VLOOKUP(AO645,ISE_Position[],3,FALSE),"")</f>
        <v/>
      </c>
      <c r="AQ645" s="40" t="str">
        <f t="shared" ref="AQ645:AQ708" si="152">"_"&amp;IF(AND(ISTEXT(AF645),ISTEXT(AN645),NOT(ISTEXT(AP645))),AF645&amp;"."&amp;LOWER(AN645)&amp;"_",IF(ISTEXT(AF645),AF645,)&amp;"_"&amp;IF(ISTEXT(AP645),AP645,)&amp;IF(ISTEXT(AN645),"."&amp;LOWER(AN645),))</f>
        <v>__</v>
      </c>
      <c r="AR645" s="18" t="str">
        <f t="shared" si="143"/>
        <v/>
      </c>
      <c r="AU645" s="7" t="str">
        <f>IFERROR(INDEX(DatapointK[],MATCH(AT645,DatapointA[],0),0),"")</f>
        <v/>
      </c>
      <c r="AX645" s="3" t="str">
        <f t="shared" ref="AX645:AX708" ca="1" si="153">IFERROR(INDEX(INDIRECT(AT645&amp;"K"),MATCH(AW645,INDIRECT(AT645),0),0),"")</f>
        <v/>
      </c>
      <c r="BA645" s="3" t="str">
        <f>IFERROR(INDEX(DatapointAllgSpezK[],MATCH(AZ645,DatapointAllgSpez[],0),0),"")</f>
        <v/>
      </c>
      <c r="BB645" s="3" t="str">
        <f ca="1">IFERROR(VLOOKUP(AX645,ISE_Type[],3,FALSE),"STAT")</f>
        <v>STAT</v>
      </c>
      <c r="BC645" s="3" t="str">
        <f ca="1">IFERROR("_"&amp;VLOOKUP(AU645,ISE_Datapoint[],3,FALSE)&amp;IF(ISTEXT(BB645),"_"&amp;BB645,)&amp;IF(ISTEXT(AZ645),"."&amp;LOWER(BA645),),"")</f>
        <v/>
      </c>
      <c r="BD645" s="26" t="str">
        <f t="shared" ref="BD645:BD708" si="154">(IF(ISTEXT(AU645),"_"&amp;AU645,)&amp;IF(ISTEXT(AW645),"."&amp;AX645,)&amp;IF(ISTEXT(AZ645),"."&amp;BA645,))</f>
        <v>_</v>
      </c>
      <c r="BG645" t="str">
        <f>IFERROR(INDEX(FunktionsartK[],MATCH(BF645,FunktionsartA[],0),0),"")</f>
        <v/>
      </c>
      <c r="BH645" s="76" t="str">
        <f t="shared" si="144"/>
        <v>//__</v>
      </c>
    </row>
    <row r="646" spans="5:60" x14ac:dyDescent="0.25">
      <c r="E646" t="str">
        <f>IFERROR(INDEX(SystemK[],MATCH(D646,System,0),0),"")</f>
        <v/>
      </c>
      <c r="H646" s="15" t="str">
        <f t="shared" ca="1" si="145"/>
        <v/>
      </c>
      <c r="K646" s="27" t="str">
        <f t="shared" ref="K646:K709" si="155">(E646&amp;IF(ISTEXT(G646),"."&amp;H646,))</f>
        <v/>
      </c>
      <c r="L646" s="27" t="str">
        <f>IFERROR(VLOOKUP(K646,ISE_System[],3,FALSE)&amp;IF(ISTEXT(J646),"."&amp;LOWER(J646),),"")</f>
        <v/>
      </c>
      <c r="M646" s="18" t="str">
        <f t="shared" ref="M646:M709" si="156">(E646&amp;IF(ISTEXT(G646),"."&amp;H646,)&amp;IF(ISTEXT(J646),"-"&amp;J646,))</f>
        <v/>
      </c>
      <c r="P646" s="7" t="str">
        <f>IFERROR(INDEX(SubsystemAK[],MATCH(O646,SubsystemA[],0),0),"")</f>
        <v/>
      </c>
      <c r="S646" s="3" t="str">
        <f t="shared" ca="1" si="146"/>
        <v/>
      </c>
      <c r="V646" s="39" t="str">
        <f t="shared" si="147"/>
        <v/>
      </c>
      <c r="W646" s="39" t="str">
        <f>IFERROR("_"&amp;VLOOKUP(V646,ISE_Subsystem[],3,FALSE)&amp;IF(ISTEXT(U646),"."&amp;LOWER(U646),),"_")</f>
        <v>_</v>
      </c>
      <c r="X646" s="18" t="str">
        <f t="shared" si="148"/>
        <v/>
      </c>
      <c r="AA646" s="7" t="str">
        <f>IFERROR(INDEX(MediumPositionAK[],MATCH(Z646,MediumPositionA[],0),0),"")</f>
        <v/>
      </c>
      <c r="AD646" s="69" t="str">
        <f t="shared" ca="1" si="149"/>
        <v/>
      </c>
      <c r="AE646" s="18" t="str">
        <f t="shared" si="150"/>
        <v/>
      </c>
      <c r="AF646" s="18" t="str">
        <f>IFERROR(VLOOKUP(AE646,ISE_Medium[],3,FALSE),"")</f>
        <v/>
      </c>
      <c r="AI646" s="3" t="str">
        <f>IFERROR(INDEX(PositionK[],MATCH(AH646,PositionA[],0),0),"")</f>
        <v/>
      </c>
      <c r="AL646" s="3" t="str">
        <f>IFERROR(INDEX(PrimSekK[],MATCH(AK646,PrimSek[],0),0),"")</f>
        <v/>
      </c>
      <c r="AO646" s="40" t="str">
        <f t="shared" si="151"/>
        <v/>
      </c>
      <c r="AP646" s="40" t="str">
        <f>IFERROR(VLOOKUP(AO646,ISE_Position[],3,FALSE),"")</f>
        <v/>
      </c>
      <c r="AQ646" s="40" t="str">
        <f t="shared" si="152"/>
        <v>__</v>
      </c>
      <c r="AR646" s="18" t="str">
        <f t="shared" ref="AR646:AR709" si="157">(IF(ISTEXT(Z646),"_"&amp;AA646,)&amp;IF(ISTEXT(AC646),"."&amp;AD646,)&amp;IF(ISTEXT(AH646),"."&amp;AI646,)&amp;IF(ISTEXT(AK646),"."&amp;AL646,)&amp;IF(ISTEXT(AN646),"-"&amp;AN646,))</f>
        <v/>
      </c>
      <c r="AU646" s="7" t="str">
        <f>IFERROR(INDEX(DatapointK[],MATCH(AT646,DatapointA[],0),0),"")</f>
        <v/>
      </c>
      <c r="AX646" s="3" t="str">
        <f t="shared" ca="1" si="153"/>
        <v/>
      </c>
      <c r="BA646" s="3" t="str">
        <f>IFERROR(INDEX(DatapointAllgSpezK[],MATCH(AZ646,DatapointAllgSpez[],0),0),"")</f>
        <v/>
      </c>
      <c r="BB646" s="3" t="str">
        <f ca="1">IFERROR(VLOOKUP(AX646,ISE_Type[],3,FALSE),"STAT")</f>
        <v>STAT</v>
      </c>
      <c r="BC646" s="3" t="str">
        <f ca="1">IFERROR("_"&amp;VLOOKUP(AU646,ISE_Datapoint[],3,FALSE)&amp;IF(ISTEXT(BB646),"_"&amp;BB646,)&amp;IF(ISTEXT(AZ646),"."&amp;LOWER(BA646),),"")</f>
        <v/>
      </c>
      <c r="BD646" s="26" t="str">
        <f t="shared" si="154"/>
        <v>_</v>
      </c>
      <c r="BG646" t="str">
        <f>IFERROR(INDEX(FunktionsartK[],MATCH(BF646,FunktionsartA[],0),0),"")</f>
        <v/>
      </c>
      <c r="BH646" s="76" t="str">
        <f t="shared" si="144"/>
        <v>//__</v>
      </c>
    </row>
    <row r="647" spans="5:60" x14ac:dyDescent="0.25">
      <c r="E647" t="str">
        <f>IFERROR(INDEX(SystemK[],MATCH(D647,System,0),0),"")</f>
        <v/>
      </c>
      <c r="H647" s="15" t="str">
        <f t="shared" ca="1" si="145"/>
        <v/>
      </c>
      <c r="K647" s="27" t="str">
        <f t="shared" si="155"/>
        <v/>
      </c>
      <c r="L647" s="27" t="str">
        <f>IFERROR(VLOOKUP(K647,ISE_System[],3,FALSE)&amp;IF(ISTEXT(J647),"."&amp;LOWER(J647),),"")</f>
        <v/>
      </c>
      <c r="M647" s="18" t="str">
        <f t="shared" si="156"/>
        <v/>
      </c>
      <c r="P647" s="7" t="str">
        <f>IFERROR(INDEX(SubsystemAK[],MATCH(O647,SubsystemA[],0),0),"")</f>
        <v/>
      </c>
      <c r="S647" s="3" t="str">
        <f t="shared" ca="1" si="146"/>
        <v/>
      </c>
      <c r="V647" s="39" t="str">
        <f t="shared" si="147"/>
        <v/>
      </c>
      <c r="W647" s="39" t="str">
        <f>IFERROR("_"&amp;VLOOKUP(V647,ISE_Subsystem[],3,FALSE)&amp;IF(ISTEXT(U647),"."&amp;LOWER(U647),),"_")</f>
        <v>_</v>
      </c>
      <c r="X647" s="18" t="str">
        <f t="shared" si="148"/>
        <v/>
      </c>
      <c r="AA647" s="7" t="str">
        <f>IFERROR(INDEX(MediumPositionAK[],MATCH(Z647,MediumPositionA[],0),0),"")</f>
        <v/>
      </c>
      <c r="AD647" s="69" t="str">
        <f t="shared" ca="1" si="149"/>
        <v/>
      </c>
      <c r="AE647" s="18" t="str">
        <f t="shared" si="150"/>
        <v/>
      </c>
      <c r="AF647" s="18" t="str">
        <f>IFERROR(VLOOKUP(AE647,ISE_Medium[],3,FALSE),"")</f>
        <v/>
      </c>
      <c r="AI647" s="3" t="str">
        <f>IFERROR(INDEX(PositionK[],MATCH(AH647,PositionA[],0),0),"")</f>
        <v/>
      </c>
      <c r="AL647" s="3" t="str">
        <f>IFERROR(INDEX(PrimSekK[],MATCH(AK647,PrimSek[],0),0),"")</f>
        <v/>
      </c>
      <c r="AO647" s="40" t="str">
        <f t="shared" si="151"/>
        <v/>
      </c>
      <c r="AP647" s="40" t="str">
        <f>IFERROR(VLOOKUP(AO647,ISE_Position[],3,FALSE),"")</f>
        <v/>
      </c>
      <c r="AQ647" s="40" t="str">
        <f t="shared" si="152"/>
        <v>__</v>
      </c>
      <c r="AR647" s="18" t="str">
        <f t="shared" si="157"/>
        <v/>
      </c>
      <c r="AU647" s="7" t="str">
        <f>IFERROR(INDEX(DatapointK[],MATCH(AT647,DatapointA[],0),0),"")</f>
        <v/>
      </c>
      <c r="AX647" s="3" t="str">
        <f t="shared" ca="1" si="153"/>
        <v/>
      </c>
      <c r="BA647" s="3" t="str">
        <f>IFERROR(INDEX(DatapointAllgSpezK[],MATCH(AZ647,DatapointAllgSpez[],0),0),"")</f>
        <v/>
      </c>
      <c r="BB647" s="3" t="str">
        <f ca="1">IFERROR(VLOOKUP(AX647,ISE_Type[],3,FALSE),"STAT")</f>
        <v>STAT</v>
      </c>
      <c r="BC647" s="3" t="str">
        <f ca="1">IFERROR("_"&amp;VLOOKUP(AU647,ISE_Datapoint[],3,FALSE)&amp;IF(ISTEXT(BB647),"_"&amp;BB647,)&amp;IF(ISTEXT(AZ647),"."&amp;LOWER(BA647),),"")</f>
        <v/>
      </c>
      <c r="BD647" s="26" t="str">
        <f t="shared" si="154"/>
        <v>_</v>
      </c>
      <c r="BG647" t="str">
        <f>IFERROR(INDEX(FunktionsartK[],MATCH(BF647,FunktionsartA[],0),0),"")</f>
        <v/>
      </c>
      <c r="BH647" s="76" t="str">
        <f t="shared" si="144"/>
        <v>//__</v>
      </c>
    </row>
    <row r="648" spans="5:60" x14ac:dyDescent="0.25">
      <c r="E648" t="str">
        <f>IFERROR(INDEX(SystemK[],MATCH(D648,System,0),0),"")</f>
        <v/>
      </c>
      <c r="H648" s="15" t="str">
        <f t="shared" ca="1" si="145"/>
        <v/>
      </c>
      <c r="K648" s="27" t="str">
        <f t="shared" si="155"/>
        <v/>
      </c>
      <c r="L648" s="27" t="str">
        <f>IFERROR(VLOOKUP(K648,ISE_System[],3,FALSE)&amp;IF(ISTEXT(J648),"."&amp;LOWER(J648),),"")</f>
        <v/>
      </c>
      <c r="M648" s="18" t="str">
        <f t="shared" si="156"/>
        <v/>
      </c>
      <c r="P648" s="7" t="str">
        <f>IFERROR(INDEX(SubsystemAK[],MATCH(O648,SubsystemA[],0),0),"")</f>
        <v/>
      </c>
      <c r="S648" s="3" t="str">
        <f t="shared" ca="1" si="146"/>
        <v/>
      </c>
      <c r="V648" s="39" t="str">
        <f t="shared" si="147"/>
        <v/>
      </c>
      <c r="W648" s="39" t="str">
        <f>IFERROR("_"&amp;VLOOKUP(V648,ISE_Subsystem[],3,FALSE)&amp;IF(ISTEXT(U648),"."&amp;LOWER(U648),),"_")</f>
        <v>_</v>
      </c>
      <c r="X648" s="18" t="str">
        <f t="shared" si="148"/>
        <v/>
      </c>
      <c r="AA648" s="7" t="str">
        <f>IFERROR(INDEX(MediumPositionAK[],MATCH(Z648,MediumPositionA[],0),0),"")</f>
        <v/>
      </c>
      <c r="AD648" s="69" t="str">
        <f t="shared" ca="1" si="149"/>
        <v/>
      </c>
      <c r="AE648" s="18" t="str">
        <f t="shared" si="150"/>
        <v/>
      </c>
      <c r="AF648" s="18" t="str">
        <f>IFERROR(VLOOKUP(AE648,ISE_Medium[],3,FALSE),"")</f>
        <v/>
      </c>
      <c r="AI648" s="3" t="str">
        <f>IFERROR(INDEX(PositionK[],MATCH(AH648,PositionA[],0),0),"")</f>
        <v/>
      </c>
      <c r="AL648" s="3" t="str">
        <f>IFERROR(INDEX(PrimSekK[],MATCH(AK648,PrimSek[],0),0),"")</f>
        <v/>
      </c>
      <c r="AO648" s="40" t="str">
        <f t="shared" si="151"/>
        <v/>
      </c>
      <c r="AP648" s="40" t="str">
        <f>IFERROR(VLOOKUP(AO648,ISE_Position[],3,FALSE),"")</f>
        <v/>
      </c>
      <c r="AQ648" s="40" t="str">
        <f t="shared" si="152"/>
        <v>__</v>
      </c>
      <c r="AR648" s="18" t="str">
        <f t="shared" si="157"/>
        <v/>
      </c>
      <c r="AU648" s="7" t="str">
        <f>IFERROR(INDEX(DatapointK[],MATCH(AT648,DatapointA[],0),0),"")</f>
        <v/>
      </c>
      <c r="AX648" s="3" t="str">
        <f t="shared" ca="1" si="153"/>
        <v/>
      </c>
      <c r="BA648" s="3" t="str">
        <f>IFERROR(INDEX(DatapointAllgSpezK[],MATCH(AZ648,DatapointAllgSpez[],0),0),"")</f>
        <v/>
      </c>
      <c r="BB648" s="3" t="str">
        <f ca="1">IFERROR(VLOOKUP(AX648,ISE_Type[],3,FALSE),"STAT")</f>
        <v>STAT</v>
      </c>
      <c r="BC648" s="3" t="str">
        <f ca="1">IFERROR("_"&amp;VLOOKUP(AU648,ISE_Datapoint[],3,FALSE)&amp;IF(ISTEXT(BB648),"_"&amp;BB648,)&amp;IF(ISTEXT(AZ648),"."&amp;LOWER(BA648),),"")</f>
        <v/>
      </c>
      <c r="BD648" s="26" t="str">
        <f t="shared" si="154"/>
        <v>_</v>
      </c>
      <c r="BG648" t="str">
        <f>IFERROR(INDEX(FunktionsartK[],MATCH(BF648,FunktionsartA[],0),0),"")</f>
        <v/>
      </c>
      <c r="BH648" s="76" t="str">
        <f t="shared" si="144"/>
        <v>//__</v>
      </c>
    </row>
    <row r="649" spans="5:60" x14ac:dyDescent="0.25">
      <c r="E649" t="str">
        <f>IFERROR(INDEX(SystemK[],MATCH(D649,System,0),0),"")</f>
        <v/>
      </c>
      <c r="H649" s="15" t="str">
        <f t="shared" ca="1" si="145"/>
        <v/>
      </c>
      <c r="K649" s="27" t="str">
        <f t="shared" si="155"/>
        <v/>
      </c>
      <c r="L649" s="27" t="str">
        <f>IFERROR(VLOOKUP(K649,ISE_System[],3,FALSE)&amp;IF(ISTEXT(J649),"."&amp;LOWER(J649),),"")</f>
        <v/>
      </c>
      <c r="M649" s="18" t="str">
        <f t="shared" si="156"/>
        <v/>
      </c>
      <c r="P649" s="7" t="str">
        <f>IFERROR(INDEX(SubsystemAK[],MATCH(O649,SubsystemA[],0),0),"")</f>
        <v/>
      </c>
      <c r="S649" s="3" t="str">
        <f t="shared" ca="1" si="146"/>
        <v/>
      </c>
      <c r="V649" s="39" t="str">
        <f t="shared" si="147"/>
        <v/>
      </c>
      <c r="W649" s="39" t="str">
        <f>IFERROR("_"&amp;VLOOKUP(V649,ISE_Subsystem[],3,FALSE)&amp;IF(ISTEXT(U649),"."&amp;LOWER(U649),),"_")</f>
        <v>_</v>
      </c>
      <c r="X649" s="18" t="str">
        <f t="shared" si="148"/>
        <v/>
      </c>
      <c r="AA649" s="7" t="str">
        <f>IFERROR(INDEX(MediumPositionAK[],MATCH(Z649,MediumPositionA[],0),0),"")</f>
        <v/>
      </c>
      <c r="AD649" s="69" t="str">
        <f t="shared" ca="1" si="149"/>
        <v/>
      </c>
      <c r="AE649" s="18" t="str">
        <f t="shared" si="150"/>
        <v/>
      </c>
      <c r="AF649" s="18" t="str">
        <f>IFERROR(VLOOKUP(AE649,ISE_Medium[],3,FALSE),"")</f>
        <v/>
      </c>
      <c r="AI649" s="3" t="str">
        <f>IFERROR(INDEX(PositionK[],MATCH(AH649,PositionA[],0),0),"")</f>
        <v/>
      </c>
      <c r="AL649" s="3" t="str">
        <f>IFERROR(INDEX(PrimSekK[],MATCH(AK649,PrimSek[],0),0),"")</f>
        <v/>
      </c>
      <c r="AO649" s="40" t="str">
        <f t="shared" si="151"/>
        <v/>
      </c>
      <c r="AP649" s="40" t="str">
        <f>IFERROR(VLOOKUP(AO649,ISE_Position[],3,FALSE),"")</f>
        <v/>
      </c>
      <c r="AQ649" s="40" t="str">
        <f t="shared" si="152"/>
        <v>__</v>
      </c>
      <c r="AR649" s="18" t="str">
        <f t="shared" si="157"/>
        <v/>
      </c>
      <c r="AU649" s="7" t="str">
        <f>IFERROR(INDEX(DatapointK[],MATCH(AT649,DatapointA[],0),0),"")</f>
        <v/>
      </c>
      <c r="AX649" s="3" t="str">
        <f t="shared" ca="1" si="153"/>
        <v/>
      </c>
      <c r="BA649" s="3" t="str">
        <f>IFERROR(INDEX(DatapointAllgSpezK[],MATCH(AZ649,DatapointAllgSpez[],0),0),"")</f>
        <v/>
      </c>
      <c r="BB649" s="3" t="str">
        <f ca="1">IFERROR(VLOOKUP(AX649,ISE_Type[],3,FALSE),"STAT")</f>
        <v>STAT</v>
      </c>
      <c r="BC649" s="3" t="str">
        <f ca="1">IFERROR("_"&amp;VLOOKUP(AU649,ISE_Datapoint[],3,FALSE)&amp;IF(ISTEXT(BB649),"_"&amp;BB649,)&amp;IF(ISTEXT(AZ649),"."&amp;LOWER(BA649),),"")</f>
        <v/>
      </c>
      <c r="BD649" s="26" t="str">
        <f t="shared" si="154"/>
        <v>_</v>
      </c>
      <c r="BG649" t="str">
        <f>IFERROR(INDEX(FunktionsartK[],MATCH(BF649,FunktionsartA[],0),0),"")</f>
        <v/>
      </c>
      <c r="BH649" s="76" t="str">
        <f t="shared" si="144"/>
        <v>//__</v>
      </c>
    </row>
    <row r="650" spans="5:60" x14ac:dyDescent="0.25">
      <c r="E650" t="str">
        <f>IFERROR(INDEX(SystemK[],MATCH(D650,System,0),0),"")</f>
        <v/>
      </c>
      <c r="H650" s="15" t="str">
        <f t="shared" ca="1" si="145"/>
        <v/>
      </c>
      <c r="K650" s="27" t="str">
        <f t="shared" si="155"/>
        <v/>
      </c>
      <c r="L650" s="27" t="str">
        <f>IFERROR(VLOOKUP(K650,ISE_System[],3,FALSE)&amp;IF(ISTEXT(J650),"."&amp;LOWER(J650),),"")</f>
        <v/>
      </c>
      <c r="M650" s="18" t="str">
        <f t="shared" si="156"/>
        <v/>
      </c>
      <c r="P650" s="7" t="str">
        <f>IFERROR(INDEX(SubsystemAK[],MATCH(O650,SubsystemA[],0),0),"")</f>
        <v/>
      </c>
      <c r="S650" s="3" t="str">
        <f t="shared" ca="1" si="146"/>
        <v/>
      </c>
      <c r="V650" s="39" t="str">
        <f t="shared" si="147"/>
        <v/>
      </c>
      <c r="W650" s="39" t="str">
        <f>IFERROR("_"&amp;VLOOKUP(V650,ISE_Subsystem[],3,FALSE)&amp;IF(ISTEXT(U650),"."&amp;LOWER(U650),),"_")</f>
        <v>_</v>
      </c>
      <c r="X650" s="18" t="str">
        <f t="shared" si="148"/>
        <v/>
      </c>
      <c r="AA650" s="7" t="str">
        <f>IFERROR(INDEX(MediumPositionAK[],MATCH(Z650,MediumPositionA[],0),0),"")</f>
        <v/>
      </c>
      <c r="AD650" s="69" t="str">
        <f t="shared" ca="1" si="149"/>
        <v/>
      </c>
      <c r="AE650" s="18" t="str">
        <f t="shared" si="150"/>
        <v/>
      </c>
      <c r="AF650" s="18" t="str">
        <f>IFERROR(VLOOKUP(AE650,ISE_Medium[],3,FALSE),"")</f>
        <v/>
      </c>
      <c r="AI650" s="3" t="str">
        <f>IFERROR(INDEX(PositionK[],MATCH(AH650,PositionA[],0),0),"")</f>
        <v/>
      </c>
      <c r="AL650" s="3" t="str">
        <f>IFERROR(INDEX(PrimSekK[],MATCH(AK650,PrimSek[],0),0),"")</f>
        <v/>
      </c>
      <c r="AO650" s="40" t="str">
        <f t="shared" si="151"/>
        <v/>
      </c>
      <c r="AP650" s="40" t="str">
        <f>IFERROR(VLOOKUP(AO650,ISE_Position[],3,FALSE),"")</f>
        <v/>
      </c>
      <c r="AQ650" s="40" t="str">
        <f t="shared" si="152"/>
        <v>__</v>
      </c>
      <c r="AR650" s="18" t="str">
        <f t="shared" si="157"/>
        <v/>
      </c>
      <c r="AU650" s="7" t="str">
        <f>IFERROR(INDEX(DatapointK[],MATCH(AT650,DatapointA[],0),0),"")</f>
        <v/>
      </c>
      <c r="AX650" s="3" t="str">
        <f t="shared" ca="1" si="153"/>
        <v/>
      </c>
      <c r="BA650" s="3" t="str">
        <f>IFERROR(INDEX(DatapointAllgSpezK[],MATCH(AZ650,DatapointAllgSpez[],0),0),"")</f>
        <v/>
      </c>
      <c r="BB650" s="3" t="str">
        <f ca="1">IFERROR(VLOOKUP(AX650,ISE_Type[],3,FALSE),"STAT")</f>
        <v>STAT</v>
      </c>
      <c r="BC650" s="3" t="str">
        <f ca="1">IFERROR("_"&amp;VLOOKUP(AU650,ISE_Datapoint[],3,FALSE)&amp;IF(ISTEXT(BB650),"_"&amp;BB650,)&amp;IF(ISTEXT(AZ650),"."&amp;LOWER(BA650),),"")</f>
        <v/>
      </c>
      <c r="BD650" s="26" t="str">
        <f t="shared" si="154"/>
        <v>_</v>
      </c>
      <c r="BG650" t="str">
        <f>IFERROR(INDEX(FunktionsartK[],MATCH(BF650,FunktionsartA[],0),0),"")</f>
        <v/>
      </c>
      <c r="BH650" s="76" t="str">
        <f t="shared" si="144"/>
        <v>//__</v>
      </c>
    </row>
    <row r="651" spans="5:60" x14ac:dyDescent="0.25">
      <c r="E651" t="str">
        <f>IFERROR(INDEX(SystemK[],MATCH(D651,System,0),0),"")</f>
        <v/>
      </c>
      <c r="H651" s="15" t="str">
        <f t="shared" ca="1" si="145"/>
        <v/>
      </c>
      <c r="K651" s="27" t="str">
        <f t="shared" si="155"/>
        <v/>
      </c>
      <c r="L651" s="27" t="str">
        <f>IFERROR(VLOOKUP(K651,ISE_System[],3,FALSE)&amp;IF(ISTEXT(J651),"."&amp;LOWER(J651),),"")</f>
        <v/>
      </c>
      <c r="M651" s="18" t="str">
        <f t="shared" si="156"/>
        <v/>
      </c>
      <c r="P651" s="7" t="str">
        <f>IFERROR(INDEX(SubsystemAK[],MATCH(O651,SubsystemA[],0),0),"")</f>
        <v/>
      </c>
      <c r="S651" s="3" t="str">
        <f t="shared" ca="1" si="146"/>
        <v/>
      </c>
      <c r="V651" s="39" t="str">
        <f t="shared" si="147"/>
        <v/>
      </c>
      <c r="W651" s="39" t="str">
        <f>IFERROR("_"&amp;VLOOKUP(V651,ISE_Subsystem[],3,FALSE)&amp;IF(ISTEXT(U651),"."&amp;LOWER(U651),),"_")</f>
        <v>_</v>
      </c>
      <c r="X651" s="18" t="str">
        <f t="shared" si="148"/>
        <v/>
      </c>
      <c r="AA651" s="7" t="str">
        <f>IFERROR(INDEX(MediumPositionAK[],MATCH(Z651,MediumPositionA[],0),0),"")</f>
        <v/>
      </c>
      <c r="AD651" s="69" t="str">
        <f t="shared" ca="1" si="149"/>
        <v/>
      </c>
      <c r="AE651" s="18" t="str">
        <f t="shared" si="150"/>
        <v/>
      </c>
      <c r="AF651" s="18" t="str">
        <f>IFERROR(VLOOKUP(AE651,ISE_Medium[],3,FALSE),"")</f>
        <v/>
      </c>
      <c r="AI651" s="3" t="str">
        <f>IFERROR(INDEX(PositionK[],MATCH(AH651,PositionA[],0),0),"")</f>
        <v/>
      </c>
      <c r="AL651" s="3" t="str">
        <f>IFERROR(INDEX(PrimSekK[],MATCH(AK651,PrimSek[],0),0),"")</f>
        <v/>
      </c>
      <c r="AO651" s="40" t="str">
        <f t="shared" si="151"/>
        <v/>
      </c>
      <c r="AP651" s="40" t="str">
        <f>IFERROR(VLOOKUP(AO651,ISE_Position[],3,FALSE),"")</f>
        <v/>
      </c>
      <c r="AQ651" s="40" t="str">
        <f t="shared" si="152"/>
        <v>__</v>
      </c>
      <c r="AR651" s="18" t="str">
        <f t="shared" si="157"/>
        <v/>
      </c>
      <c r="AU651" s="7" t="str">
        <f>IFERROR(INDEX(DatapointK[],MATCH(AT651,DatapointA[],0),0),"")</f>
        <v/>
      </c>
      <c r="AX651" s="3" t="str">
        <f t="shared" ca="1" si="153"/>
        <v/>
      </c>
      <c r="BA651" s="3" t="str">
        <f>IFERROR(INDEX(DatapointAllgSpezK[],MATCH(AZ651,DatapointAllgSpez[],0),0),"")</f>
        <v/>
      </c>
      <c r="BB651" s="3" t="str">
        <f ca="1">IFERROR(VLOOKUP(AX651,ISE_Type[],3,FALSE),"STAT")</f>
        <v>STAT</v>
      </c>
      <c r="BC651" s="3" t="str">
        <f ca="1">IFERROR("_"&amp;VLOOKUP(AU651,ISE_Datapoint[],3,FALSE)&amp;IF(ISTEXT(BB651),"_"&amp;BB651,)&amp;IF(ISTEXT(AZ651),"."&amp;LOWER(BA651),),"")</f>
        <v/>
      </c>
      <c r="BD651" s="26" t="str">
        <f t="shared" si="154"/>
        <v>_</v>
      </c>
      <c r="BG651" t="str">
        <f>IFERROR(INDEX(FunktionsartK[],MATCH(BF651,FunktionsartA[],0),0),"")</f>
        <v/>
      </c>
      <c r="BH651" s="76" t="str">
        <f t="shared" si="144"/>
        <v>//__</v>
      </c>
    </row>
    <row r="652" spans="5:60" x14ac:dyDescent="0.25">
      <c r="E652" t="str">
        <f>IFERROR(INDEX(SystemK[],MATCH(D652,System,0),0),"")</f>
        <v/>
      </c>
      <c r="H652" s="15" t="str">
        <f t="shared" ca="1" si="145"/>
        <v/>
      </c>
      <c r="K652" s="27" t="str">
        <f t="shared" si="155"/>
        <v/>
      </c>
      <c r="L652" s="27" t="str">
        <f>IFERROR(VLOOKUP(K652,ISE_System[],3,FALSE)&amp;IF(ISTEXT(J652),"."&amp;LOWER(J652),),"")</f>
        <v/>
      </c>
      <c r="M652" s="18" t="str">
        <f t="shared" si="156"/>
        <v/>
      </c>
      <c r="P652" s="7" t="str">
        <f>IFERROR(INDEX(SubsystemAK[],MATCH(O652,SubsystemA[],0),0),"")</f>
        <v/>
      </c>
      <c r="S652" s="3" t="str">
        <f t="shared" ca="1" si="146"/>
        <v/>
      </c>
      <c r="V652" s="39" t="str">
        <f t="shared" si="147"/>
        <v/>
      </c>
      <c r="W652" s="39" t="str">
        <f>IFERROR("_"&amp;VLOOKUP(V652,ISE_Subsystem[],3,FALSE)&amp;IF(ISTEXT(U652),"."&amp;LOWER(U652),),"_")</f>
        <v>_</v>
      </c>
      <c r="X652" s="18" t="str">
        <f t="shared" si="148"/>
        <v/>
      </c>
      <c r="AA652" s="7" t="str">
        <f>IFERROR(INDEX(MediumPositionAK[],MATCH(Z652,MediumPositionA[],0),0),"")</f>
        <v/>
      </c>
      <c r="AD652" s="69" t="str">
        <f t="shared" ca="1" si="149"/>
        <v/>
      </c>
      <c r="AE652" s="18" t="str">
        <f t="shared" si="150"/>
        <v/>
      </c>
      <c r="AF652" s="18" t="str">
        <f>IFERROR(VLOOKUP(AE652,ISE_Medium[],3,FALSE),"")</f>
        <v/>
      </c>
      <c r="AI652" s="3" t="str">
        <f>IFERROR(INDEX(PositionK[],MATCH(AH652,PositionA[],0),0),"")</f>
        <v/>
      </c>
      <c r="AL652" s="3" t="str">
        <f>IFERROR(INDEX(PrimSekK[],MATCH(AK652,PrimSek[],0),0),"")</f>
        <v/>
      </c>
      <c r="AO652" s="40" t="str">
        <f t="shared" si="151"/>
        <v/>
      </c>
      <c r="AP652" s="40" t="str">
        <f>IFERROR(VLOOKUP(AO652,ISE_Position[],3,FALSE),"")</f>
        <v/>
      </c>
      <c r="AQ652" s="40" t="str">
        <f t="shared" si="152"/>
        <v>__</v>
      </c>
      <c r="AR652" s="18" t="str">
        <f t="shared" si="157"/>
        <v/>
      </c>
      <c r="AU652" s="7" t="str">
        <f>IFERROR(INDEX(DatapointK[],MATCH(AT652,DatapointA[],0),0),"")</f>
        <v/>
      </c>
      <c r="AX652" s="3" t="str">
        <f t="shared" ca="1" si="153"/>
        <v/>
      </c>
      <c r="BA652" s="3" t="str">
        <f>IFERROR(INDEX(DatapointAllgSpezK[],MATCH(AZ652,DatapointAllgSpez[],0),0),"")</f>
        <v/>
      </c>
      <c r="BB652" s="3" t="str">
        <f ca="1">IFERROR(VLOOKUP(AX652,ISE_Type[],3,FALSE),"STAT")</f>
        <v>STAT</v>
      </c>
      <c r="BC652" s="3" t="str">
        <f ca="1">IFERROR("_"&amp;VLOOKUP(AU652,ISE_Datapoint[],3,FALSE)&amp;IF(ISTEXT(BB652),"_"&amp;BB652,)&amp;IF(ISTEXT(AZ652),"."&amp;LOWER(BA652),),"")</f>
        <v/>
      </c>
      <c r="BD652" s="26" t="str">
        <f t="shared" si="154"/>
        <v>_</v>
      </c>
      <c r="BG652" t="str">
        <f>IFERROR(INDEX(FunktionsartK[],MATCH(BF652,FunktionsartA[],0),0),"")</f>
        <v/>
      </c>
      <c r="BH652" s="76" t="str">
        <f t="shared" si="144"/>
        <v>//__</v>
      </c>
    </row>
    <row r="653" spans="5:60" x14ac:dyDescent="0.25">
      <c r="E653" t="str">
        <f>IFERROR(INDEX(SystemK[],MATCH(D653,System,0),0),"")</f>
        <v/>
      </c>
      <c r="H653" s="15" t="str">
        <f t="shared" ca="1" si="145"/>
        <v/>
      </c>
      <c r="K653" s="27" t="str">
        <f t="shared" si="155"/>
        <v/>
      </c>
      <c r="L653" s="27" t="str">
        <f>IFERROR(VLOOKUP(K653,ISE_System[],3,FALSE)&amp;IF(ISTEXT(J653),"."&amp;LOWER(J653),),"")</f>
        <v/>
      </c>
      <c r="M653" s="18" t="str">
        <f t="shared" si="156"/>
        <v/>
      </c>
      <c r="P653" s="7" t="str">
        <f>IFERROR(INDEX(SubsystemAK[],MATCH(O653,SubsystemA[],0),0),"")</f>
        <v/>
      </c>
      <c r="S653" s="3" t="str">
        <f t="shared" ca="1" si="146"/>
        <v/>
      </c>
      <c r="V653" s="39" t="str">
        <f t="shared" si="147"/>
        <v/>
      </c>
      <c r="W653" s="39" t="str">
        <f>IFERROR("_"&amp;VLOOKUP(V653,ISE_Subsystem[],3,FALSE)&amp;IF(ISTEXT(U653),"."&amp;LOWER(U653),),"_")</f>
        <v>_</v>
      </c>
      <c r="X653" s="18" t="str">
        <f t="shared" si="148"/>
        <v/>
      </c>
      <c r="AA653" s="7" t="str">
        <f>IFERROR(INDEX(MediumPositionAK[],MATCH(Z653,MediumPositionA[],0),0),"")</f>
        <v/>
      </c>
      <c r="AD653" s="69" t="str">
        <f t="shared" ca="1" si="149"/>
        <v/>
      </c>
      <c r="AE653" s="18" t="str">
        <f t="shared" si="150"/>
        <v/>
      </c>
      <c r="AF653" s="18" t="str">
        <f>IFERROR(VLOOKUP(AE653,ISE_Medium[],3,FALSE),"")</f>
        <v/>
      </c>
      <c r="AI653" s="3" t="str">
        <f>IFERROR(INDEX(PositionK[],MATCH(AH653,PositionA[],0),0),"")</f>
        <v/>
      </c>
      <c r="AL653" s="3" t="str">
        <f>IFERROR(INDEX(PrimSekK[],MATCH(AK653,PrimSek[],0),0),"")</f>
        <v/>
      </c>
      <c r="AO653" s="40" t="str">
        <f t="shared" si="151"/>
        <v/>
      </c>
      <c r="AP653" s="40" t="str">
        <f>IFERROR(VLOOKUP(AO653,ISE_Position[],3,FALSE),"")</f>
        <v/>
      </c>
      <c r="AQ653" s="40" t="str">
        <f t="shared" si="152"/>
        <v>__</v>
      </c>
      <c r="AR653" s="18" t="str">
        <f t="shared" si="157"/>
        <v/>
      </c>
      <c r="AU653" s="7" t="str">
        <f>IFERROR(INDEX(DatapointK[],MATCH(AT653,DatapointA[],0),0),"")</f>
        <v/>
      </c>
      <c r="AX653" s="3" t="str">
        <f t="shared" ca="1" si="153"/>
        <v/>
      </c>
      <c r="BA653" s="3" t="str">
        <f>IFERROR(INDEX(DatapointAllgSpezK[],MATCH(AZ653,DatapointAllgSpez[],0),0),"")</f>
        <v/>
      </c>
      <c r="BB653" s="3" t="str">
        <f ca="1">IFERROR(VLOOKUP(AX653,ISE_Type[],3,FALSE),"STAT")</f>
        <v>STAT</v>
      </c>
      <c r="BC653" s="3" t="str">
        <f ca="1">IFERROR("_"&amp;VLOOKUP(AU653,ISE_Datapoint[],3,FALSE)&amp;IF(ISTEXT(BB653),"_"&amp;BB653,)&amp;IF(ISTEXT(AZ653),"."&amp;LOWER(BA653),),"")</f>
        <v/>
      </c>
      <c r="BD653" s="26" t="str">
        <f t="shared" si="154"/>
        <v>_</v>
      </c>
      <c r="BG653" t="str">
        <f>IFERROR(INDEX(FunktionsartK[],MATCH(BF653,FunktionsartA[],0),0),"")</f>
        <v/>
      </c>
      <c r="BH653" s="76" t="str">
        <f t="shared" si="144"/>
        <v>//__</v>
      </c>
    </row>
    <row r="654" spans="5:60" x14ac:dyDescent="0.25">
      <c r="E654" t="str">
        <f>IFERROR(INDEX(SystemK[],MATCH(D654,System,0),0),"")</f>
        <v/>
      </c>
      <c r="H654" s="15" t="str">
        <f t="shared" ca="1" si="145"/>
        <v/>
      </c>
      <c r="K654" s="27" t="str">
        <f t="shared" si="155"/>
        <v/>
      </c>
      <c r="L654" s="27" t="str">
        <f>IFERROR(VLOOKUP(K654,ISE_System[],3,FALSE)&amp;IF(ISTEXT(J654),"."&amp;LOWER(J654),),"")</f>
        <v/>
      </c>
      <c r="M654" s="18" t="str">
        <f t="shared" si="156"/>
        <v/>
      </c>
      <c r="P654" s="7" t="str">
        <f>IFERROR(INDEX(SubsystemAK[],MATCH(O654,SubsystemA[],0),0),"")</f>
        <v/>
      </c>
      <c r="S654" s="3" t="str">
        <f t="shared" ca="1" si="146"/>
        <v/>
      </c>
      <c r="V654" s="39" t="str">
        <f t="shared" si="147"/>
        <v/>
      </c>
      <c r="W654" s="39" t="str">
        <f>IFERROR("_"&amp;VLOOKUP(V654,ISE_Subsystem[],3,FALSE)&amp;IF(ISTEXT(U654),"."&amp;LOWER(U654),),"_")</f>
        <v>_</v>
      </c>
      <c r="X654" s="18" t="str">
        <f t="shared" si="148"/>
        <v/>
      </c>
      <c r="AA654" s="7" t="str">
        <f>IFERROR(INDEX(MediumPositionAK[],MATCH(Z654,MediumPositionA[],0),0),"")</f>
        <v/>
      </c>
      <c r="AD654" s="69" t="str">
        <f t="shared" ca="1" si="149"/>
        <v/>
      </c>
      <c r="AE654" s="18" t="str">
        <f t="shared" si="150"/>
        <v/>
      </c>
      <c r="AF654" s="18" t="str">
        <f>IFERROR(VLOOKUP(AE654,ISE_Medium[],3,FALSE),"")</f>
        <v/>
      </c>
      <c r="AI654" s="3" t="str">
        <f>IFERROR(INDEX(PositionK[],MATCH(AH654,PositionA[],0),0),"")</f>
        <v/>
      </c>
      <c r="AL654" s="3" t="str">
        <f>IFERROR(INDEX(PrimSekK[],MATCH(AK654,PrimSek[],0),0),"")</f>
        <v/>
      </c>
      <c r="AO654" s="40" t="str">
        <f t="shared" si="151"/>
        <v/>
      </c>
      <c r="AP654" s="40" t="str">
        <f>IFERROR(VLOOKUP(AO654,ISE_Position[],3,FALSE),"")</f>
        <v/>
      </c>
      <c r="AQ654" s="40" t="str">
        <f t="shared" si="152"/>
        <v>__</v>
      </c>
      <c r="AR654" s="18" t="str">
        <f t="shared" si="157"/>
        <v/>
      </c>
      <c r="AU654" s="7" t="str">
        <f>IFERROR(INDEX(DatapointK[],MATCH(AT654,DatapointA[],0),0),"")</f>
        <v/>
      </c>
      <c r="AX654" s="3" t="str">
        <f t="shared" ca="1" si="153"/>
        <v/>
      </c>
      <c r="BA654" s="3" t="str">
        <f>IFERROR(INDEX(DatapointAllgSpezK[],MATCH(AZ654,DatapointAllgSpez[],0),0),"")</f>
        <v/>
      </c>
      <c r="BB654" s="3" t="str">
        <f ca="1">IFERROR(VLOOKUP(AX654,ISE_Type[],3,FALSE),"STAT")</f>
        <v>STAT</v>
      </c>
      <c r="BC654" s="3" t="str">
        <f ca="1">IFERROR("_"&amp;VLOOKUP(AU654,ISE_Datapoint[],3,FALSE)&amp;IF(ISTEXT(BB654),"_"&amp;BB654,)&amp;IF(ISTEXT(AZ654),"."&amp;LOWER(BA654),),"")</f>
        <v/>
      </c>
      <c r="BD654" s="26" t="str">
        <f t="shared" si="154"/>
        <v>_</v>
      </c>
      <c r="BG654" t="str">
        <f>IFERROR(INDEX(FunktionsartK[],MATCH(BF654,FunktionsartA[],0),0),"")</f>
        <v/>
      </c>
      <c r="BH654" s="76" t="str">
        <f t="shared" si="144"/>
        <v>//__</v>
      </c>
    </row>
    <row r="655" spans="5:60" x14ac:dyDescent="0.25">
      <c r="E655" t="str">
        <f>IFERROR(INDEX(SystemK[],MATCH(D655,System,0),0),"")</f>
        <v/>
      </c>
      <c r="H655" s="15" t="str">
        <f t="shared" ca="1" si="145"/>
        <v/>
      </c>
      <c r="K655" s="27" t="str">
        <f t="shared" si="155"/>
        <v/>
      </c>
      <c r="L655" s="27" t="str">
        <f>IFERROR(VLOOKUP(K655,ISE_System[],3,FALSE)&amp;IF(ISTEXT(J655),"."&amp;LOWER(J655),),"")</f>
        <v/>
      </c>
      <c r="M655" s="18" t="str">
        <f t="shared" si="156"/>
        <v/>
      </c>
      <c r="P655" s="7" t="str">
        <f>IFERROR(INDEX(SubsystemAK[],MATCH(O655,SubsystemA[],0),0),"")</f>
        <v/>
      </c>
      <c r="S655" s="3" t="str">
        <f t="shared" ca="1" si="146"/>
        <v/>
      </c>
      <c r="V655" s="39" t="str">
        <f t="shared" si="147"/>
        <v/>
      </c>
      <c r="W655" s="39" t="str">
        <f>IFERROR("_"&amp;VLOOKUP(V655,ISE_Subsystem[],3,FALSE)&amp;IF(ISTEXT(U655),"."&amp;LOWER(U655),),"_")</f>
        <v>_</v>
      </c>
      <c r="X655" s="18" t="str">
        <f t="shared" si="148"/>
        <v/>
      </c>
      <c r="AA655" s="7" t="str">
        <f>IFERROR(INDEX(MediumPositionAK[],MATCH(Z655,MediumPositionA[],0),0),"")</f>
        <v/>
      </c>
      <c r="AD655" s="69" t="str">
        <f t="shared" ca="1" si="149"/>
        <v/>
      </c>
      <c r="AE655" s="18" t="str">
        <f t="shared" si="150"/>
        <v/>
      </c>
      <c r="AF655" s="18" t="str">
        <f>IFERROR(VLOOKUP(AE655,ISE_Medium[],3,FALSE),"")</f>
        <v/>
      </c>
      <c r="AI655" s="3" t="str">
        <f>IFERROR(INDEX(PositionK[],MATCH(AH655,PositionA[],0),0),"")</f>
        <v/>
      </c>
      <c r="AL655" s="3" t="str">
        <f>IFERROR(INDEX(PrimSekK[],MATCH(AK655,PrimSek[],0),0),"")</f>
        <v/>
      </c>
      <c r="AO655" s="40" t="str">
        <f t="shared" si="151"/>
        <v/>
      </c>
      <c r="AP655" s="40" t="str">
        <f>IFERROR(VLOOKUP(AO655,ISE_Position[],3,FALSE),"")</f>
        <v/>
      </c>
      <c r="AQ655" s="40" t="str">
        <f t="shared" si="152"/>
        <v>__</v>
      </c>
      <c r="AR655" s="18" t="str">
        <f t="shared" si="157"/>
        <v/>
      </c>
      <c r="AU655" s="7" t="str">
        <f>IFERROR(INDEX(DatapointK[],MATCH(AT655,DatapointA[],0),0),"")</f>
        <v/>
      </c>
      <c r="AX655" s="3" t="str">
        <f t="shared" ca="1" si="153"/>
        <v/>
      </c>
      <c r="BA655" s="3" t="str">
        <f>IFERROR(INDEX(DatapointAllgSpezK[],MATCH(AZ655,DatapointAllgSpez[],0),0),"")</f>
        <v/>
      </c>
      <c r="BB655" s="3" t="str">
        <f ca="1">IFERROR(VLOOKUP(AX655,ISE_Type[],3,FALSE),"STAT")</f>
        <v>STAT</v>
      </c>
      <c r="BC655" s="3" t="str">
        <f ca="1">IFERROR("_"&amp;VLOOKUP(AU655,ISE_Datapoint[],3,FALSE)&amp;IF(ISTEXT(BB655),"_"&amp;BB655,)&amp;IF(ISTEXT(AZ655),"."&amp;LOWER(BA655),),"")</f>
        <v/>
      </c>
      <c r="BD655" s="26" t="str">
        <f t="shared" si="154"/>
        <v>_</v>
      </c>
      <c r="BG655" t="str">
        <f>IFERROR(INDEX(FunktionsartK[],MATCH(BF655,FunktionsartA[],0),0),"")</f>
        <v/>
      </c>
      <c r="BH655" s="76" t="str">
        <f t="shared" si="144"/>
        <v>//__</v>
      </c>
    </row>
    <row r="656" spans="5:60" x14ac:dyDescent="0.25">
      <c r="E656" t="str">
        <f>IFERROR(INDEX(SystemK[],MATCH(D656,System,0),0),"")</f>
        <v/>
      </c>
      <c r="H656" s="15" t="str">
        <f t="shared" ca="1" si="145"/>
        <v/>
      </c>
      <c r="K656" s="27" t="str">
        <f t="shared" si="155"/>
        <v/>
      </c>
      <c r="L656" s="27" t="str">
        <f>IFERROR(VLOOKUP(K656,ISE_System[],3,FALSE)&amp;IF(ISTEXT(J656),"."&amp;LOWER(J656),),"")</f>
        <v/>
      </c>
      <c r="M656" s="18" t="str">
        <f t="shared" si="156"/>
        <v/>
      </c>
      <c r="P656" s="7" t="str">
        <f>IFERROR(INDEX(SubsystemAK[],MATCH(O656,SubsystemA[],0),0),"")</f>
        <v/>
      </c>
      <c r="S656" s="3" t="str">
        <f t="shared" ca="1" si="146"/>
        <v/>
      </c>
      <c r="V656" s="39" t="str">
        <f t="shared" si="147"/>
        <v/>
      </c>
      <c r="W656" s="39" t="str">
        <f>IFERROR("_"&amp;VLOOKUP(V656,ISE_Subsystem[],3,FALSE)&amp;IF(ISTEXT(U656),"."&amp;LOWER(U656),),"_")</f>
        <v>_</v>
      </c>
      <c r="X656" s="18" t="str">
        <f t="shared" si="148"/>
        <v/>
      </c>
      <c r="AA656" s="7" t="str">
        <f>IFERROR(INDEX(MediumPositionAK[],MATCH(Z656,MediumPositionA[],0),0),"")</f>
        <v/>
      </c>
      <c r="AD656" s="69" t="str">
        <f t="shared" ca="1" si="149"/>
        <v/>
      </c>
      <c r="AE656" s="18" t="str">
        <f t="shared" si="150"/>
        <v/>
      </c>
      <c r="AF656" s="18" t="str">
        <f>IFERROR(VLOOKUP(AE656,ISE_Medium[],3,FALSE),"")</f>
        <v/>
      </c>
      <c r="AI656" s="3" t="str">
        <f>IFERROR(INDEX(PositionK[],MATCH(AH656,PositionA[],0),0),"")</f>
        <v/>
      </c>
      <c r="AL656" s="3" t="str">
        <f>IFERROR(INDEX(PrimSekK[],MATCH(AK656,PrimSek[],0),0),"")</f>
        <v/>
      </c>
      <c r="AO656" s="40" t="str">
        <f t="shared" si="151"/>
        <v/>
      </c>
      <c r="AP656" s="40" t="str">
        <f>IFERROR(VLOOKUP(AO656,ISE_Position[],3,FALSE),"")</f>
        <v/>
      </c>
      <c r="AQ656" s="40" t="str">
        <f t="shared" si="152"/>
        <v>__</v>
      </c>
      <c r="AR656" s="18" t="str">
        <f t="shared" si="157"/>
        <v/>
      </c>
      <c r="AU656" s="7" t="str">
        <f>IFERROR(INDEX(DatapointK[],MATCH(AT656,DatapointA[],0),0),"")</f>
        <v/>
      </c>
      <c r="AX656" s="3" t="str">
        <f t="shared" ca="1" si="153"/>
        <v/>
      </c>
      <c r="BA656" s="3" t="str">
        <f>IFERROR(INDEX(DatapointAllgSpezK[],MATCH(AZ656,DatapointAllgSpez[],0),0),"")</f>
        <v/>
      </c>
      <c r="BB656" s="3" t="str">
        <f ca="1">IFERROR(VLOOKUP(AX656,ISE_Type[],3,FALSE),"STAT")</f>
        <v>STAT</v>
      </c>
      <c r="BC656" s="3" t="str">
        <f ca="1">IFERROR("_"&amp;VLOOKUP(AU656,ISE_Datapoint[],3,FALSE)&amp;IF(ISTEXT(BB656),"_"&amp;BB656,)&amp;IF(ISTEXT(AZ656),"."&amp;LOWER(BA656),),"")</f>
        <v/>
      </c>
      <c r="BD656" s="26" t="str">
        <f t="shared" si="154"/>
        <v>_</v>
      </c>
      <c r="BG656" t="str">
        <f>IFERROR(INDEX(FunktionsartK[],MATCH(BF656,FunktionsartA[],0),0),"")</f>
        <v/>
      </c>
      <c r="BH656" s="76" t="str">
        <f t="shared" si="144"/>
        <v>//__</v>
      </c>
    </row>
    <row r="657" spans="5:60" x14ac:dyDescent="0.25">
      <c r="E657" t="str">
        <f>IFERROR(INDEX(SystemK[],MATCH(D657,System,0),0),"")</f>
        <v/>
      </c>
      <c r="H657" s="15" t="str">
        <f t="shared" ca="1" si="145"/>
        <v/>
      </c>
      <c r="K657" s="27" t="str">
        <f t="shared" si="155"/>
        <v/>
      </c>
      <c r="L657" s="27" t="str">
        <f>IFERROR(VLOOKUP(K657,ISE_System[],3,FALSE)&amp;IF(ISTEXT(J657),"."&amp;LOWER(J657),),"")</f>
        <v/>
      </c>
      <c r="M657" s="18" t="str">
        <f t="shared" si="156"/>
        <v/>
      </c>
      <c r="P657" s="7" t="str">
        <f>IFERROR(INDEX(SubsystemAK[],MATCH(O657,SubsystemA[],0),0),"")</f>
        <v/>
      </c>
      <c r="S657" s="3" t="str">
        <f t="shared" ca="1" si="146"/>
        <v/>
      </c>
      <c r="V657" s="39" t="str">
        <f t="shared" si="147"/>
        <v/>
      </c>
      <c r="W657" s="39" t="str">
        <f>IFERROR("_"&amp;VLOOKUP(V657,ISE_Subsystem[],3,FALSE)&amp;IF(ISTEXT(U657),"."&amp;LOWER(U657),),"_")</f>
        <v>_</v>
      </c>
      <c r="X657" s="18" t="str">
        <f t="shared" si="148"/>
        <v/>
      </c>
      <c r="AA657" s="7" t="str">
        <f>IFERROR(INDEX(MediumPositionAK[],MATCH(Z657,MediumPositionA[],0),0),"")</f>
        <v/>
      </c>
      <c r="AD657" s="69" t="str">
        <f t="shared" ca="1" si="149"/>
        <v/>
      </c>
      <c r="AE657" s="18" t="str">
        <f t="shared" si="150"/>
        <v/>
      </c>
      <c r="AF657" s="18" t="str">
        <f>IFERROR(VLOOKUP(AE657,ISE_Medium[],3,FALSE),"")</f>
        <v/>
      </c>
      <c r="AI657" s="3" t="str">
        <f>IFERROR(INDEX(PositionK[],MATCH(AH657,PositionA[],0),0),"")</f>
        <v/>
      </c>
      <c r="AL657" s="3" t="str">
        <f>IFERROR(INDEX(PrimSekK[],MATCH(AK657,PrimSek[],0),0),"")</f>
        <v/>
      </c>
      <c r="AO657" s="40" t="str">
        <f t="shared" si="151"/>
        <v/>
      </c>
      <c r="AP657" s="40" t="str">
        <f>IFERROR(VLOOKUP(AO657,ISE_Position[],3,FALSE),"")</f>
        <v/>
      </c>
      <c r="AQ657" s="40" t="str">
        <f t="shared" si="152"/>
        <v>__</v>
      </c>
      <c r="AR657" s="18" t="str">
        <f t="shared" si="157"/>
        <v/>
      </c>
      <c r="AU657" s="7" t="str">
        <f>IFERROR(INDEX(DatapointK[],MATCH(AT657,DatapointA[],0),0),"")</f>
        <v/>
      </c>
      <c r="AX657" s="3" t="str">
        <f t="shared" ca="1" si="153"/>
        <v/>
      </c>
      <c r="BA657" s="3" t="str">
        <f>IFERROR(INDEX(DatapointAllgSpezK[],MATCH(AZ657,DatapointAllgSpez[],0),0),"")</f>
        <v/>
      </c>
      <c r="BB657" s="3" t="str">
        <f ca="1">IFERROR(VLOOKUP(AX657,ISE_Type[],3,FALSE),"STAT")</f>
        <v>STAT</v>
      </c>
      <c r="BC657" s="3" t="str">
        <f ca="1">IFERROR("_"&amp;VLOOKUP(AU657,ISE_Datapoint[],3,FALSE)&amp;IF(ISTEXT(BB657),"_"&amp;BB657,)&amp;IF(ISTEXT(AZ657),"."&amp;LOWER(BA657),),"")</f>
        <v/>
      </c>
      <c r="BD657" s="26" t="str">
        <f t="shared" si="154"/>
        <v>_</v>
      </c>
      <c r="BG657" t="str">
        <f>IFERROR(INDEX(FunktionsartK[],MATCH(BF657,FunktionsartA[],0),0),"")</f>
        <v/>
      </c>
      <c r="BH657" s="76" t="str">
        <f t="shared" si="144"/>
        <v>//__</v>
      </c>
    </row>
    <row r="658" spans="5:60" x14ac:dyDescent="0.25">
      <c r="E658" t="str">
        <f>IFERROR(INDEX(SystemK[],MATCH(D658,System,0),0),"")</f>
        <v/>
      </c>
      <c r="H658" s="15" t="str">
        <f t="shared" ca="1" si="145"/>
        <v/>
      </c>
      <c r="K658" s="27" t="str">
        <f t="shared" si="155"/>
        <v/>
      </c>
      <c r="L658" s="27" t="str">
        <f>IFERROR(VLOOKUP(K658,ISE_System[],3,FALSE)&amp;IF(ISTEXT(J658),"."&amp;LOWER(J658),),"")</f>
        <v/>
      </c>
      <c r="M658" s="18" t="str">
        <f t="shared" si="156"/>
        <v/>
      </c>
      <c r="P658" s="7" t="str">
        <f>IFERROR(INDEX(SubsystemAK[],MATCH(O658,SubsystemA[],0),0),"")</f>
        <v/>
      </c>
      <c r="S658" s="3" t="str">
        <f t="shared" ca="1" si="146"/>
        <v/>
      </c>
      <c r="V658" s="39" t="str">
        <f t="shared" si="147"/>
        <v/>
      </c>
      <c r="W658" s="39" t="str">
        <f>IFERROR("_"&amp;VLOOKUP(V658,ISE_Subsystem[],3,FALSE)&amp;IF(ISTEXT(U658),"."&amp;LOWER(U658),),"_")</f>
        <v>_</v>
      </c>
      <c r="X658" s="18" t="str">
        <f t="shared" si="148"/>
        <v/>
      </c>
      <c r="AA658" s="7" t="str">
        <f>IFERROR(INDEX(MediumPositionAK[],MATCH(Z658,MediumPositionA[],0),0),"")</f>
        <v/>
      </c>
      <c r="AD658" s="69" t="str">
        <f t="shared" ca="1" si="149"/>
        <v/>
      </c>
      <c r="AE658" s="18" t="str">
        <f t="shared" si="150"/>
        <v/>
      </c>
      <c r="AF658" s="18" t="str">
        <f>IFERROR(VLOOKUP(AE658,ISE_Medium[],3,FALSE),"")</f>
        <v/>
      </c>
      <c r="AI658" s="3" t="str">
        <f>IFERROR(INDEX(PositionK[],MATCH(AH658,PositionA[],0),0),"")</f>
        <v/>
      </c>
      <c r="AL658" s="3" t="str">
        <f>IFERROR(INDEX(PrimSekK[],MATCH(AK658,PrimSek[],0),0),"")</f>
        <v/>
      </c>
      <c r="AO658" s="40" t="str">
        <f t="shared" si="151"/>
        <v/>
      </c>
      <c r="AP658" s="40" t="str">
        <f>IFERROR(VLOOKUP(AO658,ISE_Position[],3,FALSE),"")</f>
        <v/>
      </c>
      <c r="AQ658" s="40" t="str">
        <f t="shared" si="152"/>
        <v>__</v>
      </c>
      <c r="AR658" s="18" t="str">
        <f t="shared" si="157"/>
        <v/>
      </c>
      <c r="AU658" s="7" t="str">
        <f>IFERROR(INDEX(DatapointK[],MATCH(AT658,DatapointA[],0),0),"")</f>
        <v/>
      </c>
      <c r="AX658" s="3" t="str">
        <f t="shared" ca="1" si="153"/>
        <v/>
      </c>
      <c r="BA658" s="3" t="str">
        <f>IFERROR(INDEX(DatapointAllgSpezK[],MATCH(AZ658,DatapointAllgSpez[],0),0),"")</f>
        <v/>
      </c>
      <c r="BB658" s="3" t="str">
        <f ca="1">IFERROR(VLOOKUP(AX658,ISE_Type[],3,FALSE),"STAT")</f>
        <v>STAT</v>
      </c>
      <c r="BC658" s="3" t="str">
        <f ca="1">IFERROR("_"&amp;VLOOKUP(AU658,ISE_Datapoint[],3,FALSE)&amp;IF(ISTEXT(BB658),"_"&amp;BB658,)&amp;IF(ISTEXT(AZ658),"."&amp;LOWER(BA658),),"")</f>
        <v/>
      </c>
      <c r="BD658" s="26" t="str">
        <f t="shared" si="154"/>
        <v>_</v>
      </c>
      <c r="BG658" t="str">
        <f>IFERROR(INDEX(FunktionsartK[],MATCH(BF658,FunktionsartA[],0),0),"")</f>
        <v/>
      </c>
      <c r="BH658" s="76" t="str">
        <f t="shared" si="144"/>
        <v>//__</v>
      </c>
    </row>
    <row r="659" spans="5:60" x14ac:dyDescent="0.25">
      <c r="E659" t="str">
        <f>IFERROR(INDEX(SystemK[],MATCH(D659,System,0),0),"")</f>
        <v/>
      </c>
      <c r="H659" s="15" t="str">
        <f t="shared" ca="1" si="145"/>
        <v/>
      </c>
      <c r="K659" s="27" t="str">
        <f t="shared" si="155"/>
        <v/>
      </c>
      <c r="L659" s="27" t="str">
        <f>IFERROR(VLOOKUP(K659,ISE_System[],3,FALSE)&amp;IF(ISTEXT(J659),"."&amp;LOWER(J659),),"")</f>
        <v/>
      </c>
      <c r="M659" s="18" t="str">
        <f t="shared" si="156"/>
        <v/>
      </c>
      <c r="P659" s="7" t="str">
        <f>IFERROR(INDEX(SubsystemAK[],MATCH(O659,SubsystemA[],0),0),"")</f>
        <v/>
      </c>
      <c r="S659" s="3" t="str">
        <f t="shared" ca="1" si="146"/>
        <v/>
      </c>
      <c r="V659" s="39" t="str">
        <f t="shared" si="147"/>
        <v/>
      </c>
      <c r="W659" s="39" t="str">
        <f>IFERROR("_"&amp;VLOOKUP(V659,ISE_Subsystem[],3,FALSE)&amp;IF(ISTEXT(U659),"."&amp;LOWER(U659),),"_")</f>
        <v>_</v>
      </c>
      <c r="X659" s="18" t="str">
        <f t="shared" si="148"/>
        <v/>
      </c>
      <c r="AA659" s="7" t="str">
        <f>IFERROR(INDEX(MediumPositionAK[],MATCH(Z659,MediumPositionA[],0),0),"")</f>
        <v/>
      </c>
      <c r="AD659" s="69" t="str">
        <f t="shared" ca="1" si="149"/>
        <v/>
      </c>
      <c r="AE659" s="18" t="str">
        <f t="shared" si="150"/>
        <v/>
      </c>
      <c r="AF659" s="18" t="str">
        <f>IFERROR(VLOOKUP(AE659,ISE_Medium[],3,FALSE),"")</f>
        <v/>
      </c>
      <c r="AI659" s="3" t="str">
        <f>IFERROR(INDEX(PositionK[],MATCH(AH659,PositionA[],0),0),"")</f>
        <v/>
      </c>
      <c r="AL659" s="3" t="str">
        <f>IFERROR(INDEX(PrimSekK[],MATCH(AK659,PrimSek[],0),0),"")</f>
        <v/>
      </c>
      <c r="AO659" s="40" t="str">
        <f t="shared" si="151"/>
        <v/>
      </c>
      <c r="AP659" s="40" t="str">
        <f>IFERROR(VLOOKUP(AO659,ISE_Position[],3,FALSE),"")</f>
        <v/>
      </c>
      <c r="AQ659" s="40" t="str">
        <f t="shared" si="152"/>
        <v>__</v>
      </c>
      <c r="AR659" s="18" t="str">
        <f t="shared" si="157"/>
        <v/>
      </c>
      <c r="AU659" s="7" t="str">
        <f>IFERROR(INDEX(DatapointK[],MATCH(AT659,DatapointA[],0),0),"")</f>
        <v/>
      </c>
      <c r="AX659" s="3" t="str">
        <f t="shared" ca="1" si="153"/>
        <v/>
      </c>
      <c r="BA659" s="3" t="str">
        <f>IFERROR(INDEX(DatapointAllgSpezK[],MATCH(AZ659,DatapointAllgSpez[],0),0),"")</f>
        <v/>
      </c>
      <c r="BB659" s="3" t="str">
        <f ca="1">IFERROR(VLOOKUP(AX659,ISE_Type[],3,FALSE),"STAT")</f>
        <v>STAT</v>
      </c>
      <c r="BC659" s="3" t="str">
        <f ca="1">IFERROR("_"&amp;VLOOKUP(AU659,ISE_Datapoint[],3,FALSE)&amp;IF(ISTEXT(BB659),"_"&amp;BB659,)&amp;IF(ISTEXT(AZ659),"."&amp;LOWER(BA659),),"")</f>
        <v/>
      </c>
      <c r="BD659" s="26" t="str">
        <f t="shared" si="154"/>
        <v>_</v>
      </c>
      <c r="BG659" t="str">
        <f>IFERROR(INDEX(FunktionsartK[],MATCH(BF659,FunktionsartA[],0),0),"")</f>
        <v/>
      </c>
      <c r="BH659" s="76" t="str">
        <f t="shared" si="144"/>
        <v>//__</v>
      </c>
    </row>
    <row r="660" spans="5:60" x14ac:dyDescent="0.25">
      <c r="E660" t="str">
        <f>IFERROR(INDEX(SystemK[],MATCH(D660,System,0),0),"")</f>
        <v/>
      </c>
      <c r="H660" s="15" t="str">
        <f t="shared" ca="1" si="145"/>
        <v/>
      </c>
      <c r="K660" s="27" t="str">
        <f t="shared" si="155"/>
        <v/>
      </c>
      <c r="L660" s="27" t="str">
        <f>IFERROR(VLOOKUP(K660,ISE_System[],3,FALSE)&amp;IF(ISTEXT(J660),"."&amp;LOWER(J660),),"")</f>
        <v/>
      </c>
      <c r="M660" s="18" t="str">
        <f t="shared" si="156"/>
        <v/>
      </c>
      <c r="P660" s="7" t="str">
        <f>IFERROR(INDEX(SubsystemAK[],MATCH(O660,SubsystemA[],0),0),"")</f>
        <v/>
      </c>
      <c r="S660" s="3" t="str">
        <f t="shared" ca="1" si="146"/>
        <v/>
      </c>
      <c r="V660" s="39" t="str">
        <f t="shared" si="147"/>
        <v/>
      </c>
      <c r="W660" s="39" t="str">
        <f>IFERROR("_"&amp;VLOOKUP(V660,ISE_Subsystem[],3,FALSE)&amp;IF(ISTEXT(U660),"."&amp;LOWER(U660),),"_")</f>
        <v>_</v>
      </c>
      <c r="X660" s="18" t="str">
        <f t="shared" si="148"/>
        <v/>
      </c>
      <c r="AA660" s="7" t="str">
        <f>IFERROR(INDEX(MediumPositionAK[],MATCH(Z660,MediumPositionA[],0),0),"")</f>
        <v/>
      </c>
      <c r="AD660" s="69" t="str">
        <f t="shared" ca="1" si="149"/>
        <v/>
      </c>
      <c r="AE660" s="18" t="str">
        <f t="shared" si="150"/>
        <v/>
      </c>
      <c r="AF660" s="18" t="str">
        <f>IFERROR(VLOOKUP(AE660,ISE_Medium[],3,FALSE),"")</f>
        <v/>
      </c>
      <c r="AI660" s="3" t="str">
        <f>IFERROR(INDEX(PositionK[],MATCH(AH660,PositionA[],0),0),"")</f>
        <v/>
      </c>
      <c r="AL660" s="3" t="str">
        <f>IFERROR(INDEX(PrimSekK[],MATCH(AK660,PrimSek[],0),0),"")</f>
        <v/>
      </c>
      <c r="AO660" s="40" t="str">
        <f t="shared" si="151"/>
        <v/>
      </c>
      <c r="AP660" s="40" t="str">
        <f>IFERROR(VLOOKUP(AO660,ISE_Position[],3,FALSE),"")</f>
        <v/>
      </c>
      <c r="AQ660" s="40" t="str">
        <f t="shared" si="152"/>
        <v>__</v>
      </c>
      <c r="AR660" s="18" t="str">
        <f t="shared" si="157"/>
        <v/>
      </c>
      <c r="AU660" s="7" t="str">
        <f>IFERROR(INDEX(DatapointK[],MATCH(AT660,DatapointA[],0),0),"")</f>
        <v/>
      </c>
      <c r="AX660" s="3" t="str">
        <f t="shared" ca="1" si="153"/>
        <v/>
      </c>
      <c r="BA660" s="3" t="str">
        <f>IFERROR(INDEX(DatapointAllgSpezK[],MATCH(AZ660,DatapointAllgSpez[],0),0),"")</f>
        <v/>
      </c>
      <c r="BB660" s="3" t="str">
        <f ca="1">IFERROR(VLOOKUP(AX660,ISE_Type[],3,FALSE),"STAT")</f>
        <v>STAT</v>
      </c>
      <c r="BC660" s="3" t="str">
        <f ca="1">IFERROR("_"&amp;VLOOKUP(AU660,ISE_Datapoint[],3,FALSE)&amp;IF(ISTEXT(BB660),"_"&amp;BB660,)&amp;IF(ISTEXT(AZ660),"."&amp;LOWER(BA660),),"")</f>
        <v/>
      </c>
      <c r="BD660" s="26" t="str">
        <f t="shared" si="154"/>
        <v>_</v>
      </c>
      <c r="BG660" t="str">
        <f>IFERROR(INDEX(FunktionsartK[],MATCH(BF660,FunktionsartA[],0),0),"")</f>
        <v/>
      </c>
      <c r="BH660" s="76" t="str">
        <f t="shared" si="144"/>
        <v>//__</v>
      </c>
    </row>
    <row r="661" spans="5:60" x14ac:dyDescent="0.25">
      <c r="E661" t="str">
        <f>IFERROR(INDEX(SystemK[],MATCH(D661,System,0),0),"")</f>
        <v/>
      </c>
      <c r="H661" s="15" t="str">
        <f t="shared" ca="1" si="145"/>
        <v/>
      </c>
      <c r="K661" s="27" t="str">
        <f t="shared" si="155"/>
        <v/>
      </c>
      <c r="L661" s="27" t="str">
        <f>IFERROR(VLOOKUP(K661,ISE_System[],3,FALSE)&amp;IF(ISTEXT(J661),"."&amp;LOWER(J661),),"")</f>
        <v/>
      </c>
      <c r="M661" s="18" t="str">
        <f t="shared" si="156"/>
        <v/>
      </c>
      <c r="P661" s="7" t="str">
        <f>IFERROR(INDEX(SubsystemAK[],MATCH(O661,SubsystemA[],0),0),"")</f>
        <v/>
      </c>
      <c r="S661" s="3" t="str">
        <f t="shared" ca="1" si="146"/>
        <v/>
      </c>
      <c r="V661" s="39" t="str">
        <f t="shared" si="147"/>
        <v/>
      </c>
      <c r="W661" s="39" t="str">
        <f>IFERROR("_"&amp;VLOOKUP(V661,ISE_Subsystem[],3,FALSE)&amp;IF(ISTEXT(U661),"."&amp;LOWER(U661),),"_")</f>
        <v>_</v>
      </c>
      <c r="X661" s="18" t="str">
        <f t="shared" si="148"/>
        <v/>
      </c>
      <c r="AA661" s="7" t="str">
        <f>IFERROR(INDEX(MediumPositionAK[],MATCH(Z661,MediumPositionA[],0),0),"")</f>
        <v/>
      </c>
      <c r="AD661" s="69" t="str">
        <f t="shared" ca="1" si="149"/>
        <v/>
      </c>
      <c r="AE661" s="18" t="str">
        <f t="shared" si="150"/>
        <v/>
      </c>
      <c r="AF661" s="18" t="str">
        <f>IFERROR(VLOOKUP(AE661,ISE_Medium[],3,FALSE),"")</f>
        <v/>
      </c>
      <c r="AI661" s="3" t="str">
        <f>IFERROR(INDEX(PositionK[],MATCH(AH661,PositionA[],0),0),"")</f>
        <v/>
      </c>
      <c r="AL661" s="3" t="str">
        <f>IFERROR(INDEX(PrimSekK[],MATCH(AK661,PrimSek[],0),0),"")</f>
        <v/>
      </c>
      <c r="AO661" s="40" t="str">
        <f t="shared" si="151"/>
        <v/>
      </c>
      <c r="AP661" s="40" t="str">
        <f>IFERROR(VLOOKUP(AO661,ISE_Position[],3,FALSE),"")</f>
        <v/>
      </c>
      <c r="AQ661" s="40" t="str">
        <f t="shared" si="152"/>
        <v>__</v>
      </c>
      <c r="AR661" s="18" t="str">
        <f t="shared" si="157"/>
        <v/>
      </c>
      <c r="AU661" s="7" t="str">
        <f>IFERROR(INDEX(DatapointK[],MATCH(AT661,DatapointA[],0),0),"")</f>
        <v/>
      </c>
      <c r="AX661" s="3" t="str">
        <f t="shared" ca="1" si="153"/>
        <v/>
      </c>
      <c r="BA661" s="3" t="str">
        <f>IFERROR(INDEX(DatapointAllgSpezK[],MATCH(AZ661,DatapointAllgSpez[],0),0),"")</f>
        <v/>
      </c>
      <c r="BB661" s="3" t="str">
        <f ca="1">IFERROR(VLOOKUP(AX661,ISE_Type[],3,FALSE),"STAT")</f>
        <v>STAT</v>
      </c>
      <c r="BC661" s="3" t="str">
        <f ca="1">IFERROR("_"&amp;VLOOKUP(AU661,ISE_Datapoint[],3,FALSE)&amp;IF(ISTEXT(BB661),"_"&amp;BB661,)&amp;IF(ISTEXT(AZ661),"."&amp;LOWER(BA661),),"")</f>
        <v/>
      </c>
      <c r="BD661" s="26" t="str">
        <f t="shared" si="154"/>
        <v>_</v>
      </c>
      <c r="BG661" t="str">
        <f>IFERROR(INDEX(FunktionsartK[],MATCH(BF661,FunktionsartA[],0),0),"")</f>
        <v/>
      </c>
      <c r="BH661" s="76" t="str">
        <f t="shared" si="144"/>
        <v>//__</v>
      </c>
    </row>
    <row r="662" spans="5:60" x14ac:dyDescent="0.25">
      <c r="E662" t="str">
        <f>IFERROR(INDEX(SystemK[],MATCH(D662,System,0),0),"")</f>
        <v/>
      </c>
      <c r="H662" s="15" t="str">
        <f t="shared" ca="1" si="145"/>
        <v/>
      </c>
      <c r="K662" s="27" t="str">
        <f t="shared" si="155"/>
        <v/>
      </c>
      <c r="L662" s="27" t="str">
        <f>IFERROR(VLOOKUP(K662,ISE_System[],3,FALSE)&amp;IF(ISTEXT(J662),"."&amp;LOWER(J662),),"")</f>
        <v/>
      </c>
      <c r="M662" s="18" t="str">
        <f t="shared" si="156"/>
        <v/>
      </c>
      <c r="P662" s="7" t="str">
        <f>IFERROR(INDEX(SubsystemAK[],MATCH(O662,SubsystemA[],0),0),"")</f>
        <v/>
      </c>
      <c r="S662" s="3" t="str">
        <f t="shared" ca="1" si="146"/>
        <v/>
      </c>
      <c r="V662" s="39" t="str">
        <f t="shared" si="147"/>
        <v/>
      </c>
      <c r="W662" s="39" t="str">
        <f>IFERROR("_"&amp;VLOOKUP(V662,ISE_Subsystem[],3,FALSE)&amp;IF(ISTEXT(U662),"."&amp;LOWER(U662),),"_")</f>
        <v>_</v>
      </c>
      <c r="X662" s="18" t="str">
        <f t="shared" si="148"/>
        <v/>
      </c>
      <c r="AA662" s="7" t="str">
        <f>IFERROR(INDEX(MediumPositionAK[],MATCH(Z662,MediumPositionA[],0),0),"")</f>
        <v/>
      </c>
      <c r="AD662" s="69" t="str">
        <f t="shared" ca="1" si="149"/>
        <v/>
      </c>
      <c r="AE662" s="18" t="str">
        <f t="shared" si="150"/>
        <v/>
      </c>
      <c r="AF662" s="18" t="str">
        <f>IFERROR(VLOOKUP(AE662,ISE_Medium[],3,FALSE),"")</f>
        <v/>
      </c>
      <c r="AI662" s="3" t="str">
        <f>IFERROR(INDEX(PositionK[],MATCH(AH662,PositionA[],0),0),"")</f>
        <v/>
      </c>
      <c r="AL662" s="3" t="str">
        <f>IFERROR(INDEX(PrimSekK[],MATCH(AK662,PrimSek[],0),0),"")</f>
        <v/>
      </c>
      <c r="AO662" s="40" t="str">
        <f t="shared" si="151"/>
        <v/>
      </c>
      <c r="AP662" s="40" t="str">
        <f>IFERROR(VLOOKUP(AO662,ISE_Position[],3,FALSE),"")</f>
        <v/>
      </c>
      <c r="AQ662" s="40" t="str">
        <f t="shared" si="152"/>
        <v>__</v>
      </c>
      <c r="AR662" s="18" t="str">
        <f t="shared" si="157"/>
        <v/>
      </c>
      <c r="AU662" s="7" t="str">
        <f>IFERROR(INDEX(DatapointK[],MATCH(AT662,DatapointA[],0),0),"")</f>
        <v/>
      </c>
      <c r="AX662" s="3" t="str">
        <f t="shared" ca="1" si="153"/>
        <v/>
      </c>
      <c r="BA662" s="3" t="str">
        <f>IFERROR(INDEX(DatapointAllgSpezK[],MATCH(AZ662,DatapointAllgSpez[],0),0),"")</f>
        <v/>
      </c>
      <c r="BB662" s="3" t="str">
        <f ca="1">IFERROR(VLOOKUP(AX662,ISE_Type[],3,FALSE),"STAT")</f>
        <v>STAT</v>
      </c>
      <c r="BC662" s="3" t="str">
        <f ca="1">IFERROR("_"&amp;VLOOKUP(AU662,ISE_Datapoint[],3,FALSE)&amp;IF(ISTEXT(BB662),"_"&amp;BB662,)&amp;IF(ISTEXT(AZ662),"."&amp;LOWER(BA662),),"")</f>
        <v/>
      </c>
      <c r="BD662" s="26" t="str">
        <f t="shared" si="154"/>
        <v>_</v>
      </c>
      <c r="BG662" t="str">
        <f>IFERROR(INDEX(FunktionsartK[],MATCH(BF662,FunktionsartA[],0),0),"")</f>
        <v/>
      </c>
      <c r="BH662" s="76" t="str">
        <f t="shared" si="144"/>
        <v>//__</v>
      </c>
    </row>
    <row r="663" spans="5:60" x14ac:dyDescent="0.25">
      <c r="E663" t="str">
        <f>IFERROR(INDEX(SystemK[],MATCH(D663,System,0),0),"")</f>
        <v/>
      </c>
      <c r="H663" s="15" t="str">
        <f t="shared" ca="1" si="145"/>
        <v/>
      </c>
      <c r="K663" s="27" t="str">
        <f t="shared" si="155"/>
        <v/>
      </c>
      <c r="L663" s="27" t="str">
        <f>IFERROR(VLOOKUP(K663,ISE_System[],3,FALSE)&amp;IF(ISTEXT(J663),"."&amp;LOWER(J663),),"")</f>
        <v/>
      </c>
      <c r="M663" s="18" t="str">
        <f t="shared" si="156"/>
        <v/>
      </c>
      <c r="P663" s="7" t="str">
        <f>IFERROR(INDEX(SubsystemAK[],MATCH(O663,SubsystemA[],0),0),"")</f>
        <v/>
      </c>
      <c r="S663" s="3" t="str">
        <f t="shared" ca="1" si="146"/>
        <v/>
      </c>
      <c r="V663" s="39" t="str">
        <f t="shared" si="147"/>
        <v/>
      </c>
      <c r="W663" s="39" t="str">
        <f>IFERROR("_"&amp;VLOOKUP(V663,ISE_Subsystem[],3,FALSE)&amp;IF(ISTEXT(U663),"."&amp;LOWER(U663),),"_")</f>
        <v>_</v>
      </c>
      <c r="X663" s="18" t="str">
        <f t="shared" si="148"/>
        <v/>
      </c>
      <c r="AA663" s="7" t="str">
        <f>IFERROR(INDEX(MediumPositionAK[],MATCH(Z663,MediumPositionA[],0),0),"")</f>
        <v/>
      </c>
      <c r="AD663" s="69" t="str">
        <f t="shared" ca="1" si="149"/>
        <v/>
      </c>
      <c r="AE663" s="18" t="str">
        <f t="shared" si="150"/>
        <v/>
      </c>
      <c r="AF663" s="18" t="str">
        <f>IFERROR(VLOOKUP(AE663,ISE_Medium[],3,FALSE),"")</f>
        <v/>
      </c>
      <c r="AI663" s="3" t="str">
        <f>IFERROR(INDEX(PositionK[],MATCH(AH663,PositionA[],0),0),"")</f>
        <v/>
      </c>
      <c r="AL663" s="3" t="str">
        <f>IFERROR(INDEX(PrimSekK[],MATCH(AK663,PrimSek[],0),0),"")</f>
        <v/>
      </c>
      <c r="AO663" s="40" t="str">
        <f t="shared" si="151"/>
        <v/>
      </c>
      <c r="AP663" s="40" t="str">
        <f>IFERROR(VLOOKUP(AO663,ISE_Position[],3,FALSE),"")</f>
        <v/>
      </c>
      <c r="AQ663" s="40" t="str">
        <f t="shared" si="152"/>
        <v>__</v>
      </c>
      <c r="AR663" s="18" t="str">
        <f t="shared" si="157"/>
        <v/>
      </c>
      <c r="AU663" s="7" t="str">
        <f>IFERROR(INDEX(DatapointK[],MATCH(AT663,DatapointA[],0),0),"")</f>
        <v/>
      </c>
      <c r="AX663" s="3" t="str">
        <f t="shared" ca="1" si="153"/>
        <v/>
      </c>
      <c r="BA663" s="3" t="str">
        <f>IFERROR(INDEX(DatapointAllgSpezK[],MATCH(AZ663,DatapointAllgSpez[],0),0),"")</f>
        <v/>
      </c>
      <c r="BB663" s="3" t="str">
        <f ca="1">IFERROR(VLOOKUP(AX663,ISE_Type[],3,FALSE),"STAT")</f>
        <v>STAT</v>
      </c>
      <c r="BC663" s="3" t="str">
        <f ca="1">IFERROR("_"&amp;VLOOKUP(AU663,ISE_Datapoint[],3,FALSE)&amp;IF(ISTEXT(BB663),"_"&amp;BB663,)&amp;IF(ISTEXT(AZ663),"."&amp;LOWER(BA663),),"")</f>
        <v/>
      </c>
      <c r="BD663" s="26" t="str">
        <f t="shared" si="154"/>
        <v>_</v>
      </c>
      <c r="BG663" t="str">
        <f>IFERROR(INDEX(FunktionsartK[],MATCH(BF663,FunktionsartA[],0),0),"")</f>
        <v/>
      </c>
      <c r="BH663" s="76" t="str">
        <f t="shared" si="144"/>
        <v>//__</v>
      </c>
    </row>
    <row r="664" spans="5:60" x14ac:dyDescent="0.25">
      <c r="E664" t="str">
        <f>IFERROR(INDEX(SystemK[],MATCH(D664,System,0),0),"")</f>
        <v/>
      </c>
      <c r="H664" s="15" t="str">
        <f t="shared" ca="1" si="145"/>
        <v/>
      </c>
      <c r="K664" s="27" t="str">
        <f t="shared" si="155"/>
        <v/>
      </c>
      <c r="L664" s="27" t="str">
        <f>IFERROR(VLOOKUP(K664,ISE_System[],3,FALSE)&amp;IF(ISTEXT(J664),"."&amp;LOWER(J664),),"")</f>
        <v/>
      </c>
      <c r="M664" s="18" t="str">
        <f t="shared" si="156"/>
        <v/>
      </c>
      <c r="P664" s="7" t="str">
        <f>IFERROR(INDEX(SubsystemAK[],MATCH(O664,SubsystemA[],0),0),"")</f>
        <v/>
      </c>
      <c r="S664" s="3" t="str">
        <f t="shared" ca="1" si="146"/>
        <v/>
      </c>
      <c r="V664" s="39" t="str">
        <f t="shared" si="147"/>
        <v/>
      </c>
      <c r="W664" s="39" t="str">
        <f>IFERROR("_"&amp;VLOOKUP(V664,ISE_Subsystem[],3,FALSE)&amp;IF(ISTEXT(U664),"."&amp;LOWER(U664),),"_")</f>
        <v>_</v>
      </c>
      <c r="X664" s="18" t="str">
        <f t="shared" si="148"/>
        <v/>
      </c>
      <c r="AA664" s="7" t="str">
        <f>IFERROR(INDEX(MediumPositionAK[],MATCH(Z664,MediumPositionA[],0),0),"")</f>
        <v/>
      </c>
      <c r="AD664" s="69" t="str">
        <f t="shared" ca="1" si="149"/>
        <v/>
      </c>
      <c r="AE664" s="18" t="str">
        <f t="shared" si="150"/>
        <v/>
      </c>
      <c r="AF664" s="18" t="str">
        <f>IFERROR(VLOOKUP(AE664,ISE_Medium[],3,FALSE),"")</f>
        <v/>
      </c>
      <c r="AI664" s="3" t="str">
        <f>IFERROR(INDEX(PositionK[],MATCH(AH664,PositionA[],0),0),"")</f>
        <v/>
      </c>
      <c r="AL664" s="3" t="str">
        <f>IFERROR(INDEX(PrimSekK[],MATCH(AK664,PrimSek[],0),0),"")</f>
        <v/>
      </c>
      <c r="AO664" s="40" t="str">
        <f t="shared" si="151"/>
        <v/>
      </c>
      <c r="AP664" s="40" t="str">
        <f>IFERROR(VLOOKUP(AO664,ISE_Position[],3,FALSE),"")</f>
        <v/>
      </c>
      <c r="AQ664" s="40" t="str">
        <f t="shared" si="152"/>
        <v>__</v>
      </c>
      <c r="AR664" s="18" t="str">
        <f t="shared" si="157"/>
        <v/>
      </c>
      <c r="AU664" s="7" t="str">
        <f>IFERROR(INDEX(DatapointK[],MATCH(AT664,DatapointA[],0),0),"")</f>
        <v/>
      </c>
      <c r="AX664" s="3" t="str">
        <f t="shared" ca="1" si="153"/>
        <v/>
      </c>
      <c r="BA664" s="3" t="str">
        <f>IFERROR(INDEX(DatapointAllgSpezK[],MATCH(AZ664,DatapointAllgSpez[],0),0),"")</f>
        <v/>
      </c>
      <c r="BB664" s="3" t="str">
        <f ca="1">IFERROR(VLOOKUP(AX664,ISE_Type[],3,FALSE),"STAT")</f>
        <v>STAT</v>
      </c>
      <c r="BC664" s="3" t="str">
        <f ca="1">IFERROR("_"&amp;VLOOKUP(AU664,ISE_Datapoint[],3,FALSE)&amp;IF(ISTEXT(BB664),"_"&amp;BB664,)&amp;IF(ISTEXT(AZ664),"."&amp;LOWER(BA664),),"")</f>
        <v/>
      </c>
      <c r="BD664" s="26" t="str">
        <f t="shared" si="154"/>
        <v>_</v>
      </c>
      <c r="BG664" t="str">
        <f>IFERROR(INDEX(FunktionsartK[],MATCH(BF664,FunktionsartA[],0),0),"")</f>
        <v/>
      </c>
      <c r="BH664" s="76" t="str">
        <f t="shared" si="144"/>
        <v>//__</v>
      </c>
    </row>
    <row r="665" spans="5:60" x14ac:dyDescent="0.25">
      <c r="E665" t="str">
        <f>IFERROR(INDEX(SystemK[],MATCH(D665,System,0),0),"")</f>
        <v/>
      </c>
      <c r="H665" s="15" t="str">
        <f t="shared" ca="1" si="145"/>
        <v/>
      </c>
      <c r="K665" s="27" t="str">
        <f t="shared" si="155"/>
        <v/>
      </c>
      <c r="L665" s="27" t="str">
        <f>IFERROR(VLOOKUP(K665,ISE_System[],3,FALSE)&amp;IF(ISTEXT(J665),"."&amp;LOWER(J665),),"")</f>
        <v/>
      </c>
      <c r="M665" s="18" t="str">
        <f t="shared" si="156"/>
        <v/>
      </c>
      <c r="P665" s="7" t="str">
        <f>IFERROR(INDEX(SubsystemAK[],MATCH(O665,SubsystemA[],0),0),"")</f>
        <v/>
      </c>
      <c r="S665" s="3" t="str">
        <f t="shared" ca="1" si="146"/>
        <v/>
      </c>
      <c r="V665" s="39" t="str">
        <f t="shared" si="147"/>
        <v/>
      </c>
      <c r="W665" s="39" t="str">
        <f>IFERROR("_"&amp;VLOOKUP(V665,ISE_Subsystem[],3,FALSE)&amp;IF(ISTEXT(U665),"."&amp;LOWER(U665),),"_")</f>
        <v>_</v>
      </c>
      <c r="X665" s="18" t="str">
        <f t="shared" si="148"/>
        <v/>
      </c>
      <c r="AA665" s="7" t="str">
        <f>IFERROR(INDEX(MediumPositionAK[],MATCH(Z665,MediumPositionA[],0),0),"")</f>
        <v/>
      </c>
      <c r="AD665" s="69" t="str">
        <f t="shared" ca="1" si="149"/>
        <v/>
      </c>
      <c r="AE665" s="18" t="str">
        <f t="shared" si="150"/>
        <v/>
      </c>
      <c r="AF665" s="18" t="str">
        <f>IFERROR(VLOOKUP(AE665,ISE_Medium[],3,FALSE),"")</f>
        <v/>
      </c>
      <c r="AI665" s="3" t="str">
        <f>IFERROR(INDEX(PositionK[],MATCH(AH665,PositionA[],0),0),"")</f>
        <v/>
      </c>
      <c r="AL665" s="3" t="str">
        <f>IFERROR(INDEX(PrimSekK[],MATCH(AK665,PrimSek[],0),0),"")</f>
        <v/>
      </c>
      <c r="AO665" s="40" t="str">
        <f t="shared" si="151"/>
        <v/>
      </c>
      <c r="AP665" s="40" t="str">
        <f>IFERROR(VLOOKUP(AO665,ISE_Position[],3,FALSE),"")</f>
        <v/>
      </c>
      <c r="AQ665" s="40" t="str">
        <f t="shared" si="152"/>
        <v>__</v>
      </c>
      <c r="AR665" s="18" t="str">
        <f t="shared" si="157"/>
        <v/>
      </c>
      <c r="AU665" s="7" t="str">
        <f>IFERROR(INDEX(DatapointK[],MATCH(AT665,DatapointA[],0),0),"")</f>
        <v/>
      </c>
      <c r="AX665" s="3" t="str">
        <f t="shared" ca="1" si="153"/>
        <v/>
      </c>
      <c r="BA665" s="3" t="str">
        <f>IFERROR(INDEX(DatapointAllgSpezK[],MATCH(AZ665,DatapointAllgSpez[],0),0),"")</f>
        <v/>
      </c>
      <c r="BB665" s="3" t="str">
        <f ca="1">IFERROR(VLOOKUP(AX665,ISE_Type[],3,FALSE),"STAT")</f>
        <v>STAT</v>
      </c>
      <c r="BC665" s="3" t="str">
        <f ca="1">IFERROR("_"&amp;VLOOKUP(AU665,ISE_Datapoint[],3,FALSE)&amp;IF(ISTEXT(BB665),"_"&amp;BB665,)&amp;IF(ISTEXT(AZ665),"."&amp;LOWER(BA665),),"")</f>
        <v/>
      </c>
      <c r="BD665" s="26" t="str">
        <f t="shared" si="154"/>
        <v>_</v>
      </c>
      <c r="BG665" t="str">
        <f>IFERROR(INDEX(FunktionsartK[],MATCH(BF665,FunktionsartA[],0),0),"")</f>
        <v/>
      </c>
      <c r="BH665" s="76" t="str">
        <f t="shared" si="144"/>
        <v>//__</v>
      </c>
    </row>
    <row r="666" spans="5:60" x14ac:dyDescent="0.25">
      <c r="E666" t="str">
        <f>IFERROR(INDEX(SystemK[],MATCH(D666,System,0),0),"")</f>
        <v/>
      </c>
      <c r="H666" s="15" t="str">
        <f t="shared" ca="1" si="145"/>
        <v/>
      </c>
      <c r="K666" s="27" t="str">
        <f t="shared" si="155"/>
        <v/>
      </c>
      <c r="L666" s="27" t="str">
        <f>IFERROR(VLOOKUP(K666,ISE_System[],3,FALSE)&amp;IF(ISTEXT(J666),"."&amp;LOWER(J666),),"")</f>
        <v/>
      </c>
      <c r="M666" s="18" t="str">
        <f t="shared" si="156"/>
        <v/>
      </c>
      <c r="P666" s="7" t="str">
        <f>IFERROR(INDEX(SubsystemAK[],MATCH(O666,SubsystemA[],0),0),"")</f>
        <v/>
      </c>
      <c r="S666" s="3" t="str">
        <f t="shared" ca="1" si="146"/>
        <v/>
      </c>
      <c r="V666" s="39" t="str">
        <f t="shared" si="147"/>
        <v/>
      </c>
      <c r="W666" s="39" t="str">
        <f>IFERROR("_"&amp;VLOOKUP(V666,ISE_Subsystem[],3,FALSE)&amp;IF(ISTEXT(U666),"."&amp;LOWER(U666),),"_")</f>
        <v>_</v>
      </c>
      <c r="X666" s="18" t="str">
        <f t="shared" si="148"/>
        <v/>
      </c>
      <c r="AA666" s="7" t="str">
        <f>IFERROR(INDEX(MediumPositionAK[],MATCH(Z666,MediumPositionA[],0),0),"")</f>
        <v/>
      </c>
      <c r="AD666" s="69" t="str">
        <f t="shared" ca="1" si="149"/>
        <v/>
      </c>
      <c r="AE666" s="18" t="str">
        <f t="shared" si="150"/>
        <v/>
      </c>
      <c r="AF666" s="18" t="str">
        <f>IFERROR(VLOOKUP(AE666,ISE_Medium[],3,FALSE),"")</f>
        <v/>
      </c>
      <c r="AI666" s="3" t="str">
        <f>IFERROR(INDEX(PositionK[],MATCH(AH666,PositionA[],0),0),"")</f>
        <v/>
      </c>
      <c r="AL666" s="3" t="str">
        <f>IFERROR(INDEX(PrimSekK[],MATCH(AK666,PrimSek[],0),0),"")</f>
        <v/>
      </c>
      <c r="AO666" s="40" t="str">
        <f t="shared" si="151"/>
        <v/>
      </c>
      <c r="AP666" s="40" t="str">
        <f>IFERROR(VLOOKUP(AO666,ISE_Position[],3,FALSE),"")</f>
        <v/>
      </c>
      <c r="AQ666" s="40" t="str">
        <f t="shared" si="152"/>
        <v>__</v>
      </c>
      <c r="AR666" s="18" t="str">
        <f t="shared" si="157"/>
        <v/>
      </c>
      <c r="AU666" s="7" t="str">
        <f>IFERROR(INDEX(DatapointK[],MATCH(AT666,DatapointA[],0),0),"")</f>
        <v/>
      </c>
      <c r="AX666" s="3" t="str">
        <f t="shared" ca="1" si="153"/>
        <v/>
      </c>
      <c r="BA666" s="3" t="str">
        <f>IFERROR(INDEX(DatapointAllgSpezK[],MATCH(AZ666,DatapointAllgSpez[],0),0),"")</f>
        <v/>
      </c>
      <c r="BB666" s="3" t="str">
        <f ca="1">IFERROR(VLOOKUP(AX666,ISE_Type[],3,FALSE),"STAT")</f>
        <v>STAT</v>
      </c>
      <c r="BC666" s="3" t="str">
        <f ca="1">IFERROR("_"&amp;VLOOKUP(AU666,ISE_Datapoint[],3,FALSE)&amp;IF(ISTEXT(BB666),"_"&amp;BB666,)&amp;IF(ISTEXT(AZ666),"."&amp;LOWER(BA666),),"")</f>
        <v/>
      </c>
      <c r="BD666" s="26" t="str">
        <f t="shared" si="154"/>
        <v>_</v>
      </c>
      <c r="BG666" t="str">
        <f>IFERROR(INDEX(FunktionsartK[],MATCH(BF666,FunktionsartA[],0),0),"")</f>
        <v/>
      </c>
      <c r="BH666" s="76" t="str">
        <f t="shared" si="144"/>
        <v>//__</v>
      </c>
    </row>
    <row r="667" spans="5:60" x14ac:dyDescent="0.25">
      <c r="E667" t="str">
        <f>IFERROR(INDEX(SystemK[],MATCH(D667,System,0),0),"")</f>
        <v/>
      </c>
      <c r="H667" s="15" t="str">
        <f t="shared" ca="1" si="145"/>
        <v/>
      </c>
      <c r="K667" s="27" t="str">
        <f t="shared" si="155"/>
        <v/>
      </c>
      <c r="L667" s="27" t="str">
        <f>IFERROR(VLOOKUP(K667,ISE_System[],3,FALSE)&amp;IF(ISTEXT(J667),"."&amp;LOWER(J667),),"")</f>
        <v/>
      </c>
      <c r="M667" s="18" t="str">
        <f t="shared" si="156"/>
        <v/>
      </c>
      <c r="P667" s="7" t="str">
        <f>IFERROR(INDEX(SubsystemAK[],MATCH(O667,SubsystemA[],0),0),"")</f>
        <v/>
      </c>
      <c r="S667" s="3" t="str">
        <f t="shared" ca="1" si="146"/>
        <v/>
      </c>
      <c r="V667" s="39" t="str">
        <f t="shared" si="147"/>
        <v/>
      </c>
      <c r="W667" s="39" t="str">
        <f>IFERROR("_"&amp;VLOOKUP(V667,ISE_Subsystem[],3,FALSE)&amp;IF(ISTEXT(U667),"."&amp;LOWER(U667),),"_")</f>
        <v>_</v>
      </c>
      <c r="X667" s="18" t="str">
        <f t="shared" si="148"/>
        <v/>
      </c>
      <c r="AA667" s="7" t="str">
        <f>IFERROR(INDEX(MediumPositionAK[],MATCH(Z667,MediumPositionA[],0),0),"")</f>
        <v/>
      </c>
      <c r="AD667" s="69" t="str">
        <f t="shared" ca="1" si="149"/>
        <v/>
      </c>
      <c r="AE667" s="18" t="str">
        <f t="shared" si="150"/>
        <v/>
      </c>
      <c r="AF667" s="18" t="str">
        <f>IFERROR(VLOOKUP(AE667,ISE_Medium[],3,FALSE),"")</f>
        <v/>
      </c>
      <c r="AI667" s="3" t="str">
        <f>IFERROR(INDEX(PositionK[],MATCH(AH667,PositionA[],0),0),"")</f>
        <v/>
      </c>
      <c r="AL667" s="3" t="str">
        <f>IFERROR(INDEX(PrimSekK[],MATCH(AK667,PrimSek[],0),0),"")</f>
        <v/>
      </c>
      <c r="AO667" s="40" t="str">
        <f t="shared" si="151"/>
        <v/>
      </c>
      <c r="AP667" s="40" t="str">
        <f>IFERROR(VLOOKUP(AO667,ISE_Position[],3,FALSE),"")</f>
        <v/>
      </c>
      <c r="AQ667" s="40" t="str">
        <f t="shared" si="152"/>
        <v>__</v>
      </c>
      <c r="AR667" s="18" t="str">
        <f t="shared" si="157"/>
        <v/>
      </c>
      <c r="AU667" s="7" t="str">
        <f>IFERROR(INDEX(DatapointK[],MATCH(AT667,DatapointA[],0),0),"")</f>
        <v/>
      </c>
      <c r="AX667" s="3" t="str">
        <f t="shared" ca="1" si="153"/>
        <v/>
      </c>
      <c r="BA667" s="3" t="str">
        <f>IFERROR(INDEX(DatapointAllgSpezK[],MATCH(AZ667,DatapointAllgSpez[],0),0),"")</f>
        <v/>
      </c>
      <c r="BB667" s="3" t="str">
        <f ca="1">IFERROR(VLOOKUP(AX667,ISE_Type[],3,FALSE),"STAT")</f>
        <v>STAT</v>
      </c>
      <c r="BC667" s="3" t="str">
        <f ca="1">IFERROR("_"&amp;VLOOKUP(AU667,ISE_Datapoint[],3,FALSE)&amp;IF(ISTEXT(BB667),"_"&amp;BB667,)&amp;IF(ISTEXT(AZ667),"."&amp;LOWER(BA667),),"")</f>
        <v/>
      </c>
      <c r="BD667" s="26" t="str">
        <f t="shared" si="154"/>
        <v>_</v>
      </c>
      <c r="BG667" t="str">
        <f>IFERROR(INDEX(FunktionsartK[],MATCH(BF667,FunktionsartA[],0),0),"")</f>
        <v/>
      </c>
      <c r="BH667" s="76" t="str">
        <f t="shared" si="144"/>
        <v>//__</v>
      </c>
    </row>
    <row r="668" spans="5:60" x14ac:dyDescent="0.25">
      <c r="E668" t="str">
        <f>IFERROR(INDEX(SystemK[],MATCH(D668,System,0),0),"")</f>
        <v/>
      </c>
      <c r="H668" s="15" t="str">
        <f t="shared" ca="1" si="145"/>
        <v/>
      </c>
      <c r="K668" s="27" t="str">
        <f t="shared" si="155"/>
        <v/>
      </c>
      <c r="L668" s="27" t="str">
        <f>IFERROR(VLOOKUP(K668,ISE_System[],3,FALSE)&amp;IF(ISTEXT(J668),"."&amp;LOWER(J668),),"")</f>
        <v/>
      </c>
      <c r="M668" s="18" t="str">
        <f t="shared" si="156"/>
        <v/>
      </c>
      <c r="P668" s="7" t="str">
        <f>IFERROR(INDEX(SubsystemAK[],MATCH(O668,SubsystemA[],0),0),"")</f>
        <v/>
      </c>
      <c r="S668" s="3" t="str">
        <f t="shared" ca="1" si="146"/>
        <v/>
      </c>
      <c r="V668" s="39" t="str">
        <f t="shared" si="147"/>
        <v/>
      </c>
      <c r="W668" s="39" t="str">
        <f>IFERROR("_"&amp;VLOOKUP(V668,ISE_Subsystem[],3,FALSE)&amp;IF(ISTEXT(U668),"."&amp;LOWER(U668),),"_")</f>
        <v>_</v>
      </c>
      <c r="X668" s="18" t="str">
        <f t="shared" si="148"/>
        <v/>
      </c>
      <c r="AA668" s="7" t="str">
        <f>IFERROR(INDEX(MediumPositionAK[],MATCH(Z668,MediumPositionA[],0),0),"")</f>
        <v/>
      </c>
      <c r="AD668" s="69" t="str">
        <f t="shared" ca="1" si="149"/>
        <v/>
      </c>
      <c r="AE668" s="18" t="str">
        <f t="shared" si="150"/>
        <v/>
      </c>
      <c r="AF668" s="18" t="str">
        <f>IFERROR(VLOOKUP(AE668,ISE_Medium[],3,FALSE),"")</f>
        <v/>
      </c>
      <c r="AI668" s="3" t="str">
        <f>IFERROR(INDEX(PositionK[],MATCH(AH668,PositionA[],0),0),"")</f>
        <v/>
      </c>
      <c r="AL668" s="3" t="str">
        <f>IFERROR(INDEX(PrimSekK[],MATCH(AK668,PrimSek[],0),0),"")</f>
        <v/>
      </c>
      <c r="AO668" s="40" t="str">
        <f t="shared" si="151"/>
        <v/>
      </c>
      <c r="AP668" s="40" t="str">
        <f>IFERROR(VLOOKUP(AO668,ISE_Position[],3,FALSE),"")</f>
        <v/>
      </c>
      <c r="AQ668" s="40" t="str">
        <f t="shared" si="152"/>
        <v>__</v>
      </c>
      <c r="AR668" s="18" t="str">
        <f t="shared" si="157"/>
        <v/>
      </c>
      <c r="AU668" s="7" t="str">
        <f>IFERROR(INDEX(DatapointK[],MATCH(AT668,DatapointA[],0),0),"")</f>
        <v/>
      </c>
      <c r="AX668" s="3" t="str">
        <f t="shared" ca="1" si="153"/>
        <v/>
      </c>
      <c r="BA668" s="3" t="str">
        <f>IFERROR(INDEX(DatapointAllgSpezK[],MATCH(AZ668,DatapointAllgSpez[],0),0),"")</f>
        <v/>
      </c>
      <c r="BB668" s="3" t="str">
        <f ca="1">IFERROR(VLOOKUP(AX668,ISE_Type[],3,FALSE),"STAT")</f>
        <v>STAT</v>
      </c>
      <c r="BC668" s="3" t="str">
        <f ca="1">IFERROR("_"&amp;VLOOKUP(AU668,ISE_Datapoint[],3,FALSE)&amp;IF(ISTEXT(BB668),"_"&amp;BB668,)&amp;IF(ISTEXT(AZ668),"."&amp;LOWER(BA668),),"")</f>
        <v/>
      </c>
      <c r="BD668" s="26" t="str">
        <f t="shared" si="154"/>
        <v>_</v>
      </c>
      <c r="BG668" t="str">
        <f>IFERROR(INDEX(FunktionsartK[],MATCH(BF668,FunktionsartA[],0),0),"")</f>
        <v/>
      </c>
      <c r="BH668" s="76" t="str">
        <f t="shared" si="144"/>
        <v>//__</v>
      </c>
    </row>
    <row r="669" spans="5:60" x14ac:dyDescent="0.25">
      <c r="E669" t="str">
        <f>IFERROR(INDEX(SystemK[],MATCH(D669,System,0),0),"")</f>
        <v/>
      </c>
      <c r="H669" s="15" t="str">
        <f t="shared" ca="1" si="145"/>
        <v/>
      </c>
      <c r="K669" s="27" t="str">
        <f t="shared" si="155"/>
        <v/>
      </c>
      <c r="L669" s="27" t="str">
        <f>IFERROR(VLOOKUP(K669,ISE_System[],3,FALSE)&amp;IF(ISTEXT(J669),"."&amp;LOWER(J669),),"")</f>
        <v/>
      </c>
      <c r="M669" s="18" t="str">
        <f t="shared" si="156"/>
        <v/>
      </c>
      <c r="P669" s="7" t="str">
        <f>IFERROR(INDEX(SubsystemAK[],MATCH(O669,SubsystemA[],0),0),"")</f>
        <v/>
      </c>
      <c r="S669" s="3" t="str">
        <f t="shared" ca="1" si="146"/>
        <v/>
      </c>
      <c r="V669" s="39" t="str">
        <f t="shared" si="147"/>
        <v/>
      </c>
      <c r="W669" s="39" t="str">
        <f>IFERROR("_"&amp;VLOOKUP(V669,ISE_Subsystem[],3,FALSE)&amp;IF(ISTEXT(U669),"."&amp;LOWER(U669),),"_")</f>
        <v>_</v>
      </c>
      <c r="X669" s="18" t="str">
        <f t="shared" si="148"/>
        <v/>
      </c>
      <c r="AA669" s="7" t="str">
        <f>IFERROR(INDEX(MediumPositionAK[],MATCH(Z669,MediumPositionA[],0),0),"")</f>
        <v/>
      </c>
      <c r="AD669" s="69" t="str">
        <f t="shared" ca="1" si="149"/>
        <v/>
      </c>
      <c r="AE669" s="18" t="str">
        <f t="shared" si="150"/>
        <v/>
      </c>
      <c r="AF669" s="18" t="str">
        <f>IFERROR(VLOOKUP(AE669,ISE_Medium[],3,FALSE),"")</f>
        <v/>
      </c>
      <c r="AI669" s="3" t="str">
        <f>IFERROR(INDEX(PositionK[],MATCH(AH669,PositionA[],0),0),"")</f>
        <v/>
      </c>
      <c r="AL669" s="3" t="str">
        <f>IFERROR(INDEX(PrimSekK[],MATCH(AK669,PrimSek[],0),0),"")</f>
        <v/>
      </c>
      <c r="AO669" s="40" t="str">
        <f t="shared" si="151"/>
        <v/>
      </c>
      <c r="AP669" s="40" t="str">
        <f>IFERROR(VLOOKUP(AO669,ISE_Position[],3,FALSE),"")</f>
        <v/>
      </c>
      <c r="AQ669" s="40" t="str">
        <f t="shared" si="152"/>
        <v>__</v>
      </c>
      <c r="AR669" s="18" t="str">
        <f t="shared" si="157"/>
        <v/>
      </c>
      <c r="AU669" s="7" t="str">
        <f>IFERROR(INDEX(DatapointK[],MATCH(AT669,DatapointA[],0),0),"")</f>
        <v/>
      </c>
      <c r="AX669" s="3" t="str">
        <f t="shared" ca="1" si="153"/>
        <v/>
      </c>
      <c r="BA669" s="3" t="str">
        <f>IFERROR(INDEX(DatapointAllgSpezK[],MATCH(AZ669,DatapointAllgSpez[],0),0),"")</f>
        <v/>
      </c>
      <c r="BB669" s="3" t="str">
        <f ca="1">IFERROR(VLOOKUP(AX669,ISE_Type[],3,FALSE),"STAT")</f>
        <v>STAT</v>
      </c>
      <c r="BC669" s="3" t="str">
        <f ca="1">IFERROR("_"&amp;VLOOKUP(AU669,ISE_Datapoint[],3,FALSE)&amp;IF(ISTEXT(BB669),"_"&amp;BB669,)&amp;IF(ISTEXT(AZ669),"."&amp;LOWER(BA669),),"")</f>
        <v/>
      </c>
      <c r="BD669" s="26" t="str">
        <f t="shared" si="154"/>
        <v>_</v>
      </c>
      <c r="BG669" t="str">
        <f>IFERROR(INDEX(FunktionsartK[],MATCH(BF669,FunktionsartA[],0),0),"")</f>
        <v/>
      </c>
      <c r="BH669" s="76" t="str">
        <f t="shared" si="144"/>
        <v>//__</v>
      </c>
    </row>
    <row r="670" spans="5:60" x14ac:dyDescent="0.25">
      <c r="E670" t="str">
        <f>IFERROR(INDEX(SystemK[],MATCH(D670,System,0),0),"")</f>
        <v/>
      </c>
      <c r="H670" s="15" t="str">
        <f t="shared" ca="1" si="145"/>
        <v/>
      </c>
      <c r="K670" s="27" t="str">
        <f t="shared" si="155"/>
        <v/>
      </c>
      <c r="L670" s="27" t="str">
        <f>IFERROR(VLOOKUP(K670,ISE_System[],3,FALSE)&amp;IF(ISTEXT(J670),"."&amp;LOWER(J670),),"")</f>
        <v/>
      </c>
      <c r="M670" s="18" t="str">
        <f t="shared" si="156"/>
        <v/>
      </c>
      <c r="P670" s="7" t="str">
        <f>IFERROR(INDEX(SubsystemAK[],MATCH(O670,SubsystemA[],0),0),"")</f>
        <v/>
      </c>
      <c r="S670" s="3" t="str">
        <f t="shared" ca="1" si="146"/>
        <v/>
      </c>
      <c r="V670" s="39" t="str">
        <f t="shared" si="147"/>
        <v/>
      </c>
      <c r="W670" s="39" t="str">
        <f>IFERROR("_"&amp;VLOOKUP(V670,ISE_Subsystem[],3,FALSE)&amp;IF(ISTEXT(U670),"."&amp;LOWER(U670),),"_")</f>
        <v>_</v>
      </c>
      <c r="X670" s="18" t="str">
        <f t="shared" si="148"/>
        <v/>
      </c>
      <c r="AA670" s="7" t="str">
        <f>IFERROR(INDEX(MediumPositionAK[],MATCH(Z670,MediumPositionA[],0),0),"")</f>
        <v/>
      </c>
      <c r="AD670" s="69" t="str">
        <f t="shared" ca="1" si="149"/>
        <v/>
      </c>
      <c r="AE670" s="18" t="str">
        <f t="shared" si="150"/>
        <v/>
      </c>
      <c r="AF670" s="18" t="str">
        <f>IFERROR(VLOOKUP(AE670,ISE_Medium[],3,FALSE),"")</f>
        <v/>
      </c>
      <c r="AI670" s="3" t="str">
        <f>IFERROR(INDEX(PositionK[],MATCH(AH670,PositionA[],0),0),"")</f>
        <v/>
      </c>
      <c r="AL670" s="3" t="str">
        <f>IFERROR(INDEX(PrimSekK[],MATCH(AK670,PrimSek[],0),0),"")</f>
        <v/>
      </c>
      <c r="AO670" s="40" t="str">
        <f t="shared" si="151"/>
        <v/>
      </c>
      <c r="AP670" s="40" t="str">
        <f>IFERROR(VLOOKUP(AO670,ISE_Position[],3,FALSE),"")</f>
        <v/>
      </c>
      <c r="AQ670" s="40" t="str">
        <f t="shared" si="152"/>
        <v>__</v>
      </c>
      <c r="AR670" s="18" t="str">
        <f t="shared" si="157"/>
        <v/>
      </c>
      <c r="AU670" s="7" t="str">
        <f>IFERROR(INDEX(DatapointK[],MATCH(AT670,DatapointA[],0),0),"")</f>
        <v/>
      </c>
      <c r="AX670" s="3" t="str">
        <f t="shared" ca="1" si="153"/>
        <v/>
      </c>
      <c r="BA670" s="3" t="str">
        <f>IFERROR(INDEX(DatapointAllgSpezK[],MATCH(AZ670,DatapointAllgSpez[],0),0),"")</f>
        <v/>
      </c>
      <c r="BB670" s="3" t="str">
        <f ca="1">IFERROR(VLOOKUP(AX670,ISE_Type[],3,FALSE),"STAT")</f>
        <v>STAT</v>
      </c>
      <c r="BC670" s="3" t="str">
        <f ca="1">IFERROR("_"&amp;VLOOKUP(AU670,ISE_Datapoint[],3,FALSE)&amp;IF(ISTEXT(BB670),"_"&amp;BB670,)&amp;IF(ISTEXT(AZ670),"."&amp;LOWER(BA670),),"")</f>
        <v/>
      </c>
      <c r="BD670" s="26" t="str">
        <f t="shared" si="154"/>
        <v>_</v>
      </c>
      <c r="BG670" t="str">
        <f>IFERROR(INDEX(FunktionsartK[],MATCH(BF670,FunktionsartA[],0),0),"")</f>
        <v/>
      </c>
      <c r="BH670" s="76" t="str">
        <f t="shared" si="144"/>
        <v>//__</v>
      </c>
    </row>
    <row r="671" spans="5:60" x14ac:dyDescent="0.25">
      <c r="E671" t="str">
        <f>IFERROR(INDEX(SystemK[],MATCH(D671,System,0),0),"")</f>
        <v/>
      </c>
      <c r="H671" s="15" t="str">
        <f t="shared" ca="1" si="145"/>
        <v/>
      </c>
      <c r="K671" s="27" t="str">
        <f t="shared" si="155"/>
        <v/>
      </c>
      <c r="L671" s="27" t="str">
        <f>IFERROR(VLOOKUP(K671,ISE_System[],3,FALSE)&amp;IF(ISTEXT(J671),"."&amp;LOWER(J671),),"")</f>
        <v/>
      </c>
      <c r="M671" s="18" t="str">
        <f t="shared" si="156"/>
        <v/>
      </c>
      <c r="P671" s="7" t="str">
        <f>IFERROR(INDEX(SubsystemAK[],MATCH(O671,SubsystemA[],0),0),"")</f>
        <v/>
      </c>
      <c r="S671" s="3" t="str">
        <f t="shared" ca="1" si="146"/>
        <v/>
      </c>
      <c r="V671" s="39" t="str">
        <f t="shared" si="147"/>
        <v/>
      </c>
      <c r="W671" s="39" t="str">
        <f>IFERROR("_"&amp;VLOOKUP(V671,ISE_Subsystem[],3,FALSE)&amp;IF(ISTEXT(U671),"."&amp;LOWER(U671),),"_")</f>
        <v>_</v>
      </c>
      <c r="X671" s="18" t="str">
        <f t="shared" si="148"/>
        <v/>
      </c>
      <c r="AA671" s="7" t="str">
        <f>IFERROR(INDEX(MediumPositionAK[],MATCH(Z671,MediumPositionA[],0),0),"")</f>
        <v/>
      </c>
      <c r="AD671" s="69" t="str">
        <f t="shared" ca="1" si="149"/>
        <v/>
      </c>
      <c r="AE671" s="18" t="str">
        <f t="shared" si="150"/>
        <v/>
      </c>
      <c r="AF671" s="18" t="str">
        <f>IFERROR(VLOOKUP(AE671,ISE_Medium[],3,FALSE),"")</f>
        <v/>
      </c>
      <c r="AI671" s="3" t="str">
        <f>IFERROR(INDEX(PositionK[],MATCH(AH671,PositionA[],0),0),"")</f>
        <v/>
      </c>
      <c r="AL671" s="3" t="str">
        <f>IFERROR(INDEX(PrimSekK[],MATCH(AK671,PrimSek[],0),0),"")</f>
        <v/>
      </c>
      <c r="AO671" s="40" t="str">
        <f t="shared" si="151"/>
        <v/>
      </c>
      <c r="AP671" s="40" t="str">
        <f>IFERROR(VLOOKUP(AO671,ISE_Position[],3,FALSE),"")</f>
        <v/>
      </c>
      <c r="AQ671" s="40" t="str">
        <f t="shared" si="152"/>
        <v>__</v>
      </c>
      <c r="AR671" s="18" t="str">
        <f t="shared" si="157"/>
        <v/>
      </c>
      <c r="AU671" s="7" t="str">
        <f>IFERROR(INDEX(DatapointK[],MATCH(AT671,DatapointA[],0),0),"")</f>
        <v/>
      </c>
      <c r="AX671" s="3" t="str">
        <f t="shared" ca="1" si="153"/>
        <v/>
      </c>
      <c r="BA671" s="3" t="str">
        <f>IFERROR(INDEX(DatapointAllgSpezK[],MATCH(AZ671,DatapointAllgSpez[],0),0),"")</f>
        <v/>
      </c>
      <c r="BB671" s="3" t="str">
        <f ca="1">IFERROR(VLOOKUP(AX671,ISE_Type[],3,FALSE),"STAT")</f>
        <v>STAT</v>
      </c>
      <c r="BC671" s="3" t="str">
        <f ca="1">IFERROR("_"&amp;VLOOKUP(AU671,ISE_Datapoint[],3,FALSE)&amp;IF(ISTEXT(BB671),"_"&amp;BB671,)&amp;IF(ISTEXT(AZ671),"."&amp;LOWER(BA671),),"")</f>
        <v/>
      </c>
      <c r="BD671" s="26" t="str">
        <f t="shared" si="154"/>
        <v>_</v>
      </c>
      <c r="BG671" t="str">
        <f>IFERROR(INDEX(FunktionsartK[],MATCH(BF671,FunktionsartA[],0),0),"")</f>
        <v/>
      </c>
      <c r="BH671" s="76" t="str">
        <f t="shared" si="144"/>
        <v>//__</v>
      </c>
    </row>
    <row r="672" spans="5:60" x14ac:dyDescent="0.25">
      <c r="E672" t="str">
        <f>IFERROR(INDEX(SystemK[],MATCH(D672,System,0),0),"")</f>
        <v/>
      </c>
      <c r="H672" s="15" t="str">
        <f t="shared" ca="1" si="145"/>
        <v/>
      </c>
      <c r="K672" s="27" t="str">
        <f t="shared" si="155"/>
        <v/>
      </c>
      <c r="L672" s="27" t="str">
        <f>IFERROR(VLOOKUP(K672,ISE_System[],3,FALSE)&amp;IF(ISTEXT(J672),"."&amp;LOWER(J672),),"")</f>
        <v/>
      </c>
      <c r="M672" s="18" t="str">
        <f t="shared" si="156"/>
        <v/>
      </c>
      <c r="P672" s="7" t="str">
        <f>IFERROR(INDEX(SubsystemAK[],MATCH(O672,SubsystemA[],0),0),"")</f>
        <v/>
      </c>
      <c r="S672" s="3" t="str">
        <f t="shared" ca="1" si="146"/>
        <v/>
      </c>
      <c r="V672" s="39" t="str">
        <f t="shared" si="147"/>
        <v/>
      </c>
      <c r="W672" s="39" t="str">
        <f>IFERROR("_"&amp;VLOOKUP(V672,ISE_Subsystem[],3,FALSE)&amp;IF(ISTEXT(U672),"."&amp;LOWER(U672),),"_")</f>
        <v>_</v>
      </c>
      <c r="X672" s="18" t="str">
        <f t="shared" si="148"/>
        <v/>
      </c>
      <c r="AA672" s="7" t="str">
        <f>IFERROR(INDEX(MediumPositionAK[],MATCH(Z672,MediumPositionA[],0),0),"")</f>
        <v/>
      </c>
      <c r="AD672" s="69" t="str">
        <f t="shared" ca="1" si="149"/>
        <v/>
      </c>
      <c r="AE672" s="18" t="str">
        <f t="shared" si="150"/>
        <v/>
      </c>
      <c r="AF672" s="18" t="str">
        <f>IFERROR(VLOOKUP(AE672,ISE_Medium[],3,FALSE),"")</f>
        <v/>
      </c>
      <c r="AI672" s="3" t="str">
        <f>IFERROR(INDEX(PositionK[],MATCH(AH672,PositionA[],0),0),"")</f>
        <v/>
      </c>
      <c r="AL672" s="3" t="str">
        <f>IFERROR(INDEX(PrimSekK[],MATCH(AK672,PrimSek[],0),0),"")</f>
        <v/>
      </c>
      <c r="AO672" s="40" t="str">
        <f t="shared" si="151"/>
        <v/>
      </c>
      <c r="AP672" s="40" t="str">
        <f>IFERROR(VLOOKUP(AO672,ISE_Position[],3,FALSE),"")</f>
        <v/>
      </c>
      <c r="AQ672" s="40" t="str">
        <f t="shared" si="152"/>
        <v>__</v>
      </c>
      <c r="AR672" s="18" t="str">
        <f t="shared" si="157"/>
        <v/>
      </c>
      <c r="AU672" s="7" t="str">
        <f>IFERROR(INDEX(DatapointK[],MATCH(AT672,DatapointA[],0),0),"")</f>
        <v/>
      </c>
      <c r="AX672" s="3" t="str">
        <f t="shared" ca="1" si="153"/>
        <v/>
      </c>
      <c r="BA672" s="3" t="str">
        <f>IFERROR(INDEX(DatapointAllgSpezK[],MATCH(AZ672,DatapointAllgSpez[],0),0),"")</f>
        <v/>
      </c>
      <c r="BB672" s="3" t="str">
        <f ca="1">IFERROR(VLOOKUP(AX672,ISE_Type[],3,FALSE),"STAT")</f>
        <v>STAT</v>
      </c>
      <c r="BC672" s="3" t="str">
        <f ca="1">IFERROR("_"&amp;VLOOKUP(AU672,ISE_Datapoint[],3,FALSE)&amp;IF(ISTEXT(BB672),"_"&amp;BB672,)&amp;IF(ISTEXT(AZ672),"."&amp;LOWER(BA672),),"")</f>
        <v/>
      </c>
      <c r="BD672" s="26" t="str">
        <f t="shared" si="154"/>
        <v>_</v>
      </c>
      <c r="BG672" t="str">
        <f>IFERROR(INDEX(FunktionsartK[],MATCH(BF672,FunktionsartA[],0),0),"")</f>
        <v/>
      </c>
      <c r="BH672" s="76" t="str">
        <f t="shared" si="144"/>
        <v>//__</v>
      </c>
    </row>
    <row r="673" spans="5:60" x14ac:dyDescent="0.25">
      <c r="E673" t="str">
        <f>IFERROR(INDEX(SystemK[],MATCH(D673,System,0),0),"")</f>
        <v/>
      </c>
      <c r="H673" s="15" t="str">
        <f t="shared" ca="1" si="145"/>
        <v/>
      </c>
      <c r="K673" s="27" t="str">
        <f t="shared" si="155"/>
        <v/>
      </c>
      <c r="L673" s="27" t="str">
        <f>IFERROR(VLOOKUP(K673,ISE_System[],3,FALSE)&amp;IF(ISTEXT(J673),"."&amp;LOWER(J673),),"")</f>
        <v/>
      </c>
      <c r="M673" s="18" t="str">
        <f t="shared" si="156"/>
        <v/>
      </c>
      <c r="P673" s="7" t="str">
        <f>IFERROR(INDEX(SubsystemAK[],MATCH(O673,SubsystemA[],0),0),"")</f>
        <v/>
      </c>
      <c r="S673" s="3" t="str">
        <f t="shared" ca="1" si="146"/>
        <v/>
      </c>
      <c r="V673" s="39" t="str">
        <f t="shared" si="147"/>
        <v/>
      </c>
      <c r="W673" s="39" t="str">
        <f>IFERROR("_"&amp;VLOOKUP(V673,ISE_Subsystem[],3,FALSE)&amp;IF(ISTEXT(U673),"."&amp;LOWER(U673),),"_")</f>
        <v>_</v>
      </c>
      <c r="X673" s="18" t="str">
        <f t="shared" si="148"/>
        <v/>
      </c>
      <c r="AA673" s="7" t="str">
        <f>IFERROR(INDEX(MediumPositionAK[],MATCH(Z673,MediumPositionA[],0),0),"")</f>
        <v/>
      </c>
      <c r="AD673" s="69" t="str">
        <f t="shared" ca="1" si="149"/>
        <v/>
      </c>
      <c r="AE673" s="18" t="str">
        <f t="shared" si="150"/>
        <v/>
      </c>
      <c r="AF673" s="18" t="str">
        <f>IFERROR(VLOOKUP(AE673,ISE_Medium[],3,FALSE),"")</f>
        <v/>
      </c>
      <c r="AI673" s="3" t="str">
        <f>IFERROR(INDEX(PositionK[],MATCH(AH673,PositionA[],0),0),"")</f>
        <v/>
      </c>
      <c r="AL673" s="3" t="str">
        <f>IFERROR(INDEX(PrimSekK[],MATCH(AK673,PrimSek[],0),0),"")</f>
        <v/>
      </c>
      <c r="AO673" s="40" t="str">
        <f t="shared" si="151"/>
        <v/>
      </c>
      <c r="AP673" s="40" t="str">
        <f>IFERROR(VLOOKUP(AO673,ISE_Position[],3,FALSE),"")</f>
        <v/>
      </c>
      <c r="AQ673" s="40" t="str">
        <f t="shared" si="152"/>
        <v>__</v>
      </c>
      <c r="AR673" s="18" t="str">
        <f t="shared" si="157"/>
        <v/>
      </c>
      <c r="AU673" s="7" t="str">
        <f>IFERROR(INDEX(DatapointK[],MATCH(AT673,DatapointA[],0),0),"")</f>
        <v/>
      </c>
      <c r="AX673" s="3" t="str">
        <f t="shared" ca="1" si="153"/>
        <v/>
      </c>
      <c r="BA673" s="3" t="str">
        <f>IFERROR(INDEX(DatapointAllgSpezK[],MATCH(AZ673,DatapointAllgSpez[],0),0),"")</f>
        <v/>
      </c>
      <c r="BB673" s="3" t="str">
        <f ca="1">IFERROR(VLOOKUP(AX673,ISE_Type[],3,FALSE),"STAT")</f>
        <v>STAT</v>
      </c>
      <c r="BC673" s="3" t="str">
        <f ca="1">IFERROR("_"&amp;VLOOKUP(AU673,ISE_Datapoint[],3,FALSE)&amp;IF(ISTEXT(BB673),"_"&amp;BB673,)&amp;IF(ISTEXT(AZ673),"."&amp;LOWER(BA673),),"")</f>
        <v/>
      </c>
      <c r="BD673" s="26" t="str">
        <f t="shared" si="154"/>
        <v>_</v>
      </c>
      <c r="BG673" t="str">
        <f>IFERROR(INDEX(FunktionsartK[],MATCH(BF673,FunktionsartA[],0),0),"")</f>
        <v/>
      </c>
      <c r="BH673" s="76" t="str">
        <f t="shared" si="144"/>
        <v>//__</v>
      </c>
    </row>
    <row r="674" spans="5:60" x14ac:dyDescent="0.25">
      <c r="E674" t="str">
        <f>IFERROR(INDEX(SystemK[],MATCH(D674,System,0),0),"")</f>
        <v/>
      </c>
      <c r="H674" s="15" t="str">
        <f t="shared" ca="1" si="145"/>
        <v/>
      </c>
      <c r="K674" s="27" t="str">
        <f t="shared" si="155"/>
        <v/>
      </c>
      <c r="L674" s="27" t="str">
        <f>IFERROR(VLOOKUP(K674,ISE_System[],3,FALSE)&amp;IF(ISTEXT(J674),"."&amp;LOWER(J674),),"")</f>
        <v/>
      </c>
      <c r="M674" s="18" t="str">
        <f t="shared" si="156"/>
        <v/>
      </c>
      <c r="P674" s="7" t="str">
        <f>IFERROR(INDEX(SubsystemAK[],MATCH(O674,SubsystemA[],0),0),"")</f>
        <v/>
      </c>
      <c r="S674" s="3" t="str">
        <f t="shared" ca="1" si="146"/>
        <v/>
      </c>
      <c r="V674" s="39" t="str">
        <f t="shared" si="147"/>
        <v/>
      </c>
      <c r="W674" s="39" t="str">
        <f>IFERROR("_"&amp;VLOOKUP(V674,ISE_Subsystem[],3,FALSE)&amp;IF(ISTEXT(U674),"."&amp;LOWER(U674),),"_")</f>
        <v>_</v>
      </c>
      <c r="X674" s="18" t="str">
        <f t="shared" si="148"/>
        <v/>
      </c>
      <c r="AA674" s="7" t="str">
        <f>IFERROR(INDEX(MediumPositionAK[],MATCH(Z674,MediumPositionA[],0),0),"")</f>
        <v/>
      </c>
      <c r="AD674" s="69" t="str">
        <f t="shared" ca="1" si="149"/>
        <v/>
      </c>
      <c r="AE674" s="18" t="str">
        <f t="shared" si="150"/>
        <v/>
      </c>
      <c r="AF674" s="18" t="str">
        <f>IFERROR(VLOOKUP(AE674,ISE_Medium[],3,FALSE),"")</f>
        <v/>
      </c>
      <c r="AI674" s="3" t="str">
        <f>IFERROR(INDEX(PositionK[],MATCH(AH674,PositionA[],0),0),"")</f>
        <v/>
      </c>
      <c r="AL674" s="3" t="str">
        <f>IFERROR(INDEX(PrimSekK[],MATCH(AK674,PrimSek[],0),0),"")</f>
        <v/>
      </c>
      <c r="AO674" s="40" t="str">
        <f t="shared" si="151"/>
        <v/>
      </c>
      <c r="AP674" s="40" t="str">
        <f>IFERROR(VLOOKUP(AO674,ISE_Position[],3,FALSE),"")</f>
        <v/>
      </c>
      <c r="AQ674" s="40" t="str">
        <f t="shared" si="152"/>
        <v>__</v>
      </c>
      <c r="AR674" s="18" t="str">
        <f t="shared" si="157"/>
        <v/>
      </c>
      <c r="AU674" s="7" t="str">
        <f>IFERROR(INDEX(DatapointK[],MATCH(AT674,DatapointA[],0),0),"")</f>
        <v/>
      </c>
      <c r="AX674" s="3" t="str">
        <f t="shared" ca="1" si="153"/>
        <v/>
      </c>
      <c r="BA674" s="3" t="str">
        <f>IFERROR(INDEX(DatapointAllgSpezK[],MATCH(AZ674,DatapointAllgSpez[],0),0),"")</f>
        <v/>
      </c>
      <c r="BB674" s="3" t="str">
        <f ca="1">IFERROR(VLOOKUP(AX674,ISE_Type[],3,FALSE),"STAT")</f>
        <v>STAT</v>
      </c>
      <c r="BC674" s="3" t="str">
        <f ca="1">IFERROR("_"&amp;VLOOKUP(AU674,ISE_Datapoint[],3,FALSE)&amp;IF(ISTEXT(BB674),"_"&amp;BB674,)&amp;IF(ISTEXT(AZ674),"."&amp;LOWER(BA674),),"")</f>
        <v/>
      </c>
      <c r="BD674" s="26" t="str">
        <f t="shared" si="154"/>
        <v>_</v>
      </c>
      <c r="BG674" t="str">
        <f>IFERROR(INDEX(FunktionsartK[],MATCH(BF674,FunktionsartA[],0),0),"")</f>
        <v/>
      </c>
      <c r="BH674" s="76" t="str">
        <f t="shared" si="144"/>
        <v>//__</v>
      </c>
    </row>
    <row r="675" spans="5:60" x14ac:dyDescent="0.25">
      <c r="E675" t="str">
        <f>IFERROR(INDEX(SystemK[],MATCH(D675,System,0),0),"")</f>
        <v/>
      </c>
      <c r="H675" s="15" t="str">
        <f t="shared" ca="1" si="145"/>
        <v/>
      </c>
      <c r="K675" s="27" t="str">
        <f t="shared" si="155"/>
        <v/>
      </c>
      <c r="L675" s="27" t="str">
        <f>IFERROR(VLOOKUP(K675,ISE_System[],3,FALSE)&amp;IF(ISTEXT(J675),"."&amp;LOWER(J675),),"")</f>
        <v/>
      </c>
      <c r="M675" s="18" t="str">
        <f t="shared" si="156"/>
        <v/>
      </c>
      <c r="P675" s="7" t="str">
        <f>IFERROR(INDEX(SubsystemAK[],MATCH(O675,SubsystemA[],0),0),"")</f>
        <v/>
      </c>
      <c r="S675" s="3" t="str">
        <f t="shared" ca="1" si="146"/>
        <v/>
      </c>
      <c r="V675" s="39" t="str">
        <f t="shared" si="147"/>
        <v/>
      </c>
      <c r="W675" s="39" t="str">
        <f>IFERROR("_"&amp;VLOOKUP(V675,ISE_Subsystem[],3,FALSE)&amp;IF(ISTEXT(U675),"."&amp;LOWER(U675),),"_")</f>
        <v>_</v>
      </c>
      <c r="X675" s="18" t="str">
        <f t="shared" si="148"/>
        <v/>
      </c>
      <c r="AA675" s="7" t="str">
        <f>IFERROR(INDEX(MediumPositionAK[],MATCH(Z675,MediumPositionA[],0),0),"")</f>
        <v/>
      </c>
      <c r="AD675" s="69" t="str">
        <f t="shared" ca="1" si="149"/>
        <v/>
      </c>
      <c r="AE675" s="18" t="str">
        <f t="shared" si="150"/>
        <v/>
      </c>
      <c r="AF675" s="18" t="str">
        <f>IFERROR(VLOOKUP(AE675,ISE_Medium[],3,FALSE),"")</f>
        <v/>
      </c>
      <c r="AI675" s="3" t="str">
        <f>IFERROR(INDEX(PositionK[],MATCH(AH675,PositionA[],0),0),"")</f>
        <v/>
      </c>
      <c r="AL675" s="3" t="str">
        <f>IFERROR(INDEX(PrimSekK[],MATCH(AK675,PrimSek[],0),0),"")</f>
        <v/>
      </c>
      <c r="AO675" s="40" t="str">
        <f t="shared" si="151"/>
        <v/>
      </c>
      <c r="AP675" s="40" t="str">
        <f>IFERROR(VLOOKUP(AO675,ISE_Position[],3,FALSE),"")</f>
        <v/>
      </c>
      <c r="AQ675" s="40" t="str">
        <f t="shared" si="152"/>
        <v>__</v>
      </c>
      <c r="AR675" s="18" t="str">
        <f t="shared" si="157"/>
        <v/>
      </c>
      <c r="AU675" s="7" t="str">
        <f>IFERROR(INDEX(DatapointK[],MATCH(AT675,DatapointA[],0),0),"")</f>
        <v/>
      </c>
      <c r="AX675" s="3" t="str">
        <f t="shared" ca="1" si="153"/>
        <v/>
      </c>
      <c r="BA675" s="3" t="str">
        <f>IFERROR(INDEX(DatapointAllgSpezK[],MATCH(AZ675,DatapointAllgSpez[],0),0),"")</f>
        <v/>
      </c>
      <c r="BB675" s="3" t="str">
        <f ca="1">IFERROR(VLOOKUP(AX675,ISE_Type[],3,FALSE),"STAT")</f>
        <v>STAT</v>
      </c>
      <c r="BC675" s="3" t="str">
        <f ca="1">IFERROR("_"&amp;VLOOKUP(AU675,ISE_Datapoint[],3,FALSE)&amp;IF(ISTEXT(BB675),"_"&amp;BB675,)&amp;IF(ISTEXT(AZ675),"."&amp;LOWER(BA675),),"")</f>
        <v/>
      </c>
      <c r="BD675" s="26" t="str">
        <f t="shared" si="154"/>
        <v>_</v>
      </c>
      <c r="BG675" t="str">
        <f>IFERROR(INDEX(FunktionsartK[],MATCH(BF675,FunktionsartA[],0),0),"")</f>
        <v/>
      </c>
      <c r="BH675" s="76" t="str">
        <f t="shared" si="144"/>
        <v>//__</v>
      </c>
    </row>
    <row r="676" spans="5:60" x14ac:dyDescent="0.25">
      <c r="E676" t="str">
        <f>IFERROR(INDEX(SystemK[],MATCH(D676,System,0),0),"")</f>
        <v/>
      </c>
      <c r="H676" s="15" t="str">
        <f t="shared" ca="1" si="145"/>
        <v/>
      </c>
      <c r="K676" s="27" t="str">
        <f t="shared" si="155"/>
        <v/>
      </c>
      <c r="L676" s="27" t="str">
        <f>IFERROR(VLOOKUP(K676,ISE_System[],3,FALSE)&amp;IF(ISTEXT(J676),"."&amp;LOWER(J676),),"")</f>
        <v/>
      </c>
      <c r="M676" s="18" t="str">
        <f t="shared" si="156"/>
        <v/>
      </c>
      <c r="P676" s="7" t="str">
        <f>IFERROR(INDEX(SubsystemAK[],MATCH(O676,SubsystemA[],0),0),"")</f>
        <v/>
      </c>
      <c r="S676" s="3" t="str">
        <f t="shared" ca="1" si="146"/>
        <v/>
      </c>
      <c r="V676" s="39" t="str">
        <f t="shared" si="147"/>
        <v/>
      </c>
      <c r="W676" s="39" t="str">
        <f>IFERROR("_"&amp;VLOOKUP(V676,ISE_Subsystem[],3,FALSE)&amp;IF(ISTEXT(U676),"."&amp;LOWER(U676),),"_")</f>
        <v>_</v>
      </c>
      <c r="X676" s="18" t="str">
        <f t="shared" si="148"/>
        <v/>
      </c>
      <c r="AA676" s="7" t="str">
        <f>IFERROR(INDEX(MediumPositionAK[],MATCH(Z676,MediumPositionA[],0),0),"")</f>
        <v/>
      </c>
      <c r="AD676" s="69" t="str">
        <f t="shared" ca="1" si="149"/>
        <v/>
      </c>
      <c r="AE676" s="18" t="str">
        <f t="shared" si="150"/>
        <v/>
      </c>
      <c r="AF676" s="18" t="str">
        <f>IFERROR(VLOOKUP(AE676,ISE_Medium[],3,FALSE),"")</f>
        <v/>
      </c>
      <c r="AI676" s="3" t="str">
        <f>IFERROR(INDEX(PositionK[],MATCH(AH676,PositionA[],0),0),"")</f>
        <v/>
      </c>
      <c r="AL676" s="3" t="str">
        <f>IFERROR(INDEX(PrimSekK[],MATCH(AK676,PrimSek[],0),0),"")</f>
        <v/>
      </c>
      <c r="AO676" s="40" t="str">
        <f t="shared" si="151"/>
        <v/>
      </c>
      <c r="AP676" s="40" t="str">
        <f>IFERROR(VLOOKUP(AO676,ISE_Position[],3,FALSE),"")</f>
        <v/>
      </c>
      <c r="AQ676" s="40" t="str">
        <f t="shared" si="152"/>
        <v>__</v>
      </c>
      <c r="AR676" s="18" t="str">
        <f t="shared" si="157"/>
        <v/>
      </c>
      <c r="AU676" s="7" t="str">
        <f>IFERROR(INDEX(DatapointK[],MATCH(AT676,DatapointA[],0),0),"")</f>
        <v/>
      </c>
      <c r="AX676" s="3" t="str">
        <f t="shared" ca="1" si="153"/>
        <v/>
      </c>
      <c r="BA676" s="3" t="str">
        <f>IFERROR(INDEX(DatapointAllgSpezK[],MATCH(AZ676,DatapointAllgSpez[],0),0),"")</f>
        <v/>
      </c>
      <c r="BB676" s="3" t="str">
        <f ca="1">IFERROR(VLOOKUP(AX676,ISE_Type[],3,FALSE),"STAT")</f>
        <v>STAT</v>
      </c>
      <c r="BC676" s="3" t="str">
        <f ca="1">IFERROR("_"&amp;VLOOKUP(AU676,ISE_Datapoint[],3,FALSE)&amp;IF(ISTEXT(BB676),"_"&amp;BB676,)&amp;IF(ISTEXT(AZ676),"."&amp;LOWER(BA676),),"")</f>
        <v/>
      </c>
      <c r="BD676" s="26" t="str">
        <f t="shared" si="154"/>
        <v>_</v>
      </c>
      <c r="BG676" t="str">
        <f>IFERROR(INDEX(FunktionsartK[],MATCH(BF676,FunktionsartA[],0),0),"")</f>
        <v/>
      </c>
      <c r="BH676" s="76" t="str">
        <f t="shared" si="144"/>
        <v>//__</v>
      </c>
    </row>
    <row r="677" spans="5:60" x14ac:dyDescent="0.25">
      <c r="E677" t="str">
        <f>IFERROR(INDEX(SystemK[],MATCH(D677,System,0),0),"")</f>
        <v/>
      </c>
      <c r="H677" s="15" t="str">
        <f t="shared" ca="1" si="145"/>
        <v/>
      </c>
      <c r="K677" s="27" t="str">
        <f t="shared" si="155"/>
        <v/>
      </c>
      <c r="L677" s="27" t="str">
        <f>IFERROR(VLOOKUP(K677,ISE_System[],3,FALSE)&amp;IF(ISTEXT(J677),"."&amp;LOWER(J677),),"")</f>
        <v/>
      </c>
      <c r="M677" s="18" t="str">
        <f t="shared" si="156"/>
        <v/>
      </c>
      <c r="P677" s="7" t="str">
        <f>IFERROR(INDEX(SubsystemAK[],MATCH(O677,SubsystemA[],0),0),"")</f>
        <v/>
      </c>
      <c r="S677" s="3" t="str">
        <f t="shared" ca="1" si="146"/>
        <v/>
      </c>
      <c r="V677" s="39" t="str">
        <f t="shared" si="147"/>
        <v/>
      </c>
      <c r="W677" s="39" t="str">
        <f>IFERROR("_"&amp;VLOOKUP(V677,ISE_Subsystem[],3,FALSE)&amp;IF(ISTEXT(U677),"."&amp;LOWER(U677),),"_")</f>
        <v>_</v>
      </c>
      <c r="X677" s="18" t="str">
        <f t="shared" si="148"/>
        <v/>
      </c>
      <c r="AA677" s="7" t="str">
        <f>IFERROR(INDEX(MediumPositionAK[],MATCH(Z677,MediumPositionA[],0),0),"")</f>
        <v/>
      </c>
      <c r="AD677" s="69" t="str">
        <f t="shared" ca="1" si="149"/>
        <v/>
      </c>
      <c r="AE677" s="18" t="str">
        <f t="shared" si="150"/>
        <v/>
      </c>
      <c r="AF677" s="18" t="str">
        <f>IFERROR(VLOOKUP(AE677,ISE_Medium[],3,FALSE),"")</f>
        <v/>
      </c>
      <c r="AI677" s="3" t="str">
        <f>IFERROR(INDEX(PositionK[],MATCH(AH677,PositionA[],0),0),"")</f>
        <v/>
      </c>
      <c r="AL677" s="3" t="str">
        <f>IFERROR(INDEX(PrimSekK[],MATCH(AK677,PrimSek[],0),0),"")</f>
        <v/>
      </c>
      <c r="AO677" s="40" t="str">
        <f t="shared" si="151"/>
        <v/>
      </c>
      <c r="AP677" s="40" t="str">
        <f>IFERROR(VLOOKUP(AO677,ISE_Position[],3,FALSE),"")</f>
        <v/>
      </c>
      <c r="AQ677" s="40" t="str">
        <f t="shared" si="152"/>
        <v>__</v>
      </c>
      <c r="AR677" s="18" t="str">
        <f t="shared" si="157"/>
        <v/>
      </c>
      <c r="AU677" s="7" t="str">
        <f>IFERROR(INDEX(DatapointK[],MATCH(AT677,DatapointA[],0),0),"")</f>
        <v/>
      </c>
      <c r="AX677" s="3" t="str">
        <f t="shared" ca="1" si="153"/>
        <v/>
      </c>
      <c r="BA677" s="3" t="str">
        <f>IFERROR(INDEX(DatapointAllgSpezK[],MATCH(AZ677,DatapointAllgSpez[],0),0),"")</f>
        <v/>
      </c>
      <c r="BB677" s="3" t="str">
        <f ca="1">IFERROR(VLOOKUP(AX677,ISE_Type[],3,FALSE),"STAT")</f>
        <v>STAT</v>
      </c>
      <c r="BC677" s="3" t="str">
        <f ca="1">IFERROR("_"&amp;VLOOKUP(AU677,ISE_Datapoint[],3,FALSE)&amp;IF(ISTEXT(BB677),"_"&amp;BB677,)&amp;IF(ISTEXT(AZ677),"."&amp;LOWER(BA677),),"")</f>
        <v/>
      </c>
      <c r="BD677" s="26" t="str">
        <f t="shared" si="154"/>
        <v>_</v>
      </c>
      <c r="BG677" t="str">
        <f>IFERROR(INDEX(FunktionsartK[],MATCH(BF677,FunktionsartA[],0),0),"")</f>
        <v/>
      </c>
      <c r="BH677" s="76" t="str">
        <f t="shared" si="144"/>
        <v>//__</v>
      </c>
    </row>
    <row r="678" spans="5:60" x14ac:dyDescent="0.25">
      <c r="E678" t="str">
        <f>IFERROR(INDEX(SystemK[],MATCH(D678,System,0),0),"")</f>
        <v/>
      </c>
      <c r="H678" s="15" t="str">
        <f t="shared" ca="1" si="145"/>
        <v/>
      </c>
      <c r="K678" s="27" t="str">
        <f t="shared" si="155"/>
        <v/>
      </c>
      <c r="L678" s="27" t="str">
        <f>IFERROR(VLOOKUP(K678,ISE_System[],3,FALSE)&amp;IF(ISTEXT(J678),"."&amp;LOWER(J678),),"")</f>
        <v/>
      </c>
      <c r="M678" s="18" t="str">
        <f t="shared" si="156"/>
        <v/>
      </c>
      <c r="P678" s="7" t="str">
        <f>IFERROR(INDEX(SubsystemAK[],MATCH(O678,SubsystemA[],0),0),"")</f>
        <v/>
      </c>
      <c r="S678" s="3" t="str">
        <f t="shared" ca="1" si="146"/>
        <v/>
      </c>
      <c r="V678" s="39" t="str">
        <f t="shared" si="147"/>
        <v/>
      </c>
      <c r="W678" s="39" t="str">
        <f>IFERROR("_"&amp;VLOOKUP(V678,ISE_Subsystem[],3,FALSE)&amp;IF(ISTEXT(U678),"."&amp;LOWER(U678),),"_")</f>
        <v>_</v>
      </c>
      <c r="X678" s="18" t="str">
        <f t="shared" si="148"/>
        <v/>
      </c>
      <c r="AA678" s="7" t="str">
        <f>IFERROR(INDEX(MediumPositionAK[],MATCH(Z678,MediumPositionA[],0),0),"")</f>
        <v/>
      </c>
      <c r="AD678" s="69" t="str">
        <f t="shared" ca="1" si="149"/>
        <v/>
      </c>
      <c r="AE678" s="18" t="str">
        <f t="shared" si="150"/>
        <v/>
      </c>
      <c r="AF678" s="18" t="str">
        <f>IFERROR(VLOOKUP(AE678,ISE_Medium[],3,FALSE),"")</f>
        <v/>
      </c>
      <c r="AI678" s="3" t="str">
        <f>IFERROR(INDEX(PositionK[],MATCH(AH678,PositionA[],0),0),"")</f>
        <v/>
      </c>
      <c r="AL678" s="3" t="str">
        <f>IFERROR(INDEX(PrimSekK[],MATCH(AK678,PrimSek[],0),0),"")</f>
        <v/>
      </c>
      <c r="AO678" s="40" t="str">
        <f t="shared" si="151"/>
        <v/>
      </c>
      <c r="AP678" s="40" t="str">
        <f>IFERROR(VLOOKUP(AO678,ISE_Position[],3,FALSE),"")</f>
        <v/>
      </c>
      <c r="AQ678" s="40" t="str">
        <f t="shared" si="152"/>
        <v>__</v>
      </c>
      <c r="AR678" s="18" t="str">
        <f t="shared" si="157"/>
        <v/>
      </c>
      <c r="AU678" s="7" t="str">
        <f>IFERROR(INDEX(DatapointK[],MATCH(AT678,DatapointA[],0),0),"")</f>
        <v/>
      </c>
      <c r="AX678" s="3" t="str">
        <f t="shared" ca="1" si="153"/>
        <v/>
      </c>
      <c r="BA678" s="3" t="str">
        <f>IFERROR(INDEX(DatapointAllgSpezK[],MATCH(AZ678,DatapointAllgSpez[],0),0),"")</f>
        <v/>
      </c>
      <c r="BB678" s="3" t="str">
        <f ca="1">IFERROR(VLOOKUP(AX678,ISE_Type[],3,FALSE),"STAT")</f>
        <v>STAT</v>
      </c>
      <c r="BC678" s="3" t="str">
        <f ca="1">IFERROR("_"&amp;VLOOKUP(AU678,ISE_Datapoint[],3,FALSE)&amp;IF(ISTEXT(BB678),"_"&amp;BB678,)&amp;IF(ISTEXT(AZ678),"."&amp;LOWER(BA678),),"")</f>
        <v/>
      </c>
      <c r="BD678" s="26" t="str">
        <f t="shared" si="154"/>
        <v>_</v>
      </c>
      <c r="BG678" t="str">
        <f>IFERROR(INDEX(FunktionsartK[],MATCH(BF678,FunktionsartA[],0),0),"")</f>
        <v/>
      </c>
      <c r="BH678" s="76" t="str">
        <f t="shared" si="144"/>
        <v>//__</v>
      </c>
    </row>
    <row r="679" spans="5:60" x14ac:dyDescent="0.25">
      <c r="E679" t="str">
        <f>IFERROR(INDEX(SystemK[],MATCH(D679,System,0),0),"")</f>
        <v/>
      </c>
      <c r="H679" s="15" t="str">
        <f t="shared" ca="1" si="145"/>
        <v/>
      </c>
      <c r="K679" s="27" t="str">
        <f t="shared" si="155"/>
        <v/>
      </c>
      <c r="L679" s="27" t="str">
        <f>IFERROR(VLOOKUP(K679,ISE_System[],3,FALSE)&amp;IF(ISTEXT(J679),"."&amp;LOWER(J679),),"")</f>
        <v/>
      </c>
      <c r="M679" s="18" t="str">
        <f t="shared" si="156"/>
        <v/>
      </c>
      <c r="P679" s="7" t="str">
        <f>IFERROR(INDEX(SubsystemAK[],MATCH(O679,SubsystemA[],0),0),"")</f>
        <v/>
      </c>
      <c r="S679" s="3" t="str">
        <f t="shared" ca="1" si="146"/>
        <v/>
      </c>
      <c r="V679" s="39" t="str">
        <f t="shared" si="147"/>
        <v/>
      </c>
      <c r="W679" s="39" t="str">
        <f>IFERROR("_"&amp;VLOOKUP(V679,ISE_Subsystem[],3,FALSE)&amp;IF(ISTEXT(U679),"."&amp;LOWER(U679),),"_")</f>
        <v>_</v>
      </c>
      <c r="X679" s="18" t="str">
        <f t="shared" si="148"/>
        <v/>
      </c>
      <c r="AA679" s="7" t="str">
        <f>IFERROR(INDEX(MediumPositionAK[],MATCH(Z679,MediumPositionA[],0),0),"")</f>
        <v/>
      </c>
      <c r="AD679" s="69" t="str">
        <f t="shared" ca="1" si="149"/>
        <v/>
      </c>
      <c r="AE679" s="18" t="str">
        <f t="shared" si="150"/>
        <v/>
      </c>
      <c r="AF679" s="18" t="str">
        <f>IFERROR(VLOOKUP(AE679,ISE_Medium[],3,FALSE),"")</f>
        <v/>
      </c>
      <c r="AI679" s="3" t="str">
        <f>IFERROR(INDEX(PositionK[],MATCH(AH679,PositionA[],0),0),"")</f>
        <v/>
      </c>
      <c r="AL679" s="3" t="str">
        <f>IFERROR(INDEX(PrimSekK[],MATCH(AK679,PrimSek[],0),0),"")</f>
        <v/>
      </c>
      <c r="AO679" s="40" t="str">
        <f t="shared" si="151"/>
        <v/>
      </c>
      <c r="AP679" s="40" t="str">
        <f>IFERROR(VLOOKUP(AO679,ISE_Position[],3,FALSE),"")</f>
        <v/>
      </c>
      <c r="AQ679" s="40" t="str">
        <f t="shared" si="152"/>
        <v>__</v>
      </c>
      <c r="AR679" s="18" t="str">
        <f t="shared" si="157"/>
        <v/>
      </c>
      <c r="AU679" s="7" t="str">
        <f>IFERROR(INDEX(DatapointK[],MATCH(AT679,DatapointA[],0),0),"")</f>
        <v/>
      </c>
      <c r="AX679" s="3" t="str">
        <f t="shared" ca="1" si="153"/>
        <v/>
      </c>
      <c r="BA679" s="3" t="str">
        <f>IFERROR(INDEX(DatapointAllgSpezK[],MATCH(AZ679,DatapointAllgSpez[],0),0),"")</f>
        <v/>
      </c>
      <c r="BB679" s="3" t="str">
        <f ca="1">IFERROR(VLOOKUP(AX679,ISE_Type[],3,FALSE),"STAT")</f>
        <v>STAT</v>
      </c>
      <c r="BC679" s="3" t="str">
        <f ca="1">IFERROR("_"&amp;VLOOKUP(AU679,ISE_Datapoint[],3,FALSE)&amp;IF(ISTEXT(BB679),"_"&amp;BB679,)&amp;IF(ISTEXT(AZ679),"."&amp;LOWER(BA679),),"")</f>
        <v/>
      </c>
      <c r="BD679" s="26" t="str">
        <f t="shared" si="154"/>
        <v>_</v>
      </c>
      <c r="BG679" t="str">
        <f>IFERROR(INDEX(FunktionsartK[],MATCH(BF679,FunktionsartA[],0),0),"")</f>
        <v/>
      </c>
      <c r="BH679" s="76" t="str">
        <f t="shared" si="144"/>
        <v>//__</v>
      </c>
    </row>
    <row r="680" spans="5:60" x14ac:dyDescent="0.25">
      <c r="E680" t="str">
        <f>IFERROR(INDEX(SystemK[],MATCH(D680,System,0),0),"")</f>
        <v/>
      </c>
      <c r="H680" s="15" t="str">
        <f t="shared" ca="1" si="145"/>
        <v/>
      </c>
      <c r="K680" s="27" t="str">
        <f t="shared" si="155"/>
        <v/>
      </c>
      <c r="L680" s="27" t="str">
        <f>IFERROR(VLOOKUP(K680,ISE_System[],3,FALSE)&amp;IF(ISTEXT(J680),"."&amp;LOWER(J680),),"")</f>
        <v/>
      </c>
      <c r="M680" s="18" t="str">
        <f t="shared" si="156"/>
        <v/>
      </c>
      <c r="P680" s="7" t="str">
        <f>IFERROR(INDEX(SubsystemAK[],MATCH(O680,SubsystemA[],0),0),"")</f>
        <v/>
      </c>
      <c r="S680" s="3" t="str">
        <f t="shared" ca="1" si="146"/>
        <v/>
      </c>
      <c r="V680" s="39" t="str">
        <f t="shared" si="147"/>
        <v/>
      </c>
      <c r="W680" s="39" t="str">
        <f>IFERROR("_"&amp;VLOOKUP(V680,ISE_Subsystem[],3,FALSE)&amp;IF(ISTEXT(U680),"."&amp;LOWER(U680),),"_")</f>
        <v>_</v>
      </c>
      <c r="X680" s="18" t="str">
        <f t="shared" si="148"/>
        <v/>
      </c>
      <c r="AA680" s="7" t="str">
        <f>IFERROR(INDEX(MediumPositionAK[],MATCH(Z680,MediumPositionA[],0),0),"")</f>
        <v/>
      </c>
      <c r="AD680" s="69" t="str">
        <f t="shared" ca="1" si="149"/>
        <v/>
      </c>
      <c r="AE680" s="18" t="str">
        <f t="shared" si="150"/>
        <v/>
      </c>
      <c r="AF680" s="18" t="str">
        <f>IFERROR(VLOOKUP(AE680,ISE_Medium[],3,FALSE),"")</f>
        <v/>
      </c>
      <c r="AI680" s="3" t="str">
        <f>IFERROR(INDEX(PositionK[],MATCH(AH680,PositionA[],0),0),"")</f>
        <v/>
      </c>
      <c r="AL680" s="3" t="str">
        <f>IFERROR(INDEX(PrimSekK[],MATCH(AK680,PrimSek[],0),0),"")</f>
        <v/>
      </c>
      <c r="AO680" s="40" t="str">
        <f t="shared" si="151"/>
        <v/>
      </c>
      <c r="AP680" s="40" t="str">
        <f>IFERROR(VLOOKUP(AO680,ISE_Position[],3,FALSE),"")</f>
        <v/>
      </c>
      <c r="AQ680" s="40" t="str">
        <f t="shared" si="152"/>
        <v>__</v>
      </c>
      <c r="AR680" s="18" t="str">
        <f t="shared" si="157"/>
        <v/>
      </c>
      <c r="AU680" s="7" t="str">
        <f>IFERROR(INDEX(DatapointK[],MATCH(AT680,DatapointA[],0),0),"")</f>
        <v/>
      </c>
      <c r="AX680" s="3" t="str">
        <f t="shared" ca="1" si="153"/>
        <v/>
      </c>
      <c r="BA680" s="3" t="str">
        <f>IFERROR(INDEX(DatapointAllgSpezK[],MATCH(AZ680,DatapointAllgSpez[],0),0),"")</f>
        <v/>
      </c>
      <c r="BB680" s="3" t="str">
        <f ca="1">IFERROR(VLOOKUP(AX680,ISE_Type[],3,FALSE),"STAT")</f>
        <v>STAT</v>
      </c>
      <c r="BC680" s="3" t="str">
        <f ca="1">IFERROR("_"&amp;VLOOKUP(AU680,ISE_Datapoint[],3,FALSE)&amp;IF(ISTEXT(BB680),"_"&amp;BB680,)&amp;IF(ISTEXT(AZ680),"."&amp;LOWER(BA680),),"")</f>
        <v/>
      </c>
      <c r="BD680" s="26" t="str">
        <f t="shared" si="154"/>
        <v>_</v>
      </c>
      <c r="BG680" t="str">
        <f>IFERROR(INDEX(FunktionsartK[],MATCH(BF680,FunktionsartA[],0),0),"")</f>
        <v/>
      </c>
      <c r="BH680" s="76" t="str">
        <f t="shared" si="144"/>
        <v>//__</v>
      </c>
    </row>
    <row r="681" spans="5:60" x14ac:dyDescent="0.25">
      <c r="E681" t="str">
        <f>IFERROR(INDEX(SystemK[],MATCH(D681,System,0),0),"")</f>
        <v/>
      </c>
      <c r="H681" s="15" t="str">
        <f t="shared" ca="1" si="145"/>
        <v/>
      </c>
      <c r="K681" s="27" t="str">
        <f t="shared" si="155"/>
        <v/>
      </c>
      <c r="L681" s="27" t="str">
        <f>IFERROR(VLOOKUP(K681,ISE_System[],3,FALSE)&amp;IF(ISTEXT(J681),"."&amp;LOWER(J681),),"")</f>
        <v/>
      </c>
      <c r="M681" s="18" t="str">
        <f t="shared" si="156"/>
        <v/>
      </c>
      <c r="P681" s="7" t="str">
        <f>IFERROR(INDEX(SubsystemAK[],MATCH(O681,SubsystemA[],0),0),"")</f>
        <v/>
      </c>
      <c r="S681" s="3" t="str">
        <f t="shared" ca="1" si="146"/>
        <v/>
      </c>
      <c r="V681" s="39" t="str">
        <f t="shared" si="147"/>
        <v/>
      </c>
      <c r="W681" s="39" t="str">
        <f>IFERROR("_"&amp;VLOOKUP(V681,ISE_Subsystem[],3,FALSE)&amp;IF(ISTEXT(U681),"."&amp;LOWER(U681),),"_")</f>
        <v>_</v>
      </c>
      <c r="X681" s="18" t="str">
        <f t="shared" si="148"/>
        <v/>
      </c>
      <c r="AA681" s="7" t="str">
        <f>IFERROR(INDEX(MediumPositionAK[],MATCH(Z681,MediumPositionA[],0),0),"")</f>
        <v/>
      </c>
      <c r="AD681" s="69" t="str">
        <f t="shared" ca="1" si="149"/>
        <v/>
      </c>
      <c r="AE681" s="18" t="str">
        <f t="shared" si="150"/>
        <v/>
      </c>
      <c r="AF681" s="18" t="str">
        <f>IFERROR(VLOOKUP(AE681,ISE_Medium[],3,FALSE),"")</f>
        <v/>
      </c>
      <c r="AI681" s="3" t="str">
        <f>IFERROR(INDEX(PositionK[],MATCH(AH681,PositionA[],0),0),"")</f>
        <v/>
      </c>
      <c r="AL681" s="3" t="str">
        <f>IFERROR(INDEX(PrimSekK[],MATCH(AK681,PrimSek[],0),0),"")</f>
        <v/>
      </c>
      <c r="AO681" s="40" t="str">
        <f t="shared" si="151"/>
        <v/>
      </c>
      <c r="AP681" s="40" t="str">
        <f>IFERROR(VLOOKUP(AO681,ISE_Position[],3,FALSE),"")</f>
        <v/>
      </c>
      <c r="AQ681" s="40" t="str">
        <f t="shared" si="152"/>
        <v>__</v>
      </c>
      <c r="AR681" s="18" t="str">
        <f t="shared" si="157"/>
        <v/>
      </c>
      <c r="AU681" s="7" t="str">
        <f>IFERROR(INDEX(DatapointK[],MATCH(AT681,DatapointA[],0),0),"")</f>
        <v/>
      </c>
      <c r="AX681" s="3" t="str">
        <f t="shared" ca="1" si="153"/>
        <v/>
      </c>
      <c r="BA681" s="3" t="str">
        <f>IFERROR(INDEX(DatapointAllgSpezK[],MATCH(AZ681,DatapointAllgSpez[],0),0),"")</f>
        <v/>
      </c>
      <c r="BB681" s="3" t="str">
        <f ca="1">IFERROR(VLOOKUP(AX681,ISE_Type[],3,FALSE),"STAT")</f>
        <v>STAT</v>
      </c>
      <c r="BC681" s="3" t="str">
        <f ca="1">IFERROR("_"&amp;VLOOKUP(AU681,ISE_Datapoint[],3,FALSE)&amp;IF(ISTEXT(BB681),"_"&amp;BB681,)&amp;IF(ISTEXT(AZ681),"."&amp;LOWER(BA681),),"")</f>
        <v/>
      </c>
      <c r="BD681" s="26" t="str">
        <f t="shared" si="154"/>
        <v>_</v>
      </c>
      <c r="BG681" t="str">
        <f>IFERROR(INDEX(FunktionsartK[],MATCH(BF681,FunktionsartA[],0),0),"")</f>
        <v/>
      </c>
      <c r="BH681" s="76" t="str">
        <f t="shared" si="144"/>
        <v>//__</v>
      </c>
    </row>
    <row r="682" spans="5:60" x14ac:dyDescent="0.25">
      <c r="E682" t="str">
        <f>IFERROR(INDEX(SystemK[],MATCH(D682,System,0),0),"")</f>
        <v/>
      </c>
      <c r="H682" s="15" t="str">
        <f t="shared" ca="1" si="145"/>
        <v/>
      </c>
      <c r="K682" s="27" t="str">
        <f t="shared" si="155"/>
        <v/>
      </c>
      <c r="L682" s="27" t="str">
        <f>IFERROR(VLOOKUP(K682,ISE_System[],3,FALSE)&amp;IF(ISTEXT(J682),"."&amp;LOWER(J682),),"")</f>
        <v/>
      </c>
      <c r="M682" s="18" t="str">
        <f t="shared" si="156"/>
        <v/>
      </c>
      <c r="P682" s="7" t="str">
        <f>IFERROR(INDEX(SubsystemAK[],MATCH(O682,SubsystemA[],0),0),"")</f>
        <v/>
      </c>
      <c r="S682" s="3" t="str">
        <f t="shared" ca="1" si="146"/>
        <v/>
      </c>
      <c r="V682" s="39" t="str">
        <f t="shared" si="147"/>
        <v/>
      </c>
      <c r="W682" s="39" t="str">
        <f>IFERROR("_"&amp;VLOOKUP(V682,ISE_Subsystem[],3,FALSE)&amp;IF(ISTEXT(U682),"."&amp;LOWER(U682),),"_")</f>
        <v>_</v>
      </c>
      <c r="X682" s="18" t="str">
        <f t="shared" si="148"/>
        <v/>
      </c>
      <c r="AA682" s="7" t="str">
        <f>IFERROR(INDEX(MediumPositionAK[],MATCH(Z682,MediumPositionA[],0),0),"")</f>
        <v/>
      </c>
      <c r="AD682" s="69" t="str">
        <f t="shared" ca="1" si="149"/>
        <v/>
      </c>
      <c r="AE682" s="18" t="str">
        <f t="shared" si="150"/>
        <v/>
      </c>
      <c r="AF682" s="18" t="str">
        <f>IFERROR(VLOOKUP(AE682,ISE_Medium[],3,FALSE),"")</f>
        <v/>
      </c>
      <c r="AI682" s="3" t="str">
        <f>IFERROR(INDEX(PositionK[],MATCH(AH682,PositionA[],0),0),"")</f>
        <v/>
      </c>
      <c r="AL682" s="3" t="str">
        <f>IFERROR(INDEX(PrimSekK[],MATCH(AK682,PrimSek[],0),0),"")</f>
        <v/>
      </c>
      <c r="AO682" s="40" t="str">
        <f t="shared" si="151"/>
        <v/>
      </c>
      <c r="AP682" s="40" t="str">
        <f>IFERROR(VLOOKUP(AO682,ISE_Position[],3,FALSE),"")</f>
        <v/>
      </c>
      <c r="AQ682" s="40" t="str">
        <f t="shared" si="152"/>
        <v>__</v>
      </c>
      <c r="AR682" s="18" t="str">
        <f t="shared" si="157"/>
        <v/>
      </c>
      <c r="AU682" s="7" t="str">
        <f>IFERROR(INDEX(DatapointK[],MATCH(AT682,DatapointA[],0),0),"")</f>
        <v/>
      </c>
      <c r="AX682" s="3" t="str">
        <f t="shared" ca="1" si="153"/>
        <v/>
      </c>
      <c r="BA682" s="3" t="str">
        <f>IFERROR(INDEX(DatapointAllgSpezK[],MATCH(AZ682,DatapointAllgSpez[],0),0),"")</f>
        <v/>
      </c>
      <c r="BB682" s="3" t="str">
        <f ca="1">IFERROR(VLOOKUP(AX682,ISE_Type[],3,FALSE),"STAT")</f>
        <v>STAT</v>
      </c>
      <c r="BC682" s="3" t="str">
        <f ca="1">IFERROR("_"&amp;VLOOKUP(AU682,ISE_Datapoint[],3,FALSE)&amp;IF(ISTEXT(BB682),"_"&amp;BB682,)&amp;IF(ISTEXT(AZ682),"."&amp;LOWER(BA682),),"")</f>
        <v/>
      </c>
      <c r="BD682" s="26" t="str">
        <f t="shared" si="154"/>
        <v>_</v>
      </c>
      <c r="BG682" t="str">
        <f>IFERROR(INDEX(FunktionsartK[],MATCH(BF682,FunktionsartA[],0),0),"")</f>
        <v/>
      </c>
      <c r="BH682" s="76" t="str">
        <f t="shared" si="144"/>
        <v>//__</v>
      </c>
    </row>
    <row r="683" spans="5:60" x14ac:dyDescent="0.25">
      <c r="E683" t="str">
        <f>IFERROR(INDEX(SystemK[],MATCH(D683,System,0),0),"")</f>
        <v/>
      </c>
      <c r="H683" s="15" t="str">
        <f t="shared" ca="1" si="145"/>
        <v/>
      </c>
      <c r="K683" s="27" t="str">
        <f t="shared" si="155"/>
        <v/>
      </c>
      <c r="L683" s="27" t="str">
        <f>IFERROR(VLOOKUP(K683,ISE_System[],3,FALSE)&amp;IF(ISTEXT(J683),"."&amp;LOWER(J683),),"")</f>
        <v/>
      </c>
      <c r="M683" s="18" t="str">
        <f t="shared" si="156"/>
        <v/>
      </c>
      <c r="P683" s="7" t="str">
        <f>IFERROR(INDEX(SubsystemAK[],MATCH(O683,SubsystemA[],0),0),"")</f>
        <v/>
      </c>
      <c r="S683" s="3" t="str">
        <f t="shared" ca="1" si="146"/>
        <v/>
      </c>
      <c r="V683" s="39" t="str">
        <f t="shared" si="147"/>
        <v/>
      </c>
      <c r="W683" s="39" t="str">
        <f>IFERROR("_"&amp;VLOOKUP(V683,ISE_Subsystem[],3,FALSE)&amp;IF(ISTEXT(U683),"."&amp;LOWER(U683),),"_")</f>
        <v>_</v>
      </c>
      <c r="X683" s="18" t="str">
        <f t="shared" si="148"/>
        <v/>
      </c>
      <c r="AA683" s="7" t="str">
        <f>IFERROR(INDEX(MediumPositionAK[],MATCH(Z683,MediumPositionA[],0),0),"")</f>
        <v/>
      </c>
      <c r="AD683" s="69" t="str">
        <f t="shared" ca="1" si="149"/>
        <v/>
      </c>
      <c r="AE683" s="18" t="str">
        <f t="shared" si="150"/>
        <v/>
      </c>
      <c r="AF683" s="18" t="str">
        <f>IFERROR(VLOOKUP(AE683,ISE_Medium[],3,FALSE),"")</f>
        <v/>
      </c>
      <c r="AI683" s="3" t="str">
        <f>IFERROR(INDEX(PositionK[],MATCH(AH683,PositionA[],0),0),"")</f>
        <v/>
      </c>
      <c r="AL683" s="3" t="str">
        <f>IFERROR(INDEX(PrimSekK[],MATCH(AK683,PrimSek[],0),0),"")</f>
        <v/>
      </c>
      <c r="AO683" s="40" t="str">
        <f t="shared" si="151"/>
        <v/>
      </c>
      <c r="AP683" s="40" t="str">
        <f>IFERROR(VLOOKUP(AO683,ISE_Position[],3,FALSE),"")</f>
        <v/>
      </c>
      <c r="AQ683" s="40" t="str">
        <f t="shared" si="152"/>
        <v>__</v>
      </c>
      <c r="AR683" s="18" t="str">
        <f t="shared" si="157"/>
        <v/>
      </c>
      <c r="AU683" s="7" t="str">
        <f>IFERROR(INDEX(DatapointK[],MATCH(AT683,DatapointA[],0),0),"")</f>
        <v/>
      </c>
      <c r="AX683" s="3" t="str">
        <f t="shared" ca="1" si="153"/>
        <v/>
      </c>
      <c r="BA683" s="3" t="str">
        <f>IFERROR(INDEX(DatapointAllgSpezK[],MATCH(AZ683,DatapointAllgSpez[],0),0),"")</f>
        <v/>
      </c>
      <c r="BB683" s="3" t="str">
        <f ca="1">IFERROR(VLOOKUP(AX683,ISE_Type[],3,FALSE),"STAT")</f>
        <v>STAT</v>
      </c>
      <c r="BC683" s="3" t="str">
        <f ca="1">IFERROR("_"&amp;VLOOKUP(AU683,ISE_Datapoint[],3,FALSE)&amp;IF(ISTEXT(BB683),"_"&amp;BB683,)&amp;IF(ISTEXT(AZ683),"."&amp;LOWER(BA683),),"")</f>
        <v/>
      </c>
      <c r="BD683" s="26" t="str">
        <f t="shared" si="154"/>
        <v>_</v>
      </c>
      <c r="BG683" t="str">
        <f>IFERROR(INDEX(FunktionsartK[],MATCH(BF683,FunktionsartA[],0),0),"")</f>
        <v/>
      </c>
      <c r="BH683" s="76" t="str">
        <f t="shared" si="144"/>
        <v>//__</v>
      </c>
    </row>
    <row r="684" spans="5:60" x14ac:dyDescent="0.25">
      <c r="E684" t="str">
        <f>IFERROR(INDEX(SystemK[],MATCH(D684,System,0),0),"")</f>
        <v/>
      </c>
      <c r="H684" s="15" t="str">
        <f t="shared" ca="1" si="145"/>
        <v/>
      </c>
      <c r="K684" s="27" t="str">
        <f t="shared" si="155"/>
        <v/>
      </c>
      <c r="L684" s="27" t="str">
        <f>IFERROR(VLOOKUP(K684,ISE_System[],3,FALSE)&amp;IF(ISTEXT(J684),"."&amp;LOWER(J684),),"")</f>
        <v/>
      </c>
      <c r="M684" s="18" t="str">
        <f t="shared" si="156"/>
        <v/>
      </c>
      <c r="P684" s="7" t="str">
        <f>IFERROR(INDEX(SubsystemAK[],MATCH(O684,SubsystemA[],0),0),"")</f>
        <v/>
      </c>
      <c r="S684" s="3" t="str">
        <f t="shared" ca="1" si="146"/>
        <v/>
      </c>
      <c r="V684" s="39" t="str">
        <f t="shared" si="147"/>
        <v/>
      </c>
      <c r="W684" s="39" t="str">
        <f>IFERROR("_"&amp;VLOOKUP(V684,ISE_Subsystem[],3,FALSE)&amp;IF(ISTEXT(U684),"."&amp;LOWER(U684),),"_")</f>
        <v>_</v>
      </c>
      <c r="X684" s="18" t="str">
        <f t="shared" si="148"/>
        <v/>
      </c>
      <c r="AA684" s="7" t="str">
        <f>IFERROR(INDEX(MediumPositionAK[],MATCH(Z684,MediumPositionA[],0),0),"")</f>
        <v/>
      </c>
      <c r="AD684" s="69" t="str">
        <f t="shared" ca="1" si="149"/>
        <v/>
      </c>
      <c r="AE684" s="18" t="str">
        <f t="shared" si="150"/>
        <v/>
      </c>
      <c r="AF684" s="18" t="str">
        <f>IFERROR(VLOOKUP(AE684,ISE_Medium[],3,FALSE),"")</f>
        <v/>
      </c>
      <c r="AI684" s="3" t="str">
        <f>IFERROR(INDEX(PositionK[],MATCH(AH684,PositionA[],0),0),"")</f>
        <v/>
      </c>
      <c r="AL684" s="3" t="str">
        <f>IFERROR(INDEX(PrimSekK[],MATCH(AK684,PrimSek[],0),0),"")</f>
        <v/>
      </c>
      <c r="AO684" s="40" t="str">
        <f t="shared" si="151"/>
        <v/>
      </c>
      <c r="AP684" s="40" t="str">
        <f>IFERROR(VLOOKUP(AO684,ISE_Position[],3,FALSE),"")</f>
        <v/>
      </c>
      <c r="AQ684" s="40" t="str">
        <f t="shared" si="152"/>
        <v>__</v>
      </c>
      <c r="AR684" s="18" t="str">
        <f t="shared" si="157"/>
        <v/>
      </c>
      <c r="AU684" s="7" t="str">
        <f>IFERROR(INDEX(DatapointK[],MATCH(AT684,DatapointA[],0),0),"")</f>
        <v/>
      </c>
      <c r="AX684" s="3" t="str">
        <f t="shared" ca="1" si="153"/>
        <v/>
      </c>
      <c r="BA684" s="3" t="str">
        <f>IFERROR(INDEX(DatapointAllgSpezK[],MATCH(AZ684,DatapointAllgSpez[],0),0),"")</f>
        <v/>
      </c>
      <c r="BB684" s="3" t="str">
        <f ca="1">IFERROR(VLOOKUP(AX684,ISE_Type[],3,FALSE),"STAT")</f>
        <v>STAT</v>
      </c>
      <c r="BC684" s="3" t="str">
        <f ca="1">IFERROR("_"&amp;VLOOKUP(AU684,ISE_Datapoint[],3,FALSE)&amp;IF(ISTEXT(BB684),"_"&amp;BB684,)&amp;IF(ISTEXT(AZ684),"."&amp;LOWER(BA684),),"")</f>
        <v/>
      </c>
      <c r="BD684" s="26" t="str">
        <f t="shared" si="154"/>
        <v>_</v>
      </c>
      <c r="BG684" t="str">
        <f>IFERROR(INDEX(FunktionsartK[],MATCH(BF684,FunktionsartA[],0),0),"")</f>
        <v/>
      </c>
      <c r="BH684" s="76" t="str">
        <f t="shared" si="144"/>
        <v>//__</v>
      </c>
    </row>
    <row r="685" spans="5:60" x14ac:dyDescent="0.25">
      <c r="E685" t="str">
        <f>IFERROR(INDEX(SystemK[],MATCH(D685,System,0),0),"")</f>
        <v/>
      </c>
      <c r="H685" s="15" t="str">
        <f t="shared" ca="1" si="145"/>
        <v/>
      </c>
      <c r="K685" s="27" t="str">
        <f t="shared" si="155"/>
        <v/>
      </c>
      <c r="L685" s="27" t="str">
        <f>IFERROR(VLOOKUP(K685,ISE_System[],3,FALSE)&amp;IF(ISTEXT(J685),"."&amp;LOWER(J685),),"")</f>
        <v/>
      </c>
      <c r="M685" s="18" t="str">
        <f t="shared" si="156"/>
        <v/>
      </c>
      <c r="P685" s="7" t="str">
        <f>IFERROR(INDEX(SubsystemAK[],MATCH(O685,SubsystemA[],0),0),"")</f>
        <v/>
      </c>
      <c r="S685" s="3" t="str">
        <f t="shared" ca="1" si="146"/>
        <v/>
      </c>
      <c r="V685" s="39" t="str">
        <f t="shared" si="147"/>
        <v/>
      </c>
      <c r="W685" s="39" t="str">
        <f>IFERROR("_"&amp;VLOOKUP(V685,ISE_Subsystem[],3,FALSE)&amp;IF(ISTEXT(U685),"."&amp;LOWER(U685),),"_")</f>
        <v>_</v>
      </c>
      <c r="X685" s="18" t="str">
        <f t="shared" si="148"/>
        <v/>
      </c>
      <c r="AA685" s="7" t="str">
        <f>IFERROR(INDEX(MediumPositionAK[],MATCH(Z685,MediumPositionA[],0),0),"")</f>
        <v/>
      </c>
      <c r="AD685" s="69" t="str">
        <f t="shared" ca="1" si="149"/>
        <v/>
      </c>
      <c r="AE685" s="18" t="str">
        <f t="shared" si="150"/>
        <v/>
      </c>
      <c r="AF685" s="18" t="str">
        <f>IFERROR(VLOOKUP(AE685,ISE_Medium[],3,FALSE),"")</f>
        <v/>
      </c>
      <c r="AI685" s="3" t="str">
        <f>IFERROR(INDEX(PositionK[],MATCH(AH685,PositionA[],0),0),"")</f>
        <v/>
      </c>
      <c r="AL685" s="3" t="str">
        <f>IFERROR(INDEX(PrimSekK[],MATCH(AK685,PrimSek[],0),0),"")</f>
        <v/>
      </c>
      <c r="AO685" s="40" t="str">
        <f t="shared" si="151"/>
        <v/>
      </c>
      <c r="AP685" s="40" t="str">
        <f>IFERROR(VLOOKUP(AO685,ISE_Position[],3,FALSE),"")</f>
        <v/>
      </c>
      <c r="AQ685" s="40" t="str">
        <f t="shared" si="152"/>
        <v>__</v>
      </c>
      <c r="AR685" s="18" t="str">
        <f t="shared" si="157"/>
        <v/>
      </c>
      <c r="AU685" s="7" t="str">
        <f>IFERROR(INDEX(DatapointK[],MATCH(AT685,DatapointA[],0),0),"")</f>
        <v/>
      </c>
      <c r="AX685" s="3" t="str">
        <f t="shared" ca="1" si="153"/>
        <v/>
      </c>
      <c r="BA685" s="3" t="str">
        <f>IFERROR(INDEX(DatapointAllgSpezK[],MATCH(AZ685,DatapointAllgSpez[],0),0),"")</f>
        <v/>
      </c>
      <c r="BB685" s="3" t="str">
        <f ca="1">IFERROR(VLOOKUP(AX685,ISE_Type[],3,FALSE),"STAT")</f>
        <v>STAT</v>
      </c>
      <c r="BC685" s="3" t="str">
        <f ca="1">IFERROR("_"&amp;VLOOKUP(AU685,ISE_Datapoint[],3,FALSE)&amp;IF(ISTEXT(BB685),"_"&amp;BB685,)&amp;IF(ISTEXT(AZ685),"."&amp;LOWER(BA685),),"")</f>
        <v/>
      </c>
      <c r="BD685" s="26" t="str">
        <f t="shared" si="154"/>
        <v>_</v>
      </c>
      <c r="BG685" t="str">
        <f>IFERROR(INDEX(FunktionsartK[],MATCH(BF685,FunktionsartA[],0),0),"")</f>
        <v/>
      </c>
      <c r="BH685" s="76" t="str">
        <f t="shared" si="144"/>
        <v>//__</v>
      </c>
    </row>
    <row r="686" spans="5:60" x14ac:dyDescent="0.25">
      <c r="E686" t="str">
        <f>IFERROR(INDEX(SystemK[],MATCH(D686,System,0),0),"")</f>
        <v/>
      </c>
      <c r="H686" s="15" t="str">
        <f t="shared" ca="1" si="145"/>
        <v/>
      </c>
      <c r="K686" s="27" t="str">
        <f t="shared" si="155"/>
        <v/>
      </c>
      <c r="L686" s="27" t="str">
        <f>IFERROR(VLOOKUP(K686,ISE_System[],3,FALSE)&amp;IF(ISTEXT(J686),"."&amp;LOWER(J686),),"")</f>
        <v/>
      </c>
      <c r="M686" s="18" t="str">
        <f t="shared" si="156"/>
        <v/>
      </c>
      <c r="P686" s="7" t="str">
        <f>IFERROR(INDEX(SubsystemAK[],MATCH(O686,SubsystemA[],0),0),"")</f>
        <v/>
      </c>
      <c r="S686" s="3" t="str">
        <f t="shared" ca="1" si="146"/>
        <v/>
      </c>
      <c r="V686" s="39" t="str">
        <f t="shared" si="147"/>
        <v/>
      </c>
      <c r="W686" s="39" t="str">
        <f>IFERROR("_"&amp;VLOOKUP(V686,ISE_Subsystem[],3,FALSE)&amp;IF(ISTEXT(U686),"."&amp;LOWER(U686),),"_")</f>
        <v>_</v>
      </c>
      <c r="X686" s="18" t="str">
        <f t="shared" si="148"/>
        <v/>
      </c>
      <c r="AA686" s="7" t="str">
        <f>IFERROR(INDEX(MediumPositionAK[],MATCH(Z686,MediumPositionA[],0),0),"")</f>
        <v/>
      </c>
      <c r="AD686" s="69" t="str">
        <f t="shared" ca="1" si="149"/>
        <v/>
      </c>
      <c r="AE686" s="18" t="str">
        <f t="shared" si="150"/>
        <v/>
      </c>
      <c r="AF686" s="18" t="str">
        <f>IFERROR(VLOOKUP(AE686,ISE_Medium[],3,FALSE),"")</f>
        <v/>
      </c>
      <c r="AI686" s="3" t="str">
        <f>IFERROR(INDEX(PositionK[],MATCH(AH686,PositionA[],0),0),"")</f>
        <v/>
      </c>
      <c r="AL686" s="3" t="str">
        <f>IFERROR(INDEX(PrimSekK[],MATCH(AK686,PrimSek[],0),0),"")</f>
        <v/>
      </c>
      <c r="AO686" s="40" t="str">
        <f t="shared" si="151"/>
        <v/>
      </c>
      <c r="AP686" s="40" t="str">
        <f>IFERROR(VLOOKUP(AO686,ISE_Position[],3,FALSE),"")</f>
        <v/>
      </c>
      <c r="AQ686" s="40" t="str">
        <f t="shared" si="152"/>
        <v>__</v>
      </c>
      <c r="AR686" s="18" t="str">
        <f t="shared" si="157"/>
        <v/>
      </c>
      <c r="AU686" s="7" t="str">
        <f>IFERROR(INDEX(DatapointK[],MATCH(AT686,DatapointA[],0),0),"")</f>
        <v/>
      </c>
      <c r="AX686" s="3" t="str">
        <f t="shared" ca="1" si="153"/>
        <v/>
      </c>
      <c r="BA686" s="3" t="str">
        <f>IFERROR(INDEX(DatapointAllgSpezK[],MATCH(AZ686,DatapointAllgSpez[],0),0),"")</f>
        <v/>
      </c>
      <c r="BB686" s="3" t="str">
        <f ca="1">IFERROR(VLOOKUP(AX686,ISE_Type[],3,FALSE),"STAT")</f>
        <v>STAT</v>
      </c>
      <c r="BC686" s="3" t="str">
        <f ca="1">IFERROR("_"&amp;VLOOKUP(AU686,ISE_Datapoint[],3,FALSE)&amp;IF(ISTEXT(BB686),"_"&amp;BB686,)&amp;IF(ISTEXT(AZ686),"."&amp;LOWER(BA686),),"")</f>
        <v/>
      </c>
      <c r="BD686" s="26" t="str">
        <f t="shared" si="154"/>
        <v>_</v>
      </c>
      <c r="BG686" t="str">
        <f>IFERROR(INDEX(FunktionsartK[],MATCH(BF686,FunktionsartA[],0),0),"")</f>
        <v/>
      </c>
      <c r="BH686" s="76" t="str">
        <f t="shared" si="144"/>
        <v>//__</v>
      </c>
    </row>
    <row r="687" spans="5:60" x14ac:dyDescent="0.25">
      <c r="E687" t="str">
        <f>IFERROR(INDEX(SystemK[],MATCH(D687,System,0),0),"")</f>
        <v/>
      </c>
      <c r="H687" s="15" t="str">
        <f t="shared" ca="1" si="145"/>
        <v/>
      </c>
      <c r="K687" s="27" t="str">
        <f t="shared" si="155"/>
        <v/>
      </c>
      <c r="L687" s="27" t="str">
        <f>IFERROR(VLOOKUP(K687,ISE_System[],3,FALSE)&amp;IF(ISTEXT(J687),"."&amp;LOWER(J687),),"")</f>
        <v/>
      </c>
      <c r="M687" s="18" t="str">
        <f t="shared" si="156"/>
        <v/>
      </c>
      <c r="P687" s="7" t="str">
        <f>IFERROR(INDEX(SubsystemAK[],MATCH(O687,SubsystemA[],0),0),"")</f>
        <v/>
      </c>
      <c r="S687" s="3" t="str">
        <f t="shared" ca="1" si="146"/>
        <v/>
      </c>
      <c r="V687" s="39" t="str">
        <f t="shared" si="147"/>
        <v/>
      </c>
      <c r="W687" s="39" t="str">
        <f>IFERROR("_"&amp;VLOOKUP(V687,ISE_Subsystem[],3,FALSE)&amp;IF(ISTEXT(U687),"."&amp;LOWER(U687),),"_")</f>
        <v>_</v>
      </c>
      <c r="X687" s="18" t="str">
        <f t="shared" si="148"/>
        <v/>
      </c>
      <c r="AA687" s="7" t="str">
        <f>IFERROR(INDEX(MediumPositionAK[],MATCH(Z687,MediumPositionA[],0),0),"")</f>
        <v/>
      </c>
      <c r="AD687" s="69" t="str">
        <f t="shared" ca="1" si="149"/>
        <v/>
      </c>
      <c r="AE687" s="18" t="str">
        <f t="shared" si="150"/>
        <v/>
      </c>
      <c r="AF687" s="18" t="str">
        <f>IFERROR(VLOOKUP(AE687,ISE_Medium[],3,FALSE),"")</f>
        <v/>
      </c>
      <c r="AI687" s="3" t="str">
        <f>IFERROR(INDEX(PositionK[],MATCH(AH687,PositionA[],0),0),"")</f>
        <v/>
      </c>
      <c r="AL687" s="3" t="str">
        <f>IFERROR(INDEX(PrimSekK[],MATCH(AK687,PrimSek[],0),0),"")</f>
        <v/>
      </c>
      <c r="AO687" s="40" t="str">
        <f t="shared" si="151"/>
        <v/>
      </c>
      <c r="AP687" s="40" t="str">
        <f>IFERROR(VLOOKUP(AO687,ISE_Position[],3,FALSE),"")</f>
        <v/>
      </c>
      <c r="AQ687" s="40" t="str">
        <f t="shared" si="152"/>
        <v>__</v>
      </c>
      <c r="AR687" s="18" t="str">
        <f t="shared" si="157"/>
        <v/>
      </c>
      <c r="AU687" s="7" t="str">
        <f>IFERROR(INDEX(DatapointK[],MATCH(AT687,DatapointA[],0),0),"")</f>
        <v/>
      </c>
      <c r="AX687" s="3" t="str">
        <f t="shared" ca="1" si="153"/>
        <v/>
      </c>
      <c r="BA687" s="3" t="str">
        <f>IFERROR(INDEX(DatapointAllgSpezK[],MATCH(AZ687,DatapointAllgSpez[],0),0),"")</f>
        <v/>
      </c>
      <c r="BB687" s="3" t="str">
        <f ca="1">IFERROR(VLOOKUP(AX687,ISE_Type[],3,FALSE),"STAT")</f>
        <v>STAT</v>
      </c>
      <c r="BC687" s="3" t="str">
        <f ca="1">IFERROR("_"&amp;VLOOKUP(AU687,ISE_Datapoint[],3,FALSE)&amp;IF(ISTEXT(BB687),"_"&amp;BB687,)&amp;IF(ISTEXT(AZ687),"."&amp;LOWER(BA687),),"")</f>
        <v/>
      </c>
      <c r="BD687" s="26" t="str">
        <f t="shared" si="154"/>
        <v>_</v>
      </c>
      <c r="BG687" t="str">
        <f>IFERROR(INDEX(FunktionsartK[],MATCH(BF687,FunktionsartA[],0),0),"")</f>
        <v/>
      </c>
      <c r="BH687" s="76" t="str">
        <f t="shared" si="144"/>
        <v>//__</v>
      </c>
    </row>
    <row r="688" spans="5:60" x14ac:dyDescent="0.25">
      <c r="E688" t="str">
        <f>IFERROR(INDEX(SystemK[],MATCH(D688,System,0),0),"")</f>
        <v/>
      </c>
      <c r="H688" s="15" t="str">
        <f t="shared" ca="1" si="145"/>
        <v/>
      </c>
      <c r="K688" s="27" t="str">
        <f t="shared" si="155"/>
        <v/>
      </c>
      <c r="L688" s="27" t="str">
        <f>IFERROR(VLOOKUP(K688,ISE_System[],3,FALSE)&amp;IF(ISTEXT(J688),"."&amp;LOWER(J688),),"")</f>
        <v/>
      </c>
      <c r="M688" s="18" t="str">
        <f t="shared" si="156"/>
        <v/>
      </c>
      <c r="P688" s="7" t="str">
        <f>IFERROR(INDEX(SubsystemAK[],MATCH(O688,SubsystemA[],0),0),"")</f>
        <v/>
      </c>
      <c r="S688" s="3" t="str">
        <f t="shared" ca="1" si="146"/>
        <v/>
      </c>
      <c r="V688" s="39" t="str">
        <f t="shared" si="147"/>
        <v/>
      </c>
      <c r="W688" s="39" t="str">
        <f>IFERROR("_"&amp;VLOOKUP(V688,ISE_Subsystem[],3,FALSE)&amp;IF(ISTEXT(U688),"."&amp;LOWER(U688),),"_")</f>
        <v>_</v>
      </c>
      <c r="X688" s="18" t="str">
        <f t="shared" si="148"/>
        <v/>
      </c>
      <c r="AA688" s="7" t="str">
        <f>IFERROR(INDEX(MediumPositionAK[],MATCH(Z688,MediumPositionA[],0),0),"")</f>
        <v/>
      </c>
      <c r="AD688" s="69" t="str">
        <f t="shared" ca="1" si="149"/>
        <v/>
      </c>
      <c r="AE688" s="18" t="str">
        <f t="shared" si="150"/>
        <v/>
      </c>
      <c r="AF688" s="18" t="str">
        <f>IFERROR(VLOOKUP(AE688,ISE_Medium[],3,FALSE),"")</f>
        <v/>
      </c>
      <c r="AI688" s="3" t="str">
        <f>IFERROR(INDEX(PositionK[],MATCH(AH688,PositionA[],0),0),"")</f>
        <v/>
      </c>
      <c r="AL688" s="3" t="str">
        <f>IFERROR(INDEX(PrimSekK[],MATCH(AK688,PrimSek[],0),0),"")</f>
        <v/>
      </c>
      <c r="AO688" s="40" t="str">
        <f t="shared" si="151"/>
        <v/>
      </c>
      <c r="AP688" s="40" t="str">
        <f>IFERROR(VLOOKUP(AO688,ISE_Position[],3,FALSE),"")</f>
        <v/>
      </c>
      <c r="AQ688" s="40" t="str">
        <f t="shared" si="152"/>
        <v>__</v>
      </c>
      <c r="AR688" s="18" t="str">
        <f t="shared" si="157"/>
        <v/>
      </c>
      <c r="AU688" s="7" t="str">
        <f>IFERROR(INDEX(DatapointK[],MATCH(AT688,DatapointA[],0),0),"")</f>
        <v/>
      </c>
      <c r="AX688" s="3" t="str">
        <f t="shared" ca="1" si="153"/>
        <v/>
      </c>
      <c r="BA688" s="3" t="str">
        <f>IFERROR(INDEX(DatapointAllgSpezK[],MATCH(AZ688,DatapointAllgSpez[],0),0),"")</f>
        <v/>
      </c>
      <c r="BB688" s="3" t="str">
        <f ca="1">IFERROR(VLOOKUP(AX688,ISE_Type[],3,FALSE),"STAT")</f>
        <v>STAT</v>
      </c>
      <c r="BC688" s="3" t="str">
        <f ca="1">IFERROR("_"&amp;VLOOKUP(AU688,ISE_Datapoint[],3,FALSE)&amp;IF(ISTEXT(BB688),"_"&amp;BB688,)&amp;IF(ISTEXT(AZ688),"."&amp;LOWER(BA688),),"")</f>
        <v/>
      </c>
      <c r="BD688" s="26" t="str">
        <f t="shared" si="154"/>
        <v>_</v>
      </c>
      <c r="BG688" t="str">
        <f>IFERROR(INDEX(FunktionsartK[],MATCH(BF688,FunktionsartA[],0),0),"")</f>
        <v/>
      </c>
      <c r="BH688" s="76" t="str">
        <f t="shared" si="144"/>
        <v>//__</v>
      </c>
    </row>
    <row r="689" spans="5:60" x14ac:dyDescent="0.25">
      <c r="E689" t="str">
        <f>IFERROR(INDEX(SystemK[],MATCH(D689,System,0),0),"")</f>
        <v/>
      </c>
      <c r="H689" s="15" t="str">
        <f t="shared" ca="1" si="145"/>
        <v/>
      </c>
      <c r="K689" s="27" t="str">
        <f t="shared" si="155"/>
        <v/>
      </c>
      <c r="L689" s="27" t="str">
        <f>IFERROR(VLOOKUP(K689,ISE_System[],3,FALSE)&amp;IF(ISTEXT(J689),"."&amp;LOWER(J689),),"")</f>
        <v/>
      </c>
      <c r="M689" s="18" t="str">
        <f t="shared" si="156"/>
        <v/>
      </c>
      <c r="P689" s="7" t="str">
        <f>IFERROR(INDEX(SubsystemAK[],MATCH(O689,SubsystemA[],0),0),"")</f>
        <v/>
      </c>
      <c r="S689" s="3" t="str">
        <f t="shared" ca="1" si="146"/>
        <v/>
      </c>
      <c r="V689" s="39" t="str">
        <f t="shared" si="147"/>
        <v/>
      </c>
      <c r="W689" s="39" t="str">
        <f>IFERROR("_"&amp;VLOOKUP(V689,ISE_Subsystem[],3,FALSE)&amp;IF(ISTEXT(U689),"."&amp;LOWER(U689),),"_")</f>
        <v>_</v>
      </c>
      <c r="X689" s="18" t="str">
        <f t="shared" si="148"/>
        <v/>
      </c>
      <c r="AA689" s="7" t="str">
        <f>IFERROR(INDEX(MediumPositionAK[],MATCH(Z689,MediumPositionA[],0),0),"")</f>
        <v/>
      </c>
      <c r="AD689" s="69" t="str">
        <f t="shared" ca="1" si="149"/>
        <v/>
      </c>
      <c r="AE689" s="18" t="str">
        <f t="shared" si="150"/>
        <v/>
      </c>
      <c r="AF689" s="18" t="str">
        <f>IFERROR(VLOOKUP(AE689,ISE_Medium[],3,FALSE),"")</f>
        <v/>
      </c>
      <c r="AI689" s="3" t="str">
        <f>IFERROR(INDEX(PositionK[],MATCH(AH689,PositionA[],0),0),"")</f>
        <v/>
      </c>
      <c r="AL689" s="3" t="str">
        <f>IFERROR(INDEX(PrimSekK[],MATCH(AK689,PrimSek[],0),0),"")</f>
        <v/>
      </c>
      <c r="AO689" s="40" t="str">
        <f t="shared" si="151"/>
        <v/>
      </c>
      <c r="AP689" s="40" t="str">
        <f>IFERROR(VLOOKUP(AO689,ISE_Position[],3,FALSE),"")</f>
        <v/>
      </c>
      <c r="AQ689" s="40" t="str">
        <f t="shared" si="152"/>
        <v>__</v>
      </c>
      <c r="AR689" s="18" t="str">
        <f t="shared" si="157"/>
        <v/>
      </c>
      <c r="AU689" s="7" t="str">
        <f>IFERROR(INDEX(DatapointK[],MATCH(AT689,DatapointA[],0),0),"")</f>
        <v/>
      </c>
      <c r="AX689" s="3" t="str">
        <f t="shared" ca="1" si="153"/>
        <v/>
      </c>
      <c r="BA689" s="3" t="str">
        <f>IFERROR(INDEX(DatapointAllgSpezK[],MATCH(AZ689,DatapointAllgSpez[],0),0),"")</f>
        <v/>
      </c>
      <c r="BB689" s="3" t="str">
        <f ca="1">IFERROR(VLOOKUP(AX689,ISE_Type[],3,FALSE),"STAT")</f>
        <v>STAT</v>
      </c>
      <c r="BC689" s="3" t="str">
        <f ca="1">IFERROR("_"&amp;VLOOKUP(AU689,ISE_Datapoint[],3,FALSE)&amp;IF(ISTEXT(BB689),"_"&amp;BB689,)&amp;IF(ISTEXT(AZ689),"."&amp;LOWER(BA689),),"")</f>
        <v/>
      </c>
      <c r="BD689" s="26" t="str">
        <f t="shared" si="154"/>
        <v>_</v>
      </c>
      <c r="BG689" t="str">
        <f>IFERROR(INDEX(FunktionsartK[],MATCH(BF689,FunktionsartA[],0),0),"")</f>
        <v/>
      </c>
      <c r="BH689" s="76" t="str">
        <f t="shared" si="144"/>
        <v>//__</v>
      </c>
    </row>
    <row r="690" spans="5:60" x14ac:dyDescent="0.25">
      <c r="E690" t="str">
        <f>IFERROR(INDEX(SystemK[],MATCH(D690,System,0),0),"")</f>
        <v/>
      </c>
      <c r="H690" s="15" t="str">
        <f t="shared" ca="1" si="145"/>
        <v/>
      </c>
      <c r="K690" s="27" t="str">
        <f t="shared" si="155"/>
        <v/>
      </c>
      <c r="L690" s="27" t="str">
        <f>IFERROR(VLOOKUP(K690,ISE_System[],3,FALSE)&amp;IF(ISTEXT(J690),"."&amp;LOWER(J690),),"")</f>
        <v/>
      </c>
      <c r="M690" s="18" t="str">
        <f t="shared" si="156"/>
        <v/>
      </c>
      <c r="P690" s="7" t="str">
        <f>IFERROR(INDEX(SubsystemAK[],MATCH(O690,SubsystemA[],0),0),"")</f>
        <v/>
      </c>
      <c r="S690" s="3" t="str">
        <f t="shared" ca="1" si="146"/>
        <v/>
      </c>
      <c r="V690" s="39" t="str">
        <f t="shared" si="147"/>
        <v/>
      </c>
      <c r="W690" s="39" t="str">
        <f>IFERROR("_"&amp;VLOOKUP(V690,ISE_Subsystem[],3,FALSE)&amp;IF(ISTEXT(U690),"."&amp;LOWER(U690),),"_")</f>
        <v>_</v>
      </c>
      <c r="X690" s="18" t="str">
        <f t="shared" si="148"/>
        <v/>
      </c>
      <c r="AA690" s="7" t="str">
        <f>IFERROR(INDEX(MediumPositionAK[],MATCH(Z690,MediumPositionA[],0),0),"")</f>
        <v/>
      </c>
      <c r="AD690" s="69" t="str">
        <f t="shared" ca="1" si="149"/>
        <v/>
      </c>
      <c r="AE690" s="18" t="str">
        <f t="shared" si="150"/>
        <v/>
      </c>
      <c r="AF690" s="18" t="str">
        <f>IFERROR(VLOOKUP(AE690,ISE_Medium[],3,FALSE),"")</f>
        <v/>
      </c>
      <c r="AI690" s="3" t="str">
        <f>IFERROR(INDEX(PositionK[],MATCH(AH690,PositionA[],0),0),"")</f>
        <v/>
      </c>
      <c r="AL690" s="3" t="str">
        <f>IFERROR(INDEX(PrimSekK[],MATCH(AK690,PrimSek[],0),0),"")</f>
        <v/>
      </c>
      <c r="AO690" s="40" t="str">
        <f t="shared" si="151"/>
        <v/>
      </c>
      <c r="AP690" s="40" t="str">
        <f>IFERROR(VLOOKUP(AO690,ISE_Position[],3,FALSE),"")</f>
        <v/>
      </c>
      <c r="AQ690" s="40" t="str">
        <f t="shared" si="152"/>
        <v>__</v>
      </c>
      <c r="AR690" s="18" t="str">
        <f t="shared" si="157"/>
        <v/>
      </c>
      <c r="AU690" s="7" t="str">
        <f>IFERROR(INDEX(DatapointK[],MATCH(AT690,DatapointA[],0),0),"")</f>
        <v/>
      </c>
      <c r="AX690" s="3" t="str">
        <f t="shared" ca="1" si="153"/>
        <v/>
      </c>
      <c r="BA690" s="3" t="str">
        <f>IFERROR(INDEX(DatapointAllgSpezK[],MATCH(AZ690,DatapointAllgSpez[],0),0),"")</f>
        <v/>
      </c>
      <c r="BB690" s="3" t="str">
        <f ca="1">IFERROR(VLOOKUP(AX690,ISE_Type[],3,FALSE),"STAT")</f>
        <v>STAT</v>
      </c>
      <c r="BC690" s="3" t="str">
        <f ca="1">IFERROR("_"&amp;VLOOKUP(AU690,ISE_Datapoint[],3,FALSE)&amp;IF(ISTEXT(BB690),"_"&amp;BB690,)&amp;IF(ISTEXT(AZ690),"."&amp;LOWER(BA690),),"")</f>
        <v/>
      </c>
      <c r="BD690" s="26" t="str">
        <f t="shared" si="154"/>
        <v>_</v>
      </c>
      <c r="BG690" t="str">
        <f>IFERROR(INDEX(FunktionsartK[],MATCH(BF690,FunktionsartA[],0),0),"")</f>
        <v/>
      </c>
      <c r="BH690" s="76" t="str">
        <f t="shared" si="144"/>
        <v>//__</v>
      </c>
    </row>
    <row r="691" spans="5:60" x14ac:dyDescent="0.25">
      <c r="E691" t="str">
        <f>IFERROR(INDEX(SystemK[],MATCH(D691,System,0),0),"")</f>
        <v/>
      </c>
      <c r="H691" s="15" t="str">
        <f t="shared" ca="1" si="145"/>
        <v/>
      </c>
      <c r="K691" s="27" t="str">
        <f t="shared" si="155"/>
        <v/>
      </c>
      <c r="L691" s="27" t="str">
        <f>IFERROR(VLOOKUP(K691,ISE_System[],3,FALSE)&amp;IF(ISTEXT(J691),"."&amp;LOWER(J691),),"")</f>
        <v/>
      </c>
      <c r="M691" s="18" t="str">
        <f t="shared" si="156"/>
        <v/>
      </c>
      <c r="P691" s="7" t="str">
        <f>IFERROR(INDEX(SubsystemAK[],MATCH(O691,SubsystemA[],0),0),"")</f>
        <v/>
      </c>
      <c r="S691" s="3" t="str">
        <f t="shared" ca="1" si="146"/>
        <v/>
      </c>
      <c r="V691" s="39" t="str">
        <f t="shared" si="147"/>
        <v/>
      </c>
      <c r="W691" s="39" t="str">
        <f>IFERROR("_"&amp;VLOOKUP(V691,ISE_Subsystem[],3,FALSE)&amp;IF(ISTEXT(U691),"."&amp;LOWER(U691),),"_")</f>
        <v>_</v>
      </c>
      <c r="X691" s="18" t="str">
        <f t="shared" si="148"/>
        <v/>
      </c>
      <c r="AA691" s="7" t="str">
        <f>IFERROR(INDEX(MediumPositionAK[],MATCH(Z691,MediumPositionA[],0),0),"")</f>
        <v/>
      </c>
      <c r="AD691" s="69" t="str">
        <f t="shared" ca="1" si="149"/>
        <v/>
      </c>
      <c r="AE691" s="18" t="str">
        <f t="shared" si="150"/>
        <v/>
      </c>
      <c r="AF691" s="18" t="str">
        <f>IFERROR(VLOOKUP(AE691,ISE_Medium[],3,FALSE),"")</f>
        <v/>
      </c>
      <c r="AI691" s="3" t="str">
        <f>IFERROR(INDEX(PositionK[],MATCH(AH691,PositionA[],0),0),"")</f>
        <v/>
      </c>
      <c r="AL691" s="3" t="str">
        <f>IFERROR(INDEX(PrimSekK[],MATCH(AK691,PrimSek[],0),0),"")</f>
        <v/>
      </c>
      <c r="AO691" s="40" t="str">
        <f t="shared" si="151"/>
        <v/>
      </c>
      <c r="AP691" s="40" t="str">
        <f>IFERROR(VLOOKUP(AO691,ISE_Position[],3,FALSE),"")</f>
        <v/>
      </c>
      <c r="AQ691" s="40" t="str">
        <f t="shared" si="152"/>
        <v>__</v>
      </c>
      <c r="AR691" s="18" t="str">
        <f t="shared" si="157"/>
        <v/>
      </c>
      <c r="AU691" s="7" t="str">
        <f>IFERROR(INDEX(DatapointK[],MATCH(AT691,DatapointA[],0),0),"")</f>
        <v/>
      </c>
      <c r="AX691" s="3" t="str">
        <f t="shared" ca="1" si="153"/>
        <v/>
      </c>
      <c r="BA691" s="3" t="str">
        <f>IFERROR(INDEX(DatapointAllgSpezK[],MATCH(AZ691,DatapointAllgSpez[],0),0),"")</f>
        <v/>
      </c>
      <c r="BB691" s="3" t="str">
        <f ca="1">IFERROR(VLOOKUP(AX691,ISE_Type[],3,FALSE),"STAT")</f>
        <v>STAT</v>
      </c>
      <c r="BC691" s="3" t="str">
        <f ca="1">IFERROR("_"&amp;VLOOKUP(AU691,ISE_Datapoint[],3,FALSE)&amp;IF(ISTEXT(BB691),"_"&amp;BB691,)&amp;IF(ISTEXT(AZ691),"."&amp;LOWER(BA691),),"")</f>
        <v/>
      </c>
      <c r="BD691" s="26" t="str">
        <f t="shared" si="154"/>
        <v>_</v>
      </c>
      <c r="BG691" t="str">
        <f>IFERROR(INDEX(FunktionsartK[],MATCH(BF691,FunktionsartA[],0),0),"")</f>
        <v/>
      </c>
      <c r="BH691" s="76" t="str">
        <f t="shared" si="144"/>
        <v>//__</v>
      </c>
    </row>
    <row r="692" spans="5:60" x14ac:dyDescent="0.25">
      <c r="E692" t="str">
        <f>IFERROR(INDEX(SystemK[],MATCH(D692,System,0),0),"")</f>
        <v/>
      </c>
      <c r="H692" s="15" t="str">
        <f t="shared" ca="1" si="145"/>
        <v/>
      </c>
      <c r="K692" s="27" t="str">
        <f t="shared" si="155"/>
        <v/>
      </c>
      <c r="L692" s="27" t="str">
        <f>IFERROR(VLOOKUP(K692,ISE_System[],3,FALSE)&amp;IF(ISTEXT(J692),"."&amp;LOWER(J692),),"")</f>
        <v/>
      </c>
      <c r="M692" s="18" t="str">
        <f t="shared" si="156"/>
        <v/>
      </c>
      <c r="P692" s="7" t="str">
        <f>IFERROR(INDEX(SubsystemAK[],MATCH(O692,SubsystemA[],0),0),"")</f>
        <v/>
      </c>
      <c r="S692" s="3" t="str">
        <f t="shared" ca="1" si="146"/>
        <v/>
      </c>
      <c r="V692" s="39" t="str">
        <f t="shared" si="147"/>
        <v/>
      </c>
      <c r="W692" s="39" t="str">
        <f>IFERROR("_"&amp;VLOOKUP(V692,ISE_Subsystem[],3,FALSE)&amp;IF(ISTEXT(U692),"."&amp;LOWER(U692),),"_")</f>
        <v>_</v>
      </c>
      <c r="X692" s="18" t="str">
        <f t="shared" si="148"/>
        <v/>
      </c>
      <c r="AA692" s="7" t="str">
        <f>IFERROR(INDEX(MediumPositionAK[],MATCH(Z692,MediumPositionA[],0),0),"")</f>
        <v/>
      </c>
      <c r="AD692" s="69" t="str">
        <f t="shared" ca="1" si="149"/>
        <v/>
      </c>
      <c r="AE692" s="18" t="str">
        <f t="shared" si="150"/>
        <v/>
      </c>
      <c r="AF692" s="18" t="str">
        <f>IFERROR(VLOOKUP(AE692,ISE_Medium[],3,FALSE),"")</f>
        <v/>
      </c>
      <c r="AI692" s="3" t="str">
        <f>IFERROR(INDEX(PositionK[],MATCH(AH692,PositionA[],0),0),"")</f>
        <v/>
      </c>
      <c r="AL692" s="3" t="str">
        <f>IFERROR(INDEX(PrimSekK[],MATCH(AK692,PrimSek[],0),0),"")</f>
        <v/>
      </c>
      <c r="AO692" s="40" t="str">
        <f t="shared" si="151"/>
        <v/>
      </c>
      <c r="AP692" s="40" t="str">
        <f>IFERROR(VLOOKUP(AO692,ISE_Position[],3,FALSE),"")</f>
        <v/>
      </c>
      <c r="AQ692" s="40" t="str">
        <f t="shared" si="152"/>
        <v>__</v>
      </c>
      <c r="AR692" s="18" t="str">
        <f t="shared" si="157"/>
        <v/>
      </c>
      <c r="AU692" s="7" t="str">
        <f>IFERROR(INDEX(DatapointK[],MATCH(AT692,DatapointA[],0),0),"")</f>
        <v/>
      </c>
      <c r="AX692" s="3" t="str">
        <f t="shared" ca="1" si="153"/>
        <v/>
      </c>
      <c r="BA692" s="3" t="str">
        <f>IFERROR(INDEX(DatapointAllgSpezK[],MATCH(AZ692,DatapointAllgSpez[],0),0),"")</f>
        <v/>
      </c>
      <c r="BB692" s="3" t="str">
        <f ca="1">IFERROR(VLOOKUP(AX692,ISE_Type[],3,FALSE),"STAT")</f>
        <v>STAT</v>
      </c>
      <c r="BC692" s="3" t="str">
        <f ca="1">IFERROR("_"&amp;VLOOKUP(AU692,ISE_Datapoint[],3,FALSE)&amp;IF(ISTEXT(BB692),"_"&amp;BB692,)&amp;IF(ISTEXT(AZ692),"."&amp;LOWER(BA692),),"")</f>
        <v/>
      </c>
      <c r="BD692" s="26" t="str">
        <f t="shared" si="154"/>
        <v>_</v>
      </c>
      <c r="BG692" t="str">
        <f>IFERROR(INDEX(FunktionsartK[],MATCH(BF692,FunktionsartA[],0),0),"")</f>
        <v/>
      </c>
      <c r="BH692" s="76" t="str">
        <f t="shared" si="144"/>
        <v>//__</v>
      </c>
    </row>
    <row r="693" spans="5:60" x14ac:dyDescent="0.25">
      <c r="E693" t="str">
        <f>IFERROR(INDEX(SystemK[],MATCH(D693,System,0),0),"")</f>
        <v/>
      </c>
      <c r="H693" s="15" t="str">
        <f t="shared" ca="1" si="145"/>
        <v/>
      </c>
      <c r="K693" s="27" t="str">
        <f t="shared" si="155"/>
        <v/>
      </c>
      <c r="L693" s="27" t="str">
        <f>IFERROR(VLOOKUP(K693,ISE_System[],3,FALSE)&amp;IF(ISTEXT(J693),"."&amp;LOWER(J693),),"")</f>
        <v/>
      </c>
      <c r="M693" s="18" t="str">
        <f t="shared" si="156"/>
        <v/>
      </c>
      <c r="P693" s="7" t="str">
        <f>IFERROR(INDEX(SubsystemAK[],MATCH(O693,SubsystemA[],0),0),"")</f>
        <v/>
      </c>
      <c r="S693" s="3" t="str">
        <f t="shared" ca="1" si="146"/>
        <v/>
      </c>
      <c r="V693" s="39" t="str">
        <f t="shared" si="147"/>
        <v/>
      </c>
      <c r="W693" s="39" t="str">
        <f>IFERROR("_"&amp;VLOOKUP(V693,ISE_Subsystem[],3,FALSE)&amp;IF(ISTEXT(U693),"."&amp;LOWER(U693),),"_")</f>
        <v>_</v>
      </c>
      <c r="X693" s="18" t="str">
        <f t="shared" si="148"/>
        <v/>
      </c>
      <c r="AA693" s="7" t="str">
        <f>IFERROR(INDEX(MediumPositionAK[],MATCH(Z693,MediumPositionA[],0),0),"")</f>
        <v/>
      </c>
      <c r="AD693" s="69" t="str">
        <f t="shared" ca="1" si="149"/>
        <v/>
      </c>
      <c r="AE693" s="18" t="str">
        <f t="shared" si="150"/>
        <v/>
      </c>
      <c r="AF693" s="18" t="str">
        <f>IFERROR(VLOOKUP(AE693,ISE_Medium[],3,FALSE),"")</f>
        <v/>
      </c>
      <c r="AI693" s="3" t="str">
        <f>IFERROR(INDEX(PositionK[],MATCH(AH693,PositionA[],0),0),"")</f>
        <v/>
      </c>
      <c r="AL693" s="3" t="str">
        <f>IFERROR(INDEX(PrimSekK[],MATCH(AK693,PrimSek[],0),0),"")</f>
        <v/>
      </c>
      <c r="AO693" s="40" t="str">
        <f t="shared" si="151"/>
        <v/>
      </c>
      <c r="AP693" s="40" t="str">
        <f>IFERROR(VLOOKUP(AO693,ISE_Position[],3,FALSE),"")</f>
        <v/>
      </c>
      <c r="AQ693" s="40" t="str">
        <f t="shared" si="152"/>
        <v>__</v>
      </c>
      <c r="AR693" s="18" t="str">
        <f t="shared" si="157"/>
        <v/>
      </c>
      <c r="AU693" s="7" t="str">
        <f>IFERROR(INDEX(DatapointK[],MATCH(AT693,DatapointA[],0),0),"")</f>
        <v/>
      </c>
      <c r="AX693" s="3" t="str">
        <f t="shared" ca="1" si="153"/>
        <v/>
      </c>
      <c r="BA693" s="3" t="str">
        <f>IFERROR(INDEX(DatapointAllgSpezK[],MATCH(AZ693,DatapointAllgSpez[],0),0),"")</f>
        <v/>
      </c>
      <c r="BB693" s="3" t="str">
        <f ca="1">IFERROR(VLOOKUP(AX693,ISE_Type[],3,FALSE),"STAT")</f>
        <v>STAT</v>
      </c>
      <c r="BC693" s="3" t="str">
        <f ca="1">IFERROR("_"&amp;VLOOKUP(AU693,ISE_Datapoint[],3,FALSE)&amp;IF(ISTEXT(BB693),"_"&amp;BB693,)&amp;IF(ISTEXT(AZ693),"."&amp;LOWER(BA693),),"")</f>
        <v/>
      </c>
      <c r="BD693" s="26" t="str">
        <f t="shared" si="154"/>
        <v>_</v>
      </c>
      <c r="BG693" t="str">
        <f>IFERROR(INDEX(FunktionsartK[],MATCH(BF693,FunktionsartA[],0),0),"")</f>
        <v/>
      </c>
      <c r="BH693" s="76" t="str">
        <f t="shared" si="144"/>
        <v>//__</v>
      </c>
    </row>
    <row r="694" spans="5:60" x14ac:dyDescent="0.25">
      <c r="E694" t="str">
        <f>IFERROR(INDEX(SystemK[],MATCH(D694,System,0),0),"")</f>
        <v/>
      </c>
      <c r="H694" s="15" t="str">
        <f t="shared" ca="1" si="145"/>
        <v/>
      </c>
      <c r="K694" s="27" t="str">
        <f t="shared" si="155"/>
        <v/>
      </c>
      <c r="L694" s="27" t="str">
        <f>IFERROR(VLOOKUP(K694,ISE_System[],3,FALSE)&amp;IF(ISTEXT(J694),"."&amp;LOWER(J694),),"")</f>
        <v/>
      </c>
      <c r="M694" s="18" t="str">
        <f t="shared" si="156"/>
        <v/>
      </c>
      <c r="P694" s="7" t="str">
        <f>IFERROR(INDEX(SubsystemAK[],MATCH(O694,SubsystemA[],0),0),"")</f>
        <v/>
      </c>
      <c r="S694" s="3" t="str">
        <f t="shared" ca="1" si="146"/>
        <v/>
      </c>
      <c r="V694" s="39" t="str">
        <f t="shared" si="147"/>
        <v/>
      </c>
      <c r="W694" s="39" t="str">
        <f>IFERROR("_"&amp;VLOOKUP(V694,ISE_Subsystem[],3,FALSE)&amp;IF(ISTEXT(U694),"."&amp;LOWER(U694),),"_")</f>
        <v>_</v>
      </c>
      <c r="X694" s="18" t="str">
        <f t="shared" si="148"/>
        <v/>
      </c>
      <c r="AA694" s="7" t="str">
        <f>IFERROR(INDEX(MediumPositionAK[],MATCH(Z694,MediumPositionA[],0),0),"")</f>
        <v/>
      </c>
      <c r="AD694" s="69" t="str">
        <f t="shared" ca="1" si="149"/>
        <v/>
      </c>
      <c r="AE694" s="18" t="str">
        <f t="shared" si="150"/>
        <v/>
      </c>
      <c r="AF694" s="18" t="str">
        <f>IFERROR(VLOOKUP(AE694,ISE_Medium[],3,FALSE),"")</f>
        <v/>
      </c>
      <c r="AI694" s="3" t="str">
        <f>IFERROR(INDEX(PositionK[],MATCH(AH694,PositionA[],0),0),"")</f>
        <v/>
      </c>
      <c r="AL694" s="3" t="str">
        <f>IFERROR(INDEX(PrimSekK[],MATCH(AK694,PrimSek[],0),0),"")</f>
        <v/>
      </c>
      <c r="AO694" s="40" t="str">
        <f t="shared" si="151"/>
        <v/>
      </c>
      <c r="AP694" s="40" t="str">
        <f>IFERROR(VLOOKUP(AO694,ISE_Position[],3,FALSE),"")</f>
        <v/>
      </c>
      <c r="AQ694" s="40" t="str">
        <f t="shared" si="152"/>
        <v>__</v>
      </c>
      <c r="AR694" s="18" t="str">
        <f t="shared" si="157"/>
        <v/>
      </c>
      <c r="AU694" s="7" t="str">
        <f>IFERROR(INDEX(DatapointK[],MATCH(AT694,DatapointA[],0),0),"")</f>
        <v/>
      </c>
      <c r="AX694" s="3" t="str">
        <f t="shared" ca="1" si="153"/>
        <v/>
      </c>
      <c r="BA694" s="3" t="str">
        <f>IFERROR(INDEX(DatapointAllgSpezK[],MATCH(AZ694,DatapointAllgSpez[],0),0),"")</f>
        <v/>
      </c>
      <c r="BB694" s="3" t="str">
        <f ca="1">IFERROR(VLOOKUP(AX694,ISE_Type[],3,FALSE),"STAT")</f>
        <v>STAT</v>
      </c>
      <c r="BC694" s="3" t="str">
        <f ca="1">IFERROR("_"&amp;VLOOKUP(AU694,ISE_Datapoint[],3,FALSE)&amp;IF(ISTEXT(BB694),"_"&amp;BB694,)&amp;IF(ISTEXT(AZ694),"."&amp;LOWER(BA694),),"")</f>
        <v/>
      </c>
      <c r="BD694" s="26" t="str">
        <f t="shared" si="154"/>
        <v>_</v>
      </c>
      <c r="BG694" t="str">
        <f>IFERROR(INDEX(FunktionsartK[],MATCH(BF694,FunktionsartA[],0),0),"")</f>
        <v/>
      </c>
      <c r="BH694" s="76" t="str">
        <f t="shared" si="144"/>
        <v>//__</v>
      </c>
    </row>
    <row r="695" spans="5:60" x14ac:dyDescent="0.25">
      <c r="E695" t="str">
        <f>IFERROR(INDEX(SystemK[],MATCH(D695,System,0),0),"")</f>
        <v/>
      </c>
      <c r="H695" s="15" t="str">
        <f t="shared" ca="1" si="145"/>
        <v/>
      </c>
      <c r="K695" s="27" t="str">
        <f t="shared" si="155"/>
        <v/>
      </c>
      <c r="L695" s="27" t="str">
        <f>IFERROR(VLOOKUP(K695,ISE_System[],3,FALSE)&amp;IF(ISTEXT(J695),"."&amp;LOWER(J695),),"")</f>
        <v/>
      </c>
      <c r="M695" s="18" t="str">
        <f t="shared" si="156"/>
        <v/>
      </c>
      <c r="P695" s="7" t="str">
        <f>IFERROR(INDEX(SubsystemAK[],MATCH(O695,SubsystemA[],0),0),"")</f>
        <v/>
      </c>
      <c r="S695" s="3" t="str">
        <f t="shared" ca="1" si="146"/>
        <v/>
      </c>
      <c r="V695" s="39" t="str">
        <f t="shared" si="147"/>
        <v/>
      </c>
      <c r="W695" s="39" t="str">
        <f>IFERROR("_"&amp;VLOOKUP(V695,ISE_Subsystem[],3,FALSE)&amp;IF(ISTEXT(U695),"."&amp;LOWER(U695),),"_")</f>
        <v>_</v>
      </c>
      <c r="X695" s="18" t="str">
        <f t="shared" si="148"/>
        <v/>
      </c>
      <c r="AA695" s="7" t="str">
        <f>IFERROR(INDEX(MediumPositionAK[],MATCH(Z695,MediumPositionA[],0),0),"")</f>
        <v/>
      </c>
      <c r="AD695" s="69" t="str">
        <f t="shared" ca="1" si="149"/>
        <v/>
      </c>
      <c r="AE695" s="18" t="str">
        <f t="shared" si="150"/>
        <v/>
      </c>
      <c r="AF695" s="18" t="str">
        <f>IFERROR(VLOOKUP(AE695,ISE_Medium[],3,FALSE),"")</f>
        <v/>
      </c>
      <c r="AI695" s="3" t="str">
        <f>IFERROR(INDEX(PositionK[],MATCH(AH695,PositionA[],0),0),"")</f>
        <v/>
      </c>
      <c r="AL695" s="3" t="str">
        <f>IFERROR(INDEX(PrimSekK[],MATCH(AK695,PrimSek[],0),0),"")</f>
        <v/>
      </c>
      <c r="AO695" s="40" t="str">
        <f t="shared" si="151"/>
        <v/>
      </c>
      <c r="AP695" s="40" t="str">
        <f>IFERROR(VLOOKUP(AO695,ISE_Position[],3,FALSE),"")</f>
        <v/>
      </c>
      <c r="AQ695" s="40" t="str">
        <f t="shared" si="152"/>
        <v>__</v>
      </c>
      <c r="AR695" s="18" t="str">
        <f t="shared" si="157"/>
        <v/>
      </c>
      <c r="AU695" s="7" t="str">
        <f>IFERROR(INDEX(DatapointK[],MATCH(AT695,DatapointA[],0),0),"")</f>
        <v/>
      </c>
      <c r="AX695" s="3" t="str">
        <f t="shared" ca="1" si="153"/>
        <v/>
      </c>
      <c r="BA695" s="3" t="str">
        <f>IFERROR(INDEX(DatapointAllgSpezK[],MATCH(AZ695,DatapointAllgSpez[],0),0),"")</f>
        <v/>
      </c>
      <c r="BB695" s="3" t="str">
        <f ca="1">IFERROR(VLOOKUP(AX695,ISE_Type[],3,FALSE),"STAT")</f>
        <v>STAT</v>
      </c>
      <c r="BC695" s="3" t="str">
        <f ca="1">IFERROR("_"&amp;VLOOKUP(AU695,ISE_Datapoint[],3,FALSE)&amp;IF(ISTEXT(BB695),"_"&amp;BB695,)&amp;IF(ISTEXT(AZ695),"."&amp;LOWER(BA695),),"")</f>
        <v/>
      </c>
      <c r="BD695" s="26" t="str">
        <f t="shared" si="154"/>
        <v>_</v>
      </c>
      <c r="BG695" t="str">
        <f>IFERROR(INDEX(FunktionsartK[],MATCH(BF695,FunktionsartA[],0),0),"")</f>
        <v/>
      </c>
      <c r="BH695" s="76" t="str">
        <f t="shared" si="144"/>
        <v>//__</v>
      </c>
    </row>
    <row r="696" spans="5:60" x14ac:dyDescent="0.25">
      <c r="E696" t="str">
        <f>IFERROR(INDEX(SystemK[],MATCH(D696,System,0),0),"")</f>
        <v/>
      </c>
      <c r="H696" s="15" t="str">
        <f t="shared" ca="1" si="145"/>
        <v/>
      </c>
      <c r="K696" s="27" t="str">
        <f t="shared" si="155"/>
        <v/>
      </c>
      <c r="L696" s="27" t="str">
        <f>IFERROR(VLOOKUP(K696,ISE_System[],3,FALSE)&amp;IF(ISTEXT(J696),"."&amp;LOWER(J696),),"")</f>
        <v/>
      </c>
      <c r="M696" s="18" t="str">
        <f t="shared" si="156"/>
        <v/>
      </c>
      <c r="P696" s="7" t="str">
        <f>IFERROR(INDEX(SubsystemAK[],MATCH(O696,SubsystemA[],0),0),"")</f>
        <v/>
      </c>
      <c r="S696" s="3" t="str">
        <f t="shared" ca="1" si="146"/>
        <v/>
      </c>
      <c r="V696" s="39" t="str">
        <f t="shared" si="147"/>
        <v/>
      </c>
      <c r="W696" s="39" t="str">
        <f>IFERROR("_"&amp;VLOOKUP(V696,ISE_Subsystem[],3,FALSE)&amp;IF(ISTEXT(U696),"."&amp;LOWER(U696),),"_")</f>
        <v>_</v>
      </c>
      <c r="X696" s="18" t="str">
        <f t="shared" si="148"/>
        <v/>
      </c>
      <c r="AA696" s="7" t="str">
        <f>IFERROR(INDEX(MediumPositionAK[],MATCH(Z696,MediumPositionA[],0),0),"")</f>
        <v/>
      </c>
      <c r="AD696" s="69" t="str">
        <f t="shared" ca="1" si="149"/>
        <v/>
      </c>
      <c r="AE696" s="18" t="str">
        <f t="shared" si="150"/>
        <v/>
      </c>
      <c r="AF696" s="18" t="str">
        <f>IFERROR(VLOOKUP(AE696,ISE_Medium[],3,FALSE),"")</f>
        <v/>
      </c>
      <c r="AI696" s="3" t="str">
        <f>IFERROR(INDEX(PositionK[],MATCH(AH696,PositionA[],0),0),"")</f>
        <v/>
      </c>
      <c r="AL696" s="3" t="str">
        <f>IFERROR(INDEX(PrimSekK[],MATCH(AK696,PrimSek[],0),0),"")</f>
        <v/>
      </c>
      <c r="AO696" s="40" t="str">
        <f t="shared" si="151"/>
        <v/>
      </c>
      <c r="AP696" s="40" t="str">
        <f>IFERROR(VLOOKUP(AO696,ISE_Position[],3,FALSE),"")</f>
        <v/>
      </c>
      <c r="AQ696" s="40" t="str">
        <f t="shared" si="152"/>
        <v>__</v>
      </c>
      <c r="AR696" s="18" t="str">
        <f t="shared" si="157"/>
        <v/>
      </c>
      <c r="AU696" s="7" t="str">
        <f>IFERROR(INDEX(DatapointK[],MATCH(AT696,DatapointA[],0),0),"")</f>
        <v/>
      </c>
      <c r="AX696" s="3" t="str">
        <f t="shared" ca="1" si="153"/>
        <v/>
      </c>
      <c r="BA696" s="3" t="str">
        <f>IFERROR(INDEX(DatapointAllgSpezK[],MATCH(AZ696,DatapointAllgSpez[],0),0),"")</f>
        <v/>
      </c>
      <c r="BB696" s="3" t="str">
        <f ca="1">IFERROR(VLOOKUP(AX696,ISE_Type[],3,FALSE),"STAT")</f>
        <v>STAT</v>
      </c>
      <c r="BC696" s="3" t="str">
        <f ca="1">IFERROR("_"&amp;VLOOKUP(AU696,ISE_Datapoint[],3,FALSE)&amp;IF(ISTEXT(BB696),"_"&amp;BB696,)&amp;IF(ISTEXT(AZ696),"."&amp;LOWER(BA696),),"")</f>
        <v/>
      </c>
      <c r="BD696" s="26" t="str">
        <f t="shared" si="154"/>
        <v>_</v>
      </c>
      <c r="BG696" t="str">
        <f>IFERROR(INDEX(FunktionsartK[],MATCH(BF696,FunktionsartA[],0),0),"")</f>
        <v/>
      </c>
      <c r="BH696" s="76" t="str">
        <f t="shared" si="144"/>
        <v>//__</v>
      </c>
    </row>
    <row r="697" spans="5:60" x14ac:dyDescent="0.25">
      <c r="E697" t="str">
        <f>IFERROR(INDEX(SystemK[],MATCH(D697,System,0),0),"")</f>
        <v/>
      </c>
      <c r="H697" s="15" t="str">
        <f t="shared" ca="1" si="145"/>
        <v/>
      </c>
      <c r="K697" s="27" t="str">
        <f t="shared" si="155"/>
        <v/>
      </c>
      <c r="L697" s="27" t="str">
        <f>IFERROR(VLOOKUP(K697,ISE_System[],3,FALSE)&amp;IF(ISTEXT(J697),"."&amp;LOWER(J697),),"")</f>
        <v/>
      </c>
      <c r="M697" s="18" t="str">
        <f t="shared" si="156"/>
        <v/>
      </c>
      <c r="P697" s="7" t="str">
        <f>IFERROR(INDEX(SubsystemAK[],MATCH(O697,SubsystemA[],0),0),"")</f>
        <v/>
      </c>
      <c r="S697" s="3" t="str">
        <f t="shared" ca="1" si="146"/>
        <v/>
      </c>
      <c r="V697" s="39" t="str">
        <f t="shared" si="147"/>
        <v/>
      </c>
      <c r="W697" s="39" t="str">
        <f>IFERROR("_"&amp;VLOOKUP(V697,ISE_Subsystem[],3,FALSE)&amp;IF(ISTEXT(U697),"."&amp;LOWER(U697),),"_")</f>
        <v>_</v>
      </c>
      <c r="X697" s="18" t="str">
        <f t="shared" si="148"/>
        <v/>
      </c>
      <c r="AA697" s="7" t="str">
        <f>IFERROR(INDEX(MediumPositionAK[],MATCH(Z697,MediumPositionA[],0),0),"")</f>
        <v/>
      </c>
      <c r="AD697" s="69" t="str">
        <f t="shared" ca="1" si="149"/>
        <v/>
      </c>
      <c r="AE697" s="18" t="str">
        <f t="shared" si="150"/>
        <v/>
      </c>
      <c r="AF697" s="18" t="str">
        <f>IFERROR(VLOOKUP(AE697,ISE_Medium[],3,FALSE),"")</f>
        <v/>
      </c>
      <c r="AI697" s="3" t="str">
        <f>IFERROR(INDEX(PositionK[],MATCH(AH697,PositionA[],0),0),"")</f>
        <v/>
      </c>
      <c r="AL697" s="3" t="str">
        <f>IFERROR(INDEX(PrimSekK[],MATCH(AK697,PrimSek[],0),0),"")</f>
        <v/>
      </c>
      <c r="AO697" s="40" t="str">
        <f t="shared" si="151"/>
        <v/>
      </c>
      <c r="AP697" s="40" t="str">
        <f>IFERROR(VLOOKUP(AO697,ISE_Position[],3,FALSE),"")</f>
        <v/>
      </c>
      <c r="AQ697" s="40" t="str">
        <f t="shared" si="152"/>
        <v>__</v>
      </c>
      <c r="AR697" s="18" t="str">
        <f t="shared" si="157"/>
        <v/>
      </c>
      <c r="AU697" s="7" t="str">
        <f>IFERROR(INDEX(DatapointK[],MATCH(AT697,DatapointA[],0),0),"")</f>
        <v/>
      </c>
      <c r="AX697" s="3" t="str">
        <f t="shared" ca="1" si="153"/>
        <v/>
      </c>
      <c r="BA697" s="3" t="str">
        <f>IFERROR(INDEX(DatapointAllgSpezK[],MATCH(AZ697,DatapointAllgSpez[],0),0),"")</f>
        <v/>
      </c>
      <c r="BB697" s="3" t="str">
        <f ca="1">IFERROR(VLOOKUP(AX697,ISE_Type[],3,FALSE),"STAT")</f>
        <v>STAT</v>
      </c>
      <c r="BC697" s="3" t="str">
        <f ca="1">IFERROR("_"&amp;VLOOKUP(AU697,ISE_Datapoint[],3,FALSE)&amp;IF(ISTEXT(BB697),"_"&amp;BB697,)&amp;IF(ISTEXT(AZ697),"."&amp;LOWER(BA697),),"")</f>
        <v/>
      </c>
      <c r="BD697" s="26" t="str">
        <f t="shared" si="154"/>
        <v>_</v>
      </c>
      <c r="BG697" t="str">
        <f>IFERROR(INDEX(FunktionsartK[],MATCH(BF697,FunktionsartA[],0),0),"")</f>
        <v/>
      </c>
      <c r="BH697" s="76" t="str">
        <f t="shared" si="144"/>
        <v>//__</v>
      </c>
    </row>
    <row r="698" spans="5:60" x14ac:dyDescent="0.25">
      <c r="E698" t="str">
        <f>IFERROR(INDEX(SystemK[],MATCH(D698,System,0),0),"")</f>
        <v/>
      </c>
      <c r="H698" s="15" t="str">
        <f t="shared" ca="1" si="145"/>
        <v/>
      </c>
      <c r="K698" s="27" t="str">
        <f t="shared" si="155"/>
        <v/>
      </c>
      <c r="L698" s="27" t="str">
        <f>IFERROR(VLOOKUP(K698,ISE_System[],3,FALSE)&amp;IF(ISTEXT(J698),"."&amp;LOWER(J698),),"")</f>
        <v/>
      </c>
      <c r="M698" s="18" t="str">
        <f t="shared" si="156"/>
        <v/>
      </c>
      <c r="P698" s="7" t="str">
        <f>IFERROR(INDEX(SubsystemAK[],MATCH(O698,SubsystemA[],0),0),"")</f>
        <v/>
      </c>
      <c r="S698" s="3" t="str">
        <f t="shared" ca="1" si="146"/>
        <v/>
      </c>
      <c r="V698" s="39" t="str">
        <f t="shared" si="147"/>
        <v/>
      </c>
      <c r="W698" s="39" t="str">
        <f>IFERROR("_"&amp;VLOOKUP(V698,ISE_Subsystem[],3,FALSE)&amp;IF(ISTEXT(U698),"."&amp;LOWER(U698),),"_")</f>
        <v>_</v>
      </c>
      <c r="X698" s="18" t="str">
        <f t="shared" si="148"/>
        <v/>
      </c>
      <c r="AA698" s="7" t="str">
        <f>IFERROR(INDEX(MediumPositionAK[],MATCH(Z698,MediumPositionA[],0),0),"")</f>
        <v/>
      </c>
      <c r="AD698" s="69" t="str">
        <f t="shared" ca="1" si="149"/>
        <v/>
      </c>
      <c r="AE698" s="18" t="str">
        <f t="shared" si="150"/>
        <v/>
      </c>
      <c r="AF698" s="18" t="str">
        <f>IFERROR(VLOOKUP(AE698,ISE_Medium[],3,FALSE),"")</f>
        <v/>
      </c>
      <c r="AI698" s="3" t="str">
        <f>IFERROR(INDEX(PositionK[],MATCH(AH698,PositionA[],0),0),"")</f>
        <v/>
      </c>
      <c r="AL698" s="3" t="str">
        <f>IFERROR(INDEX(PrimSekK[],MATCH(AK698,PrimSek[],0),0),"")</f>
        <v/>
      </c>
      <c r="AO698" s="40" t="str">
        <f t="shared" si="151"/>
        <v/>
      </c>
      <c r="AP698" s="40" t="str">
        <f>IFERROR(VLOOKUP(AO698,ISE_Position[],3,FALSE),"")</f>
        <v/>
      </c>
      <c r="AQ698" s="40" t="str">
        <f t="shared" si="152"/>
        <v>__</v>
      </c>
      <c r="AR698" s="18" t="str">
        <f t="shared" si="157"/>
        <v/>
      </c>
      <c r="AU698" s="7" t="str">
        <f>IFERROR(INDEX(DatapointK[],MATCH(AT698,DatapointA[],0),0),"")</f>
        <v/>
      </c>
      <c r="AX698" s="3" t="str">
        <f t="shared" ca="1" si="153"/>
        <v/>
      </c>
      <c r="BA698" s="3" t="str">
        <f>IFERROR(INDEX(DatapointAllgSpezK[],MATCH(AZ698,DatapointAllgSpez[],0),0),"")</f>
        <v/>
      </c>
      <c r="BB698" s="3" t="str">
        <f ca="1">IFERROR(VLOOKUP(AX698,ISE_Type[],3,FALSE),"STAT")</f>
        <v>STAT</v>
      </c>
      <c r="BC698" s="3" t="str">
        <f ca="1">IFERROR("_"&amp;VLOOKUP(AU698,ISE_Datapoint[],3,FALSE)&amp;IF(ISTEXT(BB698),"_"&amp;BB698,)&amp;IF(ISTEXT(AZ698),"."&amp;LOWER(BA698),),"")</f>
        <v/>
      </c>
      <c r="BD698" s="26" t="str">
        <f t="shared" si="154"/>
        <v>_</v>
      </c>
      <c r="BG698" t="str">
        <f>IFERROR(INDEX(FunktionsartK[],MATCH(BF698,FunktionsartA[],0),0),"")</f>
        <v/>
      </c>
      <c r="BH698" s="76" t="str">
        <f t="shared" si="144"/>
        <v>//__</v>
      </c>
    </row>
    <row r="699" spans="5:60" x14ac:dyDescent="0.25">
      <c r="E699" t="str">
        <f>IFERROR(INDEX(SystemK[],MATCH(D699,System,0),0),"")</f>
        <v/>
      </c>
      <c r="H699" s="15" t="str">
        <f t="shared" ca="1" si="145"/>
        <v/>
      </c>
      <c r="K699" s="27" t="str">
        <f t="shared" si="155"/>
        <v/>
      </c>
      <c r="L699" s="27" t="str">
        <f>IFERROR(VLOOKUP(K699,ISE_System[],3,FALSE)&amp;IF(ISTEXT(J699),"."&amp;LOWER(J699),),"")</f>
        <v/>
      </c>
      <c r="M699" s="18" t="str">
        <f t="shared" si="156"/>
        <v/>
      </c>
      <c r="P699" s="7" t="str">
        <f>IFERROR(INDEX(SubsystemAK[],MATCH(O699,SubsystemA[],0),0),"")</f>
        <v/>
      </c>
      <c r="S699" s="3" t="str">
        <f t="shared" ca="1" si="146"/>
        <v/>
      </c>
      <c r="V699" s="39" t="str">
        <f t="shared" si="147"/>
        <v/>
      </c>
      <c r="W699" s="39" t="str">
        <f>IFERROR("_"&amp;VLOOKUP(V699,ISE_Subsystem[],3,FALSE)&amp;IF(ISTEXT(U699),"."&amp;LOWER(U699),),"_")</f>
        <v>_</v>
      </c>
      <c r="X699" s="18" t="str">
        <f t="shared" si="148"/>
        <v/>
      </c>
      <c r="AA699" s="7" t="str">
        <f>IFERROR(INDEX(MediumPositionAK[],MATCH(Z699,MediumPositionA[],0),0),"")</f>
        <v/>
      </c>
      <c r="AD699" s="69" t="str">
        <f t="shared" ca="1" si="149"/>
        <v/>
      </c>
      <c r="AE699" s="18" t="str">
        <f t="shared" si="150"/>
        <v/>
      </c>
      <c r="AF699" s="18" t="str">
        <f>IFERROR(VLOOKUP(AE699,ISE_Medium[],3,FALSE),"")</f>
        <v/>
      </c>
      <c r="AI699" s="3" t="str">
        <f>IFERROR(INDEX(PositionK[],MATCH(AH699,PositionA[],0),0),"")</f>
        <v/>
      </c>
      <c r="AL699" s="3" t="str">
        <f>IFERROR(INDEX(PrimSekK[],MATCH(AK699,PrimSek[],0),0),"")</f>
        <v/>
      </c>
      <c r="AO699" s="40" t="str">
        <f t="shared" si="151"/>
        <v/>
      </c>
      <c r="AP699" s="40" t="str">
        <f>IFERROR(VLOOKUP(AO699,ISE_Position[],3,FALSE),"")</f>
        <v/>
      </c>
      <c r="AQ699" s="40" t="str">
        <f t="shared" si="152"/>
        <v>__</v>
      </c>
      <c r="AR699" s="18" t="str">
        <f t="shared" si="157"/>
        <v/>
      </c>
      <c r="AU699" s="7" t="str">
        <f>IFERROR(INDEX(DatapointK[],MATCH(AT699,DatapointA[],0),0),"")</f>
        <v/>
      </c>
      <c r="AX699" s="3" t="str">
        <f t="shared" ca="1" si="153"/>
        <v/>
      </c>
      <c r="BA699" s="3" t="str">
        <f>IFERROR(INDEX(DatapointAllgSpezK[],MATCH(AZ699,DatapointAllgSpez[],0),0),"")</f>
        <v/>
      </c>
      <c r="BB699" s="3" t="str">
        <f ca="1">IFERROR(VLOOKUP(AX699,ISE_Type[],3,FALSE),"STAT")</f>
        <v>STAT</v>
      </c>
      <c r="BC699" s="3" t="str">
        <f ca="1">IFERROR("_"&amp;VLOOKUP(AU699,ISE_Datapoint[],3,FALSE)&amp;IF(ISTEXT(BB699),"_"&amp;BB699,)&amp;IF(ISTEXT(AZ699),"."&amp;LOWER(BA699),),"")</f>
        <v/>
      </c>
      <c r="BD699" s="26" t="str">
        <f t="shared" si="154"/>
        <v>_</v>
      </c>
      <c r="BG699" t="str">
        <f>IFERROR(INDEX(FunktionsartK[],MATCH(BF699,FunktionsartA[],0),0),"")</f>
        <v/>
      </c>
      <c r="BH699" s="76" t="str">
        <f t="shared" si="144"/>
        <v>//__</v>
      </c>
    </row>
    <row r="700" spans="5:60" x14ac:dyDescent="0.25">
      <c r="E700" t="str">
        <f>IFERROR(INDEX(SystemK[],MATCH(D700,System,0),0),"")</f>
        <v/>
      </c>
      <c r="H700" s="15" t="str">
        <f t="shared" ca="1" si="145"/>
        <v/>
      </c>
      <c r="K700" s="27" t="str">
        <f t="shared" si="155"/>
        <v/>
      </c>
      <c r="L700" s="27" t="str">
        <f>IFERROR(VLOOKUP(K700,ISE_System[],3,FALSE)&amp;IF(ISTEXT(J700),"."&amp;LOWER(J700),),"")</f>
        <v/>
      </c>
      <c r="M700" s="18" t="str">
        <f t="shared" si="156"/>
        <v/>
      </c>
      <c r="P700" s="7" t="str">
        <f>IFERROR(INDEX(SubsystemAK[],MATCH(O700,SubsystemA[],0),0),"")</f>
        <v/>
      </c>
      <c r="S700" s="3" t="str">
        <f t="shared" ca="1" si="146"/>
        <v/>
      </c>
      <c r="V700" s="39" t="str">
        <f t="shared" si="147"/>
        <v/>
      </c>
      <c r="W700" s="39" t="str">
        <f>IFERROR("_"&amp;VLOOKUP(V700,ISE_Subsystem[],3,FALSE)&amp;IF(ISTEXT(U700),"."&amp;LOWER(U700),),"_")</f>
        <v>_</v>
      </c>
      <c r="X700" s="18" t="str">
        <f t="shared" si="148"/>
        <v/>
      </c>
      <c r="AA700" s="7" t="str">
        <f>IFERROR(INDEX(MediumPositionAK[],MATCH(Z700,MediumPositionA[],0),0),"")</f>
        <v/>
      </c>
      <c r="AD700" s="69" t="str">
        <f t="shared" ca="1" si="149"/>
        <v/>
      </c>
      <c r="AE700" s="18" t="str">
        <f t="shared" si="150"/>
        <v/>
      </c>
      <c r="AF700" s="18" t="str">
        <f>IFERROR(VLOOKUP(AE700,ISE_Medium[],3,FALSE),"")</f>
        <v/>
      </c>
      <c r="AI700" s="3" t="str">
        <f>IFERROR(INDEX(PositionK[],MATCH(AH700,PositionA[],0),0),"")</f>
        <v/>
      </c>
      <c r="AL700" s="3" t="str">
        <f>IFERROR(INDEX(PrimSekK[],MATCH(AK700,PrimSek[],0),0),"")</f>
        <v/>
      </c>
      <c r="AO700" s="40" t="str">
        <f t="shared" si="151"/>
        <v/>
      </c>
      <c r="AP700" s="40" t="str">
        <f>IFERROR(VLOOKUP(AO700,ISE_Position[],3,FALSE),"")</f>
        <v/>
      </c>
      <c r="AQ700" s="40" t="str">
        <f t="shared" si="152"/>
        <v>__</v>
      </c>
      <c r="AR700" s="18" t="str">
        <f t="shared" si="157"/>
        <v/>
      </c>
      <c r="AU700" s="7" t="str">
        <f>IFERROR(INDEX(DatapointK[],MATCH(AT700,DatapointA[],0),0),"")</f>
        <v/>
      </c>
      <c r="AX700" s="3" t="str">
        <f t="shared" ca="1" si="153"/>
        <v/>
      </c>
      <c r="BA700" s="3" t="str">
        <f>IFERROR(INDEX(DatapointAllgSpezK[],MATCH(AZ700,DatapointAllgSpez[],0),0),"")</f>
        <v/>
      </c>
      <c r="BB700" s="3" t="str">
        <f ca="1">IFERROR(VLOOKUP(AX700,ISE_Type[],3,FALSE),"STAT")</f>
        <v>STAT</v>
      </c>
      <c r="BC700" s="3" t="str">
        <f ca="1">IFERROR("_"&amp;VLOOKUP(AU700,ISE_Datapoint[],3,FALSE)&amp;IF(ISTEXT(BB700),"_"&amp;BB700,)&amp;IF(ISTEXT(AZ700),"."&amp;LOWER(BA700),),"")</f>
        <v/>
      </c>
      <c r="BD700" s="26" t="str">
        <f t="shared" si="154"/>
        <v>_</v>
      </c>
      <c r="BG700" t="str">
        <f>IFERROR(INDEX(FunktionsartK[],MATCH(BF700,FunktionsartA[],0),0),"")</f>
        <v/>
      </c>
      <c r="BH700" s="76" t="str">
        <f t="shared" si="144"/>
        <v>//__</v>
      </c>
    </row>
    <row r="701" spans="5:60" x14ac:dyDescent="0.25">
      <c r="E701" t="str">
        <f>IFERROR(INDEX(SystemK[],MATCH(D701,System,0),0),"")</f>
        <v/>
      </c>
      <c r="H701" s="15" t="str">
        <f t="shared" ca="1" si="145"/>
        <v/>
      </c>
      <c r="K701" s="27" t="str">
        <f t="shared" si="155"/>
        <v/>
      </c>
      <c r="L701" s="27" t="str">
        <f>IFERROR(VLOOKUP(K701,ISE_System[],3,FALSE)&amp;IF(ISTEXT(J701),"."&amp;LOWER(J701),),"")</f>
        <v/>
      </c>
      <c r="M701" s="18" t="str">
        <f t="shared" si="156"/>
        <v/>
      </c>
      <c r="P701" s="7" t="str">
        <f>IFERROR(INDEX(SubsystemAK[],MATCH(O701,SubsystemA[],0),0),"")</f>
        <v/>
      </c>
      <c r="S701" s="3" t="str">
        <f t="shared" ca="1" si="146"/>
        <v/>
      </c>
      <c r="V701" s="39" t="str">
        <f t="shared" si="147"/>
        <v/>
      </c>
      <c r="W701" s="39" t="str">
        <f>IFERROR("_"&amp;VLOOKUP(V701,ISE_Subsystem[],3,FALSE)&amp;IF(ISTEXT(U701),"."&amp;LOWER(U701),),"_")</f>
        <v>_</v>
      </c>
      <c r="X701" s="18" t="str">
        <f t="shared" si="148"/>
        <v/>
      </c>
      <c r="AA701" s="7" t="str">
        <f>IFERROR(INDEX(MediumPositionAK[],MATCH(Z701,MediumPositionA[],0),0),"")</f>
        <v/>
      </c>
      <c r="AD701" s="69" t="str">
        <f t="shared" ca="1" si="149"/>
        <v/>
      </c>
      <c r="AE701" s="18" t="str">
        <f t="shared" si="150"/>
        <v/>
      </c>
      <c r="AF701" s="18" t="str">
        <f>IFERROR(VLOOKUP(AE701,ISE_Medium[],3,FALSE),"")</f>
        <v/>
      </c>
      <c r="AI701" s="3" t="str">
        <f>IFERROR(INDEX(PositionK[],MATCH(AH701,PositionA[],0),0),"")</f>
        <v/>
      </c>
      <c r="AL701" s="3" t="str">
        <f>IFERROR(INDEX(PrimSekK[],MATCH(AK701,PrimSek[],0),0),"")</f>
        <v/>
      </c>
      <c r="AO701" s="40" t="str">
        <f t="shared" si="151"/>
        <v/>
      </c>
      <c r="AP701" s="40" t="str">
        <f>IFERROR(VLOOKUP(AO701,ISE_Position[],3,FALSE),"")</f>
        <v/>
      </c>
      <c r="AQ701" s="40" t="str">
        <f t="shared" si="152"/>
        <v>__</v>
      </c>
      <c r="AR701" s="18" t="str">
        <f t="shared" si="157"/>
        <v/>
      </c>
      <c r="AU701" s="7" t="str">
        <f>IFERROR(INDEX(DatapointK[],MATCH(AT701,DatapointA[],0),0),"")</f>
        <v/>
      </c>
      <c r="AX701" s="3" t="str">
        <f t="shared" ca="1" si="153"/>
        <v/>
      </c>
      <c r="BA701" s="3" t="str">
        <f>IFERROR(INDEX(DatapointAllgSpezK[],MATCH(AZ701,DatapointAllgSpez[],0),0),"")</f>
        <v/>
      </c>
      <c r="BB701" s="3" t="str">
        <f ca="1">IFERROR(VLOOKUP(AX701,ISE_Type[],3,FALSE),"STAT")</f>
        <v>STAT</v>
      </c>
      <c r="BC701" s="3" t="str">
        <f ca="1">IFERROR("_"&amp;VLOOKUP(AU701,ISE_Datapoint[],3,FALSE)&amp;IF(ISTEXT(BB701),"_"&amp;BB701,)&amp;IF(ISTEXT(AZ701),"."&amp;LOWER(BA701),),"")</f>
        <v/>
      </c>
      <c r="BD701" s="26" t="str">
        <f t="shared" si="154"/>
        <v>_</v>
      </c>
      <c r="BG701" t="str">
        <f>IFERROR(INDEX(FunktionsartK[],MATCH(BF701,FunktionsartA[],0),0),"")</f>
        <v/>
      </c>
      <c r="BH701" s="76" t="str">
        <f t="shared" si="144"/>
        <v>//__</v>
      </c>
    </row>
    <row r="702" spans="5:60" x14ac:dyDescent="0.25">
      <c r="E702" t="str">
        <f>IFERROR(INDEX(SystemK[],MATCH(D702,System,0),0),"")</f>
        <v/>
      </c>
      <c r="H702" s="15" t="str">
        <f t="shared" ca="1" si="145"/>
        <v/>
      </c>
      <c r="K702" s="27" t="str">
        <f t="shared" si="155"/>
        <v/>
      </c>
      <c r="L702" s="27" t="str">
        <f>IFERROR(VLOOKUP(K702,ISE_System[],3,FALSE)&amp;IF(ISTEXT(J702),"."&amp;LOWER(J702),),"")</f>
        <v/>
      </c>
      <c r="M702" s="18" t="str">
        <f t="shared" si="156"/>
        <v/>
      </c>
      <c r="P702" s="7" t="str">
        <f>IFERROR(INDEX(SubsystemAK[],MATCH(O702,SubsystemA[],0),0),"")</f>
        <v/>
      </c>
      <c r="S702" s="3" t="str">
        <f t="shared" ca="1" si="146"/>
        <v/>
      </c>
      <c r="V702" s="39" t="str">
        <f t="shared" si="147"/>
        <v/>
      </c>
      <c r="W702" s="39" t="str">
        <f>IFERROR("_"&amp;VLOOKUP(V702,ISE_Subsystem[],3,FALSE)&amp;IF(ISTEXT(U702),"."&amp;LOWER(U702),),"_")</f>
        <v>_</v>
      </c>
      <c r="X702" s="18" t="str">
        <f t="shared" si="148"/>
        <v/>
      </c>
      <c r="AA702" s="7" t="str">
        <f>IFERROR(INDEX(MediumPositionAK[],MATCH(Z702,MediumPositionA[],0),0),"")</f>
        <v/>
      </c>
      <c r="AD702" s="69" t="str">
        <f t="shared" ca="1" si="149"/>
        <v/>
      </c>
      <c r="AE702" s="18" t="str">
        <f t="shared" si="150"/>
        <v/>
      </c>
      <c r="AF702" s="18" t="str">
        <f>IFERROR(VLOOKUP(AE702,ISE_Medium[],3,FALSE),"")</f>
        <v/>
      </c>
      <c r="AI702" s="3" t="str">
        <f>IFERROR(INDEX(PositionK[],MATCH(AH702,PositionA[],0),0),"")</f>
        <v/>
      </c>
      <c r="AL702" s="3" t="str">
        <f>IFERROR(INDEX(PrimSekK[],MATCH(AK702,PrimSek[],0),0),"")</f>
        <v/>
      </c>
      <c r="AO702" s="40" t="str">
        <f t="shared" si="151"/>
        <v/>
      </c>
      <c r="AP702" s="40" t="str">
        <f>IFERROR(VLOOKUP(AO702,ISE_Position[],3,FALSE),"")</f>
        <v/>
      </c>
      <c r="AQ702" s="40" t="str">
        <f t="shared" si="152"/>
        <v>__</v>
      </c>
      <c r="AR702" s="18" t="str">
        <f t="shared" si="157"/>
        <v/>
      </c>
      <c r="AU702" s="7" t="str">
        <f>IFERROR(INDEX(DatapointK[],MATCH(AT702,DatapointA[],0),0),"")</f>
        <v/>
      </c>
      <c r="AX702" s="3" t="str">
        <f t="shared" ca="1" si="153"/>
        <v/>
      </c>
      <c r="BA702" s="3" t="str">
        <f>IFERROR(INDEX(DatapointAllgSpezK[],MATCH(AZ702,DatapointAllgSpez[],0),0),"")</f>
        <v/>
      </c>
      <c r="BB702" s="3" t="str">
        <f ca="1">IFERROR(VLOOKUP(AX702,ISE_Type[],3,FALSE),"STAT")</f>
        <v>STAT</v>
      </c>
      <c r="BC702" s="3" t="str">
        <f ca="1">IFERROR("_"&amp;VLOOKUP(AU702,ISE_Datapoint[],3,FALSE)&amp;IF(ISTEXT(BB702),"_"&amp;BB702,)&amp;IF(ISTEXT(AZ702),"."&amp;LOWER(BA702),),"")</f>
        <v/>
      </c>
      <c r="BD702" s="26" t="str">
        <f t="shared" si="154"/>
        <v>_</v>
      </c>
      <c r="BG702" t="str">
        <f>IFERROR(INDEX(FunktionsartK[],MATCH(BF702,FunktionsartA[],0),0),"")</f>
        <v/>
      </c>
      <c r="BH702" s="76" t="str">
        <f t="shared" si="144"/>
        <v>//__</v>
      </c>
    </row>
    <row r="703" spans="5:60" x14ac:dyDescent="0.25">
      <c r="E703" t="str">
        <f>IFERROR(INDEX(SystemK[],MATCH(D703,System,0),0),"")</f>
        <v/>
      </c>
      <c r="H703" s="15" t="str">
        <f t="shared" ca="1" si="145"/>
        <v/>
      </c>
      <c r="K703" s="27" t="str">
        <f t="shared" si="155"/>
        <v/>
      </c>
      <c r="L703" s="27" t="str">
        <f>IFERROR(VLOOKUP(K703,ISE_System[],3,FALSE)&amp;IF(ISTEXT(J703),"."&amp;LOWER(J703),),"")</f>
        <v/>
      </c>
      <c r="M703" s="18" t="str">
        <f t="shared" si="156"/>
        <v/>
      </c>
      <c r="P703" s="7" t="str">
        <f>IFERROR(INDEX(SubsystemAK[],MATCH(O703,SubsystemA[],0),0),"")</f>
        <v/>
      </c>
      <c r="S703" s="3" t="str">
        <f t="shared" ca="1" si="146"/>
        <v/>
      </c>
      <c r="V703" s="39" t="str">
        <f t="shared" si="147"/>
        <v/>
      </c>
      <c r="W703" s="39" t="str">
        <f>IFERROR("_"&amp;VLOOKUP(V703,ISE_Subsystem[],3,FALSE)&amp;IF(ISTEXT(U703),"."&amp;LOWER(U703),),"_")</f>
        <v>_</v>
      </c>
      <c r="X703" s="18" t="str">
        <f t="shared" si="148"/>
        <v/>
      </c>
      <c r="AA703" s="7" t="str">
        <f>IFERROR(INDEX(MediumPositionAK[],MATCH(Z703,MediumPositionA[],0),0),"")</f>
        <v/>
      </c>
      <c r="AD703" s="69" t="str">
        <f t="shared" ca="1" si="149"/>
        <v/>
      </c>
      <c r="AE703" s="18" t="str">
        <f t="shared" si="150"/>
        <v/>
      </c>
      <c r="AF703" s="18" t="str">
        <f>IFERROR(VLOOKUP(AE703,ISE_Medium[],3,FALSE),"")</f>
        <v/>
      </c>
      <c r="AI703" s="3" t="str">
        <f>IFERROR(INDEX(PositionK[],MATCH(AH703,PositionA[],0),0),"")</f>
        <v/>
      </c>
      <c r="AL703" s="3" t="str">
        <f>IFERROR(INDEX(PrimSekK[],MATCH(AK703,PrimSek[],0),0),"")</f>
        <v/>
      </c>
      <c r="AO703" s="40" t="str">
        <f t="shared" si="151"/>
        <v/>
      </c>
      <c r="AP703" s="40" t="str">
        <f>IFERROR(VLOOKUP(AO703,ISE_Position[],3,FALSE),"")</f>
        <v/>
      </c>
      <c r="AQ703" s="40" t="str">
        <f t="shared" si="152"/>
        <v>__</v>
      </c>
      <c r="AR703" s="18" t="str">
        <f t="shared" si="157"/>
        <v/>
      </c>
      <c r="AU703" s="7" t="str">
        <f>IFERROR(INDEX(DatapointK[],MATCH(AT703,DatapointA[],0),0),"")</f>
        <v/>
      </c>
      <c r="AX703" s="3" t="str">
        <f t="shared" ca="1" si="153"/>
        <v/>
      </c>
      <c r="BA703" s="3" t="str">
        <f>IFERROR(INDEX(DatapointAllgSpezK[],MATCH(AZ703,DatapointAllgSpez[],0),0),"")</f>
        <v/>
      </c>
      <c r="BB703" s="3" t="str">
        <f ca="1">IFERROR(VLOOKUP(AX703,ISE_Type[],3,FALSE),"STAT")</f>
        <v>STAT</v>
      </c>
      <c r="BC703" s="3" t="str">
        <f ca="1">IFERROR("_"&amp;VLOOKUP(AU703,ISE_Datapoint[],3,FALSE)&amp;IF(ISTEXT(BB703),"_"&amp;BB703,)&amp;IF(ISTEXT(AZ703),"."&amp;LOWER(BA703),),"")</f>
        <v/>
      </c>
      <c r="BD703" s="26" t="str">
        <f t="shared" si="154"/>
        <v>_</v>
      </c>
      <c r="BG703" t="str">
        <f>IFERROR(INDEX(FunktionsartK[],MATCH(BF703,FunktionsartA[],0),0),"")</f>
        <v/>
      </c>
      <c r="BH703" s="76" t="str">
        <f t="shared" si="144"/>
        <v>//__</v>
      </c>
    </row>
    <row r="704" spans="5:60" x14ac:dyDescent="0.25">
      <c r="E704" t="str">
        <f>IFERROR(INDEX(SystemK[],MATCH(D704,System,0),0),"")</f>
        <v/>
      </c>
      <c r="H704" s="15" t="str">
        <f t="shared" ca="1" si="145"/>
        <v/>
      </c>
      <c r="K704" s="27" t="str">
        <f t="shared" si="155"/>
        <v/>
      </c>
      <c r="L704" s="27" t="str">
        <f>IFERROR(VLOOKUP(K704,ISE_System[],3,FALSE)&amp;IF(ISTEXT(J704),"."&amp;LOWER(J704),),"")</f>
        <v/>
      </c>
      <c r="M704" s="18" t="str">
        <f t="shared" si="156"/>
        <v/>
      </c>
      <c r="P704" s="7" t="str">
        <f>IFERROR(INDEX(SubsystemAK[],MATCH(O704,SubsystemA[],0),0),"")</f>
        <v/>
      </c>
      <c r="S704" s="3" t="str">
        <f t="shared" ca="1" si="146"/>
        <v/>
      </c>
      <c r="V704" s="39" t="str">
        <f t="shared" si="147"/>
        <v/>
      </c>
      <c r="W704" s="39" t="str">
        <f>IFERROR("_"&amp;VLOOKUP(V704,ISE_Subsystem[],3,FALSE)&amp;IF(ISTEXT(U704),"."&amp;LOWER(U704),),"_")</f>
        <v>_</v>
      </c>
      <c r="X704" s="18" t="str">
        <f t="shared" si="148"/>
        <v/>
      </c>
      <c r="AA704" s="7" t="str">
        <f>IFERROR(INDEX(MediumPositionAK[],MATCH(Z704,MediumPositionA[],0),0),"")</f>
        <v/>
      </c>
      <c r="AD704" s="69" t="str">
        <f t="shared" ca="1" si="149"/>
        <v/>
      </c>
      <c r="AE704" s="18" t="str">
        <f t="shared" si="150"/>
        <v/>
      </c>
      <c r="AF704" s="18" t="str">
        <f>IFERROR(VLOOKUP(AE704,ISE_Medium[],3,FALSE),"")</f>
        <v/>
      </c>
      <c r="AI704" s="3" t="str">
        <f>IFERROR(INDEX(PositionK[],MATCH(AH704,PositionA[],0),0),"")</f>
        <v/>
      </c>
      <c r="AL704" s="3" t="str">
        <f>IFERROR(INDEX(PrimSekK[],MATCH(AK704,PrimSek[],0),0),"")</f>
        <v/>
      </c>
      <c r="AO704" s="40" t="str">
        <f t="shared" si="151"/>
        <v/>
      </c>
      <c r="AP704" s="40" t="str">
        <f>IFERROR(VLOOKUP(AO704,ISE_Position[],3,FALSE),"")</f>
        <v/>
      </c>
      <c r="AQ704" s="40" t="str">
        <f t="shared" si="152"/>
        <v>__</v>
      </c>
      <c r="AR704" s="18" t="str">
        <f t="shared" si="157"/>
        <v/>
      </c>
      <c r="AU704" s="7" t="str">
        <f>IFERROR(INDEX(DatapointK[],MATCH(AT704,DatapointA[],0),0),"")</f>
        <v/>
      </c>
      <c r="AX704" s="3" t="str">
        <f t="shared" ca="1" si="153"/>
        <v/>
      </c>
      <c r="BA704" s="3" t="str">
        <f>IFERROR(INDEX(DatapointAllgSpezK[],MATCH(AZ704,DatapointAllgSpez[],0),0),"")</f>
        <v/>
      </c>
      <c r="BB704" s="3" t="str">
        <f ca="1">IFERROR(VLOOKUP(AX704,ISE_Type[],3,FALSE),"STAT")</f>
        <v>STAT</v>
      </c>
      <c r="BC704" s="3" t="str">
        <f ca="1">IFERROR("_"&amp;VLOOKUP(AU704,ISE_Datapoint[],3,FALSE)&amp;IF(ISTEXT(BB704),"_"&amp;BB704,)&amp;IF(ISTEXT(AZ704),"."&amp;LOWER(BA704),),"")</f>
        <v/>
      </c>
      <c r="BD704" s="26" t="str">
        <f t="shared" si="154"/>
        <v>_</v>
      </c>
      <c r="BG704" t="str">
        <f>IFERROR(INDEX(FunktionsartK[],MATCH(BF704,FunktionsartA[],0),0),"")</f>
        <v/>
      </c>
      <c r="BH704" s="76" t="str">
        <f t="shared" si="144"/>
        <v>//__</v>
      </c>
    </row>
    <row r="705" spans="5:60" x14ac:dyDescent="0.25">
      <c r="E705" t="str">
        <f>IFERROR(INDEX(SystemK[],MATCH(D705,System,0),0),"")</f>
        <v/>
      </c>
      <c r="H705" s="15" t="str">
        <f t="shared" ca="1" si="145"/>
        <v/>
      </c>
      <c r="K705" s="27" t="str">
        <f t="shared" si="155"/>
        <v/>
      </c>
      <c r="L705" s="27" t="str">
        <f>IFERROR(VLOOKUP(K705,ISE_System[],3,FALSE)&amp;IF(ISTEXT(J705),"."&amp;LOWER(J705),),"")</f>
        <v/>
      </c>
      <c r="M705" s="18" t="str">
        <f t="shared" si="156"/>
        <v/>
      </c>
      <c r="P705" s="7" t="str">
        <f>IFERROR(INDEX(SubsystemAK[],MATCH(O705,SubsystemA[],0),0),"")</f>
        <v/>
      </c>
      <c r="S705" s="3" t="str">
        <f t="shared" ca="1" si="146"/>
        <v/>
      </c>
      <c r="V705" s="39" t="str">
        <f t="shared" si="147"/>
        <v/>
      </c>
      <c r="W705" s="39" t="str">
        <f>IFERROR("_"&amp;VLOOKUP(V705,ISE_Subsystem[],3,FALSE)&amp;IF(ISTEXT(U705),"."&amp;LOWER(U705),),"_")</f>
        <v>_</v>
      </c>
      <c r="X705" s="18" t="str">
        <f t="shared" si="148"/>
        <v/>
      </c>
      <c r="AA705" s="7" t="str">
        <f>IFERROR(INDEX(MediumPositionAK[],MATCH(Z705,MediumPositionA[],0),0),"")</f>
        <v/>
      </c>
      <c r="AD705" s="69" t="str">
        <f t="shared" ca="1" si="149"/>
        <v/>
      </c>
      <c r="AE705" s="18" t="str">
        <f t="shared" si="150"/>
        <v/>
      </c>
      <c r="AF705" s="18" t="str">
        <f>IFERROR(VLOOKUP(AE705,ISE_Medium[],3,FALSE),"")</f>
        <v/>
      </c>
      <c r="AI705" s="3" t="str">
        <f>IFERROR(INDEX(PositionK[],MATCH(AH705,PositionA[],0),0),"")</f>
        <v/>
      </c>
      <c r="AL705" s="3" t="str">
        <f>IFERROR(INDEX(PrimSekK[],MATCH(AK705,PrimSek[],0),0),"")</f>
        <v/>
      </c>
      <c r="AO705" s="40" t="str">
        <f t="shared" si="151"/>
        <v/>
      </c>
      <c r="AP705" s="40" t="str">
        <f>IFERROR(VLOOKUP(AO705,ISE_Position[],3,FALSE),"")</f>
        <v/>
      </c>
      <c r="AQ705" s="40" t="str">
        <f t="shared" si="152"/>
        <v>__</v>
      </c>
      <c r="AR705" s="18" t="str">
        <f t="shared" si="157"/>
        <v/>
      </c>
      <c r="AU705" s="7" t="str">
        <f>IFERROR(INDEX(DatapointK[],MATCH(AT705,DatapointA[],0),0),"")</f>
        <v/>
      </c>
      <c r="AX705" s="3" t="str">
        <f t="shared" ca="1" si="153"/>
        <v/>
      </c>
      <c r="BA705" s="3" t="str">
        <f>IFERROR(INDEX(DatapointAllgSpezK[],MATCH(AZ705,DatapointAllgSpez[],0),0),"")</f>
        <v/>
      </c>
      <c r="BB705" s="3" t="str">
        <f ca="1">IFERROR(VLOOKUP(AX705,ISE_Type[],3,FALSE),"STAT")</f>
        <v>STAT</v>
      </c>
      <c r="BC705" s="3" t="str">
        <f ca="1">IFERROR("_"&amp;VLOOKUP(AU705,ISE_Datapoint[],3,FALSE)&amp;IF(ISTEXT(BB705),"_"&amp;BB705,)&amp;IF(ISTEXT(AZ705),"."&amp;LOWER(BA705),),"")</f>
        <v/>
      </c>
      <c r="BD705" s="26" t="str">
        <f t="shared" si="154"/>
        <v>_</v>
      </c>
      <c r="BG705" t="str">
        <f>IFERROR(INDEX(FunktionsartK[],MATCH(BF705,FunktionsartA[],0),0),"")</f>
        <v/>
      </c>
      <c r="BH705" s="76" t="str">
        <f t="shared" si="144"/>
        <v>//__</v>
      </c>
    </row>
    <row r="706" spans="5:60" x14ac:dyDescent="0.25">
      <c r="E706" t="str">
        <f>IFERROR(INDEX(SystemK[],MATCH(D706,System,0),0),"")</f>
        <v/>
      </c>
      <c r="H706" s="15" t="str">
        <f t="shared" ca="1" si="145"/>
        <v/>
      </c>
      <c r="K706" s="27" t="str">
        <f t="shared" si="155"/>
        <v/>
      </c>
      <c r="L706" s="27" t="str">
        <f>IFERROR(VLOOKUP(K706,ISE_System[],3,FALSE)&amp;IF(ISTEXT(J706),"."&amp;LOWER(J706),),"")</f>
        <v/>
      </c>
      <c r="M706" s="18" t="str">
        <f t="shared" si="156"/>
        <v/>
      </c>
      <c r="P706" s="7" t="str">
        <f>IFERROR(INDEX(SubsystemAK[],MATCH(O706,SubsystemA[],0),0),"")</f>
        <v/>
      </c>
      <c r="S706" s="3" t="str">
        <f t="shared" ca="1" si="146"/>
        <v/>
      </c>
      <c r="V706" s="39" t="str">
        <f t="shared" si="147"/>
        <v/>
      </c>
      <c r="W706" s="39" t="str">
        <f>IFERROR("_"&amp;VLOOKUP(V706,ISE_Subsystem[],3,FALSE)&amp;IF(ISTEXT(U706),"."&amp;LOWER(U706),),"_")</f>
        <v>_</v>
      </c>
      <c r="X706" s="18" t="str">
        <f t="shared" si="148"/>
        <v/>
      </c>
      <c r="AA706" s="7" t="str">
        <f>IFERROR(INDEX(MediumPositionAK[],MATCH(Z706,MediumPositionA[],0),0),"")</f>
        <v/>
      </c>
      <c r="AD706" s="69" t="str">
        <f t="shared" ca="1" si="149"/>
        <v/>
      </c>
      <c r="AE706" s="18" t="str">
        <f t="shared" si="150"/>
        <v/>
      </c>
      <c r="AF706" s="18" t="str">
        <f>IFERROR(VLOOKUP(AE706,ISE_Medium[],3,FALSE),"")</f>
        <v/>
      </c>
      <c r="AI706" s="3" t="str">
        <f>IFERROR(INDEX(PositionK[],MATCH(AH706,PositionA[],0),0),"")</f>
        <v/>
      </c>
      <c r="AL706" s="3" t="str">
        <f>IFERROR(INDEX(PrimSekK[],MATCH(AK706,PrimSek[],0),0),"")</f>
        <v/>
      </c>
      <c r="AO706" s="40" t="str">
        <f t="shared" si="151"/>
        <v/>
      </c>
      <c r="AP706" s="40" t="str">
        <f>IFERROR(VLOOKUP(AO706,ISE_Position[],3,FALSE),"")</f>
        <v/>
      </c>
      <c r="AQ706" s="40" t="str">
        <f t="shared" si="152"/>
        <v>__</v>
      </c>
      <c r="AR706" s="18" t="str">
        <f t="shared" si="157"/>
        <v/>
      </c>
      <c r="AU706" s="7" t="str">
        <f>IFERROR(INDEX(DatapointK[],MATCH(AT706,DatapointA[],0),0),"")</f>
        <v/>
      </c>
      <c r="AX706" s="3" t="str">
        <f t="shared" ca="1" si="153"/>
        <v/>
      </c>
      <c r="BA706" s="3" t="str">
        <f>IFERROR(INDEX(DatapointAllgSpezK[],MATCH(AZ706,DatapointAllgSpez[],0),0),"")</f>
        <v/>
      </c>
      <c r="BB706" s="3" t="str">
        <f ca="1">IFERROR(VLOOKUP(AX706,ISE_Type[],3,FALSE),"STAT")</f>
        <v>STAT</v>
      </c>
      <c r="BC706" s="3" t="str">
        <f ca="1">IFERROR("_"&amp;VLOOKUP(AU706,ISE_Datapoint[],3,FALSE)&amp;IF(ISTEXT(BB706),"_"&amp;BB706,)&amp;IF(ISTEXT(AZ706),"."&amp;LOWER(BA706),),"")</f>
        <v/>
      </c>
      <c r="BD706" s="26" t="str">
        <f t="shared" si="154"/>
        <v>_</v>
      </c>
      <c r="BG706" t="str">
        <f>IFERROR(INDEX(FunktionsartK[],MATCH(BF706,FunktionsartA[],0),0),"")</f>
        <v/>
      </c>
      <c r="BH706" s="76" t="str">
        <f t="shared" si="144"/>
        <v>//__</v>
      </c>
    </row>
    <row r="707" spans="5:60" x14ac:dyDescent="0.25">
      <c r="E707" t="str">
        <f>IFERROR(INDEX(SystemK[],MATCH(D707,System,0),0),"")</f>
        <v/>
      </c>
      <c r="H707" s="15" t="str">
        <f t="shared" ca="1" si="145"/>
        <v/>
      </c>
      <c r="K707" s="27" t="str">
        <f t="shared" si="155"/>
        <v/>
      </c>
      <c r="L707" s="27" t="str">
        <f>IFERROR(VLOOKUP(K707,ISE_System[],3,FALSE)&amp;IF(ISTEXT(J707),"."&amp;LOWER(J707),),"")</f>
        <v/>
      </c>
      <c r="M707" s="18" t="str">
        <f t="shared" si="156"/>
        <v/>
      </c>
      <c r="P707" s="7" t="str">
        <f>IFERROR(INDEX(SubsystemAK[],MATCH(O707,SubsystemA[],0),0),"")</f>
        <v/>
      </c>
      <c r="S707" s="3" t="str">
        <f t="shared" ca="1" si="146"/>
        <v/>
      </c>
      <c r="V707" s="39" t="str">
        <f t="shared" si="147"/>
        <v/>
      </c>
      <c r="W707" s="39" t="str">
        <f>IFERROR("_"&amp;VLOOKUP(V707,ISE_Subsystem[],3,FALSE)&amp;IF(ISTEXT(U707),"."&amp;LOWER(U707),),"_")</f>
        <v>_</v>
      </c>
      <c r="X707" s="18" t="str">
        <f t="shared" si="148"/>
        <v/>
      </c>
      <c r="AA707" s="7" t="str">
        <f>IFERROR(INDEX(MediumPositionAK[],MATCH(Z707,MediumPositionA[],0),0),"")</f>
        <v/>
      </c>
      <c r="AD707" s="69" t="str">
        <f t="shared" ca="1" si="149"/>
        <v/>
      </c>
      <c r="AE707" s="18" t="str">
        <f t="shared" si="150"/>
        <v/>
      </c>
      <c r="AF707" s="18" t="str">
        <f>IFERROR(VLOOKUP(AE707,ISE_Medium[],3,FALSE),"")</f>
        <v/>
      </c>
      <c r="AI707" s="3" t="str">
        <f>IFERROR(INDEX(PositionK[],MATCH(AH707,PositionA[],0),0),"")</f>
        <v/>
      </c>
      <c r="AL707" s="3" t="str">
        <f>IFERROR(INDEX(PrimSekK[],MATCH(AK707,PrimSek[],0),0),"")</f>
        <v/>
      </c>
      <c r="AO707" s="40" t="str">
        <f t="shared" si="151"/>
        <v/>
      </c>
      <c r="AP707" s="40" t="str">
        <f>IFERROR(VLOOKUP(AO707,ISE_Position[],3,FALSE),"")</f>
        <v/>
      </c>
      <c r="AQ707" s="40" t="str">
        <f t="shared" si="152"/>
        <v>__</v>
      </c>
      <c r="AR707" s="18" t="str">
        <f t="shared" si="157"/>
        <v/>
      </c>
      <c r="AU707" s="7" t="str">
        <f>IFERROR(INDEX(DatapointK[],MATCH(AT707,DatapointA[],0),0),"")</f>
        <v/>
      </c>
      <c r="AX707" s="3" t="str">
        <f t="shared" ca="1" si="153"/>
        <v/>
      </c>
      <c r="BA707" s="3" t="str">
        <f>IFERROR(INDEX(DatapointAllgSpezK[],MATCH(AZ707,DatapointAllgSpez[],0),0),"")</f>
        <v/>
      </c>
      <c r="BB707" s="3" t="str">
        <f ca="1">IFERROR(VLOOKUP(AX707,ISE_Type[],3,FALSE),"STAT")</f>
        <v>STAT</v>
      </c>
      <c r="BC707" s="3" t="str">
        <f ca="1">IFERROR("_"&amp;VLOOKUP(AU707,ISE_Datapoint[],3,FALSE)&amp;IF(ISTEXT(BB707),"_"&amp;BB707,)&amp;IF(ISTEXT(AZ707),"."&amp;LOWER(BA707),),"")</f>
        <v/>
      </c>
      <c r="BD707" s="26" t="str">
        <f t="shared" si="154"/>
        <v>_</v>
      </c>
      <c r="BG707" t="str">
        <f>IFERROR(INDEX(FunktionsartK[],MATCH(BF707,FunktionsartA[],0),0),"")</f>
        <v/>
      </c>
      <c r="BH707" s="76" t="str">
        <f t="shared" si="144"/>
        <v>//__</v>
      </c>
    </row>
    <row r="708" spans="5:60" x14ac:dyDescent="0.25">
      <c r="E708" t="str">
        <f>IFERROR(INDEX(SystemK[],MATCH(D708,System,0),0),"")</f>
        <v/>
      </c>
      <c r="H708" s="15" t="str">
        <f t="shared" ca="1" si="145"/>
        <v/>
      </c>
      <c r="K708" s="27" t="str">
        <f t="shared" si="155"/>
        <v/>
      </c>
      <c r="L708" s="27" t="str">
        <f>IFERROR(VLOOKUP(K708,ISE_System[],3,FALSE)&amp;IF(ISTEXT(J708),"."&amp;LOWER(J708),),"")</f>
        <v/>
      </c>
      <c r="M708" s="18" t="str">
        <f t="shared" si="156"/>
        <v/>
      </c>
      <c r="P708" s="7" t="str">
        <f>IFERROR(INDEX(SubsystemAK[],MATCH(O708,SubsystemA[],0),0),"")</f>
        <v/>
      </c>
      <c r="S708" s="3" t="str">
        <f t="shared" ca="1" si="146"/>
        <v/>
      </c>
      <c r="V708" s="39" t="str">
        <f t="shared" si="147"/>
        <v/>
      </c>
      <c r="W708" s="39" t="str">
        <f>IFERROR("_"&amp;VLOOKUP(V708,ISE_Subsystem[],3,FALSE)&amp;IF(ISTEXT(U708),"."&amp;LOWER(U708),),"_")</f>
        <v>_</v>
      </c>
      <c r="X708" s="18" t="str">
        <f t="shared" si="148"/>
        <v/>
      </c>
      <c r="AA708" s="7" t="str">
        <f>IFERROR(INDEX(MediumPositionAK[],MATCH(Z708,MediumPositionA[],0),0),"")</f>
        <v/>
      </c>
      <c r="AD708" s="69" t="str">
        <f t="shared" ca="1" si="149"/>
        <v/>
      </c>
      <c r="AE708" s="18" t="str">
        <f t="shared" si="150"/>
        <v/>
      </c>
      <c r="AF708" s="18" t="str">
        <f>IFERROR(VLOOKUP(AE708,ISE_Medium[],3,FALSE),"")</f>
        <v/>
      </c>
      <c r="AI708" s="3" t="str">
        <f>IFERROR(INDEX(PositionK[],MATCH(AH708,PositionA[],0),0),"")</f>
        <v/>
      </c>
      <c r="AL708" s="3" t="str">
        <f>IFERROR(INDEX(PrimSekK[],MATCH(AK708,PrimSek[],0),0),"")</f>
        <v/>
      </c>
      <c r="AO708" s="40" t="str">
        <f t="shared" si="151"/>
        <v/>
      </c>
      <c r="AP708" s="40" t="str">
        <f>IFERROR(VLOOKUP(AO708,ISE_Position[],3,FALSE),"")</f>
        <v/>
      </c>
      <c r="AQ708" s="40" t="str">
        <f t="shared" si="152"/>
        <v>__</v>
      </c>
      <c r="AR708" s="18" t="str">
        <f t="shared" si="157"/>
        <v/>
      </c>
      <c r="AU708" s="7" t="str">
        <f>IFERROR(INDEX(DatapointK[],MATCH(AT708,DatapointA[],0),0),"")</f>
        <v/>
      </c>
      <c r="AX708" s="3" t="str">
        <f t="shared" ca="1" si="153"/>
        <v/>
      </c>
      <c r="BA708" s="3" t="str">
        <f>IFERROR(INDEX(DatapointAllgSpezK[],MATCH(AZ708,DatapointAllgSpez[],0),0),"")</f>
        <v/>
      </c>
      <c r="BB708" s="3" t="str">
        <f ca="1">IFERROR(VLOOKUP(AX708,ISE_Type[],3,FALSE),"STAT")</f>
        <v>STAT</v>
      </c>
      <c r="BC708" s="3" t="str">
        <f ca="1">IFERROR("_"&amp;VLOOKUP(AU708,ISE_Datapoint[],3,FALSE)&amp;IF(ISTEXT(BB708),"_"&amp;BB708,)&amp;IF(ISTEXT(AZ708),"."&amp;LOWER(BA708),),"")</f>
        <v/>
      </c>
      <c r="BD708" s="26" t="str">
        <f t="shared" si="154"/>
        <v>_</v>
      </c>
      <c r="BG708" t="str">
        <f>IFERROR(INDEX(FunktionsartK[],MATCH(BF708,FunktionsartA[],0),0),"")</f>
        <v/>
      </c>
      <c r="BH708" s="76" t="str">
        <f t="shared" ref="BH708:BH771" si="158">(B708&amp;"//"&amp;M708&amp;IF(ISTEXT(X708),X708,)&amp;IF(ISTEXT(AR708),AR708,)&amp;BD708&amp;"_"&amp;BG708)</f>
        <v>//__</v>
      </c>
    </row>
    <row r="709" spans="5:60" x14ac:dyDescent="0.25">
      <c r="E709" t="str">
        <f>IFERROR(INDEX(SystemK[],MATCH(D709,System,0),0),"")</f>
        <v/>
      </c>
      <c r="H709" s="15" t="str">
        <f t="shared" ref="H709:H772" ca="1" si="159">IFERROR(INDEX(INDIRECT(D709&amp;"K"),MATCH(G709,INDIRECT(D709),0),0),"")</f>
        <v/>
      </c>
      <c r="K709" s="27" t="str">
        <f t="shared" si="155"/>
        <v/>
      </c>
      <c r="L709" s="27" t="str">
        <f>IFERROR(VLOOKUP(K709,ISE_System[],3,FALSE)&amp;IF(ISTEXT(J709),"."&amp;LOWER(J709),),"")</f>
        <v/>
      </c>
      <c r="M709" s="18" t="str">
        <f t="shared" si="156"/>
        <v/>
      </c>
      <c r="P709" s="7" t="str">
        <f>IFERROR(INDEX(SubsystemAK[],MATCH(O709,SubsystemA[],0),0),"")</f>
        <v/>
      </c>
      <c r="S709" s="3" t="str">
        <f t="shared" ref="S709:S772" ca="1" si="160">IFERROR(INDEX(INDIRECT(O709&amp;"K"),MATCH(R709,INDIRECT(O709),0),0),"")</f>
        <v/>
      </c>
      <c r="V709" s="39" t="str">
        <f t="shared" ref="V709:V772" si="161">(IF(ISTEXT(P709),P709,)&amp;IF(ISTEXT(R709),"."&amp;S709,))</f>
        <v/>
      </c>
      <c r="W709" s="39" t="str">
        <f>IFERROR("_"&amp;VLOOKUP(V709,ISE_Subsystem[],3,FALSE)&amp;IF(ISTEXT(U709),"."&amp;LOWER(U709),),"_")</f>
        <v>_</v>
      </c>
      <c r="X709" s="18" t="str">
        <f t="shared" ref="X709:X772" si="162">(IF(ISTEXT(O709),"_"&amp;P709,)&amp;IF(ISTEXT(R709),"."&amp;S709,)&amp;IF(ISTEXT(U709),"-"&amp;U709,))</f>
        <v/>
      </c>
      <c r="AA709" s="7" t="str">
        <f>IFERROR(INDEX(MediumPositionAK[],MATCH(Z709,MediumPositionA[],0),0),"")</f>
        <v/>
      </c>
      <c r="AD709" s="69" t="str">
        <f t="shared" ref="AD709:AD772" ca="1" si="163">IFERROR(INDEX(INDIRECT(Z709&amp;"K"),MATCH(AC709,INDIRECT(Z709),0),0),"")</f>
        <v/>
      </c>
      <c r="AE709" s="18" t="str">
        <f t="shared" ref="AE709:AE772" si="164">IF(ISTEXT(Z709),AA709,)&amp;IF(ISTEXT(AC709),"."&amp;AD709,)</f>
        <v/>
      </c>
      <c r="AF709" s="18" t="str">
        <f>IFERROR(VLOOKUP(AE709,ISE_Medium[],3,FALSE),"")</f>
        <v/>
      </c>
      <c r="AI709" s="3" t="str">
        <f>IFERROR(INDEX(PositionK[],MATCH(AH709,PositionA[],0),0),"")</f>
        <v/>
      </c>
      <c r="AL709" s="3" t="str">
        <f>IFERROR(INDEX(PrimSekK[],MATCH(AK709,PrimSek[],0),0),"")</f>
        <v/>
      </c>
      <c r="AO709" s="40" t="str">
        <f t="shared" ref="AO709:AO772" si="165">IF(ISTEXT(AH709),AI709,)&amp;IF(ISTEXT(AK709),"."&amp;AL709,)</f>
        <v/>
      </c>
      <c r="AP709" s="40" t="str">
        <f>IFERROR(VLOOKUP(AO709,ISE_Position[],3,FALSE),"")</f>
        <v/>
      </c>
      <c r="AQ709" s="40" t="str">
        <f t="shared" ref="AQ709:AQ772" si="166">"_"&amp;IF(AND(ISTEXT(AF709),ISTEXT(AN709),NOT(ISTEXT(AP709))),AF709&amp;"."&amp;LOWER(AN709)&amp;"_",IF(ISTEXT(AF709),AF709,)&amp;"_"&amp;IF(ISTEXT(AP709),AP709,)&amp;IF(ISTEXT(AN709),"."&amp;LOWER(AN709),))</f>
        <v>__</v>
      </c>
      <c r="AR709" s="18" t="str">
        <f t="shared" si="157"/>
        <v/>
      </c>
      <c r="AU709" s="7" t="str">
        <f>IFERROR(INDEX(DatapointK[],MATCH(AT709,DatapointA[],0),0),"")</f>
        <v/>
      </c>
      <c r="AX709" s="3" t="str">
        <f t="shared" ref="AX709:AX772" ca="1" si="167">IFERROR(INDEX(INDIRECT(AT709&amp;"K"),MATCH(AW709,INDIRECT(AT709),0),0),"")</f>
        <v/>
      </c>
      <c r="BA709" s="3" t="str">
        <f>IFERROR(INDEX(DatapointAllgSpezK[],MATCH(AZ709,DatapointAllgSpez[],0),0),"")</f>
        <v/>
      </c>
      <c r="BB709" s="3" t="str">
        <f ca="1">IFERROR(VLOOKUP(AX709,ISE_Type[],3,FALSE),"STAT")</f>
        <v>STAT</v>
      </c>
      <c r="BC709" s="3" t="str">
        <f ca="1">IFERROR("_"&amp;VLOOKUP(AU709,ISE_Datapoint[],3,FALSE)&amp;IF(ISTEXT(BB709),"_"&amp;BB709,)&amp;IF(ISTEXT(AZ709),"."&amp;LOWER(BA709),),"")</f>
        <v/>
      </c>
      <c r="BD709" s="26" t="str">
        <f t="shared" ref="BD709:BD772" si="168">(IF(ISTEXT(AU709),"_"&amp;AU709,)&amp;IF(ISTEXT(AW709),"."&amp;AX709,)&amp;IF(ISTEXT(AZ709),"."&amp;BA709,))</f>
        <v>_</v>
      </c>
      <c r="BG709" t="str">
        <f>IFERROR(INDEX(FunktionsartK[],MATCH(BF709,FunktionsartA[],0),0),"")</f>
        <v/>
      </c>
      <c r="BH709" s="76" t="str">
        <f t="shared" si="158"/>
        <v>//__</v>
      </c>
    </row>
    <row r="710" spans="5:60" x14ac:dyDescent="0.25">
      <c r="E710" t="str">
        <f>IFERROR(INDEX(SystemK[],MATCH(D710,System,0),0),"")</f>
        <v/>
      </c>
      <c r="H710" s="15" t="str">
        <f t="shared" ca="1" si="159"/>
        <v/>
      </c>
      <c r="K710" s="27" t="str">
        <f t="shared" ref="K710:K773" si="169">(E710&amp;IF(ISTEXT(G710),"."&amp;H710,))</f>
        <v/>
      </c>
      <c r="L710" s="27" t="str">
        <f>IFERROR(VLOOKUP(K710,ISE_System[],3,FALSE)&amp;IF(ISTEXT(J710),"."&amp;LOWER(J710),),"")</f>
        <v/>
      </c>
      <c r="M710" s="18" t="str">
        <f t="shared" ref="M710:M773" si="170">(E710&amp;IF(ISTEXT(G710),"."&amp;H710,)&amp;IF(ISTEXT(J710),"-"&amp;J710,))</f>
        <v/>
      </c>
      <c r="P710" s="7" t="str">
        <f>IFERROR(INDEX(SubsystemAK[],MATCH(O710,SubsystemA[],0),0),"")</f>
        <v/>
      </c>
      <c r="S710" s="3" t="str">
        <f t="shared" ca="1" si="160"/>
        <v/>
      </c>
      <c r="V710" s="39" t="str">
        <f t="shared" si="161"/>
        <v/>
      </c>
      <c r="W710" s="39" t="str">
        <f>IFERROR("_"&amp;VLOOKUP(V710,ISE_Subsystem[],3,FALSE)&amp;IF(ISTEXT(U710),"."&amp;LOWER(U710),),"_")</f>
        <v>_</v>
      </c>
      <c r="X710" s="18" t="str">
        <f t="shared" si="162"/>
        <v/>
      </c>
      <c r="AA710" s="7" t="str">
        <f>IFERROR(INDEX(MediumPositionAK[],MATCH(Z710,MediumPositionA[],0),0),"")</f>
        <v/>
      </c>
      <c r="AD710" s="69" t="str">
        <f t="shared" ca="1" si="163"/>
        <v/>
      </c>
      <c r="AE710" s="18" t="str">
        <f t="shared" si="164"/>
        <v/>
      </c>
      <c r="AF710" s="18" t="str">
        <f>IFERROR(VLOOKUP(AE710,ISE_Medium[],3,FALSE),"")</f>
        <v/>
      </c>
      <c r="AI710" s="3" t="str">
        <f>IFERROR(INDEX(PositionK[],MATCH(AH710,PositionA[],0),0),"")</f>
        <v/>
      </c>
      <c r="AL710" s="3" t="str">
        <f>IFERROR(INDEX(PrimSekK[],MATCH(AK710,PrimSek[],0),0),"")</f>
        <v/>
      </c>
      <c r="AO710" s="40" t="str">
        <f t="shared" si="165"/>
        <v/>
      </c>
      <c r="AP710" s="40" t="str">
        <f>IFERROR(VLOOKUP(AO710,ISE_Position[],3,FALSE),"")</f>
        <v/>
      </c>
      <c r="AQ710" s="40" t="str">
        <f t="shared" si="166"/>
        <v>__</v>
      </c>
      <c r="AR710" s="18" t="str">
        <f t="shared" ref="AR710:AR773" si="171">(IF(ISTEXT(Z710),"_"&amp;AA710,)&amp;IF(ISTEXT(AC710),"."&amp;AD710,)&amp;IF(ISTEXT(AH710),"."&amp;AI710,)&amp;IF(ISTEXT(AK710),"."&amp;AL710,)&amp;IF(ISTEXT(AN710),"-"&amp;AN710,))</f>
        <v/>
      </c>
      <c r="AU710" s="7" t="str">
        <f>IFERROR(INDEX(DatapointK[],MATCH(AT710,DatapointA[],0),0),"")</f>
        <v/>
      </c>
      <c r="AX710" s="3" t="str">
        <f t="shared" ca="1" si="167"/>
        <v/>
      </c>
      <c r="BA710" s="3" t="str">
        <f>IFERROR(INDEX(DatapointAllgSpezK[],MATCH(AZ710,DatapointAllgSpez[],0),0),"")</f>
        <v/>
      </c>
      <c r="BB710" s="3" t="str">
        <f ca="1">IFERROR(VLOOKUP(AX710,ISE_Type[],3,FALSE),"STAT")</f>
        <v>STAT</v>
      </c>
      <c r="BC710" s="3" t="str">
        <f ca="1">IFERROR("_"&amp;VLOOKUP(AU710,ISE_Datapoint[],3,FALSE)&amp;IF(ISTEXT(BB710),"_"&amp;BB710,)&amp;IF(ISTEXT(AZ710),"."&amp;LOWER(BA710),),"")</f>
        <v/>
      </c>
      <c r="BD710" s="26" t="str">
        <f t="shared" si="168"/>
        <v>_</v>
      </c>
      <c r="BG710" t="str">
        <f>IFERROR(INDEX(FunktionsartK[],MATCH(BF710,FunktionsartA[],0),0),"")</f>
        <v/>
      </c>
      <c r="BH710" s="76" t="str">
        <f t="shared" si="158"/>
        <v>//__</v>
      </c>
    </row>
    <row r="711" spans="5:60" x14ac:dyDescent="0.25">
      <c r="E711" t="str">
        <f>IFERROR(INDEX(SystemK[],MATCH(D711,System,0),0),"")</f>
        <v/>
      </c>
      <c r="H711" s="15" t="str">
        <f t="shared" ca="1" si="159"/>
        <v/>
      </c>
      <c r="K711" s="27" t="str">
        <f t="shared" si="169"/>
        <v/>
      </c>
      <c r="L711" s="27" t="str">
        <f>IFERROR(VLOOKUP(K711,ISE_System[],3,FALSE)&amp;IF(ISTEXT(J711),"."&amp;LOWER(J711),),"")</f>
        <v/>
      </c>
      <c r="M711" s="18" t="str">
        <f t="shared" si="170"/>
        <v/>
      </c>
      <c r="P711" s="7" t="str">
        <f>IFERROR(INDEX(SubsystemAK[],MATCH(O711,SubsystemA[],0),0),"")</f>
        <v/>
      </c>
      <c r="S711" s="3" t="str">
        <f t="shared" ca="1" si="160"/>
        <v/>
      </c>
      <c r="V711" s="39" t="str">
        <f t="shared" si="161"/>
        <v/>
      </c>
      <c r="W711" s="39" t="str">
        <f>IFERROR("_"&amp;VLOOKUP(V711,ISE_Subsystem[],3,FALSE)&amp;IF(ISTEXT(U711),"."&amp;LOWER(U711),),"_")</f>
        <v>_</v>
      </c>
      <c r="X711" s="18" t="str">
        <f t="shared" si="162"/>
        <v/>
      </c>
      <c r="AA711" s="7" t="str">
        <f>IFERROR(INDEX(MediumPositionAK[],MATCH(Z711,MediumPositionA[],0),0),"")</f>
        <v/>
      </c>
      <c r="AD711" s="69" t="str">
        <f t="shared" ca="1" si="163"/>
        <v/>
      </c>
      <c r="AE711" s="18" t="str">
        <f t="shared" si="164"/>
        <v/>
      </c>
      <c r="AF711" s="18" t="str">
        <f>IFERROR(VLOOKUP(AE711,ISE_Medium[],3,FALSE),"")</f>
        <v/>
      </c>
      <c r="AI711" s="3" t="str">
        <f>IFERROR(INDEX(PositionK[],MATCH(AH711,PositionA[],0),0),"")</f>
        <v/>
      </c>
      <c r="AL711" s="3" t="str">
        <f>IFERROR(INDEX(PrimSekK[],MATCH(AK711,PrimSek[],0),0),"")</f>
        <v/>
      </c>
      <c r="AO711" s="40" t="str">
        <f t="shared" si="165"/>
        <v/>
      </c>
      <c r="AP711" s="40" t="str">
        <f>IFERROR(VLOOKUP(AO711,ISE_Position[],3,FALSE),"")</f>
        <v/>
      </c>
      <c r="AQ711" s="40" t="str">
        <f t="shared" si="166"/>
        <v>__</v>
      </c>
      <c r="AR711" s="18" t="str">
        <f t="shared" si="171"/>
        <v/>
      </c>
      <c r="AU711" s="7" t="str">
        <f>IFERROR(INDEX(DatapointK[],MATCH(AT711,DatapointA[],0),0),"")</f>
        <v/>
      </c>
      <c r="AX711" s="3" t="str">
        <f t="shared" ca="1" si="167"/>
        <v/>
      </c>
      <c r="BA711" s="3" t="str">
        <f>IFERROR(INDEX(DatapointAllgSpezK[],MATCH(AZ711,DatapointAllgSpez[],0),0),"")</f>
        <v/>
      </c>
      <c r="BB711" s="3" t="str">
        <f ca="1">IFERROR(VLOOKUP(AX711,ISE_Type[],3,FALSE),"STAT")</f>
        <v>STAT</v>
      </c>
      <c r="BC711" s="3" t="str">
        <f ca="1">IFERROR("_"&amp;VLOOKUP(AU711,ISE_Datapoint[],3,FALSE)&amp;IF(ISTEXT(BB711),"_"&amp;BB711,)&amp;IF(ISTEXT(AZ711),"."&amp;LOWER(BA711),),"")</f>
        <v/>
      </c>
      <c r="BD711" s="26" t="str">
        <f t="shared" si="168"/>
        <v>_</v>
      </c>
      <c r="BG711" t="str">
        <f>IFERROR(INDEX(FunktionsartK[],MATCH(BF711,FunktionsartA[],0),0),"")</f>
        <v/>
      </c>
      <c r="BH711" s="76" t="str">
        <f t="shared" si="158"/>
        <v>//__</v>
      </c>
    </row>
    <row r="712" spans="5:60" x14ac:dyDescent="0.25">
      <c r="E712" t="str">
        <f>IFERROR(INDEX(SystemK[],MATCH(D712,System,0),0),"")</f>
        <v/>
      </c>
      <c r="H712" s="15" t="str">
        <f t="shared" ca="1" si="159"/>
        <v/>
      </c>
      <c r="K712" s="27" t="str">
        <f t="shared" si="169"/>
        <v/>
      </c>
      <c r="L712" s="27" t="str">
        <f>IFERROR(VLOOKUP(K712,ISE_System[],3,FALSE)&amp;IF(ISTEXT(J712),"."&amp;LOWER(J712),),"")</f>
        <v/>
      </c>
      <c r="M712" s="18" t="str">
        <f t="shared" si="170"/>
        <v/>
      </c>
      <c r="P712" s="7" t="str">
        <f>IFERROR(INDEX(SubsystemAK[],MATCH(O712,SubsystemA[],0),0),"")</f>
        <v/>
      </c>
      <c r="S712" s="3" t="str">
        <f t="shared" ca="1" si="160"/>
        <v/>
      </c>
      <c r="V712" s="39" t="str">
        <f t="shared" si="161"/>
        <v/>
      </c>
      <c r="W712" s="39" t="str">
        <f>IFERROR("_"&amp;VLOOKUP(V712,ISE_Subsystem[],3,FALSE)&amp;IF(ISTEXT(U712),"."&amp;LOWER(U712),),"_")</f>
        <v>_</v>
      </c>
      <c r="X712" s="18" t="str">
        <f t="shared" si="162"/>
        <v/>
      </c>
      <c r="AA712" s="7" t="str">
        <f>IFERROR(INDEX(MediumPositionAK[],MATCH(Z712,MediumPositionA[],0),0),"")</f>
        <v/>
      </c>
      <c r="AD712" s="69" t="str">
        <f t="shared" ca="1" si="163"/>
        <v/>
      </c>
      <c r="AE712" s="18" t="str">
        <f t="shared" si="164"/>
        <v/>
      </c>
      <c r="AF712" s="18" t="str">
        <f>IFERROR(VLOOKUP(AE712,ISE_Medium[],3,FALSE),"")</f>
        <v/>
      </c>
      <c r="AI712" s="3" t="str">
        <f>IFERROR(INDEX(PositionK[],MATCH(AH712,PositionA[],0),0),"")</f>
        <v/>
      </c>
      <c r="AL712" s="3" t="str">
        <f>IFERROR(INDEX(PrimSekK[],MATCH(AK712,PrimSek[],0),0),"")</f>
        <v/>
      </c>
      <c r="AO712" s="40" t="str">
        <f t="shared" si="165"/>
        <v/>
      </c>
      <c r="AP712" s="40" t="str">
        <f>IFERROR(VLOOKUP(AO712,ISE_Position[],3,FALSE),"")</f>
        <v/>
      </c>
      <c r="AQ712" s="40" t="str">
        <f t="shared" si="166"/>
        <v>__</v>
      </c>
      <c r="AR712" s="18" t="str">
        <f t="shared" si="171"/>
        <v/>
      </c>
      <c r="AU712" s="7" t="str">
        <f>IFERROR(INDEX(DatapointK[],MATCH(AT712,DatapointA[],0),0),"")</f>
        <v/>
      </c>
      <c r="AX712" s="3" t="str">
        <f t="shared" ca="1" si="167"/>
        <v/>
      </c>
      <c r="BA712" s="3" t="str">
        <f>IFERROR(INDEX(DatapointAllgSpezK[],MATCH(AZ712,DatapointAllgSpez[],0),0),"")</f>
        <v/>
      </c>
      <c r="BB712" s="3" t="str">
        <f ca="1">IFERROR(VLOOKUP(AX712,ISE_Type[],3,FALSE),"STAT")</f>
        <v>STAT</v>
      </c>
      <c r="BC712" s="3" t="str">
        <f ca="1">IFERROR("_"&amp;VLOOKUP(AU712,ISE_Datapoint[],3,FALSE)&amp;IF(ISTEXT(BB712),"_"&amp;BB712,)&amp;IF(ISTEXT(AZ712),"."&amp;LOWER(BA712),),"")</f>
        <v/>
      </c>
      <c r="BD712" s="26" t="str">
        <f t="shared" si="168"/>
        <v>_</v>
      </c>
      <c r="BG712" t="str">
        <f>IFERROR(INDEX(FunktionsartK[],MATCH(BF712,FunktionsartA[],0),0),"")</f>
        <v/>
      </c>
      <c r="BH712" s="76" t="str">
        <f t="shared" si="158"/>
        <v>//__</v>
      </c>
    </row>
    <row r="713" spans="5:60" x14ac:dyDescent="0.25">
      <c r="E713" t="str">
        <f>IFERROR(INDEX(SystemK[],MATCH(D713,System,0),0),"")</f>
        <v/>
      </c>
      <c r="H713" s="15" t="str">
        <f t="shared" ca="1" si="159"/>
        <v/>
      </c>
      <c r="K713" s="27" t="str">
        <f t="shared" si="169"/>
        <v/>
      </c>
      <c r="L713" s="27" t="str">
        <f>IFERROR(VLOOKUP(K713,ISE_System[],3,FALSE)&amp;IF(ISTEXT(J713),"."&amp;LOWER(J713),),"")</f>
        <v/>
      </c>
      <c r="M713" s="18" t="str">
        <f t="shared" si="170"/>
        <v/>
      </c>
      <c r="P713" s="7" t="str">
        <f>IFERROR(INDEX(SubsystemAK[],MATCH(O713,SubsystemA[],0),0),"")</f>
        <v/>
      </c>
      <c r="S713" s="3" t="str">
        <f t="shared" ca="1" si="160"/>
        <v/>
      </c>
      <c r="V713" s="39" t="str">
        <f t="shared" si="161"/>
        <v/>
      </c>
      <c r="W713" s="39" t="str">
        <f>IFERROR("_"&amp;VLOOKUP(V713,ISE_Subsystem[],3,FALSE)&amp;IF(ISTEXT(U713),"."&amp;LOWER(U713),),"_")</f>
        <v>_</v>
      </c>
      <c r="X713" s="18" t="str">
        <f t="shared" si="162"/>
        <v/>
      </c>
      <c r="AA713" s="7" t="str">
        <f>IFERROR(INDEX(MediumPositionAK[],MATCH(Z713,MediumPositionA[],0),0),"")</f>
        <v/>
      </c>
      <c r="AD713" s="69" t="str">
        <f t="shared" ca="1" si="163"/>
        <v/>
      </c>
      <c r="AE713" s="18" t="str">
        <f t="shared" si="164"/>
        <v/>
      </c>
      <c r="AF713" s="18" t="str">
        <f>IFERROR(VLOOKUP(AE713,ISE_Medium[],3,FALSE),"")</f>
        <v/>
      </c>
      <c r="AI713" s="3" t="str">
        <f>IFERROR(INDEX(PositionK[],MATCH(AH713,PositionA[],0),0),"")</f>
        <v/>
      </c>
      <c r="AL713" s="3" t="str">
        <f>IFERROR(INDEX(PrimSekK[],MATCH(AK713,PrimSek[],0),0),"")</f>
        <v/>
      </c>
      <c r="AO713" s="40" t="str">
        <f t="shared" si="165"/>
        <v/>
      </c>
      <c r="AP713" s="40" t="str">
        <f>IFERROR(VLOOKUP(AO713,ISE_Position[],3,FALSE),"")</f>
        <v/>
      </c>
      <c r="AQ713" s="40" t="str">
        <f t="shared" si="166"/>
        <v>__</v>
      </c>
      <c r="AR713" s="18" t="str">
        <f t="shared" si="171"/>
        <v/>
      </c>
      <c r="AU713" s="7" t="str">
        <f>IFERROR(INDEX(DatapointK[],MATCH(AT713,DatapointA[],0),0),"")</f>
        <v/>
      </c>
      <c r="AX713" s="3" t="str">
        <f t="shared" ca="1" si="167"/>
        <v/>
      </c>
      <c r="BA713" s="3" t="str">
        <f>IFERROR(INDEX(DatapointAllgSpezK[],MATCH(AZ713,DatapointAllgSpez[],0),0),"")</f>
        <v/>
      </c>
      <c r="BB713" s="3" t="str">
        <f ca="1">IFERROR(VLOOKUP(AX713,ISE_Type[],3,FALSE),"STAT")</f>
        <v>STAT</v>
      </c>
      <c r="BC713" s="3" t="str">
        <f ca="1">IFERROR("_"&amp;VLOOKUP(AU713,ISE_Datapoint[],3,FALSE)&amp;IF(ISTEXT(BB713),"_"&amp;BB713,)&amp;IF(ISTEXT(AZ713),"."&amp;LOWER(BA713),),"")</f>
        <v/>
      </c>
      <c r="BD713" s="26" t="str">
        <f t="shared" si="168"/>
        <v>_</v>
      </c>
      <c r="BG713" t="str">
        <f>IFERROR(INDEX(FunktionsartK[],MATCH(BF713,FunktionsartA[],0),0),"")</f>
        <v/>
      </c>
      <c r="BH713" s="76" t="str">
        <f t="shared" si="158"/>
        <v>//__</v>
      </c>
    </row>
    <row r="714" spans="5:60" x14ac:dyDescent="0.25">
      <c r="E714" t="str">
        <f>IFERROR(INDEX(SystemK[],MATCH(D714,System,0),0),"")</f>
        <v/>
      </c>
      <c r="H714" s="15" t="str">
        <f t="shared" ca="1" si="159"/>
        <v/>
      </c>
      <c r="K714" s="27" t="str">
        <f t="shared" si="169"/>
        <v/>
      </c>
      <c r="L714" s="27" t="str">
        <f>IFERROR(VLOOKUP(K714,ISE_System[],3,FALSE)&amp;IF(ISTEXT(J714),"."&amp;LOWER(J714),),"")</f>
        <v/>
      </c>
      <c r="M714" s="18" t="str">
        <f t="shared" si="170"/>
        <v/>
      </c>
      <c r="P714" s="7" t="str">
        <f>IFERROR(INDEX(SubsystemAK[],MATCH(O714,SubsystemA[],0),0),"")</f>
        <v/>
      </c>
      <c r="S714" s="3" t="str">
        <f t="shared" ca="1" si="160"/>
        <v/>
      </c>
      <c r="V714" s="39" t="str">
        <f t="shared" si="161"/>
        <v/>
      </c>
      <c r="W714" s="39" t="str">
        <f>IFERROR("_"&amp;VLOOKUP(V714,ISE_Subsystem[],3,FALSE)&amp;IF(ISTEXT(U714),"."&amp;LOWER(U714),),"_")</f>
        <v>_</v>
      </c>
      <c r="X714" s="18" t="str">
        <f t="shared" si="162"/>
        <v/>
      </c>
      <c r="AA714" s="7" t="str">
        <f>IFERROR(INDEX(MediumPositionAK[],MATCH(Z714,MediumPositionA[],0),0),"")</f>
        <v/>
      </c>
      <c r="AD714" s="69" t="str">
        <f t="shared" ca="1" si="163"/>
        <v/>
      </c>
      <c r="AE714" s="18" t="str">
        <f t="shared" si="164"/>
        <v/>
      </c>
      <c r="AF714" s="18" t="str">
        <f>IFERROR(VLOOKUP(AE714,ISE_Medium[],3,FALSE),"")</f>
        <v/>
      </c>
      <c r="AI714" s="3" t="str">
        <f>IFERROR(INDEX(PositionK[],MATCH(AH714,PositionA[],0),0),"")</f>
        <v/>
      </c>
      <c r="AL714" s="3" t="str">
        <f>IFERROR(INDEX(PrimSekK[],MATCH(AK714,PrimSek[],0),0),"")</f>
        <v/>
      </c>
      <c r="AO714" s="40" t="str">
        <f t="shared" si="165"/>
        <v/>
      </c>
      <c r="AP714" s="40" t="str">
        <f>IFERROR(VLOOKUP(AO714,ISE_Position[],3,FALSE),"")</f>
        <v/>
      </c>
      <c r="AQ714" s="40" t="str">
        <f t="shared" si="166"/>
        <v>__</v>
      </c>
      <c r="AR714" s="18" t="str">
        <f t="shared" si="171"/>
        <v/>
      </c>
      <c r="AU714" s="7" t="str">
        <f>IFERROR(INDEX(DatapointK[],MATCH(AT714,DatapointA[],0),0),"")</f>
        <v/>
      </c>
      <c r="AX714" s="3" t="str">
        <f t="shared" ca="1" si="167"/>
        <v/>
      </c>
      <c r="BA714" s="3" t="str">
        <f>IFERROR(INDEX(DatapointAllgSpezK[],MATCH(AZ714,DatapointAllgSpez[],0),0),"")</f>
        <v/>
      </c>
      <c r="BB714" s="3" t="str">
        <f ca="1">IFERROR(VLOOKUP(AX714,ISE_Type[],3,FALSE),"STAT")</f>
        <v>STAT</v>
      </c>
      <c r="BC714" s="3" t="str">
        <f ca="1">IFERROR("_"&amp;VLOOKUP(AU714,ISE_Datapoint[],3,FALSE)&amp;IF(ISTEXT(BB714),"_"&amp;BB714,)&amp;IF(ISTEXT(AZ714),"."&amp;LOWER(BA714),),"")</f>
        <v/>
      </c>
      <c r="BD714" s="26" t="str">
        <f t="shared" si="168"/>
        <v>_</v>
      </c>
      <c r="BG714" t="str">
        <f>IFERROR(INDEX(FunktionsartK[],MATCH(BF714,FunktionsartA[],0),0),"")</f>
        <v/>
      </c>
      <c r="BH714" s="76" t="str">
        <f t="shared" si="158"/>
        <v>//__</v>
      </c>
    </row>
    <row r="715" spans="5:60" x14ac:dyDescent="0.25">
      <c r="E715" t="str">
        <f>IFERROR(INDEX(SystemK[],MATCH(D715,System,0),0),"")</f>
        <v/>
      </c>
      <c r="H715" s="15" t="str">
        <f t="shared" ca="1" si="159"/>
        <v/>
      </c>
      <c r="K715" s="27" t="str">
        <f t="shared" si="169"/>
        <v/>
      </c>
      <c r="L715" s="27" t="str">
        <f>IFERROR(VLOOKUP(K715,ISE_System[],3,FALSE)&amp;IF(ISTEXT(J715),"."&amp;LOWER(J715),),"")</f>
        <v/>
      </c>
      <c r="M715" s="18" t="str">
        <f t="shared" si="170"/>
        <v/>
      </c>
      <c r="P715" s="7" t="str">
        <f>IFERROR(INDEX(SubsystemAK[],MATCH(O715,SubsystemA[],0),0),"")</f>
        <v/>
      </c>
      <c r="S715" s="3" t="str">
        <f t="shared" ca="1" si="160"/>
        <v/>
      </c>
      <c r="V715" s="39" t="str">
        <f t="shared" si="161"/>
        <v/>
      </c>
      <c r="W715" s="39" t="str">
        <f>IFERROR("_"&amp;VLOOKUP(V715,ISE_Subsystem[],3,FALSE)&amp;IF(ISTEXT(U715),"."&amp;LOWER(U715),),"_")</f>
        <v>_</v>
      </c>
      <c r="X715" s="18" t="str">
        <f t="shared" si="162"/>
        <v/>
      </c>
      <c r="AA715" s="7" t="str">
        <f>IFERROR(INDEX(MediumPositionAK[],MATCH(Z715,MediumPositionA[],0),0),"")</f>
        <v/>
      </c>
      <c r="AD715" s="69" t="str">
        <f t="shared" ca="1" si="163"/>
        <v/>
      </c>
      <c r="AE715" s="18" t="str">
        <f t="shared" si="164"/>
        <v/>
      </c>
      <c r="AF715" s="18" t="str">
        <f>IFERROR(VLOOKUP(AE715,ISE_Medium[],3,FALSE),"")</f>
        <v/>
      </c>
      <c r="AI715" s="3" t="str">
        <f>IFERROR(INDEX(PositionK[],MATCH(AH715,PositionA[],0),0),"")</f>
        <v/>
      </c>
      <c r="AL715" s="3" t="str">
        <f>IFERROR(INDEX(PrimSekK[],MATCH(AK715,PrimSek[],0),0),"")</f>
        <v/>
      </c>
      <c r="AO715" s="40" t="str">
        <f t="shared" si="165"/>
        <v/>
      </c>
      <c r="AP715" s="40" t="str">
        <f>IFERROR(VLOOKUP(AO715,ISE_Position[],3,FALSE),"")</f>
        <v/>
      </c>
      <c r="AQ715" s="40" t="str">
        <f t="shared" si="166"/>
        <v>__</v>
      </c>
      <c r="AR715" s="18" t="str">
        <f t="shared" si="171"/>
        <v/>
      </c>
      <c r="AU715" s="7" t="str">
        <f>IFERROR(INDEX(DatapointK[],MATCH(AT715,DatapointA[],0),0),"")</f>
        <v/>
      </c>
      <c r="AX715" s="3" t="str">
        <f t="shared" ca="1" si="167"/>
        <v/>
      </c>
      <c r="BA715" s="3" t="str">
        <f>IFERROR(INDEX(DatapointAllgSpezK[],MATCH(AZ715,DatapointAllgSpez[],0),0),"")</f>
        <v/>
      </c>
      <c r="BB715" s="3" t="str">
        <f ca="1">IFERROR(VLOOKUP(AX715,ISE_Type[],3,FALSE),"STAT")</f>
        <v>STAT</v>
      </c>
      <c r="BC715" s="3" t="str">
        <f ca="1">IFERROR("_"&amp;VLOOKUP(AU715,ISE_Datapoint[],3,FALSE)&amp;IF(ISTEXT(BB715),"_"&amp;BB715,)&amp;IF(ISTEXT(AZ715),"."&amp;LOWER(BA715),),"")</f>
        <v/>
      </c>
      <c r="BD715" s="26" t="str">
        <f t="shared" si="168"/>
        <v>_</v>
      </c>
      <c r="BG715" t="str">
        <f>IFERROR(INDEX(FunktionsartK[],MATCH(BF715,FunktionsartA[],0),0),"")</f>
        <v/>
      </c>
      <c r="BH715" s="76" t="str">
        <f t="shared" si="158"/>
        <v>//__</v>
      </c>
    </row>
    <row r="716" spans="5:60" x14ac:dyDescent="0.25">
      <c r="E716" t="str">
        <f>IFERROR(INDEX(SystemK[],MATCH(D716,System,0),0),"")</f>
        <v/>
      </c>
      <c r="H716" s="15" t="str">
        <f t="shared" ca="1" si="159"/>
        <v/>
      </c>
      <c r="K716" s="27" t="str">
        <f t="shared" si="169"/>
        <v/>
      </c>
      <c r="L716" s="27" t="str">
        <f>IFERROR(VLOOKUP(K716,ISE_System[],3,FALSE)&amp;IF(ISTEXT(J716),"."&amp;LOWER(J716),),"")</f>
        <v/>
      </c>
      <c r="M716" s="18" t="str">
        <f t="shared" si="170"/>
        <v/>
      </c>
      <c r="P716" s="7" t="str">
        <f>IFERROR(INDEX(SubsystemAK[],MATCH(O716,SubsystemA[],0),0),"")</f>
        <v/>
      </c>
      <c r="S716" s="3" t="str">
        <f t="shared" ca="1" si="160"/>
        <v/>
      </c>
      <c r="V716" s="39" t="str">
        <f t="shared" si="161"/>
        <v/>
      </c>
      <c r="W716" s="39" t="str">
        <f>IFERROR("_"&amp;VLOOKUP(V716,ISE_Subsystem[],3,FALSE)&amp;IF(ISTEXT(U716),"."&amp;LOWER(U716),),"_")</f>
        <v>_</v>
      </c>
      <c r="X716" s="18" t="str">
        <f t="shared" si="162"/>
        <v/>
      </c>
      <c r="AA716" s="7" t="str">
        <f>IFERROR(INDEX(MediumPositionAK[],MATCH(Z716,MediumPositionA[],0),0),"")</f>
        <v/>
      </c>
      <c r="AD716" s="69" t="str">
        <f t="shared" ca="1" si="163"/>
        <v/>
      </c>
      <c r="AE716" s="18" t="str">
        <f t="shared" si="164"/>
        <v/>
      </c>
      <c r="AF716" s="18" t="str">
        <f>IFERROR(VLOOKUP(AE716,ISE_Medium[],3,FALSE),"")</f>
        <v/>
      </c>
      <c r="AI716" s="3" t="str">
        <f>IFERROR(INDEX(PositionK[],MATCH(AH716,PositionA[],0),0),"")</f>
        <v/>
      </c>
      <c r="AL716" s="3" t="str">
        <f>IFERROR(INDEX(PrimSekK[],MATCH(AK716,PrimSek[],0),0),"")</f>
        <v/>
      </c>
      <c r="AO716" s="40" t="str">
        <f t="shared" si="165"/>
        <v/>
      </c>
      <c r="AP716" s="40" t="str">
        <f>IFERROR(VLOOKUP(AO716,ISE_Position[],3,FALSE),"")</f>
        <v/>
      </c>
      <c r="AQ716" s="40" t="str">
        <f t="shared" si="166"/>
        <v>__</v>
      </c>
      <c r="AR716" s="18" t="str">
        <f t="shared" si="171"/>
        <v/>
      </c>
      <c r="AU716" s="7" t="str">
        <f>IFERROR(INDEX(DatapointK[],MATCH(AT716,DatapointA[],0),0),"")</f>
        <v/>
      </c>
      <c r="AX716" s="3" t="str">
        <f t="shared" ca="1" si="167"/>
        <v/>
      </c>
      <c r="BA716" s="3" t="str">
        <f>IFERROR(INDEX(DatapointAllgSpezK[],MATCH(AZ716,DatapointAllgSpez[],0),0),"")</f>
        <v/>
      </c>
      <c r="BB716" s="3" t="str">
        <f ca="1">IFERROR(VLOOKUP(AX716,ISE_Type[],3,FALSE),"STAT")</f>
        <v>STAT</v>
      </c>
      <c r="BC716" s="3" t="str">
        <f ca="1">IFERROR("_"&amp;VLOOKUP(AU716,ISE_Datapoint[],3,FALSE)&amp;IF(ISTEXT(BB716),"_"&amp;BB716,)&amp;IF(ISTEXT(AZ716),"."&amp;LOWER(BA716),),"")</f>
        <v/>
      </c>
      <c r="BD716" s="26" t="str">
        <f t="shared" si="168"/>
        <v>_</v>
      </c>
      <c r="BG716" t="str">
        <f>IFERROR(INDEX(FunktionsartK[],MATCH(BF716,FunktionsartA[],0),0),"")</f>
        <v/>
      </c>
      <c r="BH716" s="76" t="str">
        <f t="shared" si="158"/>
        <v>//__</v>
      </c>
    </row>
    <row r="717" spans="5:60" x14ac:dyDescent="0.25">
      <c r="E717" t="str">
        <f>IFERROR(INDEX(SystemK[],MATCH(D717,System,0),0),"")</f>
        <v/>
      </c>
      <c r="H717" s="15" t="str">
        <f t="shared" ca="1" si="159"/>
        <v/>
      </c>
      <c r="K717" s="27" t="str">
        <f t="shared" si="169"/>
        <v/>
      </c>
      <c r="L717" s="27" t="str">
        <f>IFERROR(VLOOKUP(K717,ISE_System[],3,FALSE)&amp;IF(ISTEXT(J717),"."&amp;LOWER(J717),),"")</f>
        <v/>
      </c>
      <c r="M717" s="18" t="str">
        <f t="shared" si="170"/>
        <v/>
      </c>
      <c r="P717" s="7" t="str">
        <f>IFERROR(INDEX(SubsystemAK[],MATCH(O717,SubsystemA[],0),0),"")</f>
        <v/>
      </c>
      <c r="S717" s="3" t="str">
        <f t="shared" ca="1" si="160"/>
        <v/>
      </c>
      <c r="V717" s="39" t="str">
        <f t="shared" si="161"/>
        <v/>
      </c>
      <c r="W717" s="39" t="str">
        <f>IFERROR("_"&amp;VLOOKUP(V717,ISE_Subsystem[],3,FALSE)&amp;IF(ISTEXT(U717),"."&amp;LOWER(U717),),"_")</f>
        <v>_</v>
      </c>
      <c r="X717" s="18" t="str">
        <f t="shared" si="162"/>
        <v/>
      </c>
      <c r="AA717" s="7" t="str">
        <f>IFERROR(INDEX(MediumPositionAK[],MATCH(Z717,MediumPositionA[],0),0),"")</f>
        <v/>
      </c>
      <c r="AD717" s="69" t="str">
        <f t="shared" ca="1" si="163"/>
        <v/>
      </c>
      <c r="AE717" s="18" t="str">
        <f t="shared" si="164"/>
        <v/>
      </c>
      <c r="AF717" s="18" t="str">
        <f>IFERROR(VLOOKUP(AE717,ISE_Medium[],3,FALSE),"")</f>
        <v/>
      </c>
      <c r="AI717" s="3" t="str">
        <f>IFERROR(INDEX(PositionK[],MATCH(AH717,PositionA[],0),0),"")</f>
        <v/>
      </c>
      <c r="AL717" s="3" t="str">
        <f>IFERROR(INDEX(PrimSekK[],MATCH(AK717,PrimSek[],0),0),"")</f>
        <v/>
      </c>
      <c r="AO717" s="40" t="str">
        <f t="shared" si="165"/>
        <v/>
      </c>
      <c r="AP717" s="40" t="str">
        <f>IFERROR(VLOOKUP(AO717,ISE_Position[],3,FALSE),"")</f>
        <v/>
      </c>
      <c r="AQ717" s="40" t="str">
        <f t="shared" si="166"/>
        <v>__</v>
      </c>
      <c r="AR717" s="18" t="str">
        <f t="shared" si="171"/>
        <v/>
      </c>
      <c r="AU717" s="7" t="str">
        <f>IFERROR(INDEX(DatapointK[],MATCH(AT717,DatapointA[],0),0),"")</f>
        <v/>
      </c>
      <c r="AX717" s="3" t="str">
        <f t="shared" ca="1" si="167"/>
        <v/>
      </c>
      <c r="BA717" s="3" t="str">
        <f>IFERROR(INDEX(DatapointAllgSpezK[],MATCH(AZ717,DatapointAllgSpez[],0),0),"")</f>
        <v/>
      </c>
      <c r="BB717" s="3" t="str">
        <f ca="1">IFERROR(VLOOKUP(AX717,ISE_Type[],3,FALSE),"STAT")</f>
        <v>STAT</v>
      </c>
      <c r="BC717" s="3" t="str">
        <f ca="1">IFERROR("_"&amp;VLOOKUP(AU717,ISE_Datapoint[],3,FALSE)&amp;IF(ISTEXT(BB717),"_"&amp;BB717,)&amp;IF(ISTEXT(AZ717),"."&amp;LOWER(BA717),),"")</f>
        <v/>
      </c>
      <c r="BD717" s="26" t="str">
        <f t="shared" si="168"/>
        <v>_</v>
      </c>
      <c r="BG717" t="str">
        <f>IFERROR(INDEX(FunktionsartK[],MATCH(BF717,FunktionsartA[],0),0),"")</f>
        <v/>
      </c>
      <c r="BH717" s="76" t="str">
        <f t="shared" si="158"/>
        <v>//__</v>
      </c>
    </row>
    <row r="718" spans="5:60" x14ac:dyDescent="0.25">
      <c r="E718" t="str">
        <f>IFERROR(INDEX(SystemK[],MATCH(D718,System,0),0),"")</f>
        <v/>
      </c>
      <c r="H718" s="15" t="str">
        <f t="shared" ca="1" si="159"/>
        <v/>
      </c>
      <c r="K718" s="27" t="str">
        <f t="shared" si="169"/>
        <v/>
      </c>
      <c r="L718" s="27" t="str">
        <f>IFERROR(VLOOKUP(K718,ISE_System[],3,FALSE)&amp;IF(ISTEXT(J718),"."&amp;LOWER(J718),),"")</f>
        <v/>
      </c>
      <c r="M718" s="18" t="str">
        <f t="shared" si="170"/>
        <v/>
      </c>
      <c r="P718" s="7" t="str">
        <f>IFERROR(INDEX(SubsystemAK[],MATCH(O718,SubsystemA[],0),0),"")</f>
        <v/>
      </c>
      <c r="S718" s="3" t="str">
        <f t="shared" ca="1" si="160"/>
        <v/>
      </c>
      <c r="V718" s="39" t="str">
        <f t="shared" si="161"/>
        <v/>
      </c>
      <c r="W718" s="39" t="str">
        <f>IFERROR("_"&amp;VLOOKUP(V718,ISE_Subsystem[],3,FALSE)&amp;IF(ISTEXT(U718),"."&amp;LOWER(U718),),"_")</f>
        <v>_</v>
      </c>
      <c r="X718" s="18" t="str">
        <f t="shared" si="162"/>
        <v/>
      </c>
      <c r="AA718" s="7" t="str">
        <f>IFERROR(INDEX(MediumPositionAK[],MATCH(Z718,MediumPositionA[],0),0),"")</f>
        <v/>
      </c>
      <c r="AD718" s="69" t="str">
        <f t="shared" ca="1" si="163"/>
        <v/>
      </c>
      <c r="AE718" s="18" t="str">
        <f t="shared" si="164"/>
        <v/>
      </c>
      <c r="AF718" s="18" t="str">
        <f>IFERROR(VLOOKUP(AE718,ISE_Medium[],3,FALSE),"")</f>
        <v/>
      </c>
      <c r="AI718" s="3" t="str">
        <f>IFERROR(INDEX(PositionK[],MATCH(AH718,PositionA[],0),0),"")</f>
        <v/>
      </c>
      <c r="AL718" s="3" t="str">
        <f>IFERROR(INDEX(PrimSekK[],MATCH(AK718,PrimSek[],0),0),"")</f>
        <v/>
      </c>
      <c r="AO718" s="40" t="str">
        <f t="shared" si="165"/>
        <v/>
      </c>
      <c r="AP718" s="40" t="str">
        <f>IFERROR(VLOOKUP(AO718,ISE_Position[],3,FALSE),"")</f>
        <v/>
      </c>
      <c r="AQ718" s="40" t="str">
        <f t="shared" si="166"/>
        <v>__</v>
      </c>
      <c r="AR718" s="18" t="str">
        <f t="shared" si="171"/>
        <v/>
      </c>
      <c r="AU718" s="7" t="str">
        <f>IFERROR(INDEX(DatapointK[],MATCH(AT718,DatapointA[],0),0),"")</f>
        <v/>
      </c>
      <c r="AX718" s="3" t="str">
        <f t="shared" ca="1" si="167"/>
        <v/>
      </c>
      <c r="BA718" s="3" t="str">
        <f>IFERROR(INDEX(DatapointAllgSpezK[],MATCH(AZ718,DatapointAllgSpez[],0),0),"")</f>
        <v/>
      </c>
      <c r="BB718" s="3" t="str">
        <f ca="1">IFERROR(VLOOKUP(AX718,ISE_Type[],3,FALSE),"STAT")</f>
        <v>STAT</v>
      </c>
      <c r="BC718" s="3" t="str">
        <f ca="1">IFERROR("_"&amp;VLOOKUP(AU718,ISE_Datapoint[],3,FALSE)&amp;IF(ISTEXT(BB718),"_"&amp;BB718,)&amp;IF(ISTEXT(AZ718),"."&amp;LOWER(BA718),),"")</f>
        <v/>
      </c>
      <c r="BD718" s="26" t="str">
        <f t="shared" si="168"/>
        <v>_</v>
      </c>
      <c r="BG718" t="str">
        <f>IFERROR(INDEX(FunktionsartK[],MATCH(BF718,FunktionsartA[],0),0),"")</f>
        <v/>
      </c>
      <c r="BH718" s="76" t="str">
        <f t="shared" si="158"/>
        <v>//__</v>
      </c>
    </row>
    <row r="719" spans="5:60" x14ac:dyDescent="0.25">
      <c r="E719" t="str">
        <f>IFERROR(INDEX(SystemK[],MATCH(D719,System,0),0),"")</f>
        <v/>
      </c>
      <c r="H719" s="15" t="str">
        <f t="shared" ca="1" si="159"/>
        <v/>
      </c>
      <c r="K719" s="27" t="str">
        <f t="shared" si="169"/>
        <v/>
      </c>
      <c r="L719" s="27" t="str">
        <f>IFERROR(VLOOKUP(K719,ISE_System[],3,FALSE)&amp;IF(ISTEXT(J719),"."&amp;LOWER(J719),),"")</f>
        <v/>
      </c>
      <c r="M719" s="18" t="str">
        <f t="shared" si="170"/>
        <v/>
      </c>
      <c r="P719" s="7" t="str">
        <f>IFERROR(INDEX(SubsystemAK[],MATCH(O719,SubsystemA[],0),0),"")</f>
        <v/>
      </c>
      <c r="S719" s="3" t="str">
        <f t="shared" ca="1" si="160"/>
        <v/>
      </c>
      <c r="V719" s="39" t="str">
        <f t="shared" si="161"/>
        <v/>
      </c>
      <c r="W719" s="39" t="str">
        <f>IFERROR("_"&amp;VLOOKUP(V719,ISE_Subsystem[],3,FALSE)&amp;IF(ISTEXT(U719),"."&amp;LOWER(U719),),"_")</f>
        <v>_</v>
      </c>
      <c r="X719" s="18" t="str">
        <f t="shared" si="162"/>
        <v/>
      </c>
      <c r="AA719" s="7" t="str">
        <f>IFERROR(INDEX(MediumPositionAK[],MATCH(Z719,MediumPositionA[],0),0),"")</f>
        <v/>
      </c>
      <c r="AD719" s="69" t="str">
        <f t="shared" ca="1" si="163"/>
        <v/>
      </c>
      <c r="AE719" s="18" t="str">
        <f t="shared" si="164"/>
        <v/>
      </c>
      <c r="AF719" s="18" t="str">
        <f>IFERROR(VLOOKUP(AE719,ISE_Medium[],3,FALSE),"")</f>
        <v/>
      </c>
      <c r="AI719" s="3" t="str">
        <f>IFERROR(INDEX(PositionK[],MATCH(AH719,PositionA[],0),0),"")</f>
        <v/>
      </c>
      <c r="AL719" s="3" t="str">
        <f>IFERROR(INDEX(PrimSekK[],MATCH(AK719,PrimSek[],0),0),"")</f>
        <v/>
      </c>
      <c r="AO719" s="40" t="str">
        <f t="shared" si="165"/>
        <v/>
      </c>
      <c r="AP719" s="40" t="str">
        <f>IFERROR(VLOOKUP(AO719,ISE_Position[],3,FALSE),"")</f>
        <v/>
      </c>
      <c r="AQ719" s="40" t="str">
        <f t="shared" si="166"/>
        <v>__</v>
      </c>
      <c r="AR719" s="18" t="str">
        <f t="shared" si="171"/>
        <v/>
      </c>
      <c r="AU719" s="7" t="str">
        <f>IFERROR(INDEX(DatapointK[],MATCH(AT719,DatapointA[],0),0),"")</f>
        <v/>
      </c>
      <c r="AX719" s="3" t="str">
        <f t="shared" ca="1" si="167"/>
        <v/>
      </c>
      <c r="BA719" s="3" t="str">
        <f>IFERROR(INDEX(DatapointAllgSpezK[],MATCH(AZ719,DatapointAllgSpez[],0),0),"")</f>
        <v/>
      </c>
      <c r="BB719" s="3" t="str">
        <f ca="1">IFERROR(VLOOKUP(AX719,ISE_Type[],3,FALSE),"STAT")</f>
        <v>STAT</v>
      </c>
      <c r="BC719" s="3" t="str">
        <f ca="1">IFERROR("_"&amp;VLOOKUP(AU719,ISE_Datapoint[],3,FALSE)&amp;IF(ISTEXT(BB719),"_"&amp;BB719,)&amp;IF(ISTEXT(AZ719),"."&amp;LOWER(BA719),),"")</f>
        <v/>
      </c>
      <c r="BD719" s="26" t="str">
        <f t="shared" si="168"/>
        <v>_</v>
      </c>
      <c r="BG719" t="str">
        <f>IFERROR(INDEX(FunktionsartK[],MATCH(BF719,FunktionsartA[],0),0),"")</f>
        <v/>
      </c>
      <c r="BH719" s="76" t="str">
        <f t="shared" si="158"/>
        <v>//__</v>
      </c>
    </row>
    <row r="720" spans="5:60" x14ac:dyDescent="0.25">
      <c r="E720" t="str">
        <f>IFERROR(INDEX(SystemK[],MATCH(D720,System,0),0),"")</f>
        <v/>
      </c>
      <c r="H720" s="15" t="str">
        <f t="shared" ca="1" si="159"/>
        <v/>
      </c>
      <c r="K720" s="27" t="str">
        <f t="shared" si="169"/>
        <v/>
      </c>
      <c r="L720" s="27" t="str">
        <f>IFERROR(VLOOKUP(K720,ISE_System[],3,FALSE)&amp;IF(ISTEXT(J720),"."&amp;LOWER(J720),),"")</f>
        <v/>
      </c>
      <c r="M720" s="18" t="str">
        <f t="shared" si="170"/>
        <v/>
      </c>
      <c r="P720" s="7" t="str">
        <f>IFERROR(INDEX(SubsystemAK[],MATCH(O720,SubsystemA[],0),0),"")</f>
        <v/>
      </c>
      <c r="S720" s="3" t="str">
        <f t="shared" ca="1" si="160"/>
        <v/>
      </c>
      <c r="V720" s="39" t="str">
        <f t="shared" si="161"/>
        <v/>
      </c>
      <c r="W720" s="39" t="str">
        <f>IFERROR("_"&amp;VLOOKUP(V720,ISE_Subsystem[],3,FALSE)&amp;IF(ISTEXT(U720),"."&amp;LOWER(U720),),"_")</f>
        <v>_</v>
      </c>
      <c r="X720" s="18" t="str">
        <f t="shared" si="162"/>
        <v/>
      </c>
      <c r="AA720" s="7" t="str">
        <f>IFERROR(INDEX(MediumPositionAK[],MATCH(Z720,MediumPositionA[],0),0),"")</f>
        <v/>
      </c>
      <c r="AD720" s="69" t="str">
        <f t="shared" ca="1" si="163"/>
        <v/>
      </c>
      <c r="AE720" s="18" t="str">
        <f t="shared" si="164"/>
        <v/>
      </c>
      <c r="AF720" s="18" t="str">
        <f>IFERROR(VLOOKUP(AE720,ISE_Medium[],3,FALSE),"")</f>
        <v/>
      </c>
      <c r="AI720" s="3" t="str">
        <f>IFERROR(INDEX(PositionK[],MATCH(AH720,PositionA[],0),0),"")</f>
        <v/>
      </c>
      <c r="AL720" s="3" t="str">
        <f>IFERROR(INDEX(PrimSekK[],MATCH(AK720,PrimSek[],0),0),"")</f>
        <v/>
      </c>
      <c r="AO720" s="40" t="str">
        <f t="shared" si="165"/>
        <v/>
      </c>
      <c r="AP720" s="40" t="str">
        <f>IFERROR(VLOOKUP(AO720,ISE_Position[],3,FALSE),"")</f>
        <v/>
      </c>
      <c r="AQ720" s="40" t="str">
        <f t="shared" si="166"/>
        <v>__</v>
      </c>
      <c r="AR720" s="18" t="str">
        <f t="shared" si="171"/>
        <v/>
      </c>
      <c r="AU720" s="7" t="str">
        <f>IFERROR(INDEX(DatapointK[],MATCH(AT720,DatapointA[],0),0),"")</f>
        <v/>
      </c>
      <c r="AX720" s="3" t="str">
        <f t="shared" ca="1" si="167"/>
        <v/>
      </c>
      <c r="BA720" s="3" t="str">
        <f>IFERROR(INDEX(DatapointAllgSpezK[],MATCH(AZ720,DatapointAllgSpez[],0),0),"")</f>
        <v/>
      </c>
      <c r="BB720" s="3" t="str">
        <f ca="1">IFERROR(VLOOKUP(AX720,ISE_Type[],3,FALSE),"STAT")</f>
        <v>STAT</v>
      </c>
      <c r="BC720" s="3" t="str">
        <f ca="1">IFERROR("_"&amp;VLOOKUP(AU720,ISE_Datapoint[],3,FALSE)&amp;IF(ISTEXT(BB720),"_"&amp;BB720,)&amp;IF(ISTEXT(AZ720),"."&amp;LOWER(BA720),),"")</f>
        <v/>
      </c>
      <c r="BD720" s="26" t="str">
        <f t="shared" si="168"/>
        <v>_</v>
      </c>
      <c r="BG720" t="str">
        <f>IFERROR(INDEX(FunktionsartK[],MATCH(BF720,FunktionsartA[],0),0),"")</f>
        <v/>
      </c>
      <c r="BH720" s="76" t="str">
        <f t="shared" si="158"/>
        <v>//__</v>
      </c>
    </row>
    <row r="721" spans="5:60" x14ac:dyDescent="0.25">
      <c r="E721" t="str">
        <f>IFERROR(INDEX(SystemK[],MATCH(D721,System,0),0),"")</f>
        <v/>
      </c>
      <c r="H721" s="15" t="str">
        <f t="shared" ca="1" si="159"/>
        <v/>
      </c>
      <c r="K721" s="27" t="str">
        <f t="shared" si="169"/>
        <v/>
      </c>
      <c r="L721" s="27" t="str">
        <f>IFERROR(VLOOKUP(K721,ISE_System[],3,FALSE)&amp;IF(ISTEXT(J721),"."&amp;LOWER(J721),),"")</f>
        <v/>
      </c>
      <c r="M721" s="18" t="str">
        <f t="shared" si="170"/>
        <v/>
      </c>
      <c r="P721" s="7" t="str">
        <f>IFERROR(INDEX(SubsystemAK[],MATCH(O721,SubsystemA[],0),0),"")</f>
        <v/>
      </c>
      <c r="S721" s="3" t="str">
        <f t="shared" ca="1" si="160"/>
        <v/>
      </c>
      <c r="V721" s="39" t="str">
        <f t="shared" si="161"/>
        <v/>
      </c>
      <c r="W721" s="39" t="str">
        <f>IFERROR("_"&amp;VLOOKUP(V721,ISE_Subsystem[],3,FALSE)&amp;IF(ISTEXT(U721),"."&amp;LOWER(U721),),"_")</f>
        <v>_</v>
      </c>
      <c r="X721" s="18" t="str">
        <f t="shared" si="162"/>
        <v/>
      </c>
      <c r="AA721" s="7" t="str">
        <f>IFERROR(INDEX(MediumPositionAK[],MATCH(Z721,MediumPositionA[],0),0),"")</f>
        <v/>
      </c>
      <c r="AD721" s="69" t="str">
        <f t="shared" ca="1" si="163"/>
        <v/>
      </c>
      <c r="AE721" s="18" t="str">
        <f t="shared" si="164"/>
        <v/>
      </c>
      <c r="AF721" s="18" t="str">
        <f>IFERROR(VLOOKUP(AE721,ISE_Medium[],3,FALSE),"")</f>
        <v/>
      </c>
      <c r="AI721" s="3" t="str">
        <f>IFERROR(INDEX(PositionK[],MATCH(AH721,PositionA[],0),0),"")</f>
        <v/>
      </c>
      <c r="AL721" s="3" t="str">
        <f>IFERROR(INDEX(PrimSekK[],MATCH(AK721,PrimSek[],0),0),"")</f>
        <v/>
      </c>
      <c r="AO721" s="40" t="str">
        <f t="shared" si="165"/>
        <v/>
      </c>
      <c r="AP721" s="40" t="str">
        <f>IFERROR(VLOOKUP(AO721,ISE_Position[],3,FALSE),"")</f>
        <v/>
      </c>
      <c r="AQ721" s="40" t="str">
        <f t="shared" si="166"/>
        <v>__</v>
      </c>
      <c r="AR721" s="18" t="str">
        <f t="shared" si="171"/>
        <v/>
      </c>
      <c r="AU721" s="7" t="str">
        <f>IFERROR(INDEX(DatapointK[],MATCH(AT721,DatapointA[],0),0),"")</f>
        <v/>
      </c>
      <c r="AX721" s="3" t="str">
        <f t="shared" ca="1" si="167"/>
        <v/>
      </c>
      <c r="BA721" s="3" t="str">
        <f>IFERROR(INDEX(DatapointAllgSpezK[],MATCH(AZ721,DatapointAllgSpez[],0),0),"")</f>
        <v/>
      </c>
      <c r="BB721" s="3" t="str">
        <f ca="1">IFERROR(VLOOKUP(AX721,ISE_Type[],3,FALSE),"STAT")</f>
        <v>STAT</v>
      </c>
      <c r="BC721" s="3" t="str">
        <f ca="1">IFERROR("_"&amp;VLOOKUP(AU721,ISE_Datapoint[],3,FALSE)&amp;IF(ISTEXT(BB721),"_"&amp;BB721,)&amp;IF(ISTEXT(AZ721),"."&amp;LOWER(BA721),),"")</f>
        <v/>
      </c>
      <c r="BD721" s="26" t="str">
        <f t="shared" si="168"/>
        <v>_</v>
      </c>
      <c r="BG721" t="str">
        <f>IFERROR(INDEX(FunktionsartK[],MATCH(BF721,FunktionsartA[],0),0),"")</f>
        <v/>
      </c>
      <c r="BH721" s="76" t="str">
        <f t="shared" si="158"/>
        <v>//__</v>
      </c>
    </row>
    <row r="722" spans="5:60" x14ac:dyDescent="0.25">
      <c r="E722" t="str">
        <f>IFERROR(INDEX(SystemK[],MATCH(D722,System,0),0),"")</f>
        <v/>
      </c>
      <c r="H722" s="15" t="str">
        <f t="shared" ca="1" si="159"/>
        <v/>
      </c>
      <c r="K722" s="27" t="str">
        <f t="shared" si="169"/>
        <v/>
      </c>
      <c r="L722" s="27" t="str">
        <f>IFERROR(VLOOKUP(K722,ISE_System[],3,FALSE)&amp;IF(ISTEXT(J722),"."&amp;LOWER(J722),),"")</f>
        <v/>
      </c>
      <c r="M722" s="18" t="str">
        <f t="shared" si="170"/>
        <v/>
      </c>
      <c r="P722" s="7" t="str">
        <f>IFERROR(INDEX(SubsystemAK[],MATCH(O722,SubsystemA[],0),0),"")</f>
        <v/>
      </c>
      <c r="S722" s="3" t="str">
        <f t="shared" ca="1" si="160"/>
        <v/>
      </c>
      <c r="V722" s="39" t="str">
        <f t="shared" si="161"/>
        <v/>
      </c>
      <c r="W722" s="39" t="str">
        <f>IFERROR("_"&amp;VLOOKUP(V722,ISE_Subsystem[],3,FALSE)&amp;IF(ISTEXT(U722),"."&amp;LOWER(U722),),"_")</f>
        <v>_</v>
      </c>
      <c r="X722" s="18" t="str">
        <f t="shared" si="162"/>
        <v/>
      </c>
      <c r="AA722" s="7" t="str">
        <f>IFERROR(INDEX(MediumPositionAK[],MATCH(Z722,MediumPositionA[],0),0),"")</f>
        <v/>
      </c>
      <c r="AD722" s="69" t="str">
        <f t="shared" ca="1" si="163"/>
        <v/>
      </c>
      <c r="AE722" s="18" t="str">
        <f t="shared" si="164"/>
        <v/>
      </c>
      <c r="AF722" s="18" t="str">
        <f>IFERROR(VLOOKUP(AE722,ISE_Medium[],3,FALSE),"")</f>
        <v/>
      </c>
      <c r="AI722" s="3" t="str">
        <f>IFERROR(INDEX(PositionK[],MATCH(AH722,PositionA[],0),0),"")</f>
        <v/>
      </c>
      <c r="AL722" s="3" t="str">
        <f>IFERROR(INDEX(PrimSekK[],MATCH(AK722,PrimSek[],0),0),"")</f>
        <v/>
      </c>
      <c r="AO722" s="40" t="str">
        <f t="shared" si="165"/>
        <v/>
      </c>
      <c r="AP722" s="40" t="str">
        <f>IFERROR(VLOOKUP(AO722,ISE_Position[],3,FALSE),"")</f>
        <v/>
      </c>
      <c r="AQ722" s="40" t="str">
        <f t="shared" si="166"/>
        <v>__</v>
      </c>
      <c r="AR722" s="18" t="str">
        <f t="shared" si="171"/>
        <v/>
      </c>
      <c r="AU722" s="7" t="str">
        <f>IFERROR(INDEX(DatapointK[],MATCH(AT722,DatapointA[],0),0),"")</f>
        <v/>
      </c>
      <c r="AX722" s="3" t="str">
        <f t="shared" ca="1" si="167"/>
        <v/>
      </c>
      <c r="BA722" s="3" t="str">
        <f>IFERROR(INDEX(DatapointAllgSpezK[],MATCH(AZ722,DatapointAllgSpez[],0),0),"")</f>
        <v/>
      </c>
      <c r="BB722" s="3" t="str">
        <f ca="1">IFERROR(VLOOKUP(AX722,ISE_Type[],3,FALSE),"STAT")</f>
        <v>STAT</v>
      </c>
      <c r="BC722" s="3" t="str">
        <f ca="1">IFERROR("_"&amp;VLOOKUP(AU722,ISE_Datapoint[],3,FALSE)&amp;IF(ISTEXT(BB722),"_"&amp;BB722,)&amp;IF(ISTEXT(AZ722),"."&amp;LOWER(BA722),),"")</f>
        <v/>
      </c>
      <c r="BD722" s="26" t="str">
        <f t="shared" si="168"/>
        <v>_</v>
      </c>
      <c r="BG722" t="str">
        <f>IFERROR(INDEX(FunktionsartK[],MATCH(BF722,FunktionsartA[],0),0),"")</f>
        <v/>
      </c>
      <c r="BH722" s="76" t="str">
        <f t="shared" si="158"/>
        <v>//__</v>
      </c>
    </row>
    <row r="723" spans="5:60" x14ac:dyDescent="0.25">
      <c r="E723" t="str">
        <f>IFERROR(INDEX(SystemK[],MATCH(D723,System,0),0),"")</f>
        <v/>
      </c>
      <c r="H723" s="15" t="str">
        <f t="shared" ca="1" si="159"/>
        <v/>
      </c>
      <c r="K723" s="27" t="str">
        <f t="shared" si="169"/>
        <v/>
      </c>
      <c r="L723" s="27" t="str">
        <f>IFERROR(VLOOKUP(K723,ISE_System[],3,FALSE)&amp;IF(ISTEXT(J723),"."&amp;LOWER(J723),),"")</f>
        <v/>
      </c>
      <c r="M723" s="18" t="str">
        <f t="shared" si="170"/>
        <v/>
      </c>
      <c r="P723" s="7" t="str">
        <f>IFERROR(INDEX(SubsystemAK[],MATCH(O723,SubsystemA[],0),0),"")</f>
        <v/>
      </c>
      <c r="S723" s="3" t="str">
        <f t="shared" ca="1" si="160"/>
        <v/>
      </c>
      <c r="V723" s="39" t="str">
        <f t="shared" si="161"/>
        <v/>
      </c>
      <c r="W723" s="39" t="str">
        <f>IFERROR("_"&amp;VLOOKUP(V723,ISE_Subsystem[],3,FALSE)&amp;IF(ISTEXT(U723),"."&amp;LOWER(U723),),"_")</f>
        <v>_</v>
      </c>
      <c r="X723" s="18" t="str">
        <f t="shared" si="162"/>
        <v/>
      </c>
      <c r="AA723" s="7" t="str">
        <f>IFERROR(INDEX(MediumPositionAK[],MATCH(Z723,MediumPositionA[],0),0),"")</f>
        <v/>
      </c>
      <c r="AD723" s="69" t="str">
        <f t="shared" ca="1" si="163"/>
        <v/>
      </c>
      <c r="AE723" s="18" t="str">
        <f t="shared" si="164"/>
        <v/>
      </c>
      <c r="AF723" s="18" t="str">
        <f>IFERROR(VLOOKUP(AE723,ISE_Medium[],3,FALSE),"")</f>
        <v/>
      </c>
      <c r="AI723" s="3" t="str">
        <f>IFERROR(INDEX(PositionK[],MATCH(AH723,PositionA[],0),0),"")</f>
        <v/>
      </c>
      <c r="AL723" s="3" t="str">
        <f>IFERROR(INDEX(PrimSekK[],MATCH(AK723,PrimSek[],0),0),"")</f>
        <v/>
      </c>
      <c r="AO723" s="40" t="str">
        <f t="shared" si="165"/>
        <v/>
      </c>
      <c r="AP723" s="40" t="str">
        <f>IFERROR(VLOOKUP(AO723,ISE_Position[],3,FALSE),"")</f>
        <v/>
      </c>
      <c r="AQ723" s="40" t="str">
        <f t="shared" si="166"/>
        <v>__</v>
      </c>
      <c r="AR723" s="18" t="str">
        <f t="shared" si="171"/>
        <v/>
      </c>
      <c r="AU723" s="7" t="str">
        <f>IFERROR(INDEX(DatapointK[],MATCH(AT723,DatapointA[],0),0),"")</f>
        <v/>
      </c>
      <c r="AX723" s="3" t="str">
        <f t="shared" ca="1" si="167"/>
        <v/>
      </c>
      <c r="BA723" s="3" t="str">
        <f>IFERROR(INDEX(DatapointAllgSpezK[],MATCH(AZ723,DatapointAllgSpez[],0),0),"")</f>
        <v/>
      </c>
      <c r="BB723" s="3" t="str">
        <f ca="1">IFERROR(VLOOKUP(AX723,ISE_Type[],3,FALSE),"STAT")</f>
        <v>STAT</v>
      </c>
      <c r="BC723" s="3" t="str">
        <f ca="1">IFERROR("_"&amp;VLOOKUP(AU723,ISE_Datapoint[],3,FALSE)&amp;IF(ISTEXT(BB723),"_"&amp;BB723,)&amp;IF(ISTEXT(AZ723),"."&amp;LOWER(BA723),),"")</f>
        <v/>
      </c>
      <c r="BD723" s="26" t="str">
        <f t="shared" si="168"/>
        <v>_</v>
      </c>
      <c r="BG723" t="str">
        <f>IFERROR(INDEX(FunktionsartK[],MATCH(BF723,FunktionsartA[],0),0),"")</f>
        <v/>
      </c>
      <c r="BH723" s="76" t="str">
        <f t="shared" si="158"/>
        <v>//__</v>
      </c>
    </row>
    <row r="724" spans="5:60" x14ac:dyDescent="0.25">
      <c r="E724" t="str">
        <f>IFERROR(INDEX(SystemK[],MATCH(D724,System,0),0),"")</f>
        <v/>
      </c>
      <c r="H724" s="15" t="str">
        <f t="shared" ca="1" si="159"/>
        <v/>
      </c>
      <c r="K724" s="27" t="str">
        <f t="shared" si="169"/>
        <v/>
      </c>
      <c r="L724" s="27" t="str">
        <f>IFERROR(VLOOKUP(K724,ISE_System[],3,FALSE)&amp;IF(ISTEXT(J724),"."&amp;LOWER(J724),),"")</f>
        <v/>
      </c>
      <c r="M724" s="18" t="str">
        <f t="shared" si="170"/>
        <v/>
      </c>
      <c r="P724" s="7" t="str">
        <f>IFERROR(INDEX(SubsystemAK[],MATCH(O724,SubsystemA[],0),0),"")</f>
        <v/>
      </c>
      <c r="S724" s="3" t="str">
        <f t="shared" ca="1" si="160"/>
        <v/>
      </c>
      <c r="V724" s="39" t="str">
        <f t="shared" si="161"/>
        <v/>
      </c>
      <c r="W724" s="39" t="str">
        <f>IFERROR("_"&amp;VLOOKUP(V724,ISE_Subsystem[],3,FALSE)&amp;IF(ISTEXT(U724),"."&amp;LOWER(U724),),"_")</f>
        <v>_</v>
      </c>
      <c r="X724" s="18" t="str">
        <f t="shared" si="162"/>
        <v/>
      </c>
      <c r="AA724" s="7" t="str">
        <f>IFERROR(INDEX(MediumPositionAK[],MATCH(Z724,MediumPositionA[],0),0),"")</f>
        <v/>
      </c>
      <c r="AD724" s="69" t="str">
        <f t="shared" ca="1" si="163"/>
        <v/>
      </c>
      <c r="AE724" s="18" t="str">
        <f t="shared" si="164"/>
        <v/>
      </c>
      <c r="AF724" s="18" t="str">
        <f>IFERROR(VLOOKUP(AE724,ISE_Medium[],3,FALSE),"")</f>
        <v/>
      </c>
      <c r="AI724" s="3" t="str">
        <f>IFERROR(INDEX(PositionK[],MATCH(AH724,PositionA[],0),0),"")</f>
        <v/>
      </c>
      <c r="AL724" s="3" t="str">
        <f>IFERROR(INDEX(PrimSekK[],MATCH(AK724,PrimSek[],0),0),"")</f>
        <v/>
      </c>
      <c r="AO724" s="40" t="str">
        <f t="shared" si="165"/>
        <v/>
      </c>
      <c r="AP724" s="40" t="str">
        <f>IFERROR(VLOOKUP(AO724,ISE_Position[],3,FALSE),"")</f>
        <v/>
      </c>
      <c r="AQ724" s="40" t="str">
        <f t="shared" si="166"/>
        <v>__</v>
      </c>
      <c r="AR724" s="18" t="str">
        <f t="shared" si="171"/>
        <v/>
      </c>
      <c r="AU724" s="7" t="str">
        <f>IFERROR(INDEX(DatapointK[],MATCH(AT724,DatapointA[],0),0),"")</f>
        <v/>
      </c>
      <c r="AX724" s="3" t="str">
        <f t="shared" ca="1" si="167"/>
        <v/>
      </c>
      <c r="BA724" s="3" t="str">
        <f>IFERROR(INDEX(DatapointAllgSpezK[],MATCH(AZ724,DatapointAllgSpez[],0),0),"")</f>
        <v/>
      </c>
      <c r="BB724" s="3" t="str">
        <f ca="1">IFERROR(VLOOKUP(AX724,ISE_Type[],3,FALSE),"STAT")</f>
        <v>STAT</v>
      </c>
      <c r="BC724" s="3" t="str">
        <f ca="1">IFERROR("_"&amp;VLOOKUP(AU724,ISE_Datapoint[],3,FALSE)&amp;IF(ISTEXT(BB724),"_"&amp;BB724,)&amp;IF(ISTEXT(AZ724),"."&amp;LOWER(BA724),),"")</f>
        <v/>
      </c>
      <c r="BD724" s="26" t="str">
        <f t="shared" si="168"/>
        <v>_</v>
      </c>
      <c r="BG724" t="str">
        <f>IFERROR(INDEX(FunktionsartK[],MATCH(BF724,FunktionsartA[],0),0),"")</f>
        <v/>
      </c>
      <c r="BH724" s="76" t="str">
        <f t="shared" si="158"/>
        <v>//__</v>
      </c>
    </row>
    <row r="725" spans="5:60" x14ac:dyDescent="0.25">
      <c r="E725" t="str">
        <f>IFERROR(INDEX(SystemK[],MATCH(D725,System,0),0),"")</f>
        <v/>
      </c>
      <c r="H725" s="15" t="str">
        <f t="shared" ca="1" si="159"/>
        <v/>
      </c>
      <c r="K725" s="27" t="str">
        <f t="shared" si="169"/>
        <v/>
      </c>
      <c r="L725" s="27" t="str">
        <f>IFERROR(VLOOKUP(K725,ISE_System[],3,FALSE)&amp;IF(ISTEXT(J725),"."&amp;LOWER(J725),),"")</f>
        <v/>
      </c>
      <c r="M725" s="18" t="str">
        <f t="shared" si="170"/>
        <v/>
      </c>
      <c r="P725" s="7" t="str">
        <f>IFERROR(INDEX(SubsystemAK[],MATCH(O725,SubsystemA[],0),0),"")</f>
        <v/>
      </c>
      <c r="S725" s="3" t="str">
        <f t="shared" ca="1" si="160"/>
        <v/>
      </c>
      <c r="V725" s="39" t="str">
        <f t="shared" si="161"/>
        <v/>
      </c>
      <c r="W725" s="39" t="str">
        <f>IFERROR("_"&amp;VLOOKUP(V725,ISE_Subsystem[],3,FALSE)&amp;IF(ISTEXT(U725),"."&amp;LOWER(U725),),"_")</f>
        <v>_</v>
      </c>
      <c r="X725" s="18" t="str">
        <f t="shared" si="162"/>
        <v/>
      </c>
      <c r="AA725" s="7" t="str">
        <f>IFERROR(INDEX(MediumPositionAK[],MATCH(Z725,MediumPositionA[],0),0),"")</f>
        <v/>
      </c>
      <c r="AD725" s="69" t="str">
        <f t="shared" ca="1" si="163"/>
        <v/>
      </c>
      <c r="AE725" s="18" t="str">
        <f t="shared" si="164"/>
        <v/>
      </c>
      <c r="AF725" s="18" t="str">
        <f>IFERROR(VLOOKUP(AE725,ISE_Medium[],3,FALSE),"")</f>
        <v/>
      </c>
      <c r="AI725" s="3" t="str">
        <f>IFERROR(INDEX(PositionK[],MATCH(AH725,PositionA[],0),0),"")</f>
        <v/>
      </c>
      <c r="AL725" s="3" t="str">
        <f>IFERROR(INDEX(PrimSekK[],MATCH(AK725,PrimSek[],0),0),"")</f>
        <v/>
      </c>
      <c r="AO725" s="40" t="str">
        <f t="shared" si="165"/>
        <v/>
      </c>
      <c r="AP725" s="40" t="str">
        <f>IFERROR(VLOOKUP(AO725,ISE_Position[],3,FALSE),"")</f>
        <v/>
      </c>
      <c r="AQ725" s="40" t="str">
        <f t="shared" si="166"/>
        <v>__</v>
      </c>
      <c r="AR725" s="18" t="str">
        <f t="shared" si="171"/>
        <v/>
      </c>
      <c r="AU725" s="7" t="str">
        <f>IFERROR(INDEX(DatapointK[],MATCH(AT725,DatapointA[],0),0),"")</f>
        <v/>
      </c>
      <c r="AX725" s="3" t="str">
        <f t="shared" ca="1" si="167"/>
        <v/>
      </c>
      <c r="BA725" s="3" t="str">
        <f>IFERROR(INDEX(DatapointAllgSpezK[],MATCH(AZ725,DatapointAllgSpez[],0),0),"")</f>
        <v/>
      </c>
      <c r="BB725" s="3" t="str">
        <f ca="1">IFERROR(VLOOKUP(AX725,ISE_Type[],3,FALSE),"STAT")</f>
        <v>STAT</v>
      </c>
      <c r="BC725" s="3" t="str">
        <f ca="1">IFERROR("_"&amp;VLOOKUP(AU725,ISE_Datapoint[],3,FALSE)&amp;IF(ISTEXT(BB725),"_"&amp;BB725,)&amp;IF(ISTEXT(AZ725),"."&amp;LOWER(BA725),),"")</f>
        <v/>
      </c>
      <c r="BD725" s="26" t="str">
        <f t="shared" si="168"/>
        <v>_</v>
      </c>
      <c r="BG725" t="str">
        <f>IFERROR(INDEX(FunktionsartK[],MATCH(BF725,FunktionsartA[],0),0),"")</f>
        <v/>
      </c>
      <c r="BH725" s="76" t="str">
        <f t="shared" si="158"/>
        <v>//__</v>
      </c>
    </row>
    <row r="726" spans="5:60" x14ac:dyDescent="0.25">
      <c r="E726" t="str">
        <f>IFERROR(INDEX(SystemK[],MATCH(D726,System,0),0),"")</f>
        <v/>
      </c>
      <c r="H726" s="15" t="str">
        <f t="shared" ca="1" si="159"/>
        <v/>
      </c>
      <c r="K726" s="27" t="str">
        <f t="shared" si="169"/>
        <v/>
      </c>
      <c r="L726" s="27" t="str">
        <f>IFERROR(VLOOKUP(K726,ISE_System[],3,FALSE)&amp;IF(ISTEXT(J726),"."&amp;LOWER(J726),),"")</f>
        <v/>
      </c>
      <c r="M726" s="18" t="str">
        <f t="shared" si="170"/>
        <v/>
      </c>
      <c r="P726" s="7" t="str">
        <f>IFERROR(INDEX(SubsystemAK[],MATCH(O726,SubsystemA[],0),0),"")</f>
        <v/>
      </c>
      <c r="S726" s="3" t="str">
        <f t="shared" ca="1" si="160"/>
        <v/>
      </c>
      <c r="V726" s="39" t="str">
        <f t="shared" si="161"/>
        <v/>
      </c>
      <c r="W726" s="39" t="str">
        <f>IFERROR("_"&amp;VLOOKUP(V726,ISE_Subsystem[],3,FALSE)&amp;IF(ISTEXT(U726),"."&amp;LOWER(U726),),"_")</f>
        <v>_</v>
      </c>
      <c r="X726" s="18" t="str">
        <f t="shared" si="162"/>
        <v/>
      </c>
      <c r="AA726" s="7" t="str">
        <f>IFERROR(INDEX(MediumPositionAK[],MATCH(Z726,MediumPositionA[],0),0),"")</f>
        <v/>
      </c>
      <c r="AD726" s="69" t="str">
        <f t="shared" ca="1" si="163"/>
        <v/>
      </c>
      <c r="AE726" s="18" t="str">
        <f t="shared" si="164"/>
        <v/>
      </c>
      <c r="AF726" s="18" t="str">
        <f>IFERROR(VLOOKUP(AE726,ISE_Medium[],3,FALSE),"")</f>
        <v/>
      </c>
      <c r="AI726" s="3" t="str">
        <f>IFERROR(INDEX(PositionK[],MATCH(AH726,PositionA[],0),0),"")</f>
        <v/>
      </c>
      <c r="AL726" s="3" t="str">
        <f>IFERROR(INDEX(PrimSekK[],MATCH(AK726,PrimSek[],0),0),"")</f>
        <v/>
      </c>
      <c r="AO726" s="40" t="str">
        <f t="shared" si="165"/>
        <v/>
      </c>
      <c r="AP726" s="40" t="str">
        <f>IFERROR(VLOOKUP(AO726,ISE_Position[],3,FALSE),"")</f>
        <v/>
      </c>
      <c r="AQ726" s="40" t="str">
        <f t="shared" si="166"/>
        <v>__</v>
      </c>
      <c r="AR726" s="18" t="str">
        <f t="shared" si="171"/>
        <v/>
      </c>
      <c r="AU726" s="7" t="str">
        <f>IFERROR(INDEX(DatapointK[],MATCH(AT726,DatapointA[],0),0),"")</f>
        <v/>
      </c>
      <c r="AX726" s="3" t="str">
        <f t="shared" ca="1" si="167"/>
        <v/>
      </c>
      <c r="BA726" s="3" t="str">
        <f>IFERROR(INDEX(DatapointAllgSpezK[],MATCH(AZ726,DatapointAllgSpez[],0),0),"")</f>
        <v/>
      </c>
      <c r="BB726" s="3" t="str">
        <f ca="1">IFERROR(VLOOKUP(AX726,ISE_Type[],3,FALSE),"STAT")</f>
        <v>STAT</v>
      </c>
      <c r="BC726" s="3" t="str">
        <f ca="1">IFERROR("_"&amp;VLOOKUP(AU726,ISE_Datapoint[],3,FALSE)&amp;IF(ISTEXT(BB726),"_"&amp;BB726,)&amp;IF(ISTEXT(AZ726),"."&amp;LOWER(BA726),),"")</f>
        <v/>
      </c>
      <c r="BD726" s="26" t="str">
        <f t="shared" si="168"/>
        <v>_</v>
      </c>
      <c r="BG726" t="str">
        <f>IFERROR(INDEX(FunktionsartK[],MATCH(BF726,FunktionsartA[],0),0),"")</f>
        <v/>
      </c>
      <c r="BH726" s="76" t="str">
        <f t="shared" si="158"/>
        <v>//__</v>
      </c>
    </row>
    <row r="727" spans="5:60" x14ac:dyDescent="0.25">
      <c r="E727" t="str">
        <f>IFERROR(INDEX(SystemK[],MATCH(D727,System,0),0),"")</f>
        <v/>
      </c>
      <c r="H727" s="15" t="str">
        <f t="shared" ca="1" si="159"/>
        <v/>
      </c>
      <c r="K727" s="27" t="str">
        <f t="shared" si="169"/>
        <v/>
      </c>
      <c r="L727" s="27" t="str">
        <f>IFERROR(VLOOKUP(K727,ISE_System[],3,FALSE)&amp;IF(ISTEXT(J727),"."&amp;LOWER(J727),),"")</f>
        <v/>
      </c>
      <c r="M727" s="18" t="str">
        <f t="shared" si="170"/>
        <v/>
      </c>
      <c r="P727" s="7" t="str">
        <f>IFERROR(INDEX(SubsystemAK[],MATCH(O727,SubsystemA[],0),0),"")</f>
        <v/>
      </c>
      <c r="S727" s="3" t="str">
        <f t="shared" ca="1" si="160"/>
        <v/>
      </c>
      <c r="V727" s="39" t="str">
        <f t="shared" si="161"/>
        <v/>
      </c>
      <c r="W727" s="39" t="str">
        <f>IFERROR("_"&amp;VLOOKUP(V727,ISE_Subsystem[],3,FALSE)&amp;IF(ISTEXT(U727),"."&amp;LOWER(U727),),"_")</f>
        <v>_</v>
      </c>
      <c r="X727" s="18" t="str">
        <f t="shared" si="162"/>
        <v/>
      </c>
      <c r="AA727" s="7" t="str">
        <f>IFERROR(INDEX(MediumPositionAK[],MATCH(Z727,MediumPositionA[],0),0),"")</f>
        <v/>
      </c>
      <c r="AD727" s="69" t="str">
        <f t="shared" ca="1" si="163"/>
        <v/>
      </c>
      <c r="AE727" s="18" t="str">
        <f t="shared" si="164"/>
        <v/>
      </c>
      <c r="AF727" s="18" t="str">
        <f>IFERROR(VLOOKUP(AE727,ISE_Medium[],3,FALSE),"")</f>
        <v/>
      </c>
      <c r="AI727" s="3" t="str">
        <f>IFERROR(INDEX(PositionK[],MATCH(AH727,PositionA[],0),0),"")</f>
        <v/>
      </c>
      <c r="AL727" s="3" t="str">
        <f>IFERROR(INDEX(PrimSekK[],MATCH(AK727,PrimSek[],0),0),"")</f>
        <v/>
      </c>
      <c r="AO727" s="40" t="str">
        <f t="shared" si="165"/>
        <v/>
      </c>
      <c r="AP727" s="40" t="str">
        <f>IFERROR(VLOOKUP(AO727,ISE_Position[],3,FALSE),"")</f>
        <v/>
      </c>
      <c r="AQ727" s="40" t="str">
        <f t="shared" si="166"/>
        <v>__</v>
      </c>
      <c r="AR727" s="18" t="str">
        <f t="shared" si="171"/>
        <v/>
      </c>
      <c r="AU727" s="7" t="str">
        <f>IFERROR(INDEX(DatapointK[],MATCH(AT727,DatapointA[],0),0),"")</f>
        <v/>
      </c>
      <c r="AX727" s="3" t="str">
        <f t="shared" ca="1" si="167"/>
        <v/>
      </c>
      <c r="BA727" s="3" t="str">
        <f>IFERROR(INDEX(DatapointAllgSpezK[],MATCH(AZ727,DatapointAllgSpez[],0),0),"")</f>
        <v/>
      </c>
      <c r="BB727" s="3" t="str">
        <f ca="1">IFERROR(VLOOKUP(AX727,ISE_Type[],3,FALSE),"STAT")</f>
        <v>STAT</v>
      </c>
      <c r="BC727" s="3" t="str">
        <f ca="1">IFERROR("_"&amp;VLOOKUP(AU727,ISE_Datapoint[],3,FALSE)&amp;IF(ISTEXT(BB727),"_"&amp;BB727,)&amp;IF(ISTEXT(AZ727),"."&amp;LOWER(BA727),),"")</f>
        <v/>
      </c>
      <c r="BD727" s="26" t="str">
        <f t="shared" si="168"/>
        <v>_</v>
      </c>
      <c r="BG727" t="str">
        <f>IFERROR(INDEX(FunktionsartK[],MATCH(BF727,FunktionsartA[],0),0),"")</f>
        <v/>
      </c>
      <c r="BH727" s="76" t="str">
        <f t="shared" si="158"/>
        <v>//__</v>
      </c>
    </row>
    <row r="728" spans="5:60" x14ac:dyDescent="0.25">
      <c r="E728" t="str">
        <f>IFERROR(INDEX(SystemK[],MATCH(D728,System,0),0),"")</f>
        <v/>
      </c>
      <c r="H728" s="15" t="str">
        <f t="shared" ca="1" si="159"/>
        <v/>
      </c>
      <c r="K728" s="27" t="str">
        <f t="shared" si="169"/>
        <v/>
      </c>
      <c r="L728" s="27" t="str">
        <f>IFERROR(VLOOKUP(K728,ISE_System[],3,FALSE)&amp;IF(ISTEXT(J728),"."&amp;LOWER(J728),),"")</f>
        <v/>
      </c>
      <c r="M728" s="18" t="str">
        <f t="shared" si="170"/>
        <v/>
      </c>
      <c r="P728" s="7" t="str">
        <f>IFERROR(INDEX(SubsystemAK[],MATCH(O728,SubsystemA[],0),0),"")</f>
        <v/>
      </c>
      <c r="S728" s="3" t="str">
        <f t="shared" ca="1" si="160"/>
        <v/>
      </c>
      <c r="V728" s="39" t="str">
        <f t="shared" si="161"/>
        <v/>
      </c>
      <c r="W728" s="39" t="str">
        <f>IFERROR("_"&amp;VLOOKUP(V728,ISE_Subsystem[],3,FALSE)&amp;IF(ISTEXT(U728),"."&amp;LOWER(U728),),"_")</f>
        <v>_</v>
      </c>
      <c r="X728" s="18" t="str">
        <f t="shared" si="162"/>
        <v/>
      </c>
      <c r="AA728" s="7" t="str">
        <f>IFERROR(INDEX(MediumPositionAK[],MATCH(Z728,MediumPositionA[],0),0),"")</f>
        <v/>
      </c>
      <c r="AD728" s="69" t="str">
        <f t="shared" ca="1" si="163"/>
        <v/>
      </c>
      <c r="AE728" s="18" t="str">
        <f t="shared" si="164"/>
        <v/>
      </c>
      <c r="AF728" s="18" t="str">
        <f>IFERROR(VLOOKUP(AE728,ISE_Medium[],3,FALSE),"")</f>
        <v/>
      </c>
      <c r="AI728" s="3" t="str">
        <f>IFERROR(INDEX(PositionK[],MATCH(AH728,PositionA[],0),0),"")</f>
        <v/>
      </c>
      <c r="AL728" s="3" t="str">
        <f>IFERROR(INDEX(PrimSekK[],MATCH(AK728,PrimSek[],0),0),"")</f>
        <v/>
      </c>
      <c r="AO728" s="40" t="str">
        <f t="shared" si="165"/>
        <v/>
      </c>
      <c r="AP728" s="40" t="str">
        <f>IFERROR(VLOOKUP(AO728,ISE_Position[],3,FALSE),"")</f>
        <v/>
      </c>
      <c r="AQ728" s="40" t="str">
        <f t="shared" si="166"/>
        <v>__</v>
      </c>
      <c r="AR728" s="18" t="str">
        <f t="shared" si="171"/>
        <v/>
      </c>
      <c r="AU728" s="7" t="str">
        <f>IFERROR(INDEX(DatapointK[],MATCH(AT728,DatapointA[],0),0),"")</f>
        <v/>
      </c>
      <c r="AX728" s="3" t="str">
        <f t="shared" ca="1" si="167"/>
        <v/>
      </c>
      <c r="BA728" s="3" t="str">
        <f>IFERROR(INDEX(DatapointAllgSpezK[],MATCH(AZ728,DatapointAllgSpez[],0),0),"")</f>
        <v/>
      </c>
      <c r="BB728" s="3" t="str">
        <f ca="1">IFERROR(VLOOKUP(AX728,ISE_Type[],3,FALSE),"STAT")</f>
        <v>STAT</v>
      </c>
      <c r="BC728" s="3" t="str">
        <f ca="1">IFERROR("_"&amp;VLOOKUP(AU728,ISE_Datapoint[],3,FALSE)&amp;IF(ISTEXT(BB728),"_"&amp;BB728,)&amp;IF(ISTEXT(AZ728),"."&amp;LOWER(BA728),),"")</f>
        <v/>
      </c>
      <c r="BD728" s="26" t="str">
        <f t="shared" si="168"/>
        <v>_</v>
      </c>
      <c r="BG728" t="str">
        <f>IFERROR(INDEX(FunktionsartK[],MATCH(BF728,FunktionsartA[],0),0),"")</f>
        <v/>
      </c>
      <c r="BH728" s="76" t="str">
        <f t="shared" si="158"/>
        <v>//__</v>
      </c>
    </row>
    <row r="729" spans="5:60" x14ac:dyDescent="0.25">
      <c r="E729" t="str">
        <f>IFERROR(INDEX(SystemK[],MATCH(D729,System,0),0),"")</f>
        <v/>
      </c>
      <c r="H729" s="15" t="str">
        <f t="shared" ca="1" si="159"/>
        <v/>
      </c>
      <c r="K729" s="27" t="str">
        <f t="shared" si="169"/>
        <v/>
      </c>
      <c r="L729" s="27" t="str">
        <f>IFERROR(VLOOKUP(K729,ISE_System[],3,FALSE)&amp;IF(ISTEXT(J729),"."&amp;LOWER(J729),),"")</f>
        <v/>
      </c>
      <c r="M729" s="18" t="str">
        <f t="shared" si="170"/>
        <v/>
      </c>
      <c r="P729" s="7" t="str">
        <f>IFERROR(INDEX(SubsystemAK[],MATCH(O729,SubsystemA[],0),0),"")</f>
        <v/>
      </c>
      <c r="S729" s="3" t="str">
        <f t="shared" ca="1" si="160"/>
        <v/>
      </c>
      <c r="V729" s="39" t="str">
        <f t="shared" si="161"/>
        <v/>
      </c>
      <c r="W729" s="39" t="str">
        <f>IFERROR("_"&amp;VLOOKUP(V729,ISE_Subsystem[],3,FALSE)&amp;IF(ISTEXT(U729),"."&amp;LOWER(U729),),"_")</f>
        <v>_</v>
      </c>
      <c r="X729" s="18" t="str">
        <f t="shared" si="162"/>
        <v/>
      </c>
      <c r="AA729" s="7" t="str">
        <f>IFERROR(INDEX(MediumPositionAK[],MATCH(Z729,MediumPositionA[],0),0),"")</f>
        <v/>
      </c>
      <c r="AD729" s="69" t="str">
        <f t="shared" ca="1" si="163"/>
        <v/>
      </c>
      <c r="AE729" s="18" t="str">
        <f t="shared" si="164"/>
        <v/>
      </c>
      <c r="AF729" s="18" t="str">
        <f>IFERROR(VLOOKUP(AE729,ISE_Medium[],3,FALSE),"")</f>
        <v/>
      </c>
      <c r="AI729" s="3" t="str">
        <f>IFERROR(INDEX(PositionK[],MATCH(AH729,PositionA[],0),0),"")</f>
        <v/>
      </c>
      <c r="AL729" s="3" t="str">
        <f>IFERROR(INDEX(PrimSekK[],MATCH(AK729,PrimSek[],0),0),"")</f>
        <v/>
      </c>
      <c r="AO729" s="40" t="str">
        <f t="shared" si="165"/>
        <v/>
      </c>
      <c r="AP729" s="40" t="str">
        <f>IFERROR(VLOOKUP(AO729,ISE_Position[],3,FALSE),"")</f>
        <v/>
      </c>
      <c r="AQ729" s="40" t="str">
        <f t="shared" si="166"/>
        <v>__</v>
      </c>
      <c r="AR729" s="18" t="str">
        <f t="shared" si="171"/>
        <v/>
      </c>
      <c r="AU729" s="7" t="str">
        <f>IFERROR(INDEX(DatapointK[],MATCH(AT729,DatapointA[],0),0),"")</f>
        <v/>
      </c>
      <c r="AX729" s="3" t="str">
        <f t="shared" ca="1" si="167"/>
        <v/>
      </c>
      <c r="BA729" s="3" t="str">
        <f>IFERROR(INDEX(DatapointAllgSpezK[],MATCH(AZ729,DatapointAllgSpez[],0),0),"")</f>
        <v/>
      </c>
      <c r="BB729" s="3" t="str">
        <f ca="1">IFERROR(VLOOKUP(AX729,ISE_Type[],3,FALSE),"STAT")</f>
        <v>STAT</v>
      </c>
      <c r="BC729" s="3" t="str">
        <f ca="1">IFERROR("_"&amp;VLOOKUP(AU729,ISE_Datapoint[],3,FALSE)&amp;IF(ISTEXT(BB729),"_"&amp;BB729,)&amp;IF(ISTEXT(AZ729),"."&amp;LOWER(BA729),),"")</f>
        <v/>
      </c>
      <c r="BD729" s="26" t="str">
        <f t="shared" si="168"/>
        <v>_</v>
      </c>
      <c r="BG729" t="str">
        <f>IFERROR(INDEX(FunktionsartK[],MATCH(BF729,FunktionsartA[],0),0),"")</f>
        <v/>
      </c>
      <c r="BH729" s="76" t="str">
        <f t="shared" si="158"/>
        <v>//__</v>
      </c>
    </row>
    <row r="730" spans="5:60" x14ac:dyDescent="0.25">
      <c r="E730" t="str">
        <f>IFERROR(INDEX(SystemK[],MATCH(D730,System,0),0),"")</f>
        <v/>
      </c>
      <c r="H730" s="15" t="str">
        <f t="shared" ca="1" si="159"/>
        <v/>
      </c>
      <c r="K730" s="27" t="str">
        <f t="shared" si="169"/>
        <v/>
      </c>
      <c r="L730" s="27" t="str">
        <f>IFERROR(VLOOKUP(K730,ISE_System[],3,FALSE)&amp;IF(ISTEXT(J730),"."&amp;LOWER(J730),),"")</f>
        <v/>
      </c>
      <c r="M730" s="18" t="str">
        <f t="shared" si="170"/>
        <v/>
      </c>
      <c r="P730" s="7" t="str">
        <f>IFERROR(INDEX(SubsystemAK[],MATCH(O730,SubsystemA[],0),0),"")</f>
        <v/>
      </c>
      <c r="S730" s="3" t="str">
        <f t="shared" ca="1" si="160"/>
        <v/>
      </c>
      <c r="V730" s="39" t="str">
        <f t="shared" si="161"/>
        <v/>
      </c>
      <c r="W730" s="39" t="str">
        <f>IFERROR("_"&amp;VLOOKUP(V730,ISE_Subsystem[],3,FALSE)&amp;IF(ISTEXT(U730),"."&amp;LOWER(U730),),"_")</f>
        <v>_</v>
      </c>
      <c r="X730" s="18" t="str">
        <f t="shared" si="162"/>
        <v/>
      </c>
      <c r="AA730" s="7" t="str">
        <f>IFERROR(INDEX(MediumPositionAK[],MATCH(Z730,MediumPositionA[],0),0),"")</f>
        <v/>
      </c>
      <c r="AD730" s="69" t="str">
        <f t="shared" ca="1" si="163"/>
        <v/>
      </c>
      <c r="AE730" s="18" t="str">
        <f t="shared" si="164"/>
        <v/>
      </c>
      <c r="AF730" s="18" t="str">
        <f>IFERROR(VLOOKUP(AE730,ISE_Medium[],3,FALSE),"")</f>
        <v/>
      </c>
      <c r="AI730" s="3" t="str">
        <f>IFERROR(INDEX(PositionK[],MATCH(AH730,PositionA[],0),0),"")</f>
        <v/>
      </c>
      <c r="AL730" s="3" t="str">
        <f>IFERROR(INDEX(PrimSekK[],MATCH(AK730,PrimSek[],0),0),"")</f>
        <v/>
      </c>
      <c r="AO730" s="40" t="str">
        <f t="shared" si="165"/>
        <v/>
      </c>
      <c r="AP730" s="40" t="str">
        <f>IFERROR(VLOOKUP(AO730,ISE_Position[],3,FALSE),"")</f>
        <v/>
      </c>
      <c r="AQ730" s="40" t="str">
        <f t="shared" si="166"/>
        <v>__</v>
      </c>
      <c r="AR730" s="18" t="str">
        <f t="shared" si="171"/>
        <v/>
      </c>
      <c r="AU730" s="7" t="str">
        <f>IFERROR(INDEX(DatapointK[],MATCH(AT730,DatapointA[],0),0),"")</f>
        <v/>
      </c>
      <c r="AX730" s="3" t="str">
        <f t="shared" ca="1" si="167"/>
        <v/>
      </c>
      <c r="BA730" s="3" t="str">
        <f>IFERROR(INDEX(DatapointAllgSpezK[],MATCH(AZ730,DatapointAllgSpez[],0),0),"")</f>
        <v/>
      </c>
      <c r="BB730" s="3" t="str">
        <f ca="1">IFERROR(VLOOKUP(AX730,ISE_Type[],3,FALSE),"STAT")</f>
        <v>STAT</v>
      </c>
      <c r="BC730" s="3" t="str">
        <f ca="1">IFERROR("_"&amp;VLOOKUP(AU730,ISE_Datapoint[],3,FALSE)&amp;IF(ISTEXT(BB730),"_"&amp;BB730,)&amp;IF(ISTEXT(AZ730),"."&amp;LOWER(BA730),),"")</f>
        <v/>
      </c>
      <c r="BD730" s="26" t="str">
        <f t="shared" si="168"/>
        <v>_</v>
      </c>
      <c r="BG730" t="str">
        <f>IFERROR(INDEX(FunktionsartK[],MATCH(BF730,FunktionsartA[],0),0),"")</f>
        <v/>
      </c>
      <c r="BH730" s="76" t="str">
        <f t="shared" si="158"/>
        <v>//__</v>
      </c>
    </row>
    <row r="731" spans="5:60" x14ac:dyDescent="0.25">
      <c r="E731" t="str">
        <f>IFERROR(INDEX(SystemK[],MATCH(D731,System,0),0),"")</f>
        <v/>
      </c>
      <c r="H731" s="15" t="str">
        <f t="shared" ca="1" si="159"/>
        <v/>
      </c>
      <c r="K731" s="27" t="str">
        <f t="shared" si="169"/>
        <v/>
      </c>
      <c r="L731" s="27" t="str">
        <f>IFERROR(VLOOKUP(K731,ISE_System[],3,FALSE)&amp;IF(ISTEXT(J731),"."&amp;LOWER(J731),),"")</f>
        <v/>
      </c>
      <c r="M731" s="18" t="str">
        <f t="shared" si="170"/>
        <v/>
      </c>
      <c r="P731" s="7" t="str">
        <f>IFERROR(INDEX(SubsystemAK[],MATCH(O731,SubsystemA[],0),0),"")</f>
        <v/>
      </c>
      <c r="S731" s="3" t="str">
        <f t="shared" ca="1" si="160"/>
        <v/>
      </c>
      <c r="V731" s="39" t="str">
        <f t="shared" si="161"/>
        <v/>
      </c>
      <c r="W731" s="39" t="str">
        <f>IFERROR("_"&amp;VLOOKUP(V731,ISE_Subsystem[],3,FALSE)&amp;IF(ISTEXT(U731),"."&amp;LOWER(U731),),"_")</f>
        <v>_</v>
      </c>
      <c r="X731" s="18" t="str">
        <f t="shared" si="162"/>
        <v/>
      </c>
      <c r="AA731" s="7" t="str">
        <f>IFERROR(INDEX(MediumPositionAK[],MATCH(Z731,MediumPositionA[],0),0),"")</f>
        <v/>
      </c>
      <c r="AD731" s="69" t="str">
        <f t="shared" ca="1" si="163"/>
        <v/>
      </c>
      <c r="AE731" s="18" t="str">
        <f t="shared" si="164"/>
        <v/>
      </c>
      <c r="AF731" s="18" t="str">
        <f>IFERROR(VLOOKUP(AE731,ISE_Medium[],3,FALSE),"")</f>
        <v/>
      </c>
      <c r="AI731" s="3" t="str">
        <f>IFERROR(INDEX(PositionK[],MATCH(AH731,PositionA[],0),0),"")</f>
        <v/>
      </c>
      <c r="AL731" s="3" t="str">
        <f>IFERROR(INDEX(PrimSekK[],MATCH(AK731,PrimSek[],0),0),"")</f>
        <v/>
      </c>
      <c r="AO731" s="40" t="str">
        <f t="shared" si="165"/>
        <v/>
      </c>
      <c r="AP731" s="40" t="str">
        <f>IFERROR(VLOOKUP(AO731,ISE_Position[],3,FALSE),"")</f>
        <v/>
      </c>
      <c r="AQ731" s="40" t="str">
        <f t="shared" si="166"/>
        <v>__</v>
      </c>
      <c r="AR731" s="18" t="str">
        <f t="shared" si="171"/>
        <v/>
      </c>
      <c r="AU731" s="7" t="str">
        <f>IFERROR(INDEX(DatapointK[],MATCH(AT731,DatapointA[],0),0),"")</f>
        <v/>
      </c>
      <c r="AX731" s="3" t="str">
        <f t="shared" ca="1" si="167"/>
        <v/>
      </c>
      <c r="BA731" s="3" t="str">
        <f>IFERROR(INDEX(DatapointAllgSpezK[],MATCH(AZ731,DatapointAllgSpez[],0),0),"")</f>
        <v/>
      </c>
      <c r="BB731" s="3" t="str">
        <f ca="1">IFERROR(VLOOKUP(AX731,ISE_Type[],3,FALSE),"STAT")</f>
        <v>STAT</v>
      </c>
      <c r="BC731" s="3" t="str">
        <f ca="1">IFERROR("_"&amp;VLOOKUP(AU731,ISE_Datapoint[],3,FALSE)&amp;IF(ISTEXT(BB731),"_"&amp;BB731,)&amp;IF(ISTEXT(AZ731),"."&amp;LOWER(BA731),),"")</f>
        <v/>
      </c>
      <c r="BD731" s="26" t="str">
        <f t="shared" si="168"/>
        <v>_</v>
      </c>
      <c r="BG731" t="str">
        <f>IFERROR(INDEX(FunktionsartK[],MATCH(BF731,FunktionsartA[],0),0),"")</f>
        <v/>
      </c>
      <c r="BH731" s="76" t="str">
        <f t="shared" si="158"/>
        <v>//__</v>
      </c>
    </row>
    <row r="732" spans="5:60" x14ac:dyDescent="0.25">
      <c r="E732" t="str">
        <f>IFERROR(INDEX(SystemK[],MATCH(D732,System,0),0),"")</f>
        <v/>
      </c>
      <c r="H732" s="15" t="str">
        <f t="shared" ca="1" si="159"/>
        <v/>
      </c>
      <c r="K732" s="27" t="str">
        <f t="shared" si="169"/>
        <v/>
      </c>
      <c r="L732" s="27" t="str">
        <f>IFERROR(VLOOKUP(K732,ISE_System[],3,FALSE)&amp;IF(ISTEXT(J732),"."&amp;LOWER(J732),),"")</f>
        <v/>
      </c>
      <c r="M732" s="18" t="str">
        <f t="shared" si="170"/>
        <v/>
      </c>
      <c r="P732" s="7" t="str">
        <f>IFERROR(INDEX(SubsystemAK[],MATCH(O732,SubsystemA[],0),0),"")</f>
        <v/>
      </c>
      <c r="S732" s="3" t="str">
        <f t="shared" ca="1" si="160"/>
        <v/>
      </c>
      <c r="V732" s="39" t="str">
        <f t="shared" si="161"/>
        <v/>
      </c>
      <c r="W732" s="39" t="str">
        <f>IFERROR("_"&amp;VLOOKUP(V732,ISE_Subsystem[],3,FALSE)&amp;IF(ISTEXT(U732),"."&amp;LOWER(U732),),"_")</f>
        <v>_</v>
      </c>
      <c r="X732" s="18" t="str">
        <f t="shared" si="162"/>
        <v/>
      </c>
      <c r="AA732" s="7" t="str">
        <f>IFERROR(INDEX(MediumPositionAK[],MATCH(Z732,MediumPositionA[],0),0),"")</f>
        <v/>
      </c>
      <c r="AD732" s="69" t="str">
        <f t="shared" ca="1" si="163"/>
        <v/>
      </c>
      <c r="AE732" s="18" t="str">
        <f t="shared" si="164"/>
        <v/>
      </c>
      <c r="AF732" s="18" t="str">
        <f>IFERROR(VLOOKUP(AE732,ISE_Medium[],3,FALSE),"")</f>
        <v/>
      </c>
      <c r="AI732" s="3" t="str">
        <f>IFERROR(INDEX(PositionK[],MATCH(AH732,PositionA[],0),0),"")</f>
        <v/>
      </c>
      <c r="AL732" s="3" t="str">
        <f>IFERROR(INDEX(PrimSekK[],MATCH(AK732,PrimSek[],0),0),"")</f>
        <v/>
      </c>
      <c r="AO732" s="40" t="str">
        <f t="shared" si="165"/>
        <v/>
      </c>
      <c r="AP732" s="40" t="str">
        <f>IFERROR(VLOOKUP(AO732,ISE_Position[],3,FALSE),"")</f>
        <v/>
      </c>
      <c r="AQ732" s="40" t="str">
        <f t="shared" si="166"/>
        <v>__</v>
      </c>
      <c r="AR732" s="18" t="str">
        <f t="shared" si="171"/>
        <v/>
      </c>
      <c r="AU732" s="7" t="str">
        <f>IFERROR(INDEX(DatapointK[],MATCH(AT732,DatapointA[],0),0),"")</f>
        <v/>
      </c>
      <c r="AX732" s="3" t="str">
        <f t="shared" ca="1" si="167"/>
        <v/>
      </c>
      <c r="BA732" s="3" t="str">
        <f>IFERROR(INDEX(DatapointAllgSpezK[],MATCH(AZ732,DatapointAllgSpez[],0),0),"")</f>
        <v/>
      </c>
      <c r="BB732" s="3" t="str">
        <f ca="1">IFERROR(VLOOKUP(AX732,ISE_Type[],3,FALSE),"STAT")</f>
        <v>STAT</v>
      </c>
      <c r="BC732" s="3" t="str">
        <f ca="1">IFERROR("_"&amp;VLOOKUP(AU732,ISE_Datapoint[],3,FALSE)&amp;IF(ISTEXT(BB732),"_"&amp;BB732,)&amp;IF(ISTEXT(AZ732),"."&amp;LOWER(BA732),),"")</f>
        <v/>
      </c>
      <c r="BD732" s="26" t="str">
        <f t="shared" si="168"/>
        <v>_</v>
      </c>
      <c r="BG732" t="str">
        <f>IFERROR(INDEX(FunktionsartK[],MATCH(BF732,FunktionsartA[],0),0),"")</f>
        <v/>
      </c>
      <c r="BH732" s="76" t="str">
        <f t="shared" si="158"/>
        <v>//__</v>
      </c>
    </row>
    <row r="733" spans="5:60" x14ac:dyDescent="0.25">
      <c r="E733" t="str">
        <f>IFERROR(INDEX(SystemK[],MATCH(D733,System,0),0),"")</f>
        <v/>
      </c>
      <c r="H733" s="15" t="str">
        <f t="shared" ca="1" si="159"/>
        <v/>
      </c>
      <c r="K733" s="27" t="str">
        <f t="shared" si="169"/>
        <v/>
      </c>
      <c r="L733" s="27" t="str">
        <f>IFERROR(VLOOKUP(K733,ISE_System[],3,FALSE)&amp;IF(ISTEXT(J733),"."&amp;LOWER(J733),),"")</f>
        <v/>
      </c>
      <c r="M733" s="18" t="str">
        <f t="shared" si="170"/>
        <v/>
      </c>
      <c r="P733" s="7" t="str">
        <f>IFERROR(INDEX(SubsystemAK[],MATCH(O733,SubsystemA[],0),0),"")</f>
        <v/>
      </c>
      <c r="S733" s="3" t="str">
        <f t="shared" ca="1" si="160"/>
        <v/>
      </c>
      <c r="V733" s="39" t="str">
        <f t="shared" si="161"/>
        <v/>
      </c>
      <c r="W733" s="39" t="str">
        <f>IFERROR("_"&amp;VLOOKUP(V733,ISE_Subsystem[],3,FALSE)&amp;IF(ISTEXT(U733),"."&amp;LOWER(U733),),"_")</f>
        <v>_</v>
      </c>
      <c r="X733" s="18" t="str">
        <f t="shared" si="162"/>
        <v/>
      </c>
      <c r="AA733" s="7" t="str">
        <f>IFERROR(INDEX(MediumPositionAK[],MATCH(Z733,MediumPositionA[],0),0),"")</f>
        <v/>
      </c>
      <c r="AD733" s="69" t="str">
        <f t="shared" ca="1" si="163"/>
        <v/>
      </c>
      <c r="AE733" s="18" t="str">
        <f t="shared" si="164"/>
        <v/>
      </c>
      <c r="AF733" s="18" t="str">
        <f>IFERROR(VLOOKUP(AE733,ISE_Medium[],3,FALSE),"")</f>
        <v/>
      </c>
      <c r="AI733" s="3" t="str">
        <f>IFERROR(INDEX(PositionK[],MATCH(AH733,PositionA[],0),0),"")</f>
        <v/>
      </c>
      <c r="AL733" s="3" t="str">
        <f>IFERROR(INDEX(PrimSekK[],MATCH(AK733,PrimSek[],0),0),"")</f>
        <v/>
      </c>
      <c r="AO733" s="40" t="str">
        <f t="shared" si="165"/>
        <v/>
      </c>
      <c r="AP733" s="40" t="str">
        <f>IFERROR(VLOOKUP(AO733,ISE_Position[],3,FALSE),"")</f>
        <v/>
      </c>
      <c r="AQ733" s="40" t="str">
        <f t="shared" si="166"/>
        <v>__</v>
      </c>
      <c r="AR733" s="18" t="str">
        <f t="shared" si="171"/>
        <v/>
      </c>
      <c r="AU733" s="7" t="str">
        <f>IFERROR(INDEX(DatapointK[],MATCH(AT733,DatapointA[],0),0),"")</f>
        <v/>
      </c>
      <c r="AX733" s="3" t="str">
        <f t="shared" ca="1" si="167"/>
        <v/>
      </c>
      <c r="BA733" s="3" t="str">
        <f>IFERROR(INDEX(DatapointAllgSpezK[],MATCH(AZ733,DatapointAllgSpez[],0),0),"")</f>
        <v/>
      </c>
      <c r="BB733" s="3" t="str">
        <f ca="1">IFERROR(VLOOKUP(AX733,ISE_Type[],3,FALSE),"STAT")</f>
        <v>STAT</v>
      </c>
      <c r="BC733" s="3" t="str">
        <f ca="1">IFERROR("_"&amp;VLOOKUP(AU733,ISE_Datapoint[],3,FALSE)&amp;IF(ISTEXT(BB733),"_"&amp;BB733,)&amp;IF(ISTEXT(AZ733),"."&amp;LOWER(BA733),),"")</f>
        <v/>
      </c>
      <c r="BD733" s="26" t="str">
        <f t="shared" si="168"/>
        <v>_</v>
      </c>
      <c r="BG733" t="str">
        <f>IFERROR(INDEX(FunktionsartK[],MATCH(BF733,FunktionsartA[],0),0),"")</f>
        <v/>
      </c>
      <c r="BH733" s="76" t="str">
        <f t="shared" si="158"/>
        <v>//__</v>
      </c>
    </row>
    <row r="734" spans="5:60" x14ac:dyDescent="0.25">
      <c r="E734" t="str">
        <f>IFERROR(INDEX(SystemK[],MATCH(D734,System,0),0),"")</f>
        <v/>
      </c>
      <c r="H734" s="15" t="str">
        <f t="shared" ca="1" si="159"/>
        <v/>
      </c>
      <c r="K734" s="27" t="str">
        <f t="shared" si="169"/>
        <v/>
      </c>
      <c r="L734" s="27" t="str">
        <f>IFERROR(VLOOKUP(K734,ISE_System[],3,FALSE)&amp;IF(ISTEXT(J734),"."&amp;LOWER(J734),),"")</f>
        <v/>
      </c>
      <c r="M734" s="18" t="str">
        <f t="shared" si="170"/>
        <v/>
      </c>
      <c r="P734" s="7" t="str">
        <f>IFERROR(INDEX(SubsystemAK[],MATCH(O734,SubsystemA[],0),0),"")</f>
        <v/>
      </c>
      <c r="S734" s="3" t="str">
        <f t="shared" ca="1" si="160"/>
        <v/>
      </c>
      <c r="V734" s="39" t="str">
        <f t="shared" si="161"/>
        <v/>
      </c>
      <c r="W734" s="39" t="str">
        <f>IFERROR("_"&amp;VLOOKUP(V734,ISE_Subsystem[],3,FALSE)&amp;IF(ISTEXT(U734),"."&amp;LOWER(U734),),"_")</f>
        <v>_</v>
      </c>
      <c r="X734" s="18" t="str">
        <f t="shared" si="162"/>
        <v/>
      </c>
      <c r="AA734" s="7" t="str">
        <f>IFERROR(INDEX(MediumPositionAK[],MATCH(Z734,MediumPositionA[],0),0),"")</f>
        <v/>
      </c>
      <c r="AD734" s="69" t="str">
        <f t="shared" ca="1" si="163"/>
        <v/>
      </c>
      <c r="AE734" s="18" t="str">
        <f t="shared" si="164"/>
        <v/>
      </c>
      <c r="AF734" s="18" t="str">
        <f>IFERROR(VLOOKUP(AE734,ISE_Medium[],3,FALSE),"")</f>
        <v/>
      </c>
      <c r="AI734" s="3" t="str">
        <f>IFERROR(INDEX(PositionK[],MATCH(AH734,PositionA[],0),0),"")</f>
        <v/>
      </c>
      <c r="AL734" s="3" t="str">
        <f>IFERROR(INDEX(PrimSekK[],MATCH(AK734,PrimSek[],0),0),"")</f>
        <v/>
      </c>
      <c r="AO734" s="40" t="str">
        <f t="shared" si="165"/>
        <v/>
      </c>
      <c r="AP734" s="40" t="str">
        <f>IFERROR(VLOOKUP(AO734,ISE_Position[],3,FALSE),"")</f>
        <v/>
      </c>
      <c r="AQ734" s="40" t="str">
        <f t="shared" si="166"/>
        <v>__</v>
      </c>
      <c r="AR734" s="18" t="str">
        <f t="shared" si="171"/>
        <v/>
      </c>
      <c r="AU734" s="7" t="str">
        <f>IFERROR(INDEX(DatapointK[],MATCH(AT734,DatapointA[],0),0),"")</f>
        <v/>
      </c>
      <c r="AX734" s="3" t="str">
        <f t="shared" ca="1" si="167"/>
        <v/>
      </c>
      <c r="BA734" s="3" t="str">
        <f>IFERROR(INDEX(DatapointAllgSpezK[],MATCH(AZ734,DatapointAllgSpez[],0),0),"")</f>
        <v/>
      </c>
      <c r="BB734" s="3" t="str">
        <f ca="1">IFERROR(VLOOKUP(AX734,ISE_Type[],3,FALSE),"STAT")</f>
        <v>STAT</v>
      </c>
      <c r="BC734" s="3" t="str">
        <f ca="1">IFERROR("_"&amp;VLOOKUP(AU734,ISE_Datapoint[],3,FALSE)&amp;IF(ISTEXT(BB734),"_"&amp;BB734,)&amp;IF(ISTEXT(AZ734),"."&amp;LOWER(BA734),),"")</f>
        <v/>
      </c>
      <c r="BD734" s="26" t="str">
        <f t="shared" si="168"/>
        <v>_</v>
      </c>
      <c r="BG734" t="str">
        <f>IFERROR(INDEX(FunktionsartK[],MATCH(BF734,FunktionsartA[],0),0),"")</f>
        <v/>
      </c>
      <c r="BH734" s="76" t="str">
        <f t="shared" si="158"/>
        <v>//__</v>
      </c>
    </row>
    <row r="735" spans="5:60" x14ac:dyDescent="0.25">
      <c r="E735" t="str">
        <f>IFERROR(INDEX(SystemK[],MATCH(D735,System,0),0),"")</f>
        <v/>
      </c>
      <c r="H735" s="15" t="str">
        <f t="shared" ca="1" si="159"/>
        <v/>
      </c>
      <c r="K735" s="27" t="str">
        <f t="shared" si="169"/>
        <v/>
      </c>
      <c r="L735" s="27" t="str">
        <f>IFERROR(VLOOKUP(K735,ISE_System[],3,FALSE)&amp;IF(ISTEXT(J735),"."&amp;LOWER(J735),),"")</f>
        <v/>
      </c>
      <c r="M735" s="18" t="str">
        <f t="shared" si="170"/>
        <v/>
      </c>
      <c r="P735" s="7" t="str">
        <f>IFERROR(INDEX(SubsystemAK[],MATCH(O735,SubsystemA[],0),0),"")</f>
        <v/>
      </c>
      <c r="S735" s="3" t="str">
        <f t="shared" ca="1" si="160"/>
        <v/>
      </c>
      <c r="V735" s="39" t="str">
        <f t="shared" si="161"/>
        <v/>
      </c>
      <c r="W735" s="39" t="str">
        <f>IFERROR("_"&amp;VLOOKUP(V735,ISE_Subsystem[],3,FALSE)&amp;IF(ISTEXT(U735),"."&amp;LOWER(U735),),"_")</f>
        <v>_</v>
      </c>
      <c r="X735" s="18" t="str">
        <f t="shared" si="162"/>
        <v/>
      </c>
      <c r="AA735" s="7" t="str">
        <f>IFERROR(INDEX(MediumPositionAK[],MATCH(Z735,MediumPositionA[],0),0),"")</f>
        <v/>
      </c>
      <c r="AD735" s="69" t="str">
        <f t="shared" ca="1" si="163"/>
        <v/>
      </c>
      <c r="AE735" s="18" t="str">
        <f t="shared" si="164"/>
        <v/>
      </c>
      <c r="AF735" s="18" t="str">
        <f>IFERROR(VLOOKUP(AE735,ISE_Medium[],3,FALSE),"")</f>
        <v/>
      </c>
      <c r="AI735" s="3" t="str">
        <f>IFERROR(INDEX(PositionK[],MATCH(AH735,PositionA[],0),0),"")</f>
        <v/>
      </c>
      <c r="AL735" s="3" t="str">
        <f>IFERROR(INDEX(PrimSekK[],MATCH(AK735,PrimSek[],0),0),"")</f>
        <v/>
      </c>
      <c r="AO735" s="40" t="str">
        <f t="shared" si="165"/>
        <v/>
      </c>
      <c r="AP735" s="40" t="str">
        <f>IFERROR(VLOOKUP(AO735,ISE_Position[],3,FALSE),"")</f>
        <v/>
      </c>
      <c r="AQ735" s="40" t="str">
        <f t="shared" si="166"/>
        <v>__</v>
      </c>
      <c r="AR735" s="18" t="str">
        <f t="shared" si="171"/>
        <v/>
      </c>
      <c r="AU735" s="7" t="str">
        <f>IFERROR(INDEX(DatapointK[],MATCH(AT735,DatapointA[],0),0),"")</f>
        <v/>
      </c>
      <c r="AX735" s="3" t="str">
        <f t="shared" ca="1" si="167"/>
        <v/>
      </c>
      <c r="BA735" s="3" t="str">
        <f>IFERROR(INDEX(DatapointAllgSpezK[],MATCH(AZ735,DatapointAllgSpez[],0),0),"")</f>
        <v/>
      </c>
      <c r="BB735" s="3" t="str">
        <f ca="1">IFERROR(VLOOKUP(AX735,ISE_Type[],3,FALSE),"STAT")</f>
        <v>STAT</v>
      </c>
      <c r="BC735" s="3" t="str">
        <f ca="1">IFERROR("_"&amp;VLOOKUP(AU735,ISE_Datapoint[],3,FALSE)&amp;IF(ISTEXT(BB735),"_"&amp;BB735,)&amp;IF(ISTEXT(AZ735),"."&amp;LOWER(BA735),),"")</f>
        <v/>
      </c>
      <c r="BD735" s="26" t="str">
        <f t="shared" si="168"/>
        <v>_</v>
      </c>
      <c r="BG735" t="str">
        <f>IFERROR(INDEX(FunktionsartK[],MATCH(BF735,FunktionsartA[],0),0),"")</f>
        <v/>
      </c>
      <c r="BH735" s="76" t="str">
        <f t="shared" si="158"/>
        <v>//__</v>
      </c>
    </row>
    <row r="736" spans="5:60" x14ac:dyDescent="0.25">
      <c r="E736" t="str">
        <f>IFERROR(INDEX(SystemK[],MATCH(D736,System,0),0),"")</f>
        <v/>
      </c>
      <c r="H736" s="15" t="str">
        <f t="shared" ca="1" si="159"/>
        <v/>
      </c>
      <c r="K736" s="27" t="str">
        <f t="shared" si="169"/>
        <v/>
      </c>
      <c r="L736" s="27" t="str">
        <f>IFERROR(VLOOKUP(K736,ISE_System[],3,FALSE)&amp;IF(ISTEXT(J736),"."&amp;LOWER(J736),),"")</f>
        <v/>
      </c>
      <c r="M736" s="18" t="str">
        <f t="shared" si="170"/>
        <v/>
      </c>
      <c r="P736" s="7" t="str">
        <f>IFERROR(INDEX(SubsystemAK[],MATCH(O736,SubsystemA[],0),0),"")</f>
        <v/>
      </c>
      <c r="S736" s="3" t="str">
        <f t="shared" ca="1" si="160"/>
        <v/>
      </c>
      <c r="V736" s="39" t="str">
        <f t="shared" si="161"/>
        <v/>
      </c>
      <c r="W736" s="39" t="str">
        <f>IFERROR("_"&amp;VLOOKUP(V736,ISE_Subsystem[],3,FALSE)&amp;IF(ISTEXT(U736),"."&amp;LOWER(U736),),"_")</f>
        <v>_</v>
      </c>
      <c r="X736" s="18" t="str">
        <f t="shared" si="162"/>
        <v/>
      </c>
      <c r="AA736" s="7" t="str">
        <f>IFERROR(INDEX(MediumPositionAK[],MATCH(Z736,MediumPositionA[],0),0),"")</f>
        <v/>
      </c>
      <c r="AD736" s="69" t="str">
        <f t="shared" ca="1" si="163"/>
        <v/>
      </c>
      <c r="AE736" s="18" t="str">
        <f t="shared" si="164"/>
        <v/>
      </c>
      <c r="AF736" s="18" t="str">
        <f>IFERROR(VLOOKUP(AE736,ISE_Medium[],3,FALSE),"")</f>
        <v/>
      </c>
      <c r="AI736" s="3" t="str">
        <f>IFERROR(INDEX(PositionK[],MATCH(AH736,PositionA[],0),0),"")</f>
        <v/>
      </c>
      <c r="AL736" s="3" t="str">
        <f>IFERROR(INDEX(PrimSekK[],MATCH(AK736,PrimSek[],0),0),"")</f>
        <v/>
      </c>
      <c r="AO736" s="40" t="str">
        <f t="shared" si="165"/>
        <v/>
      </c>
      <c r="AP736" s="40" t="str">
        <f>IFERROR(VLOOKUP(AO736,ISE_Position[],3,FALSE),"")</f>
        <v/>
      </c>
      <c r="AQ736" s="40" t="str">
        <f t="shared" si="166"/>
        <v>__</v>
      </c>
      <c r="AR736" s="18" t="str">
        <f t="shared" si="171"/>
        <v/>
      </c>
      <c r="AU736" s="7" t="str">
        <f>IFERROR(INDEX(DatapointK[],MATCH(AT736,DatapointA[],0),0),"")</f>
        <v/>
      </c>
      <c r="AX736" s="3" t="str">
        <f t="shared" ca="1" si="167"/>
        <v/>
      </c>
      <c r="BA736" s="3" t="str">
        <f>IFERROR(INDEX(DatapointAllgSpezK[],MATCH(AZ736,DatapointAllgSpez[],0),0),"")</f>
        <v/>
      </c>
      <c r="BB736" s="3" t="str">
        <f ca="1">IFERROR(VLOOKUP(AX736,ISE_Type[],3,FALSE),"STAT")</f>
        <v>STAT</v>
      </c>
      <c r="BC736" s="3" t="str">
        <f ca="1">IFERROR("_"&amp;VLOOKUP(AU736,ISE_Datapoint[],3,FALSE)&amp;IF(ISTEXT(BB736),"_"&amp;BB736,)&amp;IF(ISTEXT(AZ736),"."&amp;LOWER(BA736),),"")</f>
        <v/>
      </c>
      <c r="BD736" s="26" t="str">
        <f t="shared" si="168"/>
        <v>_</v>
      </c>
      <c r="BG736" t="str">
        <f>IFERROR(INDEX(FunktionsartK[],MATCH(BF736,FunktionsartA[],0),0),"")</f>
        <v/>
      </c>
      <c r="BH736" s="76" t="str">
        <f t="shared" si="158"/>
        <v>//__</v>
      </c>
    </row>
    <row r="737" spans="5:60" x14ac:dyDescent="0.25">
      <c r="E737" t="str">
        <f>IFERROR(INDEX(SystemK[],MATCH(D737,System,0),0),"")</f>
        <v/>
      </c>
      <c r="H737" s="15" t="str">
        <f t="shared" ca="1" si="159"/>
        <v/>
      </c>
      <c r="K737" s="27" t="str">
        <f t="shared" si="169"/>
        <v/>
      </c>
      <c r="L737" s="27" t="str">
        <f>IFERROR(VLOOKUP(K737,ISE_System[],3,FALSE)&amp;IF(ISTEXT(J737),"."&amp;LOWER(J737),),"")</f>
        <v/>
      </c>
      <c r="M737" s="18" t="str">
        <f t="shared" si="170"/>
        <v/>
      </c>
      <c r="P737" s="7" t="str">
        <f>IFERROR(INDEX(SubsystemAK[],MATCH(O737,SubsystemA[],0),0),"")</f>
        <v/>
      </c>
      <c r="S737" s="3" t="str">
        <f t="shared" ca="1" si="160"/>
        <v/>
      </c>
      <c r="V737" s="39" t="str">
        <f t="shared" si="161"/>
        <v/>
      </c>
      <c r="W737" s="39" t="str">
        <f>IFERROR("_"&amp;VLOOKUP(V737,ISE_Subsystem[],3,FALSE)&amp;IF(ISTEXT(U737),"."&amp;LOWER(U737),),"_")</f>
        <v>_</v>
      </c>
      <c r="X737" s="18" t="str">
        <f t="shared" si="162"/>
        <v/>
      </c>
      <c r="AA737" s="7" t="str">
        <f>IFERROR(INDEX(MediumPositionAK[],MATCH(Z737,MediumPositionA[],0),0),"")</f>
        <v/>
      </c>
      <c r="AD737" s="69" t="str">
        <f t="shared" ca="1" si="163"/>
        <v/>
      </c>
      <c r="AE737" s="18" t="str">
        <f t="shared" si="164"/>
        <v/>
      </c>
      <c r="AF737" s="18" t="str">
        <f>IFERROR(VLOOKUP(AE737,ISE_Medium[],3,FALSE),"")</f>
        <v/>
      </c>
      <c r="AI737" s="3" t="str">
        <f>IFERROR(INDEX(PositionK[],MATCH(AH737,PositionA[],0),0),"")</f>
        <v/>
      </c>
      <c r="AL737" s="3" t="str">
        <f>IFERROR(INDEX(PrimSekK[],MATCH(AK737,PrimSek[],0),0),"")</f>
        <v/>
      </c>
      <c r="AO737" s="40" t="str">
        <f t="shared" si="165"/>
        <v/>
      </c>
      <c r="AP737" s="40" t="str">
        <f>IFERROR(VLOOKUP(AO737,ISE_Position[],3,FALSE),"")</f>
        <v/>
      </c>
      <c r="AQ737" s="40" t="str">
        <f t="shared" si="166"/>
        <v>__</v>
      </c>
      <c r="AR737" s="18" t="str">
        <f t="shared" si="171"/>
        <v/>
      </c>
      <c r="AU737" s="7" t="str">
        <f>IFERROR(INDEX(DatapointK[],MATCH(AT737,DatapointA[],0),0),"")</f>
        <v/>
      </c>
      <c r="AX737" s="3" t="str">
        <f t="shared" ca="1" si="167"/>
        <v/>
      </c>
      <c r="BA737" s="3" t="str">
        <f>IFERROR(INDEX(DatapointAllgSpezK[],MATCH(AZ737,DatapointAllgSpez[],0),0),"")</f>
        <v/>
      </c>
      <c r="BB737" s="3" t="str">
        <f ca="1">IFERROR(VLOOKUP(AX737,ISE_Type[],3,FALSE),"STAT")</f>
        <v>STAT</v>
      </c>
      <c r="BC737" s="3" t="str">
        <f ca="1">IFERROR("_"&amp;VLOOKUP(AU737,ISE_Datapoint[],3,FALSE)&amp;IF(ISTEXT(BB737),"_"&amp;BB737,)&amp;IF(ISTEXT(AZ737),"."&amp;LOWER(BA737),),"")</f>
        <v/>
      </c>
      <c r="BD737" s="26" t="str">
        <f t="shared" si="168"/>
        <v>_</v>
      </c>
      <c r="BG737" t="str">
        <f>IFERROR(INDEX(FunktionsartK[],MATCH(BF737,FunktionsartA[],0),0),"")</f>
        <v/>
      </c>
      <c r="BH737" s="76" t="str">
        <f t="shared" si="158"/>
        <v>//__</v>
      </c>
    </row>
    <row r="738" spans="5:60" x14ac:dyDescent="0.25">
      <c r="E738" t="str">
        <f>IFERROR(INDEX(SystemK[],MATCH(D738,System,0),0),"")</f>
        <v/>
      </c>
      <c r="H738" s="15" t="str">
        <f t="shared" ca="1" si="159"/>
        <v/>
      </c>
      <c r="K738" s="27" t="str">
        <f t="shared" si="169"/>
        <v/>
      </c>
      <c r="L738" s="27" t="str">
        <f>IFERROR(VLOOKUP(K738,ISE_System[],3,FALSE)&amp;IF(ISTEXT(J738),"."&amp;LOWER(J738),),"")</f>
        <v/>
      </c>
      <c r="M738" s="18" t="str">
        <f t="shared" si="170"/>
        <v/>
      </c>
      <c r="P738" s="7" t="str">
        <f>IFERROR(INDEX(SubsystemAK[],MATCH(O738,SubsystemA[],0),0),"")</f>
        <v/>
      </c>
      <c r="S738" s="3" t="str">
        <f t="shared" ca="1" si="160"/>
        <v/>
      </c>
      <c r="V738" s="39" t="str">
        <f t="shared" si="161"/>
        <v/>
      </c>
      <c r="W738" s="39" t="str">
        <f>IFERROR("_"&amp;VLOOKUP(V738,ISE_Subsystem[],3,FALSE)&amp;IF(ISTEXT(U738),"."&amp;LOWER(U738),),"_")</f>
        <v>_</v>
      </c>
      <c r="X738" s="18" t="str">
        <f t="shared" si="162"/>
        <v/>
      </c>
      <c r="AA738" s="7" t="str">
        <f>IFERROR(INDEX(MediumPositionAK[],MATCH(Z738,MediumPositionA[],0),0),"")</f>
        <v/>
      </c>
      <c r="AD738" s="69" t="str">
        <f t="shared" ca="1" si="163"/>
        <v/>
      </c>
      <c r="AE738" s="18" t="str">
        <f t="shared" si="164"/>
        <v/>
      </c>
      <c r="AF738" s="18" t="str">
        <f>IFERROR(VLOOKUP(AE738,ISE_Medium[],3,FALSE),"")</f>
        <v/>
      </c>
      <c r="AI738" s="3" t="str">
        <f>IFERROR(INDEX(PositionK[],MATCH(AH738,PositionA[],0),0),"")</f>
        <v/>
      </c>
      <c r="AL738" s="3" t="str">
        <f>IFERROR(INDEX(PrimSekK[],MATCH(AK738,PrimSek[],0),0),"")</f>
        <v/>
      </c>
      <c r="AO738" s="40" t="str">
        <f t="shared" si="165"/>
        <v/>
      </c>
      <c r="AP738" s="40" t="str">
        <f>IFERROR(VLOOKUP(AO738,ISE_Position[],3,FALSE),"")</f>
        <v/>
      </c>
      <c r="AQ738" s="40" t="str">
        <f t="shared" si="166"/>
        <v>__</v>
      </c>
      <c r="AR738" s="18" t="str">
        <f t="shared" si="171"/>
        <v/>
      </c>
      <c r="AU738" s="7" t="str">
        <f>IFERROR(INDEX(DatapointK[],MATCH(AT738,DatapointA[],0),0),"")</f>
        <v/>
      </c>
      <c r="AX738" s="3" t="str">
        <f t="shared" ca="1" si="167"/>
        <v/>
      </c>
      <c r="BA738" s="3" t="str">
        <f>IFERROR(INDEX(DatapointAllgSpezK[],MATCH(AZ738,DatapointAllgSpez[],0),0),"")</f>
        <v/>
      </c>
      <c r="BB738" s="3" t="str">
        <f ca="1">IFERROR(VLOOKUP(AX738,ISE_Type[],3,FALSE),"STAT")</f>
        <v>STAT</v>
      </c>
      <c r="BC738" s="3" t="str">
        <f ca="1">IFERROR("_"&amp;VLOOKUP(AU738,ISE_Datapoint[],3,FALSE)&amp;IF(ISTEXT(BB738),"_"&amp;BB738,)&amp;IF(ISTEXT(AZ738),"."&amp;LOWER(BA738),),"")</f>
        <v/>
      </c>
      <c r="BD738" s="26" t="str">
        <f t="shared" si="168"/>
        <v>_</v>
      </c>
      <c r="BG738" t="str">
        <f>IFERROR(INDEX(FunktionsartK[],MATCH(BF738,FunktionsartA[],0),0),"")</f>
        <v/>
      </c>
      <c r="BH738" s="76" t="str">
        <f t="shared" si="158"/>
        <v>//__</v>
      </c>
    </row>
    <row r="739" spans="5:60" x14ac:dyDescent="0.25">
      <c r="E739" t="str">
        <f>IFERROR(INDEX(SystemK[],MATCH(D739,System,0),0),"")</f>
        <v/>
      </c>
      <c r="H739" s="15" t="str">
        <f t="shared" ca="1" si="159"/>
        <v/>
      </c>
      <c r="K739" s="27" t="str">
        <f t="shared" si="169"/>
        <v/>
      </c>
      <c r="L739" s="27" t="str">
        <f>IFERROR(VLOOKUP(K739,ISE_System[],3,FALSE)&amp;IF(ISTEXT(J739),"."&amp;LOWER(J739),),"")</f>
        <v/>
      </c>
      <c r="M739" s="18" t="str">
        <f t="shared" si="170"/>
        <v/>
      </c>
      <c r="P739" s="7" t="str">
        <f>IFERROR(INDEX(SubsystemAK[],MATCH(O739,SubsystemA[],0),0),"")</f>
        <v/>
      </c>
      <c r="S739" s="3" t="str">
        <f t="shared" ca="1" si="160"/>
        <v/>
      </c>
      <c r="V739" s="39" t="str">
        <f t="shared" si="161"/>
        <v/>
      </c>
      <c r="W739" s="39" t="str">
        <f>IFERROR("_"&amp;VLOOKUP(V739,ISE_Subsystem[],3,FALSE)&amp;IF(ISTEXT(U739),"."&amp;LOWER(U739),),"_")</f>
        <v>_</v>
      </c>
      <c r="X739" s="18" t="str">
        <f t="shared" si="162"/>
        <v/>
      </c>
      <c r="AA739" s="7" t="str">
        <f>IFERROR(INDEX(MediumPositionAK[],MATCH(Z739,MediumPositionA[],0),0),"")</f>
        <v/>
      </c>
      <c r="AD739" s="69" t="str">
        <f t="shared" ca="1" si="163"/>
        <v/>
      </c>
      <c r="AE739" s="18" t="str">
        <f t="shared" si="164"/>
        <v/>
      </c>
      <c r="AF739" s="18" t="str">
        <f>IFERROR(VLOOKUP(AE739,ISE_Medium[],3,FALSE),"")</f>
        <v/>
      </c>
      <c r="AI739" s="3" t="str">
        <f>IFERROR(INDEX(PositionK[],MATCH(AH739,PositionA[],0),0),"")</f>
        <v/>
      </c>
      <c r="AL739" s="3" t="str">
        <f>IFERROR(INDEX(PrimSekK[],MATCH(AK739,PrimSek[],0),0),"")</f>
        <v/>
      </c>
      <c r="AO739" s="40" t="str">
        <f t="shared" si="165"/>
        <v/>
      </c>
      <c r="AP739" s="40" t="str">
        <f>IFERROR(VLOOKUP(AO739,ISE_Position[],3,FALSE),"")</f>
        <v/>
      </c>
      <c r="AQ739" s="40" t="str">
        <f t="shared" si="166"/>
        <v>__</v>
      </c>
      <c r="AR739" s="18" t="str">
        <f t="shared" si="171"/>
        <v/>
      </c>
      <c r="AU739" s="7" t="str">
        <f>IFERROR(INDEX(DatapointK[],MATCH(AT739,DatapointA[],0),0),"")</f>
        <v/>
      </c>
      <c r="AX739" s="3" t="str">
        <f t="shared" ca="1" si="167"/>
        <v/>
      </c>
      <c r="BA739" s="3" t="str">
        <f>IFERROR(INDEX(DatapointAllgSpezK[],MATCH(AZ739,DatapointAllgSpez[],0),0),"")</f>
        <v/>
      </c>
      <c r="BB739" s="3" t="str">
        <f ca="1">IFERROR(VLOOKUP(AX739,ISE_Type[],3,FALSE),"STAT")</f>
        <v>STAT</v>
      </c>
      <c r="BC739" s="3" t="str">
        <f ca="1">IFERROR("_"&amp;VLOOKUP(AU739,ISE_Datapoint[],3,FALSE)&amp;IF(ISTEXT(BB739),"_"&amp;BB739,)&amp;IF(ISTEXT(AZ739),"."&amp;LOWER(BA739),),"")</f>
        <v/>
      </c>
      <c r="BD739" s="26" t="str">
        <f t="shared" si="168"/>
        <v>_</v>
      </c>
      <c r="BG739" t="str">
        <f>IFERROR(INDEX(FunktionsartK[],MATCH(BF739,FunktionsartA[],0),0),"")</f>
        <v/>
      </c>
      <c r="BH739" s="76" t="str">
        <f t="shared" si="158"/>
        <v>//__</v>
      </c>
    </row>
    <row r="740" spans="5:60" x14ac:dyDescent="0.25">
      <c r="E740" t="str">
        <f>IFERROR(INDEX(SystemK[],MATCH(D740,System,0),0),"")</f>
        <v/>
      </c>
      <c r="H740" s="15" t="str">
        <f t="shared" ca="1" si="159"/>
        <v/>
      </c>
      <c r="K740" s="27" t="str">
        <f t="shared" si="169"/>
        <v/>
      </c>
      <c r="L740" s="27" t="str">
        <f>IFERROR(VLOOKUP(K740,ISE_System[],3,FALSE)&amp;IF(ISTEXT(J740),"."&amp;LOWER(J740),),"")</f>
        <v/>
      </c>
      <c r="M740" s="18" t="str">
        <f t="shared" si="170"/>
        <v/>
      </c>
      <c r="P740" s="7" t="str">
        <f>IFERROR(INDEX(SubsystemAK[],MATCH(O740,SubsystemA[],0),0),"")</f>
        <v/>
      </c>
      <c r="S740" s="3" t="str">
        <f t="shared" ca="1" si="160"/>
        <v/>
      </c>
      <c r="V740" s="39" t="str">
        <f t="shared" si="161"/>
        <v/>
      </c>
      <c r="W740" s="39" t="str">
        <f>IFERROR("_"&amp;VLOOKUP(V740,ISE_Subsystem[],3,FALSE)&amp;IF(ISTEXT(U740),"."&amp;LOWER(U740),),"_")</f>
        <v>_</v>
      </c>
      <c r="X740" s="18" t="str">
        <f t="shared" si="162"/>
        <v/>
      </c>
      <c r="AA740" s="7" t="str">
        <f>IFERROR(INDEX(MediumPositionAK[],MATCH(Z740,MediumPositionA[],0),0),"")</f>
        <v/>
      </c>
      <c r="AD740" s="69" t="str">
        <f t="shared" ca="1" si="163"/>
        <v/>
      </c>
      <c r="AE740" s="18" t="str">
        <f t="shared" si="164"/>
        <v/>
      </c>
      <c r="AF740" s="18" t="str">
        <f>IFERROR(VLOOKUP(AE740,ISE_Medium[],3,FALSE),"")</f>
        <v/>
      </c>
      <c r="AI740" s="3" t="str">
        <f>IFERROR(INDEX(PositionK[],MATCH(AH740,PositionA[],0),0),"")</f>
        <v/>
      </c>
      <c r="AL740" s="3" t="str">
        <f>IFERROR(INDEX(PrimSekK[],MATCH(AK740,PrimSek[],0),0),"")</f>
        <v/>
      </c>
      <c r="AO740" s="40" t="str">
        <f t="shared" si="165"/>
        <v/>
      </c>
      <c r="AP740" s="40" t="str">
        <f>IFERROR(VLOOKUP(AO740,ISE_Position[],3,FALSE),"")</f>
        <v/>
      </c>
      <c r="AQ740" s="40" t="str">
        <f t="shared" si="166"/>
        <v>__</v>
      </c>
      <c r="AR740" s="18" t="str">
        <f t="shared" si="171"/>
        <v/>
      </c>
      <c r="AU740" s="7" t="str">
        <f>IFERROR(INDEX(DatapointK[],MATCH(AT740,DatapointA[],0),0),"")</f>
        <v/>
      </c>
      <c r="AX740" s="3" t="str">
        <f t="shared" ca="1" si="167"/>
        <v/>
      </c>
      <c r="BA740" s="3" t="str">
        <f>IFERROR(INDEX(DatapointAllgSpezK[],MATCH(AZ740,DatapointAllgSpez[],0),0),"")</f>
        <v/>
      </c>
      <c r="BB740" s="3" t="str">
        <f ca="1">IFERROR(VLOOKUP(AX740,ISE_Type[],3,FALSE),"STAT")</f>
        <v>STAT</v>
      </c>
      <c r="BC740" s="3" t="str">
        <f ca="1">IFERROR("_"&amp;VLOOKUP(AU740,ISE_Datapoint[],3,FALSE)&amp;IF(ISTEXT(BB740),"_"&amp;BB740,)&amp;IF(ISTEXT(AZ740),"."&amp;LOWER(BA740),),"")</f>
        <v/>
      </c>
      <c r="BD740" s="26" t="str">
        <f t="shared" si="168"/>
        <v>_</v>
      </c>
      <c r="BG740" t="str">
        <f>IFERROR(INDEX(FunktionsartK[],MATCH(BF740,FunktionsartA[],0),0),"")</f>
        <v/>
      </c>
      <c r="BH740" s="76" t="str">
        <f t="shared" si="158"/>
        <v>//__</v>
      </c>
    </row>
    <row r="741" spans="5:60" x14ac:dyDescent="0.25">
      <c r="E741" t="str">
        <f>IFERROR(INDEX(SystemK[],MATCH(D741,System,0),0),"")</f>
        <v/>
      </c>
      <c r="H741" s="15" t="str">
        <f t="shared" ca="1" si="159"/>
        <v/>
      </c>
      <c r="K741" s="27" t="str">
        <f t="shared" si="169"/>
        <v/>
      </c>
      <c r="L741" s="27" t="str">
        <f>IFERROR(VLOOKUP(K741,ISE_System[],3,FALSE)&amp;IF(ISTEXT(J741),"."&amp;LOWER(J741),),"")</f>
        <v/>
      </c>
      <c r="M741" s="18" t="str">
        <f t="shared" si="170"/>
        <v/>
      </c>
      <c r="P741" s="7" t="str">
        <f>IFERROR(INDEX(SubsystemAK[],MATCH(O741,SubsystemA[],0),0),"")</f>
        <v/>
      </c>
      <c r="S741" s="3" t="str">
        <f t="shared" ca="1" si="160"/>
        <v/>
      </c>
      <c r="V741" s="39" t="str">
        <f t="shared" si="161"/>
        <v/>
      </c>
      <c r="W741" s="39" t="str">
        <f>IFERROR("_"&amp;VLOOKUP(V741,ISE_Subsystem[],3,FALSE)&amp;IF(ISTEXT(U741),"."&amp;LOWER(U741),),"_")</f>
        <v>_</v>
      </c>
      <c r="X741" s="18" t="str">
        <f t="shared" si="162"/>
        <v/>
      </c>
      <c r="AA741" s="7" t="str">
        <f>IFERROR(INDEX(MediumPositionAK[],MATCH(Z741,MediumPositionA[],0),0),"")</f>
        <v/>
      </c>
      <c r="AD741" s="69" t="str">
        <f t="shared" ca="1" si="163"/>
        <v/>
      </c>
      <c r="AE741" s="18" t="str">
        <f t="shared" si="164"/>
        <v/>
      </c>
      <c r="AF741" s="18" t="str">
        <f>IFERROR(VLOOKUP(AE741,ISE_Medium[],3,FALSE),"")</f>
        <v/>
      </c>
      <c r="AI741" s="3" t="str">
        <f>IFERROR(INDEX(PositionK[],MATCH(AH741,PositionA[],0),0),"")</f>
        <v/>
      </c>
      <c r="AL741" s="3" t="str">
        <f>IFERROR(INDEX(PrimSekK[],MATCH(AK741,PrimSek[],0),0),"")</f>
        <v/>
      </c>
      <c r="AO741" s="40" t="str">
        <f t="shared" si="165"/>
        <v/>
      </c>
      <c r="AP741" s="40" t="str">
        <f>IFERROR(VLOOKUP(AO741,ISE_Position[],3,FALSE),"")</f>
        <v/>
      </c>
      <c r="AQ741" s="40" t="str">
        <f t="shared" si="166"/>
        <v>__</v>
      </c>
      <c r="AR741" s="18" t="str">
        <f t="shared" si="171"/>
        <v/>
      </c>
      <c r="AU741" s="7" t="str">
        <f>IFERROR(INDEX(DatapointK[],MATCH(AT741,DatapointA[],0),0),"")</f>
        <v/>
      </c>
      <c r="AX741" s="3" t="str">
        <f t="shared" ca="1" si="167"/>
        <v/>
      </c>
      <c r="BA741" s="3" t="str">
        <f>IFERROR(INDEX(DatapointAllgSpezK[],MATCH(AZ741,DatapointAllgSpez[],0),0),"")</f>
        <v/>
      </c>
      <c r="BB741" s="3" t="str">
        <f ca="1">IFERROR(VLOOKUP(AX741,ISE_Type[],3,FALSE),"STAT")</f>
        <v>STAT</v>
      </c>
      <c r="BC741" s="3" t="str">
        <f ca="1">IFERROR("_"&amp;VLOOKUP(AU741,ISE_Datapoint[],3,FALSE)&amp;IF(ISTEXT(BB741),"_"&amp;BB741,)&amp;IF(ISTEXT(AZ741),"."&amp;LOWER(BA741),),"")</f>
        <v/>
      </c>
      <c r="BD741" s="26" t="str">
        <f t="shared" si="168"/>
        <v>_</v>
      </c>
      <c r="BG741" t="str">
        <f>IFERROR(INDEX(FunktionsartK[],MATCH(BF741,FunktionsartA[],0),0),"")</f>
        <v/>
      </c>
      <c r="BH741" s="76" t="str">
        <f t="shared" si="158"/>
        <v>//__</v>
      </c>
    </row>
    <row r="742" spans="5:60" x14ac:dyDescent="0.25">
      <c r="E742" t="str">
        <f>IFERROR(INDEX(SystemK[],MATCH(D742,System,0),0),"")</f>
        <v/>
      </c>
      <c r="H742" s="15" t="str">
        <f t="shared" ca="1" si="159"/>
        <v/>
      </c>
      <c r="K742" s="27" t="str">
        <f t="shared" si="169"/>
        <v/>
      </c>
      <c r="L742" s="27" t="str">
        <f>IFERROR(VLOOKUP(K742,ISE_System[],3,FALSE)&amp;IF(ISTEXT(J742),"."&amp;LOWER(J742),),"")</f>
        <v/>
      </c>
      <c r="M742" s="18" t="str">
        <f t="shared" si="170"/>
        <v/>
      </c>
      <c r="P742" s="7" t="str">
        <f>IFERROR(INDEX(SubsystemAK[],MATCH(O742,SubsystemA[],0),0),"")</f>
        <v/>
      </c>
      <c r="S742" s="3" t="str">
        <f t="shared" ca="1" si="160"/>
        <v/>
      </c>
      <c r="V742" s="39" t="str">
        <f t="shared" si="161"/>
        <v/>
      </c>
      <c r="W742" s="39" t="str">
        <f>IFERROR("_"&amp;VLOOKUP(V742,ISE_Subsystem[],3,FALSE)&amp;IF(ISTEXT(U742),"."&amp;LOWER(U742),),"_")</f>
        <v>_</v>
      </c>
      <c r="X742" s="18" t="str">
        <f t="shared" si="162"/>
        <v/>
      </c>
      <c r="AA742" s="7" t="str">
        <f>IFERROR(INDEX(MediumPositionAK[],MATCH(Z742,MediumPositionA[],0),0),"")</f>
        <v/>
      </c>
      <c r="AD742" s="69" t="str">
        <f t="shared" ca="1" si="163"/>
        <v/>
      </c>
      <c r="AE742" s="18" t="str">
        <f t="shared" si="164"/>
        <v/>
      </c>
      <c r="AF742" s="18" t="str">
        <f>IFERROR(VLOOKUP(AE742,ISE_Medium[],3,FALSE),"")</f>
        <v/>
      </c>
      <c r="AI742" s="3" t="str">
        <f>IFERROR(INDEX(PositionK[],MATCH(AH742,PositionA[],0),0),"")</f>
        <v/>
      </c>
      <c r="AL742" s="3" t="str">
        <f>IFERROR(INDEX(PrimSekK[],MATCH(AK742,PrimSek[],0),0),"")</f>
        <v/>
      </c>
      <c r="AO742" s="40" t="str">
        <f t="shared" si="165"/>
        <v/>
      </c>
      <c r="AP742" s="40" t="str">
        <f>IFERROR(VLOOKUP(AO742,ISE_Position[],3,FALSE),"")</f>
        <v/>
      </c>
      <c r="AQ742" s="40" t="str">
        <f t="shared" si="166"/>
        <v>__</v>
      </c>
      <c r="AR742" s="18" t="str">
        <f t="shared" si="171"/>
        <v/>
      </c>
      <c r="AU742" s="7" t="str">
        <f>IFERROR(INDEX(DatapointK[],MATCH(AT742,DatapointA[],0),0),"")</f>
        <v/>
      </c>
      <c r="AX742" s="3" t="str">
        <f t="shared" ca="1" si="167"/>
        <v/>
      </c>
      <c r="BA742" s="3" t="str">
        <f>IFERROR(INDEX(DatapointAllgSpezK[],MATCH(AZ742,DatapointAllgSpez[],0),0),"")</f>
        <v/>
      </c>
      <c r="BB742" s="3" t="str">
        <f ca="1">IFERROR(VLOOKUP(AX742,ISE_Type[],3,FALSE),"STAT")</f>
        <v>STAT</v>
      </c>
      <c r="BC742" s="3" t="str">
        <f ca="1">IFERROR("_"&amp;VLOOKUP(AU742,ISE_Datapoint[],3,FALSE)&amp;IF(ISTEXT(BB742),"_"&amp;BB742,)&amp;IF(ISTEXT(AZ742),"."&amp;LOWER(BA742),),"")</f>
        <v/>
      </c>
      <c r="BD742" s="26" t="str">
        <f t="shared" si="168"/>
        <v>_</v>
      </c>
      <c r="BG742" t="str">
        <f>IFERROR(INDEX(FunktionsartK[],MATCH(BF742,FunktionsartA[],0),0),"")</f>
        <v/>
      </c>
      <c r="BH742" s="76" t="str">
        <f t="shared" si="158"/>
        <v>//__</v>
      </c>
    </row>
    <row r="743" spans="5:60" x14ac:dyDescent="0.25">
      <c r="E743" t="str">
        <f>IFERROR(INDEX(SystemK[],MATCH(D743,System,0),0),"")</f>
        <v/>
      </c>
      <c r="H743" s="15" t="str">
        <f t="shared" ca="1" si="159"/>
        <v/>
      </c>
      <c r="K743" s="27" t="str">
        <f t="shared" si="169"/>
        <v/>
      </c>
      <c r="L743" s="27" t="str">
        <f>IFERROR(VLOOKUP(K743,ISE_System[],3,FALSE)&amp;IF(ISTEXT(J743),"."&amp;LOWER(J743),),"")</f>
        <v/>
      </c>
      <c r="M743" s="18" t="str">
        <f t="shared" si="170"/>
        <v/>
      </c>
      <c r="P743" s="7" t="str">
        <f>IFERROR(INDEX(SubsystemAK[],MATCH(O743,SubsystemA[],0),0),"")</f>
        <v/>
      </c>
      <c r="S743" s="3" t="str">
        <f t="shared" ca="1" si="160"/>
        <v/>
      </c>
      <c r="V743" s="39" t="str">
        <f t="shared" si="161"/>
        <v/>
      </c>
      <c r="W743" s="39" t="str">
        <f>IFERROR("_"&amp;VLOOKUP(V743,ISE_Subsystem[],3,FALSE)&amp;IF(ISTEXT(U743),"."&amp;LOWER(U743),),"_")</f>
        <v>_</v>
      </c>
      <c r="X743" s="18" t="str">
        <f t="shared" si="162"/>
        <v/>
      </c>
      <c r="AA743" s="7" t="str">
        <f>IFERROR(INDEX(MediumPositionAK[],MATCH(Z743,MediumPositionA[],0),0),"")</f>
        <v/>
      </c>
      <c r="AD743" s="69" t="str">
        <f t="shared" ca="1" si="163"/>
        <v/>
      </c>
      <c r="AE743" s="18" t="str">
        <f t="shared" si="164"/>
        <v/>
      </c>
      <c r="AF743" s="18" t="str">
        <f>IFERROR(VLOOKUP(AE743,ISE_Medium[],3,FALSE),"")</f>
        <v/>
      </c>
      <c r="AI743" s="3" t="str">
        <f>IFERROR(INDEX(PositionK[],MATCH(AH743,PositionA[],0),0),"")</f>
        <v/>
      </c>
      <c r="AL743" s="3" t="str">
        <f>IFERROR(INDEX(PrimSekK[],MATCH(AK743,PrimSek[],0),0),"")</f>
        <v/>
      </c>
      <c r="AO743" s="40" t="str">
        <f t="shared" si="165"/>
        <v/>
      </c>
      <c r="AP743" s="40" t="str">
        <f>IFERROR(VLOOKUP(AO743,ISE_Position[],3,FALSE),"")</f>
        <v/>
      </c>
      <c r="AQ743" s="40" t="str">
        <f t="shared" si="166"/>
        <v>__</v>
      </c>
      <c r="AR743" s="18" t="str">
        <f t="shared" si="171"/>
        <v/>
      </c>
      <c r="AU743" s="7" t="str">
        <f>IFERROR(INDEX(DatapointK[],MATCH(AT743,DatapointA[],0),0),"")</f>
        <v/>
      </c>
      <c r="AX743" s="3" t="str">
        <f t="shared" ca="1" si="167"/>
        <v/>
      </c>
      <c r="BA743" s="3" t="str">
        <f>IFERROR(INDEX(DatapointAllgSpezK[],MATCH(AZ743,DatapointAllgSpez[],0),0),"")</f>
        <v/>
      </c>
      <c r="BB743" s="3" t="str">
        <f ca="1">IFERROR(VLOOKUP(AX743,ISE_Type[],3,FALSE),"STAT")</f>
        <v>STAT</v>
      </c>
      <c r="BC743" s="3" t="str">
        <f ca="1">IFERROR("_"&amp;VLOOKUP(AU743,ISE_Datapoint[],3,FALSE)&amp;IF(ISTEXT(BB743),"_"&amp;BB743,)&amp;IF(ISTEXT(AZ743),"."&amp;LOWER(BA743),),"")</f>
        <v/>
      </c>
      <c r="BD743" s="26" t="str">
        <f t="shared" si="168"/>
        <v>_</v>
      </c>
      <c r="BG743" t="str">
        <f>IFERROR(INDEX(FunktionsartK[],MATCH(BF743,FunktionsartA[],0),0),"")</f>
        <v/>
      </c>
      <c r="BH743" s="76" t="str">
        <f t="shared" si="158"/>
        <v>//__</v>
      </c>
    </row>
    <row r="744" spans="5:60" x14ac:dyDescent="0.25">
      <c r="E744" t="str">
        <f>IFERROR(INDEX(SystemK[],MATCH(D744,System,0),0),"")</f>
        <v/>
      </c>
      <c r="H744" s="15" t="str">
        <f t="shared" ca="1" si="159"/>
        <v/>
      </c>
      <c r="K744" s="27" t="str">
        <f t="shared" si="169"/>
        <v/>
      </c>
      <c r="L744" s="27" t="str">
        <f>IFERROR(VLOOKUP(K744,ISE_System[],3,FALSE)&amp;IF(ISTEXT(J744),"."&amp;LOWER(J744),),"")</f>
        <v/>
      </c>
      <c r="M744" s="18" t="str">
        <f t="shared" si="170"/>
        <v/>
      </c>
      <c r="P744" s="7" t="str">
        <f>IFERROR(INDEX(SubsystemAK[],MATCH(O744,SubsystemA[],0),0),"")</f>
        <v/>
      </c>
      <c r="S744" s="3" t="str">
        <f t="shared" ca="1" si="160"/>
        <v/>
      </c>
      <c r="V744" s="39" t="str">
        <f t="shared" si="161"/>
        <v/>
      </c>
      <c r="W744" s="39" t="str">
        <f>IFERROR("_"&amp;VLOOKUP(V744,ISE_Subsystem[],3,FALSE)&amp;IF(ISTEXT(U744),"."&amp;LOWER(U744),),"_")</f>
        <v>_</v>
      </c>
      <c r="X744" s="18" t="str">
        <f t="shared" si="162"/>
        <v/>
      </c>
      <c r="AA744" s="7" t="str">
        <f>IFERROR(INDEX(MediumPositionAK[],MATCH(Z744,MediumPositionA[],0),0),"")</f>
        <v/>
      </c>
      <c r="AD744" s="69" t="str">
        <f t="shared" ca="1" si="163"/>
        <v/>
      </c>
      <c r="AE744" s="18" t="str">
        <f t="shared" si="164"/>
        <v/>
      </c>
      <c r="AF744" s="18" t="str">
        <f>IFERROR(VLOOKUP(AE744,ISE_Medium[],3,FALSE),"")</f>
        <v/>
      </c>
      <c r="AI744" s="3" t="str">
        <f>IFERROR(INDEX(PositionK[],MATCH(AH744,PositionA[],0),0),"")</f>
        <v/>
      </c>
      <c r="AL744" s="3" t="str">
        <f>IFERROR(INDEX(PrimSekK[],MATCH(AK744,PrimSek[],0),0),"")</f>
        <v/>
      </c>
      <c r="AO744" s="40" t="str">
        <f t="shared" si="165"/>
        <v/>
      </c>
      <c r="AP744" s="40" t="str">
        <f>IFERROR(VLOOKUP(AO744,ISE_Position[],3,FALSE),"")</f>
        <v/>
      </c>
      <c r="AQ744" s="40" t="str">
        <f t="shared" si="166"/>
        <v>__</v>
      </c>
      <c r="AR744" s="18" t="str">
        <f t="shared" si="171"/>
        <v/>
      </c>
      <c r="AU744" s="7" t="str">
        <f>IFERROR(INDEX(DatapointK[],MATCH(AT744,DatapointA[],0),0),"")</f>
        <v/>
      </c>
      <c r="AX744" s="3" t="str">
        <f t="shared" ca="1" si="167"/>
        <v/>
      </c>
      <c r="BA744" s="3" t="str">
        <f>IFERROR(INDEX(DatapointAllgSpezK[],MATCH(AZ744,DatapointAllgSpez[],0),0),"")</f>
        <v/>
      </c>
      <c r="BB744" s="3" t="str">
        <f ca="1">IFERROR(VLOOKUP(AX744,ISE_Type[],3,FALSE),"STAT")</f>
        <v>STAT</v>
      </c>
      <c r="BC744" s="3" t="str">
        <f ca="1">IFERROR("_"&amp;VLOOKUP(AU744,ISE_Datapoint[],3,FALSE)&amp;IF(ISTEXT(BB744),"_"&amp;BB744,)&amp;IF(ISTEXT(AZ744),"."&amp;LOWER(BA744),),"")</f>
        <v/>
      </c>
      <c r="BD744" s="26" t="str">
        <f t="shared" si="168"/>
        <v>_</v>
      </c>
      <c r="BG744" t="str">
        <f>IFERROR(INDEX(FunktionsartK[],MATCH(BF744,FunktionsartA[],0),0),"")</f>
        <v/>
      </c>
      <c r="BH744" s="76" t="str">
        <f t="shared" si="158"/>
        <v>//__</v>
      </c>
    </row>
    <row r="745" spans="5:60" x14ac:dyDescent="0.25">
      <c r="E745" t="str">
        <f>IFERROR(INDEX(SystemK[],MATCH(D745,System,0),0),"")</f>
        <v/>
      </c>
      <c r="H745" s="15" t="str">
        <f t="shared" ca="1" si="159"/>
        <v/>
      </c>
      <c r="K745" s="27" t="str">
        <f t="shared" si="169"/>
        <v/>
      </c>
      <c r="L745" s="27" t="str">
        <f>IFERROR(VLOOKUP(K745,ISE_System[],3,FALSE)&amp;IF(ISTEXT(J745),"."&amp;LOWER(J745),),"")</f>
        <v/>
      </c>
      <c r="M745" s="18" t="str">
        <f t="shared" si="170"/>
        <v/>
      </c>
      <c r="P745" s="7" t="str">
        <f>IFERROR(INDEX(SubsystemAK[],MATCH(O745,SubsystemA[],0),0),"")</f>
        <v/>
      </c>
      <c r="S745" s="3" t="str">
        <f t="shared" ca="1" si="160"/>
        <v/>
      </c>
      <c r="V745" s="39" t="str">
        <f t="shared" si="161"/>
        <v/>
      </c>
      <c r="W745" s="39" t="str">
        <f>IFERROR("_"&amp;VLOOKUP(V745,ISE_Subsystem[],3,FALSE)&amp;IF(ISTEXT(U745),"."&amp;LOWER(U745),),"_")</f>
        <v>_</v>
      </c>
      <c r="X745" s="18" t="str">
        <f t="shared" si="162"/>
        <v/>
      </c>
      <c r="AA745" s="7" t="str">
        <f>IFERROR(INDEX(MediumPositionAK[],MATCH(Z745,MediumPositionA[],0),0),"")</f>
        <v/>
      </c>
      <c r="AD745" s="69" t="str">
        <f t="shared" ca="1" si="163"/>
        <v/>
      </c>
      <c r="AE745" s="18" t="str">
        <f t="shared" si="164"/>
        <v/>
      </c>
      <c r="AF745" s="18" t="str">
        <f>IFERROR(VLOOKUP(AE745,ISE_Medium[],3,FALSE),"")</f>
        <v/>
      </c>
      <c r="AI745" s="3" t="str">
        <f>IFERROR(INDEX(PositionK[],MATCH(AH745,PositionA[],0),0),"")</f>
        <v/>
      </c>
      <c r="AL745" s="3" t="str">
        <f>IFERROR(INDEX(PrimSekK[],MATCH(AK745,PrimSek[],0),0),"")</f>
        <v/>
      </c>
      <c r="AO745" s="40" t="str">
        <f t="shared" si="165"/>
        <v/>
      </c>
      <c r="AP745" s="40" t="str">
        <f>IFERROR(VLOOKUP(AO745,ISE_Position[],3,FALSE),"")</f>
        <v/>
      </c>
      <c r="AQ745" s="40" t="str">
        <f t="shared" si="166"/>
        <v>__</v>
      </c>
      <c r="AR745" s="18" t="str">
        <f t="shared" si="171"/>
        <v/>
      </c>
      <c r="AU745" s="7" t="str">
        <f>IFERROR(INDEX(DatapointK[],MATCH(AT745,DatapointA[],0),0),"")</f>
        <v/>
      </c>
      <c r="AX745" s="3" t="str">
        <f t="shared" ca="1" si="167"/>
        <v/>
      </c>
      <c r="BA745" s="3" t="str">
        <f>IFERROR(INDEX(DatapointAllgSpezK[],MATCH(AZ745,DatapointAllgSpez[],0),0),"")</f>
        <v/>
      </c>
      <c r="BB745" s="3" t="str">
        <f ca="1">IFERROR(VLOOKUP(AX745,ISE_Type[],3,FALSE),"STAT")</f>
        <v>STAT</v>
      </c>
      <c r="BC745" s="3" t="str">
        <f ca="1">IFERROR("_"&amp;VLOOKUP(AU745,ISE_Datapoint[],3,FALSE)&amp;IF(ISTEXT(BB745),"_"&amp;BB745,)&amp;IF(ISTEXT(AZ745),"."&amp;LOWER(BA745),),"")</f>
        <v/>
      </c>
      <c r="BD745" s="26" t="str">
        <f t="shared" si="168"/>
        <v>_</v>
      </c>
      <c r="BG745" t="str">
        <f>IFERROR(INDEX(FunktionsartK[],MATCH(BF745,FunktionsartA[],0),0),"")</f>
        <v/>
      </c>
      <c r="BH745" s="76" t="str">
        <f t="shared" si="158"/>
        <v>//__</v>
      </c>
    </row>
    <row r="746" spans="5:60" x14ac:dyDescent="0.25">
      <c r="E746" t="str">
        <f>IFERROR(INDEX(SystemK[],MATCH(D746,System,0),0),"")</f>
        <v/>
      </c>
      <c r="H746" s="15" t="str">
        <f t="shared" ca="1" si="159"/>
        <v/>
      </c>
      <c r="K746" s="27" t="str">
        <f t="shared" si="169"/>
        <v/>
      </c>
      <c r="L746" s="27" t="str">
        <f>IFERROR(VLOOKUP(K746,ISE_System[],3,FALSE)&amp;IF(ISTEXT(J746),"."&amp;LOWER(J746),),"")</f>
        <v/>
      </c>
      <c r="M746" s="18" t="str">
        <f t="shared" si="170"/>
        <v/>
      </c>
      <c r="P746" s="7" t="str">
        <f>IFERROR(INDEX(SubsystemAK[],MATCH(O746,SubsystemA[],0),0),"")</f>
        <v/>
      </c>
      <c r="S746" s="3" t="str">
        <f t="shared" ca="1" si="160"/>
        <v/>
      </c>
      <c r="V746" s="39" t="str">
        <f t="shared" si="161"/>
        <v/>
      </c>
      <c r="W746" s="39" t="str">
        <f>IFERROR("_"&amp;VLOOKUP(V746,ISE_Subsystem[],3,FALSE)&amp;IF(ISTEXT(U746),"."&amp;LOWER(U746),),"_")</f>
        <v>_</v>
      </c>
      <c r="X746" s="18" t="str">
        <f t="shared" si="162"/>
        <v/>
      </c>
      <c r="AA746" s="7" t="str">
        <f>IFERROR(INDEX(MediumPositionAK[],MATCH(Z746,MediumPositionA[],0),0),"")</f>
        <v/>
      </c>
      <c r="AD746" s="69" t="str">
        <f t="shared" ca="1" si="163"/>
        <v/>
      </c>
      <c r="AE746" s="18" t="str">
        <f t="shared" si="164"/>
        <v/>
      </c>
      <c r="AF746" s="18" t="str">
        <f>IFERROR(VLOOKUP(AE746,ISE_Medium[],3,FALSE),"")</f>
        <v/>
      </c>
      <c r="AI746" s="3" t="str">
        <f>IFERROR(INDEX(PositionK[],MATCH(AH746,PositionA[],0),0),"")</f>
        <v/>
      </c>
      <c r="AL746" s="3" t="str">
        <f>IFERROR(INDEX(PrimSekK[],MATCH(AK746,PrimSek[],0),0),"")</f>
        <v/>
      </c>
      <c r="AO746" s="40" t="str">
        <f t="shared" si="165"/>
        <v/>
      </c>
      <c r="AP746" s="40" t="str">
        <f>IFERROR(VLOOKUP(AO746,ISE_Position[],3,FALSE),"")</f>
        <v/>
      </c>
      <c r="AQ746" s="40" t="str">
        <f t="shared" si="166"/>
        <v>__</v>
      </c>
      <c r="AR746" s="18" t="str">
        <f t="shared" si="171"/>
        <v/>
      </c>
      <c r="AU746" s="7" t="str">
        <f>IFERROR(INDEX(DatapointK[],MATCH(AT746,DatapointA[],0),0),"")</f>
        <v/>
      </c>
      <c r="AX746" s="3" t="str">
        <f t="shared" ca="1" si="167"/>
        <v/>
      </c>
      <c r="BA746" s="3" t="str">
        <f>IFERROR(INDEX(DatapointAllgSpezK[],MATCH(AZ746,DatapointAllgSpez[],0),0),"")</f>
        <v/>
      </c>
      <c r="BB746" s="3" t="str">
        <f ca="1">IFERROR(VLOOKUP(AX746,ISE_Type[],3,FALSE),"STAT")</f>
        <v>STAT</v>
      </c>
      <c r="BC746" s="3" t="str">
        <f ca="1">IFERROR("_"&amp;VLOOKUP(AU746,ISE_Datapoint[],3,FALSE)&amp;IF(ISTEXT(BB746),"_"&amp;BB746,)&amp;IF(ISTEXT(AZ746),"."&amp;LOWER(BA746),),"")</f>
        <v/>
      </c>
      <c r="BD746" s="26" t="str">
        <f t="shared" si="168"/>
        <v>_</v>
      </c>
      <c r="BG746" t="str">
        <f>IFERROR(INDEX(FunktionsartK[],MATCH(BF746,FunktionsartA[],0),0),"")</f>
        <v/>
      </c>
      <c r="BH746" s="76" t="str">
        <f t="shared" si="158"/>
        <v>//__</v>
      </c>
    </row>
    <row r="747" spans="5:60" x14ac:dyDescent="0.25">
      <c r="E747" t="str">
        <f>IFERROR(INDEX(SystemK[],MATCH(D747,System,0),0),"")</f>
        <v/>
      </c>
      <c r="H747" s="15" t="str">
        <f t="shared" ca="1" si="159"/>
        <v/>
      </c>
      <c r="K747" s="27" t="str">
        <f t="shared" si="169"/>
        <v/>
      </c>
      <c r="L747" s="27" t="str">
        <f>IFERROR(VLOOKUP(K747,ISE_System[],3,FALSE)&amp;IF(ISTEXT(J747),"."&amp;LOWER(J747),),"")</f>
        <v/>
      </c>
      <c r="M747" s="18" t="str">
        <f t="shared" si="170"/>
        <v/>
      </c>
      <c r="P747" s="7" t="str">
        <f>IFERROR(INDEX(SubsystemAK[],MATCH(O747,SubsystemA[],0),0),"")</f>
        <v/>
      </c>
      <c r="S747" s="3" t="str">
        <f t="shared" ca="1" si="160"/>
        <v/>
      </c>
      <c r="V747" s="39" t="str">
        <f t="shared" si="161"/>
        <v/>
      </c>
      <c r="W747" s="39" t="str">
        <f>IFERROR("_"&amp;VLOOKUP(V747,ISE_Subsystem[],3,FALSE)&amp;IF(ISTEXT(U747),"."&amp;LOWER(U747),),"_")</f>
        <v>_</v>
      </c>
      <c r="X747" s="18" t="str">
        <f t="shared" si="162"/>
        <v/>
      </c>
      <c r="AA747" s="7" t="str">
        <f>IFERROR(INDEX(MediumPositionAK[],MATCH(Z747,MediumPositionA[],0),0),"")</f>
        <v/>
      </c>
      <c r="AD747" s="69" t="str">
        <f t="shared" ca="1" si="163"/>
        <v/>
      </c>
      <c r="AE747" s="18" t="str">
        <f t="shared" si="164"/>
        <v/>
      </c>
      <c r="AF747" s="18" t="str">
        <f>IFERROR(VLOOKUP(AE747,ISE_Medium[],3,FALSE),"")</f>
        <v/>
      </c>
      <c r="AI747" s="3" t="str">
        <f>IFERROR(INDEX(PositionK[],MATCH(AH747,PositionA[],0),0),"")</f>
        <v/>
      </c>
      <c r="AL747" s="3" t="str">
        <f>IFERROR(INDEX(PrimSekK[],MATCH(AK747,PrimSek[],0),0),"")</f>
        <v/>
      </c>
      <c r="AO747" s="40" t="str">
        <f t="shared" si="165"/>
        <v/>
      </c>
      <c r="AP747" s="40" t="str">
        <f>IFERROR(VLOOKUP(AO747,ISE_Position[],3,FALSE),"")</f>
        <v/>
      </c>
      <c r="AQ747" s="40" t="str">
        <f t="shared" si="166"/>
        <v>__</v>
      </c>
      <c r="AR747" s="18" t="str">
        <f t="shared" si="171"/>
        <v/>
      </c>
      <c r="AU747" s="7" t="str">
        <f>IFERROR(INDEX(DatapointK[],MATCH(AT747,DatapointA[],0),0),"")</f>
        <v/>
      </c>
      <c r="AX747" s="3" t="str">
        <f t="shared" ca="1" si="167"/>
        <v/>
      </c>
      <c r="BA747" s="3" t="str">
        <f>IFERROR(INDEX(DatapointAllgSpezK[],MATCH(AZ747,DatapointAllgSpez[],0),0),"")</f>
        <v/>
      </c>
      <c r="BB747" s="3" t="str">
        <f ca="1">IFERROR(VLOOKUP(AX747,ISE_Type[],3,FALSE),"STAT")</f>
        <v>STAT</v>
      </c>
      <c r="BC747" s="3" t="str">
        <f ca="1">IFERROR("_"&amp;VLOOKUP(AU747,ISE_Datapoint[],3,FALSE)&amp;IF(ISTEXT(BB747),"_"&amp;BB747,)&amp;IF(ISTEXT(AZ747),"."&amp;LOWER(BA747),),"")</f>
        <v/>
      </c>
      <c r="BD747" s="26" t="str">
        <f t="shared" si="168"/>
        <v>_</v>
      </c>
      <c r="BG747" t="str">
        <f>IFERROR(INDEX(FunktionsartK[],MATCH(BF747,FunktionsartA[],0),0),"")</f>
        <v/>
      </c>
      <c r="BH747" s="76" t="str">
        <f t="shared" si="158"/>
        <v>//__</v>
      </c>
    </row>
    <row r="748" spans="5:60" x14ac:dyDescent="0.25">
      <c r="E748" t="str">
        <f>IFERROR(INDEX(SystemK[],MATCH(D748,System,0),0),"")</f>
        <v/>
      </c>
      <c r="H748" s="15" t="str">
        <f t="shared" ca="1" si="159"/>
        <v/>
      </c>
      <c r="K748" s="27" t="str">
        <f t="shared" si="169"/>
        <v/>
      </c>
      <c r="L748" s="27" t="str">
        <f>IFERROR(VLOOKUP(K748,ISE_System[],3,FALSE)&amp;IF(ISTEXT(J748),"."&amp;LOWER(J748),),"")</f>
        <v/>
      </c>
      <c r="M748" s="18" t="str">
        <f t="shared" si="170"/>
        <v/>
      </c>
      <c r="P748" s="7" t="str">
        <f>IFERROR(INDEX(SubsystemAK[],MATCH(O748,SubsystemA[],0),0),"")</f>
        <v/>
      </c>
      <c r="S748" s="3" t="str">
        <f t="shared" ca="1" si="160"/>
        <v/>
      </c>
      <c r="V748" s="39" t="str">
        <f t="shared" si="161"/>
        <v/>
      </c>
      <c r="W748" s="39" t="str">
        <f>IFERROR("_"&amp;VLOOKUP(V748,ISE_Subsystem[],3,FALSE)&amp;IF(ISTEXT(U748),"."&amp;LOWER(U748),),"_")</f>
        <v>_</v>
      </c>
      <c r="X748" s="18" t="str">
        <f t="shared" si="162"/>
        <v/>
      </c>
      <c r="AA748" s="7" t="str">
        <f>IFERROR(INDEX(MediumPositionAK[],MATCH(Z748,MediumPositionA[],0),0),"")</f>
        <v/>
      </c>
      <c r="AD748" s="69" t="str">
        <f t="shared" ca="1" si="163"/>
        <v/>
      </c>
      <c r="AE748" s="18" t="str">
        <f t="shared" si="164"/>
        <v/>
      </c>
      <c r="AF748" s="18" t="str">
        <f>IFERROR(VLOOKUP(AE748,ISE_Medium[],3,FALSE),"")</f>
        <v/>
      </c>
      <c r="AI748" s="3" t="str">
        <f>IFERROR(INDEX(PositionK[],MATCH(AH748,PositionA[],0),0),"")</f>
        <v/>
      </c>
      <c r="AL748" s="3" t="str">
        <f>IFERROR(INDEX(PrimSekK[],MATCH(AK748,PrimSek[],0),0),"")</f>
        <v/>
      </c>
      <c r="AO748" s="40" t="str">
        <f t="shared" si="165"/>
        <v/>
      </c>
      <c r="AP748" s="40" t="str">
        <f>IFERROR(VLOOKUP(AO748,ISE_Position[],3,FALSE),"")</f>
        <v/>
      </c>
      <c r="AQ748" s="40" t="str">
        <f t="shared" si="166"/>
        <v>__</v>
      </c>
      <c r="AR748" s="18" t="str">
        <f t="shared" si="171"/>
        <v/>
      </c>
      <c r="AU748" s="7" t="str">
        <f>IFERROR(INDEX(DatapointK[],MATCH(AT748,DatapointA[],0),0),"")</f>
        <v/>
      </c>
      <c r="AX748" s="3" t="str">
        <f t="shared" ca="1" si="167"/>
        <v/>
      </c>
      <c r="BA748" s="3" t="str">
        <f>IFERROR(INDEX(DatapointAllgSpezK[],MATCH(AZ748,DatapointAllgSpez[],0),0),"")</f>
        <v/>
      </c>
      <c r="BB748" s="3" t="str">
        <f ca="1">IFERROR(VLOOKUP(AX748,ISE_Type[],3,FALSE),"STAT")</f>
        <v>STAT</v>
      </c>
      <c r="BC748" s="3" t="str">
        <f ca="1">IFERROR("_"&amp;VLOOKUP(AU748,ISE_Datapoint[],3,FALSE)&amp;IF(ISTEXT(BB748),"_"&amp;BB748,)&amp;IF(ISTEXT(AZ748),"."&amp;LOWER(BA748),),"")</f>
        <v/>
      </c>
      <c r="BD748" s="26" t="str">
        <f t="shared" si="168"/>
        <v>_</v>
      </c>
      <c r="BG748" t="str">
        <f>IFERROR(INDEX(FunktionsartK[],MATCH(BF748,FunktionsartA[],0),0),"")</f>
        <v/>
      </c>
      <c r="BH748" s="76" t="str">
        <f t="shared" si="158"/>
        <v>//__</v>
      </c>
    </row>
    <row r="749" spans="5:60" x14ac:dyDescent="0.25">
      <c r="E749" t="str">
        <f>IFERROR(INDEX(SystemK[],MATCH(D749,System,0),0),"")</f>
        <v/>
      </c>
      <c r="H749" s="15" t="str">
        <f t="shared" ca="1" si="159"/>
        <v/>
      </c>
      <c r="K749" s="27" t="str">
        <f t="shared" si="169"/>
        <v/>
      </c>
      <c r="L749" s="27" t="str">
        <f>IFERROR(VLOOKUP(K749,ISE_System[],3,FALSE)&amp;IF(ISTEXT(J749),"."&amp;LOWER(J749),),"")</f>
        <v/>
      </c>
      <c r="M749" s="18" t="str">
        <f t="shared" si="170"/>
        <v/>
      </c>
      <c r="P749" s="7" t="str">
        <f>IFERROR(INDEX(SubsystemAK[],MATCH(O749,SubsystemA[],0),0),"")</f>
        <v/>
      </c>
      <c r="S749" s="3" t="str">
        <f t="shared" ca="1" si="160"/>
        <v/>
      </c>
      <c r="V749" s="39" t="str">
        <f t="shared" si="161"/>
        <v/>
      </c>
      <c r="W749" s="39" t="str">
        <f>IFERROR("_"&amp;VLOOKUP(V749,ISE_Subsystem[],3,FALSE)&amp;IF(ISTEXT(U749),"."&amp;LOWER(U749),),"_")</f>
        <v>_</v>
      </c>
      <c r="X749" s="18" t="str">
        <f t="shared" si="162"/>
        <v/>
      </c>
      <c r="AA749" s="7" t="str">
        <f>IFERROR(INDEX(MediumPositionAK[],MATCH(Z749,MediumPositionA[],0),0),"")</f>
        <v/>
      </c>
      <c r="AD749" s="69" t="str">
        <f t="shared" ca="1" si="163"/>
        <v/>
      </c>
      <c r="AE749" s="18" t="str">
        <f t="shared" si="164"/>
        <v/>
      </c>
      <c r="AF749" s="18" t="str">
        <f>IFERROR(VLOOKUP(AE749,ISE_Medium[],3,FALSE),"")</f>
        <v/>
      </c>
      <c r="AI749" s="3" t="str">
        <f>IFERROR(INDEX(PositionK[],MATCH(AH749,PositionA[],0),0),"")</f>
        <v/>
      </c>
      <c r="AL749" s="3" t="str">
        <f>IFERROR(INDEX(PrimSekK[],MATCH(AK749,PrimSek[],0),0),"")</f>
        <v/>
      </c>
      <c r="AO749" s="40" t="str">
        <f t="shared" si="165"/>
        <v/>
      </c>
      <c r="AP749" s="40" t="str">
        <f>IFERROR(VLOOKUP(AO749,ISE_Position[],3,FALSE),"")</f>
        <v/>
      </c>
      <c r="AQ749" s="40" t="str">
        <f t="shared" si="166"/>
        <v>__</v>
      </c>
      <c r="AR749" s="18" t="str">
        <f t="shared" si="171"/>
        <v/>
      </c>
      <c r="AU749" s="7" t="str">
        <f>IFERROR(INDEX(DatapointK[],MATCH(AT749,DatapointA[],0),0),"")</f>
        <v/>
      </c>
      <c r="AX749" s="3" t="str">
        <f t="shared" ca="1" si="167"/>
        <v/>
      </c>
      <c r="BA749" s="3" t="str">
        <f>IFERROR(INDEX(DatapointAllgSpezK[],MATCH(AZ749,DatapointAllgSpez[],0),0),"")</f>
        <v/>
      </c>
      <c r="BB749" s="3" t="str">
        <f ca="1">IFERROR(VLOOKUP(AX749,ISE_Type[],3,FALSE),"STAT")</f>
        <v>STAT</v>
      </c>
      <c r="BC749" s="3" t="str">
        <f ca="1">IFERROR("_"&amp;VLOOKUP(AU749,ISE_Datapoint[],3,FALSE)&amp;IF(ISTEXT(BB749),"_"&amp;BB749,)&amp;IF(ISTEXT(AZ749),"."&amp;LOWER(BA749),),"")</f>
        <v/>
      </c>
      <c r="BD749" s="26" t="str">
        <f t="shared" si="168"/>
        <v>_</v>
      </c>
      <c r="BG749" t="str">
        <f>IFERROR(INDEX(FunktionsartK[],MATCH(BF749,FunktionsartA[],0),0),"")</f>
        <v/>
      </c>
      <c r="BH749" s="76" t="str">
        <f t="shared" si="158"/>
        <v>//__</v>
      </c>
    </row>
    <row r="750" spans="5:60" x14ac:dyDescent="0.25">
      <c r="E750" t="str">
        <f>IFERROR(INDEX(SystemK[],MATCH(D750,System,0),0),"")</f>
        <v/>
      </c>
      <c r="H750" s="15" t="str">
        <f t="shared" ca="1" si="159"/>
        <v/>
      </c>
      <c r="K750" s="27" t="str">
        <f t="shared" si="169"/>
        <v/>
      </c>
      <c r="L750" s="27" t="str">
        <f>IFERROR(VLOOKUP(K750,ISE_System[],3,FALSE)&amp;IF(ISTEXT(J750),"."&amp;LOWER(J750),),"")</f>
        <v/>
      </c>
      <c r="M750" s="18" t="str">
        <f t="shared" si="170"/>
        <v/>
      </c>
      <c r="P750" s="7" t="str">
        <f>IFERROR(INDEX(SubsystemAK[],MATCH(O750,SubsystemA[],0),0),"")</f>
        <v/>
      </c>
      <c r="S750" s="3" t="str">
        <f t="shared" ca="1" si="160"/>
        <v/>
      </c>
      <c r="V750" s="39" t="str">
        <f t="shared" si="161"/>
        <v/>
      </c>
      <c r="W750" s="39" t="str">
        <f>IFERROR("_"&amp;VLOOKUP(V750,ISE_Subsystem[],3,FALSE)&amp;IF(ISTEXT(U750),"."&amp;LOWER(U750),),"_")</f>
        <v>_</v>
      </c>
      <c r="X750" s="18" t="str">
        <f t="shared" si="162"/>
        <v/>
      </c>
      <c r="AA750" s="7" t="str">
        <f>IFERROR(INDEX(MediumPositionAK[],MATCH(Z750,MediumPositionA[],0),0),"")</f>
        <v/>
      </c>
      <c r="AD750" s="69" t="str">
        <f t="shared" ca="1" si="163"/>
        <v/>
      </c>
      <c r="AE750" s="18" t="str">
        <f t="shared" si="164"/>
        <v/>
      </c>
      <c r="AF750" s="18" t="str">
        <f>IFERROR(VLOOKUP(AE750,ISE_Medium[],3,FALSE),"")</f>
        <v/>
      </c>
      <c r="AI750" s="3" t="str">
        <f>IFERROR(INDEX(PositionK[],MATCH(AH750,PositionA[],0),0),"")</f>
        <v/>
      </c>
      <c r="AL750" s="3" t="str">
        <f>IFERROR(INDEX(PrimSekK[],MATCH(AK750,PrimSek[],0),0),"")</f>
        <v/>
      </c>
      <c r="AO750" s="40" t="str">
        <f t="shared" si="165"/>
        <v/>
      </c>
      <c r="AP750" s="40" t="str">
        <f>IFERROR(VLOOKUP(AO750,ISE_Position[],3,FALSE),"")</f>
        <v/>
      </c>
      <c r="AQ750" s="40" t="str">
        <f t="shared" si="166"/>
        <v>__</v>
      </c>
      <c r="AR750" s="18" t="str">
        <f t="shared" si="171"/>
        <v/>
      </c>
      <c r="AU750" s="7" t="str">
        <f>IFERROR(INDEX(DatapointK[],MATCH(AT750,DatapointA[],0),0),"")</f>
        <v/>
      </c>
      <c r="AX750" s="3" t="str">
        <f t="shared" ca="1" si="167"/>
        <v/>
      </c>
      <c r="BA750" s="3" t="str">
        <f>IFERROR(INDEX(DatapointAllgSpezK[],MATCH(AZ750,DatapointAllgSpez[],0),0),"")</f>
        <v/>
      </c>
      <c r="BB750" s="3" t="str">
        <f ca="1">IFERROR(VLOOKUP(AX750,ISE_Type[],3,FALSE),"STAT")</f>
        <v>STAT</v>
      </c>
      <c r="BC750" s="3" t="str">
        <f ca="1">IFERROR("_"&amp;VLOOKUP(AU750,ISE_Datapoint[],3,FALSE)&amp;IF(ISTEXT(BB750),"_"&amp;BB750,)&amp;IF(ISTEXT(AZ750),"."&amp;LOWER(BA750),),"")</f>
        <v/>
      </c>
      <c r="BD750" s="26" t="str">
        <f t="shared" si="168"/>
        <v>_</v>
      </c>
      <c r="BG750" t="str">
        <f>IFERROR(INDEX(FunktionsartK[],MATCH(BF750,FunktionsartA[],0),0),"")</f>
        <v/>
      </c>
      <c r="BH750" s="76" t="str">
        <f t="shared" si="158"/>
        <v>//__</v>
      </c>
    </row>
    <row r="751" spans="5:60" x14ac:dyDescent="0.25">
      <c r="E751" t="str">
        <f>IFERROR(INDEX(SystemK[],MATCH(D751,System,0),0),"")</f>
        <v/>
      </c>
      <c r="H751" s="15" t="str">
        <f t="shared" ca="1" si="159"/>
        <v/>
      </c>
      <c r="K751" s="27" t="str">
        <f t="shared" si="169"/>
        <v/>
      </c>
      <c r="L751" s="27" t="str">
        <f>IFERROR(VLOOKUP(K751,ISE_System[],3,FALSE)&amp;IF(ISTEXT(J751),"."&amp;LOWER(J751),),"")</f>
        <v/>
      </c>
      <c r="M751" s="18" t="str">
        <f t="shared" si="170"/>
        <v/>
      </c>
      <c r="P751" s="7" t="str">
        <f>IFERROR(INDEX(SubsystemAK[],MATCH(O751,SubsystemA[],0),0),"")</f>
        <v/>
      </c>
      <c r="S751" s="3" t="str">
        <f t="shared" ca="1" si="160"/>
        <v/>
      </c>
      <c r="V751" s="39" t="str">
        <f t="shared" si="161"/>
        <v/>
      </c>
      <c r="W751" s="39" t="str">
        <f>IFERROR("_"&amp;VLOOKUP(V751,ISE_Subsystem[],3,FALSE)&amp;IF(ISTEXT(U751),"."&amp;LOWER(U751),),"_")</f>
        <v>_</v>
      </c>
      <c r="X751" s="18" t="str">
        <f t="shared" si="162"/>
        <v/>
      </c>
      <c r="AA751" s="7" t="str">
        <f>IFERROR(INDEX(MediumPositionAK[],MATCH(Z751,MediumPositionA[],0),0),"")</f>
        <v/>
      </c>
      <c r="AD751" s="69" t="str">
        <f t="shared" ca="1" si="163"/>
        <v/>
      </c>
      <c r="AE751" s="18" t="str">
        <f t="shared" si="164"/>
        <v/>
      </c>
      <c r="AF751" s="18" t="str">
        <f>IFERROR(VLOOKUP(AE751,ISE_Medium[],3,FALSE),"")</f>
        <v/>
      </c>
      <c r="AI751" s="3" t="str">
        <f>IFERROR(INDEX(PositionK[],MATCH(AH751,PositionA[],0),0),"")</f>
        <v/>
      </c>
      <c r="AL751" s="3" t="str">
        <f>IFERROR(INDEX(PrimSekK[],MATCH(AK751,PrimSek[],0),0),"")</f>
        <v/>
      </c>
      <c r="AO751" s="40" t="str">
        <f t="shared" si="165"/>
        <v/>
      </c>
      <c r="AP751" s="40" t="str">
        <f>IFERROR(VLOOKUP(AO751,ISE_Position[],3,FALSE),"")</f>
        <v/>
      </c>
      <c r="AQ751" s="40" t="str">
        <f t="shared" si="166"/>
        <v>__</v>
      </c>
      <c r="AR751" s="18" t="str">
        <f t="shared" si="171"/>
        <v/>
      </c>
      <c r="AU751" s="7" t="str">
        <f>IFERROR(INDEX(DatapointK[],MATCH(AT751,DatapointA[],0),0),"")</f>
        <v/>
      </c>
      <c r="AX751" s="3" t="str">
        <f t="shared" ca="1" si="167"/>
        <v/>
      </c>
      <c r="BA751" s="3" t="str">
        <f>IFERROR(INDEX(DatapointAllgSpezK[],MATCH(AZ751,DatapointAllgSpez[],0),0),"")</f>
        <v/>
      </c>
      <c r="BB751" s="3" t="str">
        <f ca="1">IFERROR(VLOOKUP(AX751,ISE_Type[],3,FALSE),"STAT")</f>
        <v>STAT</v>
      </c>
      <c r="BC751" s="3" t="str">
        <f ca="1">IFERROR("_"&amp;VLOOKUP(AU751,ISE_Datapoint[],3,FALSE)&amp;IF(ISTEXT(BB751),"_"&amp;BB751,)&amp;IF(ISTEXT(AZ751),"."&amp;LOWER(BA751),),"")</f>
        <v/>
      </c>
      <c r="BD751" s="26" t="str">
        <f t="shared" si="168"/>
        <v>_</v>
      </c>
      <c r="BG751" t="str">
        <f>IFERROR(INDEX(FunktionsartK[],MATCH(BF751,FunktionsartA[],0),0),"")</f>
        <v/>
      </c>
      <c r="BH751" s="76" t="str">
        <f t="shared" si="158"/>
        <v>//__</v>
      </c>
    </row>
    <row r="752" spans="5:60" x14ac:dyDescent="0.25">
      <c r="E752" t="str">
        <f>IFERROR(INDEX(SystemK[],MATCH(D752,System,0),0),"")</f>
        <v/>
      </c>
      <c r="H752" s="15" t="str">
        <f t="shared" ca="1" si="159"/>
        <v/>
      </c>
      <c r="K752" s="27" t="str">
        <f t="shared" si="169"/>
        <v/>
      </c>
      <c r="L752" s="27" t="str">
        <f>IFERROR(VLOOKUP(K752,ISE_System[],3,FALSE)&amp;IF(ISTEXT(J752),"."&amp;LOWER(J752),),"")</f>
        <v/>
      </c>
      <c r="M752" s="18" t="str">
        <f t="shared" si="170"/>
        <v/>
      </c>
      <c r="P752" s="7" t="str">
        <f>IFERROR(INDEX(SubsystemAK[],MATCH(O752,SubsystemA[],0),0),"")</f>
        <v/>
      </c>
      <c r="S752" s="3" t="str">
        <f t="shared" ca="1" si="160"/>
        <v/>
      </c>
      <c r="V752" s="39" t="str">
        <f t="shared" si="161"/>
        <v/>
      </c>
      <c r="W752" s="39" t="str">
        <f>IFERROR("_"&amp;VLOOKUP(V752,ISE_Subsystem[],3,FALSE)&amp;IF(ISTEXT(U752),"."&amp;LOWER(U752),),"_")</f>
        <v>_</v>
      </c>
      <c r="X752" s="18" t="str">
        <f t="shared" si="162"/>
        <v/>
      </c>
      <c r="AA752" s="7" t="str">
        <f>IFERROR(INDEX(MediumPositionAK[],MATCH(Z752,MediumPositionA[],0),0),"")</f>
        <v/>
      </c>
      <c r="AD752" s="69" t="str">
        <f t="shared" ca="1" si="163"/>
        <v/>
      </c>
      <c r="AE752" s="18" t="str">
        <f t="shared" si="164"/>
        <v/>
      </c>
      <c r="AF752" s="18" t="str">
        <f>IFERROR(VLOOKUP(AE752,ISE_Medium[],3,FALSE),"")</f>
        <v/>
      </c>
      <c r="AI752" s="3" t="str">
        <f>IFERROR(INDEX(PositionK[],MATCH(AH752,PositionA[],0),0),"")</f>
        <v/>
      </c>
      <c r="AL752" s="3" t="str">
        <f>IFERROR(INDEX(PrimSekK[],MATCH(AK752,PrimSek[],0),0),"")</f>
        <v/>
      </c>
      <c r="AO752" s="40" t="str">
        <f t="shared" si="165"/>
        <v/>
      </c>
      <c r="AP752" s="40" t="str">
        <f>IFERROR(VLOOKUP(AO752,ISE_Position[],3,FALSE),"")</f>
        <v/>
      </c>
      <c r="AQ752" s="40" t="str">
        <f t="shared" si="166"/>
        <v>__</v>
      </c>
      <c r="AR752" s="18" t="str">
        <f t="shared" si="171"/>
        <v/>
      </c>
      <c r="AU752" s="7" t="str">
        <f>IFERROR(INDEX(DatapointK[],MATCH(AT752,DatapointA[],0),0),"")</f>
        <v/>
      </c>
      <c r="AX752" s="3" t="str">
        <f t="shared" ca="1" si="167"/>
        <v/>
      </c>
      <c r="BA752" s="3" t="str">
        <f>IFERROR(INDEX(DatapointAllgSpezK[],MATCH(AZ752,DatapointAllgSpez[],0),0),"")</f>
        <v/>
      </c>
      <c r="BB752" s="3" t="str">
        <f ca="1">IFERROR(VLOOKUP(AX752,ISE_Type[],3,FALSE),"STAT")</f>
        <v>STAT</v>
      </c>
      <c r="BC752" s="3" t="str">
        <f ca="1">IFERROR("_"&amp;VLOOKUP(AU752,ISE_Datapoint[],3,FALSE)&amp;IF(ISTEXT(BB752),"_"&amp;BB752,)&amp;IF(ISTEXT(AZ752),"."&amp;LOWER(BA752),),"")</f>
        <v/>
      </c>
      <c r="BD752" s="26" t="str">
        <f t="shared" si="168"/>
        <v>_</v>
      </c>
      <c r="BG752" t="str">
        <f>IFERROR(INDEX(FunktionsartK[],MATCH(BF752,FunktionsartA[],0),0),"")</f>
        <v/>
      </c>
      <c r="BH752" s="76" t="str">
        <f t="shared" si="158"/>
        <v>//__</v>
      </c>
    </row>
    <row r="753" spans="5:60" x14ac:dyDescent="0.25">
      <c r="E753" t="str">
        <f>IFERROR(INDEX(SystemK[],MATCH(D753,System,0),0),"")</f>
        <v/>
      </c>
      <c r="H753" s="15" t="str">
        <f t="shared" ca="1" si="159"/>
        <v/>
      </c>
      <c r="K753" s="27" t="str">
        <f t="shared" si="169"/>
        <v/>
      </c>
      <c r="L753" s="27" t="str">
        <f>IFERROR(VLOOKUP(K753,ISE_System[],3,FALSE)&amp;IF(ISTEXT(J753),"."&amp;LOWER(J753),),"")</f>
        <v/>
      </c>
      <c r="M753" s="18" t="str">
        <f t="shared" si="170"/>
        <v/>
      </c>
      <c r="P753" s="7" t="str">
        <f>IFERROR(INDEX(SubsystemAK[],MATCH(O753,SubsystemA[],0),0),"")</f>
        <v/>
      </c>
      <c r="S753" s="3" t="str">
        <f t="shared" ca="1" si="160"/>
        <v/>
      </c>
      <c r="V753" s="39" t="str">
        <f t="shared" si="161"/>
        <v/>
      </c>
      <c r="W753" s="39" t="str">
        <f>IFERROR("_"&amp;VLOOKUP(V753,ISE_Subsystem[],3,FALSE)&amp;IF(ISTEXT(U753),"."&amp;LOWER(U753),),"_")</f>
        <v>_</v>
      </c>
      <c r="X753" s="18" t="str">
        <f t="shared" si="162"/>
        <v/>
      </c>
      <c r="AA753" s="7" t="str">
        <f>IFERROR(INDEX(MediumPositionAK[],MATCH(Z753,MediumPositionA[],0),0),"")</f>
        <v/>
      </c>
      <c r="AD753" s="69" t="str">
        <f t="shared" ca="1" si="163"/>
        <v/>
      </c>
      <c r="AE753" s="18" t="str">
        <f t="shared" si="164"/>
        <v/>
      </c>
      <c r="AF753" s="18" t="str">
        <f>IFERROR(VLOOKUP(AE753,ISE_Medium[],3,FALSE),"")</f>
        <v/>
      </c>
      <c r="AI753" s="3" t="str">
        <f>IFERROR(INDEX(PositionK[],MATCH(AH753,PositionA[],0),0),"")</f>
        <v/>
      </c>
      <c r="AL753" s="3" t="str">
        <f>IFERROR(INDEX(PrimSekK[],MATCH(AK753,PrimSek[],0),0),"")</f>
        <v/>
      </c>
      <c r="AO753" s="40" t="str">
        <f t="shared" si="165"/>
        <v/>
      </c>
      <c r="AP753" s="40" t="str">
        <f>IFERROR(VLOOKUP(AO753,ISE_Position[],3,FALSE),"")</f>
        <v/>
      </c>
      <c r="AQ753" s="40" t="str">
        <f t="shared" si="166"/>
        <v>__</v>
      </c>
      <c r="AR753" s="18" t="str">
        <f t="shared" si="171"/>
        <v/>
      </c>
      <c r="AU753" s="7" t="str">
        <f>IFERROR(INDEX(DatapointK[],MATCH(AT753,DatapointA[],0),0),"")</f>
        <v/>
      </c>
      <c r="AX753" s="3" t="str">
        <f t="shared" ca="1" si="167"/>
        <v/>
      </c>
      <c r="BA753" s="3" t="str">
        <f>IFERROR(INDEX(DatapointAllgSpezK[],MATCH(AZ753,DatapointAllgSpez[],0),0),"")</f>
        <v/>
      </c>
      <c r="BB753" s="3" t="str">
        <f ca="1">IFERROR(VLOOKUP(AX753,ISE_Type[],3,FALSE),"STAT")</f>
        <v>STAT</v>
      </c>
      <c r="BC753" s="3" t="str">
        <f ca="1">IFERROR("_"&amp;VLOOKUP(AU753,ISE_Datapoint[],3,FALSE)&amp;IF(ISTEXT(BB753),"_"&amp;BB753,)&amp;IF(ISTEXT(AZ753),"."&amp;LOWER(BA753),),"")</f>
        <v/>
      </c>
      <c r="BD753" s="26" t="str">
        <f t="shared" si="168"/>
        <v>_</v>
      </c>
      <c r="BG753" t="str">
        <f>IFERROR(INDEX(FunktionsartK[],MATCH(BF753,FunktionsartA[],0),0),"")</f>
        <v/>
      </c>
      <c r="BH753" s="76" t="str">
        <f t="shared" si="158"/>
        <v>//__</v>
      </c>
    </row>
    <row r="754" spans="5:60" x14ac:dyDescent="0.25">
      <c r="E754" t="str">
        <f>IFERROR(INDEX(SystemK[],MATCH(D754,System,0),0),"")</f>
        <v/>
      </c>
      <c r="H754" s="15" t="str">
        <f t="shared" ca="1" si="159"/>
        <v/>
      </c>
      <c r="K754" s="27" t="str">
        <f t="shared" si="169"/>
        <v/>
      </c>
      <c r="L754" s="27" t="str">
        <f>IFERROR(VLOOKUP(K754,ISE_System[],3,FALSE)&amp;IF(ISTEXT(J754),"."&amp;LOWER(J754),),"")</f>
        <v/>
      </c>
      <c r="M754" s="18" t="str">
        <f t="shared" si="170"/>
        <v/>
      </c>
      <c r="P754" s="7" t="str">
        <f>IFERROR(INDEX(SubsystemAK[],MATCH(O754,SubsystemA[],0),0),"")</f>
        <v/>
      </c>
      <c r="S754" s="3" t="str">
        <f t="shared" ca="1" si="160"/>
        <v/>
      </c>
      <c r="V754" s="39" t="str">
        <f t="shared" si="161"/>
        <v/>
      </c>
      <c r="W754" s="39" t="str">
        <f>IFERROR("_"&amp;VLOOKUP(V754,ISE_Subsystem[],3,FALSE)&amp;IF(ISTEXT(U754),"."&amp;LOWER(U754),),"_")</f>
        <v>_</v>
      </c>
      <c r="X754" s="18" t="str">
        <f t="shared" si="162"/>
        <v/>
      </c>
      <c r="AA754" s="7" t="str">
        <f>IFERROR(INDEX(MediumPositionAK[],MATCH(Z754,MediumPositionA[],0),0),"")</f>
        <v/>
      </c>
      <c r="AD754" s="69" t="str">
        <f t="shared" ca="1" si="163"/>
        <v/>
      </c>
      <c r="AE754" s="18" t="str">
        <f t="shared" si="164"/>
        <v/>
      </c>
      <c r="AF754" s="18" t="str">
        <f>IFERROR(VLOOKUP(AE754,ISE_Medium[],3,FALSE),"")</f>
        <v/>
      </c>
      <c r="AI754" s="3" t="str">
        <f>IFERROR(INDEX(PositionK[],MATCH(AH754,PositionA[],0),0),"")</f>
        <v/>
      </c>
      <c r="AL754" s="3" t="str">
        <f>IFERROR(INDEX(PrimSekK[],MATCH(AK754,PrimSek[],0),0),"")</f>
        <v/>
      </c>
      <c r="AO754" s="40" t="str">
        <f t="shared" si="165"/>
        <v/>
      </c>
      <c r="AP754" s="40" t="str">
        <f>IFERROR(VLOOKUP(AO754,ISE_Position[],3,FALSE),"")</f>
        <v/>
      </c>
      <c r="AQ754" s="40" t="str">
        <f t="shared" si="166"/>
        <v>__</v>
      </c>
      <c r="AR754" s="18" t="str">
        <f t="shared" si="171"/>
        <v/>
      </c>
      <c r="AU754" s="7" t="str">
        <f>IFERROR(INDEX(DatapointK[],MATCH(AT754,DatapointA[],0),0),"")</f>
        <v/>
      </c>
      <c r="AX754" s="3" t="str">
        <f t="shared" ca="1" si="167"/>
        <v/>
      </c>
      <c r="BA754" s="3" t="str">
        <f>IFERROR(INDEX(DatapointAllgSpezK[],MATCH(AZ754,DatapointAllgSpez[],0),0),"")</f>
        <v/>
      </c>
      <c r="BB754" s="3" t="str">
        <f ca="1">IFERROR(VLOOKUP(AX754,ISE_Type[],3,FALSE),"STAT")</f>
        <v>STAT</v>
      </c>
      <c r="BC754" s="3" t="str">
        <f ca="1">IFERROR("_"&amp;VLOOKUP(AU754,ISE_Datapoint[],3,FALSE)&amp;IF(ISTEXT(BB754),"_"&amp;BB754,)&amp;IF(ISTEXT(AZ754),"."&amp;LOWER(BA754),),"")</f>
        <v/>
      </c>
      <c r="BD754" s="26" t="str">
        <f t="shared" si="168"/>
        <v>_</v>
      </c>
      <c r="BG754" t="str">
        <f>IFERROR(INDEX(FunktionsartK[],MATCH(BF754,FunktionsartA[],0),0),"")</f>
        <v/>
      </c>
      <c r="BH754" s="76" t="str">
        <f t="shared" si="158"/>
        <v>//__</v>
      </c>
    </row>
    <row r="755" spans="5:60" x14ac:dyDescent="0.25">
      <c r="E755" t="str">
        <f>IFERROR(INDEX(SystemK[],MATCH(D755,System,0),0),"")</f>
        <v/>
      </c>
      <c r="H755" s="15" t="str">
        <f t="shared" ca="1" si="159"/>
        <v/>
      </c>
      <c r="K755" s="27" t="str">
        <f t="shared" si="169"/>
        <v/>
      </c>
      <c r="L755" s="27" t="str">
        <f>IFERROR(VLOOKUP(K755,ISE_System[],3,FALSE)&amp;IF(ISTEXT(J755),"."&amp;LOWER(J755),),"")</f>
        <v/>
      </c>
      <c r="M755" s="18" t="str">
        <f t="shared" si="170"/>
        <v/>
      </c>
      <c r="P755" s="7" t="str">
        <f>IFERROR(INDEX(SubsystemAK[],MATCH(O755,SubsystemA[],0),0),"")</f>
        <v/>
      </c>
      <c r="S755" s="3" t="str">
        <f t="shared" ca="1" si="160"/>
        <v/>
      </c>
      <c r="V755" s="39" t="str">
        <f t="shared" si="161"/>
        <v/>
      </c>
      <c r="W755" s="39" t="str">
        <f>IFERROR("_"&amp;VLOOKUP(V755,ISE_Subsystem[],3,FALSE)&amp;IF(ISTEXT(U755),"."&amp;LOWER(U755),),"_")</f>
        <v>_</v>
      </c>
      <c r="X755" s="18" t="str">
        <f t="shared" si="162"/>
        <v/>
      </c>
      <c r="AA755" s="7" t="str">
        <f>IFERROR(INDEX(MediumPositionAK[],MATCH(Z755,MediumPositionA[],0),0),"")</f>
        <v/>
      </c>
      <c r="AD755" s="69" t="str">
        <f t="shared" ca="1" si="163"/>
        <v/>
      </c>
      <c r="AE755" s="18" t="str">
        <f t="shared" si="164"/>
        <v/>
      </c>
      <c r="AF755" s="18" t="str">
        <f>IFERROR(VLOOKUP(AE755,ISE_Medium[],3,FALSE),"")</f>
        <v/>
      </c>
      <c r="AI755" s="3" t="str">
        <f>IFERROR(INDEX(PositionK[],MATCH(AH755,PositionA[],0),0),"")</f>
        <v/>
      </c>
      <c r="AL755" s="3" t="str">
        <f>IFERROR(INDEX(PrimSekK[],MATCH(AK755,PrimSek[],0),0),"")</f>
        <v/>
      </c>
      <c r="AO755" s="40" t="str">
        <f t="shared" si="165"/>
        <v/>
      </c>
      <c r="AP755" s="40" t="str">
        <f>IFERROR(VLOOKUP(AO755,ISE_Position[],3,FALSE),"")</f>
        <v/>
      </c>
      <c r="AQ755" s="40" t="str">
        <f t="shared" si="166"/>
        <v>__</v>
      </c>
      <c r="AR755" s="18" t="str">
        <f t="shared" si="171"/>
        <v/>
      </c>
      <c r="AU755" s="7" t="str">
        <f>IFERROR(INDEX(DatapointK[],MATCH(AT755,DatapointA[],0),0),"")</f>
        <v/>
      </c>
      <c r="AX755" s="3" t="str">
        <f t="shared" ca="1" si="167"/>
        <v/>
      </c>
      <c r="BA755" s="3" t="str">
        <f>IFERROR(INDEX(DatapointAllgSpezK[],MATCH(AZ755,DatapointAllgSpez[],0),0),"")</f>
        <v/>
      </c>
      <c r="BB755" s="3" t="str">
        <f ca="1">IFERROR(VLOOKUP(AX755,ISE_Type[],3,FALSE),"STAT")</f>
        <v>STAT</v>
      </c>
      <c r="BC755" s="3" t="str">
        <f ca="1">IFERROR("_"&amp;VLOOKUP(AU755,ISE_Datapoint[],3,FALSE)&amp;IF(ISTEXT(BB755),"_"&amp;BB755,)&amp;IF(ISTEXT(AZ755),"."&amp;LOWER(BA755),),"")</f>
        <v/>
      </c>
      <c r="BD755" s="26" t="str">
        <f t="shared" si="168"/>
        <v>_</v>
      </c>
      <c r="BG755" t="str">
        <f>IFERROR(INDEX(FunktionsartK[],MATCH(BF755,FunktionsartA[],0),0),"")</f>
        <v/>
      </c>
      <c r="BH755" s="76" t="str">
        <f t="shared" si="158"/>
        <v>//__</v>
      </c>
    </row>
    <row r="756" spans="5:60" x14ac:dyDescent="0.25">
      <c r="E756" t="str">
        <f>IFERROR(INDEX(SystemK[],MATCH(D756,System,0),0),"")</f>
        <v/>
      </c>
      <c r="H756" s="15" t="str">
        <f t="shared" ca="1" si="159"/>
        <v/>
      </c>
      <c r="K756" s="27" t="str">
        <f t="shared" si="169"/>
        <v/>
      </c>
      <c r="L756" s="27" t="str">
        <f>IFERROR(VLOOKUP(K756,ISE_System[],3,FALSE)&amp;IF(ISTEXT(J756),"."&amp;LOWER(J756),),"")</f>
        <v/>
      </c>
      <c r="M756" s="18" t="str">
        <f t="shared" si="170"/>
        <v/>
      </c>
      <c r="P756" s="7" t="str">
        <f>IFERROR(INDEX(SubsystemAK[],MATCH(O756,SubsystemA[],0),0),"")</f>
        <v/>
      </c>
      <c r="S756" s="3" t="str">
        <f t="shared" ca="1" si="160"/>
        <v/>
      </c>
      <c r="V756" s="39" t="str">
        <f t="shared" si="161"/>
        <v/>
      </c>
      <c r="W756" s="39" t="str">
        <f>IFERROR("_"&amp;VLOOKUP(V756,ISE_Subsystem[],3,FALSE)&amp;IF(ISTEXT(U756),"."&amp;LOWER(U756),),"_")</f>
        <v>_</v>
      </c>
      <c r="X756" s="18" t="str">
        <f t="shared" si="162"/>
        <v/>
      </c>
      <c r="AA756" s="7" t="str">
        <f>IFERROR(INDEX(MediumPositionAK[],MATCH(Z756,MediumPositionA[],0),0),"")</f>
        <v/>
      </c>
      <c r="AD756" s="69" t="str">
        <f t="shared" ca="1" si="163"/>
        <v/>
      </c>
      <c r="AE756" s="18" t="str">
        <f t="shared" si="164"/>
        <v/>
      </c>
      <c r="AF756" s="18" t="str">
        <f>IFERROR(VLOOKUP(AE756,ISE_Medium[],3,FALSE),"")</f>
        <v/>
      </c>
      <c r="AI756" s="3" t="str">
        <f>IFERROR(INDEX(PositionK[],MATCH(AH756,PositionA[],0),0),"")</f>
        <v/>
      </c>
      <c r="AL756" s="3" t="str">
        <f>IFERROR(INDEX(PrimSekK[],MATCH(AK756,PrimSek[],0),0),"")</f>
        <v/>
      </c>
      <c r="AO756" s="40" t="str">
        <f t="shared" si="165"/>
        <v/>
      </c>
      <c r="AP756" s="40" t="str">
        <f>IFERROR(VLOOKUP(AO756,ISE_Position[],3,FALSE),"")</f>
        <v/>
      </c>
      <c r="AQ756" s="40" t="str">
        <f t="shared" si="166"/>
        <v>__</v>
      </c>
      <c r="AR756" s="18" t="str">
        <f t="shared" si="171"/>
        <v/>
      </c>
      <c r="AU756" s="7" t="str">
        <f>IFERROR(INDEX(DatapointK[],MATCH(AT756,DatapointA[],0),0),"")</f>
        <v/>
      </c>
      <c r="AX756" s="3" t="str">
        <f t="shared" ca="1" si="167"/>
        <v/>
      </c>
      <c r="BA756" s="3" t="str">
        <f>IFERROR(INDEX(DatapointAllgSpezK[],MATCH(AZ756,DatapointAllgSpez[],0),0),"")</f>
        <v/>
      </c>
      <c r="BB756" s="3" t="str">
        <f ca="1">IFERROR(VLOOKUP(AX756,ISE_Type[],3,FALSE),"STAT")</f>
        <v>STAT</v>
      </c>
      <c r="BC756" s="3" t="str">
        <f ca="1">IFERROR("_"&amp;VLOOKUP(AU756,ISE_Datapoint[],3,FALSE)&amp;IF(ISTEXT(BB756),"_"&amp;BB756,)&amp;IF(ISTEXT(AZ756),"."&amp;LOWER(BA756),),"")</f>
        <v/>
      </c>
      <c r="BD756" s="26" t="str">
        <f t="shared" si="168"/>
        <v>_</v>
      </c>
      <c r="BG756" t="str">
        <f>IFERROR(INDEX(FunktionsartK[],MATCH(BF756,FunktionsartA[],0),0),"")</f>
        <v/>
      </c>
      <c r="BH756" s="76" t="str">
        <f t="shared" si="158"/>
        <v>//__</v>
      </c>
    </row>
    <row r="757" spans="5:60" x14ac:dyDescent="0.25">
      <c r="E757" t="str">
        <f>IFERROR(INDEX(SystemK[],MATCH(D757,System,0),0),"")</f>
        <v/>
      </c>
      <c r="H757" s="15" t="str">
        <f t="shared" ca="1" si="159"/>
        <v/>
      </c>
      <c r="K757" s="27" t="str">
        <f t="shared" si="169"/>
        <v/>
      </c>
      <c r="L757" s="27" t="str">
        <f>IFERROR(VLOOKUP(K757,ISE_System[],3,FALSE)&amp;IF(ISTEXT(J757),"."&amp;LOWER(J757),),"")</f>
        <v/>
      </c>
      <c r="M757" s="18" t="str">
        <f t="shared" si="170"/>
        <v/>
      </c>
      <c r="P757" s="7" t="str">
        <f>IFERROR(INDEX(SubsystemAK[],MATCH(O757,SubsystemA[],0),0),"")</f>
        <v/>
      </c>
      <c r="S757" s="3" t="str">
        <f t="shared" ca="1" si="160"/>
        <v/>
      </c>
      <c r="V757" s="39" t="str">
        <f t="shared" si="161"/>
        <v/>
      </c>
      <c r="W757" s="39" t="str">
        <f>IFERROR("_"&amp;VLOOKUP(V757,ISE_Subsystem[],3,FALSE)&amp;IF(ISTEXT(U757),"."&amp;LOWER(U757),),"_")</f>
        <v>_</v>
      </c>
      <c r="X757" s="18" t="str">
        <f t="shared" si="162"/>
        <v/>
      </c>
      <c r="AA757" s="7" t="str">
        <f>IFERROR(INDEX(MediumPositionAK[],MATCH(Z757,MediumPositionA[],0),0),"")</f>
        <v/>
      </c>
      <c r="AD757" s="69" t="str">
        <f t="shared" ca="1" si="163"/>
        <v/>
      </c>
      <c r="AE757" s="18" t="str">
        <f t="shared" si="164"/>
        <v/>
      </c>
      <c r="AF757" s="18" t="str">
        <f>IFERROR(VLOOKUP(AE757,ISE_Medium[],3,FALSE),"")</f>
        <v/>
      </c>
      <c r="AI757" s="3" t="str">
        <f>IFERROR(INDEX(PositionK[],MATCH(AH757,PositionA[],0),0),"")</f>
        <v/>
      </c>
      <c r="AL757" s="3" t="str">
        <f>IFERROR(INDEX(PrimSekK[],MATCH(AK757,PrimSek[],0),0),"")</f>
        <v/>
      </c>
      <c r="AO757" s="40" t="str">
        <f t="shared" si="165"/>
        <v/>
      </c>
      <c r="AP757" s="40" t="str">
        <f>IFERROR(VLOOKUP(AO757,ISE_Position[],3,FALSE),"")</f>
        <v/>
      </c>
      <c r="AQ757" s="40" t="str">
        <f t="shared" si="166"/>
        <v>__</v>
      </c>
      <c r="AR757" s="18" t="str">
        <f t="shared" si="171"/>
        <v/>
      </c>
      <c r="AU757" s="7" t="str">
        <f>IFERROR(INDEX(DatapointK[],MATCH(AT757,DatapointA[],0),0),"")</f>
        <v/>
      </c>
      <c r="AX757" s="3" t="str">
        <f t="shared" ca="1" si="167"/>
        <v/>
      </c>
      <c r="BA757" s="3" t="str">
        <f>IFERROR(INDEX(DatapointAllgSpezK[],MATCH(AZ757,DatapointAllgSpez[],0),0),"")</f>
        <v/>
      </c>
      <c r="BB757" s="3" t="str">
        <f ca="1">IFERROR(VLOOKUP(AX757,ISE_Type[],3,FALSE),"STAT")</f>
        <v>STAT</v>
      </c>
      <c r="BC757" s="3" t="str">
        <f ca="1">IFERROR("_"&amp;VLOOKUP(AU757,ISE_Datapoint[],3,FALSE)&amp;IF(ISTEXT(BB757),"_"&amp;BB757,)&amp;IF(ISTEXT(AZ757),"."&amp;LOWER(BA757),),"")</f>
        <v/>
      </c>
      <c r="BD757" s="26" t="str">
        <f t="shared" si="168"/>
        <v>_</v>
      </c>
      <c r="BG757" t="str">
        <f>IFERROR(INDEX(FunktionsartK[],MATCH(BF757,FunktionsartA[],0),0),"")</f>
        <v/>
      </c>
      <c r="BH757" s="76" t="str">
        <f t="shared" si="158"/>
        <v>//__</v>
      </c>
    </row>
    <row r="758" spans="5:60" x14ac:dyDescent="0.25">
      <c r="E758" t="str">
        <f>IFERROR(INDEX(SystemK[],MATCH(D758,System,0),0),"")</f>
        <v/>
      </c>
      <c r="H758" s="15" t="str">
        <f t="shared" ca="1" si="159"/>
        <v/>
      </c>
      <c r="K758" s="27" t="str">
        <f t="shared" si="169"/>
        <v/>
      </c>
      <c r="L758" s="27" t="str">
        <f>IFERROR(VLOOKUP(K758,ISE_System[],3,FALSE)&amp;IF(ISTEXT(J758),"."&amp;LOWER(J758),),"")</f>
        <v/>
      </c>
      <c r="M758" s="18" t="str">
        <f t="shared" si="170"/>
        <v/>
      </c>
      <c r="P758" s="7" t="str">
        <f>IFERROR(INDEX(SubsystemAK[],MATCH(O758,SubsystemA[],0),0),"")</f>
        <v/>
      </c>
      <c r="S758" s="3" t="str">
        <f t="shared" ca="1" si="160"/>
        <v/>
      </c>
      <c r="V758" s="39" t="str">
        <f t="shared" si="161"/>
        <v/>
      </c>
      <c r="W758" s="39" t="str">
        <f>IFERROR("_"&amp;VLOOKUP(V758,ISE_Subsystem[],3,FALSE)&amp;IF(ISTEXT(U758),"."&amp;LOWER(U758),),"_")</f>
        <v>_</v>
      </c>
      <c r="X758" s="18" t="str">
        <f t="shared" si="162"/>
        <v/>
      </c>
      <c r="AA758" s="7" t="str">
        <f>IFERROR(INDEX(MediumPositionAK[],MATCH(Z758,MediumPositionA[],0),0),"")</f>
        <v/>
      </c>
      <c r="AD758" s="69" t="str">
        <f t="shared" ca="1" si="163"/>
        <v/>
      </c>
      <c r="AE758" s="18" t="str">
        <f t="shared" si="164"/>
        <v/>
      </c>
      <c r="AF758" s="18" t="str">
        <f>IFERROR(VLOOKUP(AE758,ISE_Medium[],3,FALSE),"")</f>
        <v/>
      </c>
      <c r="AI758" s="3" t="str">
        <f>IFERROR(INDEX(PositionK[],MATCH(AH758,PositionA[],0),0),"")</f>
        <v/>
      </c>
      <c r="AL758" s="3" t="str">
        <f>IFERROR(INDEX(PrimSekK[],MATCH(AK758,PrimSek[],0),0),"")</f>
        <v/>
      </c>
      <c r="AO758" s="40" t="str">
        <f t="shared" si="165"/>
        <v/>
      </c>
      <c r="AP758" s="40" t="str">
        <f>IFERROR(VLOOKUP(AO758,ISE_Position[],3,FALSE),"")</f>
        <v/>
      </c>
      <c r="AQ758" s="40" t="str">
        <f t="shared" si="166"/>
        <v>__</v>
      </c>
      <c r="AR758" s="18" t="str">
        <f t="shared" si="171"/>
        <v/>
      </c>
      <c r="AU758" s="7" t="str">
        <f>IFERROR(INDEX(DatapointK[],MATCH(AT758,DatapointA[],0),0),"")</f>
        <v/>
      </c>
      <c r="AX758" s="3" t="str">
        <f t="shared" ca="1" si="167"/>
        <v/>
      </c>
      <c r="BA758" s="3" t="str">
        <f>IFERROR(INDEX(DatapointAllgSpezK[],MATCH(AZ758,DatapointAllgSpez[],0),0),"")</f>
        <v/>
      </c>
      <c r="BB758" s="3" t="str">
        <f ca="1">IFERROR(VLOOKUP(AX758,ISE_Type[],3,FALSE),"STAT")</f>
        <v>STAT</v>
      </c>
      <c r="BC758" s="3" t="str">
        <f ca="1">IFERROR("_"&amp;VLOOKUP(AU758,ISE_Datapoint[],3,FALSE)&amp;IF(ISTEXT(BB758),"_"&amp;BB758,)&amp;IF(ISTEXT(AZ758),"."&amp;LOWER(BA758),),"")</f>
        <v/>
      </c>
      <c r="BD758" s="26" t="str">
        <f t="shared" si="168"/>
        <v>_</v>
      </c>
      <c r="BG758" t="str">
        <f>IFERROR(INDEX(FunktionsartK[],MATCH(BF758,FunktionsartA[],0),0),"")</f>
        <v/>
      </c>
      <c r="BH758" s="76" t="str">
        <f t="shared" si="158"/>
        <v>//__</v>
      </c>
    </row>
    <row r="759" spans="5:60" x14ac:dyDescent="0.25">
      <c r="E759" t="str">
        <f>IFERROR(INDEX(SystemK[],MATCH(D759,System,0),0),"")</f>
        <v/>
      </c>
      <c r="H759" s="15" t="str">
        <f t="shared" ca="1" si="159"/>
        <v/>
      </c>
      <c r="K759" s="27" t="str">
        <f t="shared" si="169"/>
        <v/>
      </c>
      <c r="L759" s="27" t="str">
        <f>IFERROR(VLOOKUP(K759,ISE_System[],3,FALSE)&amp;IF(ISTEXT(J759),"."&amp;LOWER(J759),),"")</f>
        <v/>
      </c>
      <c r="M759" s="18" t="str">
        <f t="shared" si="170"/>
        <v/>
      </c>
      <c r="P759" s="7" t="str">
        <f>IFERROR(INDEX(SubsystemAK[],MATCH(O759,SubsystemA[],0),0),"")</f>
        <v/>
      </c>
      <c r="S759" s="3" t="str">
        <f t="shared" ca="1" si="160"/>
        <v/>
      </c>
      <c r="V759" s="39" t="str">
        <f t="shared" si="161"/>
        <v/>
      </c>
      <c r="W759" s="39" t="str">
        <f>IFERROR("_"&amp;VLOOKUP(V759,ISE_Subsystem[],3,FALSE)&amp;IF(ISTEXT(U759),"."&amp;LOWER(U759),),"_")</f>
        <v>_</v>
      </c>
      <c r="X759" s="18" t="str">
        <f t="shared" si="162"/>
        <v/>
      </c>
      <c r="AA759" s="7" t="str">
        <f>IFERROR(INDEX(MediumPositionAK[],MATCH(Z759,MediumPositionA[],0),0),"")</f>
        <v/>
      </c>
      <c r="AD759" s="69" t="str">
        <f t="shared" ca="1" si="163"/>
        <v/>
      </c>
      <c r="AE759" s="18" t="str">
        <f t="shared" si="164"/>
        <v/>
      </c>
      <c r="AF759" s="18" t="str">
        <f>IFERROR(VLOOKUP(AE759,ISE_Medium[],3,FALSE),"")</f>
        <v/>
      </c>
      <c r="AI759" s="3" t="str">
        <f>IFERROR(INDEX(PositionK[],MATCH(AH759,PositionA[],0),0),"")</f>
        <v/>
      </c>
      <c r="AL759" s="3" t="str">
        <f>IFERROR(INDEX(PrimSekK[],MATCH(AK759,PrimSek[],0),0),"")</f>
        <v/>
      </c>
      <c r="AO759" s="40" t="str">
        <f t="shared" si="165"/>
        <v/>
      </c>
      <c r="AP759" s="40" t="str">
        <f>IFERROR(VLOOKUP(AO759,ISE_Position[],3,FALSE),"")</f>
        <v/>
      </c>
      <c r="AQ759" s="40" t="str">
        <f t="shared" si="166"/>
        <v>__</v>
      </c>
      <c r="AR759" s="18" t="str">
        <f t="shared" si="171"/>
        <v/>
      </c>
      <c r="AU759" s="7" t="str">
        <f>IFERROR(INDEX(DatapointK[],MATCH(AT759,DatapointA[],0),0),"")</f>
        <v/>
      </c>
      <c r="AX759" s="3" t="str">
        <f t="shared" ca="1" si="167"/>
        <v/>
      </c>
      <c r="BA759" s="3" t="str">
        <f>IFERROR(INDEX(DatapointAllgSpezK[],MATCH(AZ759,DatapointAllgSpez[],0),0),"")</f>
        <v/>
      </c>
      <c r="BB759" s="3" t="str">
        <f ca="1">IFERROR(VLOOKUP(AX759,ISE_Type[],3,FALSE),"STAT")</f>
        <v>STAT</v>
      </c>
      <c r="BC759" s="3" t="str">
        <f ca="1">IFERROR("_"&amp;VLOOKUP(AU759,ISE_Datapoint[],3,FALSE)&amp;IF(ISTEXT(BB759),"_"&amp;BB759,)&amp;IF(ISTEXT(AZ759),"."&amp;LOWER(BA759),),"")</f>
        <v/>
      </c>
      <c r="BD759" s="26" t="str">
        <f t="shared" si="168"/>
        <v>_</v>
      </c>
      <c r="BG759" t="str">
        <f>IFERROR(INDEX(FunktionsartK[],MATCH(BF759,FunktionsartA[],0),0),"")</f>
        <v/>
      </c>
      <c r="BH759" s="76" t="str">
        <f t="shared" si="158"/>
        <v>//__</v>
      </c>
    </row>
    <row r="760" spans="5:60" x14ac:dyDescent="0.25">
      <c r="E760" t="str">
        <f>IFERROR(INDEX(SystemK[],MATCH(D760,System,0),0),"")</f>
        <v/>
      </c>
      <c r="H760" s="15" t="str">
        <f t="shared" ca="1" si="159"/>
        <v/>
      </c>
      <c r="K760" s="27" t="str">
        <f t="shared" si="169"/>
        <v/>
      </c>
      <c r="L760" s="27" t="str">
        <f>IFERROR(VLOOKUP(K760,ISE_System[],3,FALSE)&amp;IF(ISTEXT(J760),"."&amp;LOWER(J760),),"")</f>
        <v/>
      </c>
      <c r="M760" s="18" t="str">
        <f t="shared" si="170"/>
        <v/>
      </c>
      <c r="P760" s="7" t="str">
        <f>IFERROR(INDEX(SubsystemAK[],MATCH(O760,SubsystemA[],0),0),"")</f>
        <v/>
      </c>
      <c r="S760" s="3" t="str">
        <f t="shared" ca="1" si="160"/>
        <v/>
      </c>
      <c r="V760" s="39" t="str">
        <f t="shared" si="161"/>
        <v/>
      </c>
      <c r="W760" s="39" t="str">
        <f>IFERROR("_"&amp;VLOOKUP(V760,ISE_Subsystem[],3,FALSE)&amp;IF(ISTEXT(U760),"."&amp;LOWER(U760),),"_")</f>
        <v>_</v>
      </c>
      <c r="X760" s="18" t="str">
        <f t="shared" si="162"/>
        <v/>
      </c>
      <c r="AA760" s="7" t="str">
        <f>IFERROR(INDEX(MediumPositionAK[],MATCH(Z760,MediumPositionA[],0),0),"")</f>
        <v/>
      </c>
      <c r="AD760" s="69" t="str">
        <f t="shared" ca="1" si="163"/>
        <v/>
      </c>
      <c r="AE760" s="18" t="str">
        <f t="shared" si="164"/>
        <v/>
      </c>
      <c r="AF760" s="18" t="str">
        <f>IFERROR(VLOOKUP(AE760,ISE_Medium[],3,FALSE),"")</f>
        <v/>
      </c>
      <c r="AI760" s="3" t="str">
        <f>IFERROR(INDEX(PositionK[],MATCH(AH760,PositionA[],0),0),"")</f>
        <v/>
      </c>
      <c r="AL760" s="3" t="str">
        <f>IFERROR(INDEX(PrimSekK[],MATCH(AK760,PrimSek[],0),0),"")</f>
        <v/>
      </c>
      <c r="AO760" s="40" t="str">
        <f t="shared" si="165"/>
        <v/>
      </c>
      <c r="AP760" s="40" t="str">
        <f>IFERROR(VLOOKUP(AO760,ISE_Position[],3,FALSE),"")</f>
        <v/>
      </c>
      <c r="AQ760" s="40" t="str">
        <f t="shared" si="166"/>
        <v>__</v>
      </c>
      <c r="AR760" s="18" t="str">
        <f t="shared" si="171"/>
        <v/>
      </c>
      <c r="AU760" s="7" t="str">
        <f>IFERROR(INDEX(DatapointK[],MATCH(AT760,DatapointA[],0),0),"")</f>
        <v/>
      </c>
      <c r="AX760" s="3" t="str">
        <f t="shared" ca="1" si="167"/>
        <v/>
      </c>
      <c r="BA760" s="3" t="str">
        <f>IFERROR(INDEX(DatapointAllgSpezK[],MATCH(AZ760,DatapointAllgSpez[],0),0),"")</f>
        <v/>
      </c>
      <c r="BB760" s="3" t="str">
        <f ca="1">IFERROR(VLOOKUP(AX760,ISE_Type[],3,FALSE),"STAT")</f>
        <v>STAT</v>
      </c>
      <c r="BC760" s="3" t="str">
        <f ca="1">IFERROR("_"&amp;VLOOKUP(AU760,ISE_Datapoint[],3,FALSE)&amp;IF(ISTEXT(BB760),"_"&amp;BB760,)&amp;IF(ISTEXT(AZ760),"."&amp;LOWER(BA760),),"")</f>
        <v/>
      </c>
      <c r="BD760" s="26" t="str">
        <f t="shared" si="168"/>
        <v>_</v>
      </c>
      <c r="BG760" t="str">
        <f>IFERROR(INDEX(FunktionsartK[],MATCH(BF760,FunktionsartA[],0),0),"")</f>
        <v/>
      </c>
      <c r="BH760" s="76" t="str">
        <f t="shared" si="158"/>
        <v>//__</v>
      </c>
    </row>
    <row r="761" spans="5:60" x14ac:dyDescent="0.25">
      <c r="E761" t="str">
        <f>IFERROR(INDEX(SystemK[],MATCH(D761,System,0),0),"")</f>
        <v/>
      </c>
      <c r="H761" s="15" t="str">
        <f t="shared" ca="1" si="159"/>
        <v/>
      </c>
      <c r="K761" s="27" t="str">
        <f t="shared" si="169"/>
        <v/>
      </c>
      <c r="L761" s="27" t="str">
        <f>IFERROR(VLOOKUP(K761,ISE_System[],3,FALSE)&amp;IF(ISTEXT(J761),"."&amp;LOWER(J761),),"")</f>
        <v/>
      </c>
      <c r="M761" s="18" t="str">
        <f t="shared" si="170"/>
        <v/>
      </c>
      <c r="P761" s="7" t="str">
        <f>IFERROR(INDEX(SubsystemAK[],MATCH(O761,SubsystemA[],0),0),"")</f>
        <v/>
      </c>
      <c r="S761" s="3" t="str">
        <f t="shared" ca="1" si="160"/>
        <v/>
      </c>
      <c r="V761" s="39" t="str">
        <f t="shared" si="161"/>
        <v/>
      </c>
      <c r="W761" s="39" t="str">
        <f>IFERROR("_"&amp;VLOOKUP(V761,ISE_Subsystem[],3,FALSE)&amp;IF(ISTEXT(U761),"."&amp;LOWER(U761),),"_")</f>
        <v>_</v>
      </c>
      <c r="X761" s="18" t="str">
        <f t="shared" si="162"/>
        <v/>
      </c>
      <c r="AA761" s="7" t="str">
        <f>IFERROR(INDEX(MediumPositionAK[],MATCH(Z761,MediumPositionA[],0),0),"")</f>
        <v/>
      </c>
      <c r="AD761" s="69" t="str">
        <f t="shared" ca="1" si="163"/>
        <v/>
      </c>
      <c r="AE761" s="18" t="str">
        <f t="shared" si="164"/>
        <v/>
      </c>
      <c r="AF761" s="18" t="str">
        <f>IFERROR(VLOOKUP(AE761,ISE_Medium[],3,FALSE),"")</f>
        <v/>
      </c>
      <c r="AI761" s="3" t="str">
        <f>IFERROR(INDEX(PositionK[],MATCH(AH761,PositionA[],0),0),"")</f>
        <v/>
      </c>
      <c r="AL761" s="3" t="str">
        <f>IFERROR(INDEX(PrimSekK[],MATCH(AK761,PrimSek[],0),0),"")</f>
        <v/>
      </c>
      <c r="AO761" s="40" t="str">
        <f t="shared" si="165"/>
        <v/>
      </c>
      <c r="AP761" s="40" t="str">
        <f>IFERROR(VLOOKUP(AO761,ISE_Position[],3,FALSE),"")</f>
        <v/>
      </c>
      <c r="AQ761" s="40" t="str">
        <f t="shared" si="166"/>
        <v>__</v>
      </c>
      <c r="AR761" s="18" t="str">
        <f t="shared" si="171"/>
        <v/>
      </c>
      <c r="AU761" s="7" t="str">
        <f>IFERROR(INDEX(DatapointK[],MATCH(AT761,DatapointA[],0),0),"")</f>
        <v/>
      </c>
      <c r="AX761" s="3" t="str">
        <f t="shared" ca="1" si="167"/>
        <v/>
      </c>
      <c r="BA761" s="3" t="str">
        <f>IFERROR(INDEX(DatapointAllgSpezK[],MATCH(AZ761,DatapointAllgSpez[],0),0),"")</f>
        <v/>
      </c>
      <c r="BB761" s="3" t="str">
        <f ca="1">IFERROR(VLOOKUP(AX761,ISE_Type[],3,FALSE),"STAT")</f>
        <v>STAT</v>
      </c>
      <c r="BC761" s="3" t="str">
        <f ca="1">IFERROR("_"&amp;VLOOKUP(AU761,ISE_Datapoint[],3,FALSE)&amp;IF(ISTEXT(BB761),"_"&amp;BB761,)&amp;IF(ISTEXT(AZ761),"."&amp;LOWER(BA761),),"")</f>
        <v/>
      </c>
      <c r="BD761" s="26" t="str">
        <f t="shared" si="168"/>
        <v>_</v>
      </c>
      <c r="BG761" t="str">
        <f>IFERROR(INDEX(FunktionsartK[],MATCH(BF761,FunktionsartA[],0),0),"")</f>
        <v/>
      </c>
      <c r="BH761" s="76" t="str">
        <f t="shared" si="158"/>
        <v>//__</v>
      </c>
    </row>
    <row r="762" spans="5:60" x14ac:dyDescent="0.25">
      <c r="E762" t="str">
        <f>IFERROR(INDEX(SystemK[],MATCH(D762,System,0),0),"")</f>
        <v/>
      </c>
      <c r="H762" s="15" t="str">
        <f t="shared" ca="1" si="159"/>
        <v/>
      </c>
      <c r="K762" s="27" t="str">
        <f t="shared" si="169"/>
        <v/>
      </c>
      <c r="L762" s="27" t="str">
        <f>IFERROR(VLOOKUP(K762,ISE_System[],3,FALSE)&amp;IF(ISTEXT(J762),"."&amp;LOWER(J762),),"")</f>
        <v/>
      </c>
      <c r="M762" s="18" t="str">
        <f t="shared" si="170"/>
        <v/>
      </c>
      <c r="P762" s="7" t="str">
        <f>IFERROR(INDEX(SubsystemAK[],MATCH(O762,SubsystemA[],0),0),"")</f>
        <v/>
      </c>
      <c r="S762" s="3" t="str">
        <f t="shared" ca="1" si="160"/>
        <v/>
      </c>
      <c r="V762" s="39" t="str">
        <f t="shared" si="161"/>
        <v/>
      </c>
      <c r="W762" s="39" t="str">
        <f>IFERROR("_"&amp;VLOOKUP(V762,ISE_Subsystem[],3,FALSE)&amp;IF(ISTEXT(U762),"."&amp;LOWER(U762),),"_")</f>
        <v>_</v>
      </c>
      <c r="X762" s="18" t="str">
        <f t="shared" si="162"/>
        <v/>
      </c>
      <c r="AA762" s="7" t="str">
        <f>IFERROR(INDEX(MediumPositionAK[],MATCH(Z762,MediumPositionA[],0),0),"")</f>
        <v/>
      </c>
      <c r="AD762" s="69" t="str">
        <f t="shared" ca="1" si="163"/>
        <v/>
      </c>
      <c r="AE762" s="18" t="str">
        <f t="shared" si="164"/>
        <v/>
      </c>
      <c r="AF762" s="18" t="str">
        <f>IFERROR(VLOOKUP(AE762,ISE_Medium[],3,FALSE),"")</f>
        <v/>
      </c>
      <c r="AI762" s="3" t="str">
        <f>IFERROR(INDEX(PositionK[],MATCH(AH762,PositionA[],0),0),"")</f>
        <v/>
      </c>
      <c r="AL762" s="3" t="str">
        <f>IFERROR(INDEX(PrimSekK[],MATCH(AK762,PrimSek[],0),0),"")</f>
        <v/>
      </c>
      <c r="AO762" s="40" t="str">
        <f t="shared" si="165"/>
        <v/>
      </c>
      <c r="AP762" s="40" t="str">
        <f>IFERROR(VLOOKUP(AO762,ISE_Position[],3,FALSE),"")</f>
        <v/>
      </c>
      <c r="AQ762" s="40" t="str">
        <f t="shared" si="166"/>
        <v>__</v>
      </c>
      <c r="AR762" s="18" t="str">
        <f t="shared" si="171"/>
        <v/>
      </c>
      <c r="AU762" s="7" t="str">
        <f>IFERROR(INDEX(DatapointK[],MATCH(AT762,DatapointA[],0),0),"")</f>
        <v/>
      </c>
      <c r="AX762" s="3" t="str">
        <f t="shared" ca="1" si="167"/>
        <v/>
      </c>
      <c r="BA762" s="3" t="str">
        <f>IFERROR(INDEX(DatapointAllgSpezK[],MATCH(AZ762,DatapointAllgSpez[],0),0),"")</f>
        <v/>
      </c>
      <c r="BB762" s="3" t="str">
        <f ca="1">IFERROR(VLOOKUP(AX762,ISE_Type[],3,FALSE),"STAT")</f>
        <v>STAT</v>
      </c>
      <c r="BC762" s="3" t="str">
        <f ca="1">IFERROR("_"&amp;VLOOKUP(AU762,ISE_Datapoint[],3,FALSE)&amp;IF(ISTEXT(BB762),"_"&amp;BB762,)&amp;IF(ISTEXT(AZ762),"."&amp;LOWER(BA762),),"")</f>
        <v/>
      </c>
      <c r="BD762" s="26" t="str">
        <f t="shared" si="168"/>
        <v>_</v>
      </c>
      <c r="BG762" t="str">
        <f>IFERROR(INDEX(FunktionsartK[],MATCH(BF762,FunktionsartA[],0),0),"")</f>
        <v/>
      </c>
      <c r="BH762" s="76" t="str">
        <f t="shared" si="158"/>
        <v>//__</v>
      </c>
    </row>
    <row r="763" spans="5:60" x14ac:dyDescent="0.25">
      <c r="E763" t="str">
        <f>IFERROR(INDEX(SystemK[],MATCH(D763,System,0),0),"")</f>
        <v/>
      </c>
      <c r="H763" s="15" t="str">
        <f t="shared" ca="1" si="159"/>
        <v/>
      </c>
      <c r="K763" s="27" t="str">
        <f t="shared" si="169"/>
        <v/>
      </c>
      <c r="L763" s="27" t="str">
        <f>IFERROR(VLOOKUP(K763,ISE_System[],3,FALSE)&amp;IF(ISTEXT(J763),"."&amp;LOWER(J763),),"")</f>
        <v/>
      </c>
      <c r="M763" s="18" t="str">
        <f t="shared" si="170"/>
        <v/>
      </c>
      <c r="P763" s="7" t="str">
        <f>IFERROR(INDEX(SubsystemAK[],MATCH(O763,SubsystemA[],0),0),"")</f>
        <v/>
      </c>
      <c r="S763" s="3" t="str">
        <f t="shared" ca="1" si="160"/>
        <v/>
      </c>
      <c r="V763" s="39" t="str">
        <f t="shared" si="161"/>
        <v/>
      </c>
      <c r="W763" s="39" t="str">
        <f>IFERROR("_"&amp;VLOOKUP(V763,ISE_Subsystem[],3,FALSE)&amp;IF(ISTEXT(U763),"."&amp;LOWER(U763),),"_")</f>
        <v>_</v>
      </c>
      <c r="X763" s="18" t="str">
        <f t="shared" si="162"/>
        <v/>
      </c>
      <c r="AA763" s="7" t="str">
        <f>IFERROR(INDEX(MediumPositionAK[],MATCH(Z763,MediumPositionA[],0),0),"")</f>
        <v/>
      </c>
      <c r="AD763" s="69" t="str">
        <f t="shared" ca="1" si="163"/>
        <v/>
      </c>
      <c r="AE763" s="18" t="str">
        <f t="shared" si="164"/>
        <v/>
      </c>
      <c r="AF763" s="18" t="str">
        <f>IFERROR(VLOOKUP(AE763,ISE_Medium[],3,FALSE),"")</f>
        <v/>
      </c>
      <c r="AI763" s="3" t="str">
        <f>IFERROR(INDEX(PositionK[],MATCH(AH763,PositionA[],0),0),"")</f>
        <v/>
      </c>
      <c r="AL763" s="3" t="str">
        <f>IFERROR(INDEX(PrimSekK[],MATCH(AK763,PrimSek[],0),0),"")</f>
        <v/>
      </c>
      <c r="AO763" s="40" t="str">
        <f t="shared" si="165"/>
        <v/>
      </c>
      <c r="AP763" s="40" t="str">
        <f>IFERROR(VLOOKUP(AO763,ISE_Position[],3,FALSE),"")</f>
        <v/>
      </c>
      <c r="AQ763" s="40" t="str">
        <f t="shared" si="166"/>
        <v>__</v>
      </c>
      <c r="AR763" s="18" t="str">
        <f t="shared" si="171"/>
        <v/>
      </c>
      <c r="AU763" s="7" t="str">
        <f>IFERROR(INDEX(DatapointK[],MATCH(AT763,DatapointA[],0),0),"")</f>
        <v/>
      </c>
      <c r="AX763" s="3" t="str">
        <f t="shared" ca="1" si="167"/>
        <v/>
      </c>
      <c r="BA763" s="3" t="str">
        <f>IFERROR(INDEX(DatapointAllgSpezK[],MATCH(AZ763,DatapointAllgSpez[],0),0),"")</f>
        <v/>
      </c>
      <c r="BB763" s="3" t="str">
        <f ca="1">IFERROR(VLOOKUP(AX763,ISE_Type[],3,FALSE),"STAT")</f>
        <v>STAT</v>
      </c>
      <c r="BC763" s="3" t="str">
        <f ca="1">IFERROR("_"&amp;VLOOKUP(AU763,ISE_Datapoint[],3,FALSE)&amp;IF(ISTEXT(BB763),"_"&amp;BB763,)&amp;IF(ISTEXT(AZ763),"."&amp;LOWER(BA763),),"")</f>
        <v/>
      </c>
      <c r="BD763" s="26" t="str">
        <f t="shared" si="168"/>
        <v>_</v>
      </c>
      <c r="BG763" t="str">
        <f>IFERROR(INDEX(FunktionsartK[],MATCH(BF763,FunktionsartA[],0),0),"")</f>
        <v/>
      </c>
      <c r="BH763" s="76" t="str">
        <f t="shared" si="158"/>
        <v>//__</v>
      </c>
    </row>
    <row r="764" spans="5:60" x14ac:dyDescent="0.25">
      <c r="E764" t="str">
        <f>IFERROR(INDEX(SystemK[],MATCH(D764,System,0),0),"")</f>
        <v/>
      </c>
      <c r="H764" s="15" t="str">
        <f t="shared" ca="1" si="159"/>
        <v/>
      </c>
      <c r="K764" s="27" t="str">
        <f t="shared" si="169"/>
        <v/>
      </c>
      <c r="L764" s="27" t="str">
        <f>IFERROR(VLOOKUP(K764,ISE_System[],3,FALSE)&amp;IF(ISTEXT(J764),"."&amp;LOWER(J764),),"")</f>
        <v/>
      </c>
      <c r="M764" s="18" t="str">
        <f t="shared" si="170"/>
        <v/>
      </c>
      <c r="P764" s="7" t="str">
        <f>IFERROR(INDEX(SubsystemAK[],MATCH(O764,SubsystemA[],0),0),"")</f>
        <v/>
      </c>
      <c r="S764" s="3" t="str">
        <f t="shared" ca="1" si="160"/>
        <v/>
      </c>
      <c r="V764" s="39" t="str">
        <f t="shared" si="161"/>
        <v/>
      </c>
      <c r="W764" s="39" t="str">
        <f>IFERROR("_"&amp;VLOOKUP(V764,ISE_Subsystem[],3,FALSE)&amp;IF(ISTEXT(U764),"."&amp;LOWER(U764),),"_")</f>
        <v>_</v>
      </c>
      <c r="X764" s="18" t="str">
        <f t="shared" si="162"/>
        <v/>
      </c>
      <c r="AA764" s="7" t="str">
        <f>IFERROR(INDEX(MediumPositionAK[],MATCH(Z764,MediumPositionA[],0),0),"")</f>
        <v/>
      </c>
      <c r="AD764" s="69" t="str">
        <f t="shared" ca="1" si="163"/>
        <v/>
      </c>
      <c r="AE764" s="18" t="str">
        <f t="shared" si="164"/>
        <v/>
      </c>
      <c r="AF764" s="18" t="str">
        <f>IFERROR(VLOOKUP(AE764,ISE_Medium[],3,FALSE),"")</f>
        <v/>
      </c>
      <c r="AI764" s="3" t="str">
        <f>IFERROR(INDEX(PositionK[],MATCH(AH764,PositionA[],0),0),"")</f>
        <v/>
      </c>
      <c r="AL764" s="3" t="str">
        <f>IFERROR(INDEX(PrimSekK[],MATCH(AK764,PrimSek[],0),0),"")</f>
        <v/>
      </c>
      <c r="AO764" s="40" t="str">
        <f t="shared" si="165"/>
        <v/>
      </c>
      <c r="AP764" s="40" t="str">
        <f>IFERROR(VLOOKUP(AO764,ISE_Position[],3,FALSE),"")</f>
        <v/>
      </c>
      <c r="AQ764" s="40" t="str">
        <f t="shared" si="166"/>
        <v>__</v>
      </c>
      <c r="AR764" s="18" t="str">
        <f t="shared" si="171"/>
        <v/>
      </c>
      <c r="AU764" s="7" t="str">
        <f>IFERROR(INDEX(DatapointK[],MATCH(AT764,DatapointA[],0),0),"")</f>
        <v/>
      </c>
      <c r="AX764" s="3" t="str">
        <f t="shared" ca="1" si="167"/>
        <v/>
      </c>
      <c r="BA764" s="3" t="str">
        <f>IFERROR(INDEX(DatapointAllgSpezK[],MATCH(AZ764,DatapointAllgSpez[],0),0),"")</f>
        <v/>
      </c>
      <c r="BB764" s="3" t="str">
        <f ca="1">IFERROR(VLOOKUP(AX764,ISE_Type[],3,FALSE),"STAT")</f>
        <v>STAT</v>
      </c>
      <c r="BC764" s="3" t="str">
        <f ca="1">IFERROR("_"&amp;VLOOKUP(AU764,ISE_Datapoint[],3,FALSE)&amp;IF(ISTEXT(BB764),"_"&amp;BB764,)&amp;IF(ISTEXT(AZ764),"."&amp;LOWER(BA764),),"")</f>
        <v/>
      </c>
      <c r="BD764" s="26" t="str">
        <f t="shared" si="168"/>
        <v>_</v>
      </c>
      <c r="BG764" t="str">
        <f>IFERROR(INDEX(FunktionsartK[],MATCH(BF764,FunktionsartA[],0),0),"")</f>
        <v/>
      </c>
      <c r="BH764" s="76" t="str">
        <f t="shared" si="158"/>
        <v>//__</v>
      </c>
    </row>
    <row r="765" spans="5:60" x14ac:dyDescent="0.25">
      <c r="E765" t="str">
        <f>IFERROR(INDEX(SystemK[],MATCH(D765,System,0),0),"")</f>
        <v/>
      </c>
      <c r="H765" s="15" t="str">
        <f t="shared" ca="1" si="159"/>
        <v/>
      </c>
      <c r="K765" s="27" t="str">
        <f t="shared" si="169"/>
        <v/>
      </c>
      <c r="L765" s="27" t="str">
        <f>IFERROR(VLOOKUP(K765,ISE_System[],3,FALSE)&amp;IF(ISTEXT(J765),"."&amp;LOWER(J765),),"")</f>
        <v/>
      </c>
      <c r="M765" s="18" t="str">
        <f t="shared" si="170"/>
        <v/>
      </c>
      <c r="P765" s="7" t="str">
        <f>IFERROR(INDEX(SubsystemAK[],MATCH(O765,SubsystemA[],0),0),"")</f>
        <v/>
      </c>
      <c r="S765" s="3" t="str">
        <f t="shared" ca="1" si="160"/>
        <v/>
      </c>
      <c r="V765" s="39" t="str">
        <f t="shared" si="161"/>
        <v/>
      </c>
      <c r="W765" s="39" t="str">
        <f>IFERROR("_"&amp;VLOOKUP(V765,ISE_Subsystem[],3,FALSE)&amp;IF(ISTEXT(U765),"."&amp;LOWER(U765),),"_")</f>
        <v>_</v>
      </c>
      <c r="X765" s="18" t="str">
        <f t="shared" si="162"/>
        <v/>
      </c>
      <c r="AA765" s="7" t="str">
        <f>IFERROR(INDEX(MediumPositionAK[],MATCH(Z765,MediumPositionA[],0),0),"")</f>
        <v/>
      </c>
      <c r="AD765" s="69" t="str">
        <f t="shared" ca="1" si="163"/>
        <v/>
      </c>
      <c r="AE765" s="18" t="str">
        <f t="shared" si="164"/>
        <v/>
      </c>
      <c r="AF765" s="18" t="str">
        <f>IFERROR(VLOOKUP(AE765,ISE_Medium[],3,FALSE),"")</f>
        <v/>
      </c>
      <c r="AI765" s="3" t="str">
        <f>IFERROR(INDEX(PositionK[],MATCH(AH765,PositionA[],0),0),"")</f>
        <v/>
      </c>
      <c r="AL765" s="3" t="str">
        <f>IFERROR(INDEX(PrimSekK[],MATCH(AK765,PrimSek[],0),0),"")</f>
        <v/>
      </c>
      <c r="AO765" s="40" t="str">
        <f t="shared" si="165"/>
        <v/>
      </c>
      <c r="AP765" s="40" t="str">
        <f>IFERROR(VLOOKUP(AO765,ISE_Position[],3,FALSE),"")</f>
        <v/>
      </c>
      <c r="AQ765" s="40" t="str">
        <f t="shared" si="166"/>
        <v>__</v>
      </c>
      <c r="AR765" s="18" t="str">
        <f t="shared" si="171"/>
        <v/>
      </c>
      <c r="AU765" s="7" t="str">
        <f>IFERROR(INDEX(DatapointK[],MATCH(AT765,DatapointA[],0),0),"")</f>
        <v/>
      </c>
      <c r="AX765" s="3" t="str">
        <f t="shared" ca="1" si="167"/>
        <v/>
      </c>
      <c r="BA765" s="3" t="str">
        <f>IFERROR(INDEX(DatapointAllgSpezK[],MATCH(AZ765,DatapointAllgSpez[],0),0),"")</f>
        <v/>
      </c>
      <c r="BB765" s="3" t="str">
        <f ca="1">IFERROR(VLOOKUP(AX765,ISE_Type[],3,FALSE),"STAT")</f>
        <v>STAT</v>
      </c>
      <c r="BC765" s="3" t="str">
        <f ca="1">IFERROR("_"&amp;VLOOKUP(AU765,ISE_Datapoint[],3,FALSE)&amp;IF(ISTEXT(BB765),"_"&amp;BB765,)&amp;IF(ISTEXT(AZ765),"."&amp;LOWER(BA765),),"")</f>
        <v/>
      </c>
      <c r="BD765" s="26" t="str">
        <f t="shared" si="168"/>
        <v>_</v>
      </c>
      <c r="BG765" t="str">
        <f>IFERROR(INDEX(FunktionsartK[],MATCH(BF765,FunktionsartA[],0),0),"")</f>
        <v/>
      </c>
      <c r="BH765" s="76" t="str">
        <f t="shared" si="158"/>
        <v>//__</v>
      </c>
    </row>
    <row r="766" spans="5:60" x14ac:dyDescent="0.25">
      <c r="E766" t="str">
        <f>IFERROR(INDEX(SystemK[],MATCH(D766,System,0),0),"")</f>
        <v/>
      </c>
      <c r="H766" s="15" t="str">
        <f t="shared" ca="1" si="159"/>
        <v/>
      </c>
      <c r="K766" s="27" t="str">
        <f t="shared" si="169"/>
        <v/>
      </c>
      <c r="L766" s="27" t="str">
        <f>IFERROR(VLOOKUP(K766,ISE_System[],3,FALSE)&amp;IF(ISTEXT(J766),"."&amp;LOWER(J766),),"")</f>
        <v/>
      </c>
      <c r="M766" s="18" t="str">
        <f t="shared" si="170"/>
        <v/>
      </c>
      <c r="P766" s="7" t="str">
        <f>IFERROR(INDEX(SubsystemAK[],MATCH(O766,SubsystemA[],0),0),"")</f>
        <v/>
      </c>
      <c r="S766" s="3" t="str">
        <f t="shared" ca="1" si="160"/>
        <v/>
      </c>
      <c r="V766" s="39" t="str">
        <f t="shared" si="161"/>
        <v/>
      </c>
      <c r="W766" s="39" t="str">
        <f>IFERROR("_"&amp;VLOOKUP(V766,ISE_Subsystem[],3,FALSE)&amp;IF(ISTEXT(U766),"."&amp;LOWER(U766),),"_")</f>
        <v>_</v>
      </c>
      <c r="X766" s="18" t="str">
        <f t="shared" si="162"/>
        <v/>
      </c>
      <c r="AA766" s="7" t="str">
        <f>IFERROR(INDEX(MediumPositionAK[],MATCH(Z766,MediumPositionA[],0),0),"")</f>
        <v/>
      </c>
      <c r="AD766" s="69" t="str">
        <f t="shared" ca="1" si="163"/>
        <v/>
      </c>
      <c r="AE766" s="18" t="str">
        <f t="shared" si="164"/>
        <v/>
      </c>
      <c r="AF766" s="18" t="str">
        <f>IFERROR(VLOOKUP(AE766,ISE_Medium[],3,FALSE),"")</f>
        <v/>
      </c>
      <c r="AI766" s="3" t="str">
        <f>IFERROR(INDEX(PositionK[],MATCH(AH766,PositionA[],0),0),"")</f>
        <v/>
      </c>
      <c r="AL766" s="3" t="str">
        <f>IFERROR(INDEX(PrimSekK[],MATCH(AK766,PrimSek[],0),0),"")</f>
        <v/>
      </c>
      <c r="AO766" s="40" t="str">
        <f t="shared" si="165"/>
        <v/>
      </c>
      <c r="AP766" s="40" t="str">
        <f>IFERROR(VLOOKUP(AO766,ISE_Position[],3,FALSE),"")</f>
        <v/>
      </c>
      <c r="AQ766" s="40" t="str">
        <f t="shared" si="166"/>
        <v>__</v>
      </c>
      <c r="AR766" s="18" t="str">
        <f t="shared" si="171"/>
        <v/>
      </c>
      <c r="AU766" s="7" t="str">
        <f>IFERROR(INDEX(DatapointK[],MATCH(AT766,DatapointA[],0),0),"")</f>
        <v/>
      </c>
      <c r="AX766" s="3" t="str">
        <f t="shared" ca="1" si="167"/>
        <v/>
      </c>
      <c r="BA766" s="3" t="str">
        <f>IFERROR(INDEX(DatapointAllgSpezK[],MATCH(AZ766,DatapointAllgSpez[],0),0),"")</f>
        <v/>
      </c>
      <c r="BB766" s="3" t="str">
        <f ca="1">IFERROR(VLOOKUP(AX766,ISE_Type[],3,FALSE),"STAT")</f>
        <v>STAT</v>
      </c>
      <c r="BC766" s="3" t="str">
        <f ca="1">IFERROR("_"&amp;VLOOKUP(AU766,ISE_Datapoint[],3,FALSE)&amp;IF(ISTEXT(BB766),"_"&amp;BB766,)&amp;IF(ISTEXT(AZ766),"."&amp;LOWER(BA766),),"")</f>
        <v/>
      </c>
      <c r="BD766" s="26" t="str">
        <f t="shared" si="168"/>
        <v>_</v>
      </c>
      <c r="BG766" t="str">
        <f>IFERROR(INDEX(FunktionsartK[],MATCH(BF766,FunktionsartA[],0),0),"")</f>
        <v/>
      </c>
      <c r="BH766" s="76" t="str">
        <f t="shared" si="158"/>
        <v>//__</v>
      </c>
    </row>
    <row r="767" spans="5:60" x14ac:dyDescent="0.25">
      <c r="E767" t="str">
        <f>IFERROR(INDEX(SystemK[],MATCH(D767,System,0),0),"")</f>
        <v/>
      </c>
      <c r="H767" s="15" t="str">
        <f t="shared" ca="1" si="159"/>
        <v/>
      </c>
      <c r="K767" s="27" t="str">
        <f t="shared" si="169"/>
        <v/>
      </c>
      <c r="L767" s="27" t="str">
        <f>IFERROR(VLOOKUP(K767,ISE_System[],3,FALSE)&amp;IF(ISTEXT(J767),"."&amp;LOWER(J767),),"")</f>
        <v/>
      </c>
      <c r="M767" s="18" t="str">
        <f t="shared" si="170"/>
        <v/>
      </c>
      <c r="P767" s="7" t="str">
        <f>IFERROR(INDEX(SubsystemAK[],MATCH(O767,SubsystemA[],0),0),"")</f>
        <v/>
      </c>
      <c r="S767" s="3" t="str">
        <f t="shared" ca="1" si="160"/>
        <v/>
      </c>
      <c r="V767" s="39" t="str">
        <f t="shared" si="161"/>
        <v/>
      </c>
      <c r="W767" s="39" t="str">
        <f>IFERROR("_"&amp;VLOOKUP(V767,ISE_Subsystem[],3,FALSE)&amp;IF(ISTEXT(U767),"."&amp;LOWER(U767),),"_")</f>
        <v>_</v>
      </c>
      <c r="X767" s="18" t="str">
        <f t="shared" si="162"/>
        <v/>
      </c>
      <c r="AA767" s="7" t="str">
        <f>IFERROR(INDEX(MediumPositionAK[],MATCH(Z767,MediumPositionA[],0),0),"")</f>
        <v/>
      </c>
      <c r="AD767" s="69" t="str">
        <f t="shared" ca="1" si="163"/>
        <v/>
      </c>
      <c r="AE767" s="18" t="str">
        <f t="shared" si="164"/>
        <v/>
      </c>
      <c r="AF767" s="18" t="str">
        <f>IFERROR(VLOOKUP(AE767,ISE_Medium[],3,FALSE),"")</f>
        <v/>
      </c>
      <c r="AI767" s="3" t="str">
        <f>IFERROR(INDEX(PositionK[],MATCH(AH767,PositionA[],0),0),"")</f>
        <v/>
      </c>
      <c r="AL767" s="3" t="str">
        <f>IFERROR(INDEX(PrimSekK[],MATCH(AK767,PrimSek[],0),0),"")</f>
        <v/>
      </c>
      <c r="AO767" s="40" t="str">
        <f t="shared" si="165"/>
        <v/>
      </c>
      <c r="AP767" s="40" t="str">
        <f>IFERROR(VLOOKUP(AO767,ISE_Position[],3,FALSE),"")</f>
        <v/>
      </c>
      <c r="AQ767" s="40" t="str">
        <f t="shared" si="166"/>
        <v>__</v>
      </c>
      <c r="AR767" s="18" t="str">
        <f t="shared" si="171"/>
        <v/>
      </c>
      <c r="AU767" s="7" t="str">
        <f>IFERROR(INDEX(DatapointK[],MATCH(AT767,DatapointA[],0),0),"")</f>
        <v/>
      </c>
      <c r="AX767" s="3" t="str">
        <f t="shared" ca="1" si="167"/>
        <v/>
      </c>
      <c r="BA767" s="3" t="str">
        <f>IFERROR(INDEX(DatapointAllgSpezK[],MATCH(AZ767,DatapointAllgSpez[],0),0),"")</f>
        <v/>
      </c>
      <c r="BB767" s="3" t="str">
        <f ca="1">IFERROR(VLOOKUP(AX767,ISE_Type[],3,FALSE),"STAT")</f>
        <v>STAT</v>
      </c>
      <c r="BC767" s="3" t="str">
        <f ca="1">IFERROR("_"&amp;VLOOKUP(AU767,ISE_Datapoint[],3,FALSE)&amp;IF(ISTEXT(BB767),"_"&amp;BB767,)&amp;IF(ISTEXT(AZ767),"."&amp;LOWER(BA767),),"")</f>
        <v/>
      </c>
      <c r="BD767" s="26" t="str">
        <f t="shared" si="168"/>
        <v>_</v>
      </c>
      <c r="BG767" t="str">
        <f>IFERROR(INDEX(FunktionsartK[],MATCH(BF767,FunktionsartA[],0),0),"")</f>
        <v/>
      </c>
      <c r="BH767" s="76" t="str">
        <f t="shared" si="158"/>
        <v>//__</v>
      </c>
    </row>
    <row r="768" spans="5:60" x14ac:dyDescent="0.25">
      <c r="E768" t="str">
        <f>IFERROR(INDEX(SystemK[],MATCH(D768,System,0),0),"")</f>
        <v/>
      </c>
      <c r="H768" s="15" t="str">
        <f t="shared" ca="1" si="159"/>
        <v/>
      </c>
      <c r="K768" s="27" t="str">
        <f t="shared" si="169"/>
        <v/>
      </c>
      <c r="L768" s="27" t="str">
        <f>IFERROR(VLOOKUP(K768,ISE_System[],3,FALSE)&amp;IF(ISTEXT(J768),"."&amp;LOWER(J768),),"")</f>
        <v/>
      </c>
      <c r="M768" s="18" t="str">
        <f t="shared" si="170"/>
        <v/>
      </c>
      <c r="P768" s="7" t="str">
        <f>IFERROR(INDEX(SubsystemAK[],MATCH(O768,SubsystemA[],0),0),"")</f>
        <v/>
      </c>
      <c r="S768" s="3" t="str">
        <f t="shared" ca="1" si="160"/>
        <v/>
      </c>
      <c r="V768" s="39" t="str">
        <f t="shared" si="161"/>
        <v/>
      </c>
      <c r="W768" s="39" t="str">
        <f>IFERROR("_"&amp;VLOOKUP(V768,ISE_Subsystem[],3,FALSE)&amp;IF(ISTEXT(U768),"."&amp;LOWER(U768),),"_")</f>
        <v>_</v>
      </c>
      <c r="X768" s="18" t="str">
        <f t="shared" si="162"/>
        <v/>
      </c>
      <c r="AA768" s="7" t="str">
        <f>IFERROR(INDEX(MediumPositionAK[],MATCH(Z768,MediumPositionA[],0),0),"")</f>
        <v/>
      </c>
      <c r="AD768" s="69" t="str">
        <f t="shared" ca="1" si="163"/>
        <v/>
      </c>
      <c r="AE768" s="18" t="str">
        <f t="shared" si="164"/>
        <v/>
      </c>
      <c r="AF768" s="18" t="str">
        <f>IFERROR(VLOOKUP(AE768,ISE_Medium[],3,FALSE),"")</f>
        <v/>
      </c>
      <c r="AI768" s="3" t="str">
        <f>IFERROR(INDEX(PositionK[],MATCH(AH768,PositionA[],0),0),"")</f>
        <v/>
      </c>
      <c r="AL768" s="3" t="str">
        <f>IFERROR(INDEX(PrimSekK[],MATCH(AK768,PrimSek[],0),0),"")</f>
        <v/>
      </c>
      <c r="AO768" s="40" t="str">
        <f t="shared" si="165"/>
        <v/>
      </c>
      <c r="AP768" s="40" t="str">
        <f>IFERROR(VLOOKUP(AO768,ISE_Position[],3,FALSE),"")</f>
        <v/>
      </c>
      <c r="AQ768" s="40" t="str">
        <f t="shared" si="166"/>
        <v>__</v>
      </c>
      <c r="AR768" s="18" t="str">
        <f t="shared" si="171"/>
        <v/>
      </c>
      <c r="AU768" s="7" t="str">
        <f>IFERROR(INDEX(DatapointK[],MATCH(AT768,DatapointA[],0),0),"")</f>
        <v/>
      </c>
      <c r="AX768" s="3" t="str">
        <f t="shared" ca="1" si="167"/>
        <v/>
      </c>
      <c r="BA768" s="3" t="str">
        <f>IFERROR(INDEX(DatapointAllgSpezK[],MATCH(AZ768,DatapointAllgSpez[],0),0),"")</f>
        <v/>
      </c>
      <c r="BB768" s="3" t="str">
        <f ca="1">IFERROR(VLOOKUP(AX768,ISE_Type[],3,FALSE),"STAT")</f>
        <v>STAT</v>
      </c>
      <c r="BC768" s="3" t="str">
        <f ca="1">IFERROR("_"&amp;VLOOKUP(AU768,ISE_Datapoint[],3,FALSE)&amp;IF(ISTEXT(BB768),"_"&amp;BB768,)&amp;IF(ISTEXT(AZ768),"."&amp;LOWER(BA768),),"")</f>
        <v/>
      </c>
      <c r="BD768" s="26" t="str">
        <f t="shared" si="168"/>
        <v>_</v>
      </c>
      <c r="BG768" t="str">
        <f>IFERROR(INDEX(FunktionsartK[],MATCH(BF768,FunktionsartA[],0),0),"")</f>
        <v/>
      </c>
      <c r="BH768" s="76" t="str">
        <f t="shared" si="158"/>
        <v>//__</v>
      </c>
    </row>
    <row r="769" spans="5:60" x14ac:dyDescent="0.25">
      <c r="E769" t="str">
        <f>IFERROR(INDEX(SystemK[],MATCH(D769,System,0),0),"")</f>
        <v/>
      </c>
      <c r="H769" s="15" t="str">
        <f t="shared" ca="1" si="159"/>
        <v/>
      </c>
      <c r="K769" s="27" t="str">
        <f t="shared" si="169"/>
        <v/>
      </c>
      <c r="L769" s="27" t="str">
        <f>IFERROR(VLOOKUP(K769,ISE_System[],3,FALSE)&amp;IF(ISTEXT(J769),"."&amp;LOWER(J769),),"")</f>
        <v/>
      </c>
      <c r="M769" s="18" t="str">
        <f t="shared" si="170"/>
        <v/>
      </c>
      <c r="P769" s="7" t="str">
        <f>IFERROR(INDEX(SubsystemAK[],MATCH(O769,SubsystemA[],0),0),"")</f>
        <v/>
      </c>
      <c r="S769" s="3" t="str">
        <f t="shared" ca="1" si="160"/>
        <v/>
      </c>
      <c r="V769" s="39" t="str">
        <f t="shared" si="161"/>
        <v/>
      </c>
      <c r="W769" s="39" t="str">
        <f>IFERROR("_"&amp;VLOOKUP(V769,ISE_Subsystem[],3,FALSE)&amp;IF(ISTEXT(U769),"."&amp;LOWER(U769),),"_")</f>
        <v>_</v>
      </c>
      <c r="X769" s="18" t="str">
        <f t="shared" si="162"/>
        <v/>
      </c>
      <c r="AA769" s="7" t="str">
        <f>IFERROR(INDEX(MediumPositionAK[],MATCH(Z769,MediumPositionA[],0),0),"")</f>
        <v/>
      </c>
      <c r="AD769" s="69" t="str">
        <f t="shared" ca="1" si="163"/>
        <v/>
      </c>
      <c r="AE769" s="18" t="str">
        <f t="shared" si="164"/>
        <v/>
      </c>
      <c r="AF769" s="18" t="str">
        <f>IFERROR(VLOOKUP(AE769,ISE_Medium[],3,FALSE),"")</f>
        <v/>
      </c>
      <c r="AI769" s="3" t="str">
        <f>IFERROR(INDEX(PositionK[],MATCH(AH769,PositionA[],0),0),"")</f>
        <v/>
      </c>
      <c r="AL769" s="3" t="str">
        <f>IFERROR(INDEX(PrimSekK[],MATCH(AK769,PrimSek[],0),0),"")</f>
        <v/>
      </c>
      <c r="AO769" s="40" t="str">
        <f t="shared" si="165"/>
        <v/>
      </c>
      <c r="AP769" s="40" t="str">
        <f>IFERROR(VLOOKUP(AO769,ISE_Position[],3,FALSE),"")</f>
        <v/>
      </c>
      <c r="AQ769" s="40" t="str">
        <f t="shared" si="166"/>
        <v>__</v>
      </c>
      <c r="AR769" s="18" t="str">
        <f t="shared" si="171"/>
        <v/>
      </c>
      <c r="AU769" s="7" t="str">
        <f>IFERROR(INDEX(DatapointK[],MATCH(AT769,DatapointA[],0),0),"")</f>
        <v/>
      </c>
      <c r="AX769" s="3" t="str">
        <f t="shared" ca="1" si="167"/>
        <v/>
      </c>
      <c r="BA769" s="3" t="str">
        <f>IFERROR(INDEX(DatapointAllgSpezK[],MATCH(AZ769,DatapointAllgSpez[],0),0),"")</f>
        <v/>
      </c>
      <c r="BB769" s="3" t="str">
        <f ca="1">IFERROR(VLOOKUP(AX769,ISE_Type[],3,FALSE),"STAT")</f>
        <v>STAT</v>
      </c>
      <c r="BC769" s="3" t="str">
        <f ca="1">IFERROR("_"&amp;VLOOKUP(AU769,ISE_Datapoint[],3,FALSE)&amp;IF(ISTEXT(BB769),"_"&amp;BB769,)&amp;IF(ISTEXT(AZ769),"."&amp;LOWER(BA769),),"")</f>
        <v/>
      </c>
      <c r="BD769" s="26" t="str">
        <f t="shared" si="168"/>
        <v>_</v>
      </c>
      <c r="BG769" t="str">
        <f>IFERROR(INDEX(FunktionsartK[],MATCH(BF769,FunktionsartA[],0),0),"")</f>
        <v/>
      </c>
      <c r="BH769" s="76" t="str">
        <f t="shared" si="158"/>
        <v>//__</v>
      </c>
    </row>
    <row r="770" spans="5:60" x14ac:dyDescent="0.25">
      <c r="E770" t="str">
        <f>IFERROR(INDEX(SystemK[],MATCH(D770,System,0),0),"")</f>
        <v/>
      </c>
      <c r="H770" s="15" t="str">
        <f t="shared" ca="1" si="159"/>
        <v/>
      </c>
      <c r="K770" s="27" t="str">
        <f t="shared" si="169"/>
        <v/>
      </c>
      <c r="L770" s="27" t="str">
        <f>IFERROR(VLOOKUP(K770,ISE_System[],3,FALSE)&amp;IF(ISTEXT(J770),"."&amp;LOWER(J770),),"")</f>
        <v/>
      </c>
      <c r="M770" s="18" t="str">
        <f t="shared" si="170"/>
        <v/>
      </c>
      <c r="P770" s="7" t="str">
        <f>IFERROR(INDEX(SubsystemAK[],MATCH(O770,SubsystemA[],0),0),"")</f>
        <v/>
      </c>
      <c r="S770" s="3" t="str">
        <f t="shared" ca="1" si="160"/>
        <v/>
      </c>
      <c r="V770" s="39" t="str">
        <f t="shared" si="161"/>
        <v/>
      </c>
      <c r="W770" s="39" t="str">
        <f>IFERROR("_"&amp;VLOOKUP(V770,ISE_Subsystem[],3,FALSE)&amp;IF(ISTEXT(U770),"."&amp;LOWER(U770),),"_")</f>
        <v>_</v>
      </c>
      <c r="X770" s="18" t="str">
        <f t="shared" si="162"/>
        <v/>
      </c>
      <c r="AA770" s="7" t="str">
        <f>IFERROR(INDEX(MediumPositionAK[],MATCH(Z770,MediumPositionA[],0),0),"")</f>
        <v/>
      </c>
      <c r="AD770" s="69" t="str">
        <f t="shared" ca="1" si="163"/>
        <v/>
      </c>
      <c r="AE770" s="18" t="str">
        <f t="shared" si="164"/>
        <v/>
      </c>
      <c r="AF770" s="18" t="str">
        <f>IFERROR(VLOOKUP(AE770,ISE_Medium[],3,FALSE),"")</f>
        <v/>
      </c>
      <c r="AI770" s="3" t="str">
        <f>IFERROR(INDEX(PositionK[],MATCH(AH770,PositionA[],0),0),"")</f>
        <v/>
      </c>
      <c r="AL770" s="3" t="str">
        <f>IFERROR(INDEX(PrimSekK[],MATCH(AK770,PrimSek[],0),0),"")</f>
        <v/>
      </c>
      <c r="AO770" s="40" t="str">
        <f t="shared" si="165"/>
        <v/>
      </c>
      <c r="AP770" s="40" t="str">
        <f>IFERROR(VLOOKUP(AO770,ISE_Position[],3,FALSE),"")</f>
        <v/>
      </c>
      <c r="AQ770" s="40" t="str">
        <f t="shared" si="166"/>
        <v>__</v>
      </c>
      <c r="AR770" s="18" t="str">
        <f t="shared" si="171"/>
        <v/>
      </c>
      <c r="AU770" s="7" t="str">
        <f>IFERROR(INDEX(DatapointK[],MATCH(AT770,DatapointA[],0),0),"")</f>
        <v/>
      </c>
      <c r="AX770" s="3" t="str">
        <f t="shared" ca="1" si="167"/>
        <v/>
      </c>
      <c r="BA770" s="3" t="str">
        <f>IFERROR(INDEX(DatapointAllgSpezK[],MATCH(AZ770,DatapointAllgSpez[],0),0),"")</f>
        <v/>
      </c>
      <c r="BB770" s="3" t="str">
        <f ca="1">IFERROR(VLOOKUP(AX770,ISE_Type[],3,FALSE),"STAT")</f>
        <v>STAT</v>
      </c>
      <c r="BC770" s="3" t="str">
        <f ca="1">IFERROR("_"&amp;VLOOKUP(AU770,ISE_Datapoint[],3,FALSE)&amp;IF(ISTEXT(BB770),"_"&amp;BB770,)&amp;IF(ISTEXT(AZ770),"."&amp;LOWER(BA770),),"")</f>
        <v/>
      </c>
      <c r="BD770" s="26" t="str">
        <f t="shared" si="168"/>
        <v>_</v>
      </c>
      <c r="BG770" t="str">
        <f>IFERROR(INDEX(FunktionsartK[],MATCH(BF770,FunktionsartA[],0),0),"")</f>
        <v/>
      </c>
      <c r="BH770" s="76" t="str">
        <f t="shared" si="158"/>
        <v>//__</v>
      </c>
    </row>
    <row r="771" spans="5:60" x14ac:dyDescent="0.25">
      <c r="E771" t="str">
        <f>IFERROR(INDEX(SystemK[],MATCH(D771,System,0),0),"")</f>
        <v/>
      </c>
      <c r="H771" s="15" t="str">
        <f t="shared" ca="1" si="159"/>
        <v/>
      </c>
      <c r="K771" s="27" t="str">
        <f t="shared" si="169"/>
        <v/>
      </c>
      <c r="L771" s="27" t="str">
        <f>IFERROR(VLOOKUP(K771,ISE_System[],3,FALSE)&amp;IF(ISTEXT(J771),"."&amp;LOWER(J771),),"")</f>
        <v/>
      </c>
      <c r="M771" s="18" t="str">
        <f t="shared" si="170"/>
        <v/>
      </c>
      <c r="P771" s="7" t="str">
        <f>IFERROR(INDEX(SubsystemAK[],MATCH(O771,SubsystemA[],0),0),"")</f>
        <v/>
      </c>
      <c r="S771" s="3" t="str">
        <f t="shared" ca="1" si="160"/>
        <v/>
      </c>
      <c r="V771" s="39" t="str">
        <f t="shared" si="161"/>
        <v/>
      </c>
      <c r="W771" s="39" t="str">
        <f>IFERROR("_"&amp;VLOOKUP(V771,ISE_Subsystem[],3,FALSE)&amp;IF(ISTEXT(U771),"."&amp;LOWER(U771),),"_")</f>
        <v>_</v>
      </c>
      <c r="X771" s="18" t="str">
        <f t="shared" si="162"/>
        <v/>
      </c>
      <c r="AA771" s="7" t="str">
        <f>IFERROR(INDEX(MediumPositionAK[],MATCH(Z771,MediumPositionA[],0),0),"")</f>
        <v/>
      </c>
      <c r="AD771" s="69" t="str">
        <f t="shared" ca="1" si="163"/>
        <v/>
      </c>
      <c r="AE771" s="18" t="str">
        <f t="shared" si="164"/>
        <v/>
      </c>
      <c r="AF771" s="18" t="str">
        <f>IFERROR(VLOOKUP(AE771,ISE_Medium[],3,FALSE),"")</f>
        <v/>
      </c>
      <c r="AI771" s="3" t="str">
        <f>IFERROR(INDEX(PositionK[],MATCH(AH771,PositionA[],0),0),"")</f>
        <v/>
      </c>
      <c r="AL771" s="3" t="str">
        <f>IFERROR(INDEX(PrimSekK[],MATCH(AK771,PrimSek[],0),0),"")</f>
        <v/>
      </c>
      <c r="AO771" s="40" t="str">
        <f t="shared" si="165"/>
        <v/>
      </c>
      <c r="AP771" s="40" t="str">
        <f>IFERROR(VLOOKUP(AO771,ISE_Position[],3,FALSE),"")</f>
        <v/>
      </c>
      <c r="AQ771" s="40" t="str">
        <f t="shared" si="166"/>
        <v>__</v>
      </c>
      <c r="AR771" s="18" t="str">
        <f t="shared" si="171"/>
        <v/>
      </c>
      <c r="AU771" s="7" t="str">
        <f>IFERROR(INDEX(DatapointK[],MATCH(AT771,DatapointA[],0),0),"")</f>
        <v/>
      </c>
      <c r="AX771" s="3" t="str">
        <f t="shared" ca="1" si="167"/>
        <v/>
      </c>
      <c r="BA771" s="3" t="str">
        <f>IFERROR(INDEX(DatapointAllgSpezK[],MATCH(AZ771,DatapointAllgSpez[],0),0),"")</f>
        <v/>
      </c>
      <c r="BB771" s="3" t="str">
        <f ca="1">IFERROR(VLOOKUP(AX771,ISE_Type[],3,FALSE),"STAT")</f>
        <v>STAT</v>
      </c>
      <c r="BC771" s="3" t="str">
        <f ca="1">IFERROR("_"&amp;VLOOKUP(AU771,ISE_Datapoint[],3,FALSE)&amp;IF(ISTEXT(BB771),"_"&amp;BB771,)&amp;IF(ISTEXT(AZ771),"."&amp;LOWER(BA771),),"")</f>
        <v/>
      </c>
      <c r="BD771" s="26" t="str">
        <f t="shared" si="168"/>
        <v>_</v>
      </c>
      <c r="BG771" t="str">
        <f>IFERROR(INDEX(FunktionsartK[],MATCH(BF771,FunktionsartA[],0),0),"")</f>
        <v/>
      </c>
      <c r="BH771" s="76" t="str">
        <f t="shared" si="158"/>
        <v>//__</v>
      </c>
    </row>
    <row r="772" spans="5:60" x14ac:dyDescent="0.25">
      <c r="E772" t="str">
        <f>IFERROR(INDEX(SystemK[],MATCH(D772,System,0),0),"")</f>
        <v/>
      </c>
      <c r="H772" s="15" t="str">
        <f t="shared" ca="1" si="159"/>
        <v/>
      </c>
      <c r="K772" s="27" t="str">
        <f t="shared" si="169"/>
        <v/>
      </c>
      <c r="L772" s="27" t="str">
        <f>IFERROR(VLOOKUP(K772,ISE_System[],3,FALSE)&amp;IF(ISTEXT(J772),"."&amp;LOWER(J772),),"")</f>
        <v/>
      </c>
      <c r="M772" s="18" t="str">
        <f t="shared" si="170"/>
        <v/>
      </c>
      <c r="P772" s="7" t="str">
        <f>IFERROR(INDEX(SubsystemAK[],MATCH(O772,SubsystemA[],0),0),"")</f>
        <v/>
      </c>
      <c r="S772" s="3" t="str">
        <f t="shared" ca="1" si="160"/>
        <v/>
      </c>
      <c r="V772" s="39" t="str">
        <f t="shared" si="161"/>
        <v/>
      </c>
      <c r="W772" s="39" t="str">
        <f>IFERROR("_"&amp;VLOOKUP(V772,ISE_Subsystem[],3,FALSE)&amp;IF(ISTEXT(U772),"."&amp;LOWER(U772),),"_")</f>
        <v>_</v>
      </c>
      <c r="X772" s="18" t="str">
        <f t="shared" si="162"/>
        <v/>
      </c>
      <c r="AA772" s="7" t="str">
        <f>IFERROR(INDEX(MediumPositionAK[],MATCH(Z772,MediumPositionA[],0),0),"")</f>
        <v/>
      </c>
      <c r="AD772" s="69" t="str">
        <f t="shared" ca="1" si="163"/>
        <v/>
      </c>
      <c r="AE772" s="18" t="str">
        <f t="shared" si="164"/>
        <v/>
      </c>
      <c r="AF772" s="18" t="str">
        <f>IFERROR(VLOOKUP(AE772,ISE_Medium[],3,FALSE),"")</f>
        <v/>
      </c>
      <c r="AI772" s="3" t="str">
        <f>IFERROR(INDEX(PositionK[],MATCH(AH772,PositionA[],0),0),"")</f>
        <v/>
      </c>
      <c r="AL772" s="3" t="str">
        <f>IFERROR(INDEX(PrimSekK[],MATCH(AK772,PrimSek[],0),0),"")</f>
        <v/>
      </c>
      <c r="AO772" s="40" t="str">
        <f t="shared" si="165"/>
        <v/>
      </c>
      <c r="AP772" s="40" t="str">
        <f>IFERROR(VLOOKUP(AO772,ISE_Position[],3,FALSE),"")</f>
        <v/>
      </c>
      <c r="AQ772" s="40" t="str">
        <f t="shared" si="166"/>
        <v>__</v>
      </c>
      <c r="AR772" s="18" t="str">
        <f t="shared" si="171"/>
        <v/>
      </c>
      <c r="AU772" s="7" t="str">
        <f>IFERROR(INDEX(DatapointK[],MATCH(AT772,DatapointA[],0),0),"")</f>
        <v/>
      </c>
      <c r="AX772" s="3" t="str">
        <f t="shared" ca="1" si="167"/>
        <v/>
      </c>
      <c r="BA772" s="3" t="str">
        <f>IFERROR(INDEX(DatapointAllgSpezK[],MATCH(AZ772,DatapointAllgSpez[],0),0),"")</f>
        <v/>
      </c>
      <c r="BB772" s="3" t="str">
        <f ca="1">IFERROR(VLOOKUP(AX772,ISE_Type[],3,FALSE),"STAT")</f>
        <v>STAT</v>
      </c>
      <c r="BC772" s="3" t="str">
        <f ca="1">IFERROR("_"&amp;VLOOKUP(AU772,ISE_Datapoint[],3,FALSE)&amp;IF(ISTEXT(BB772),"_"&amp;BB772,)&amp;IF(ISTEXT(AZ772),"."&amp;LOWER(BA772),),"")</f>
        <v/>
      </c>
      <c r="BD772" s="26" t="str">
        <f t="shared" si="168"/>
        <v>_</v>
      </c>
      <c r="BG772" t="str">
        <f>IFERROR(INDEX(FunktionsartK[],MATCH(BF772,FunktionsartA[],0),0),"")</f>
        <v/>
      </c>
      <c r="BH772" s="76" t="str">
        <f t="shared" ref="BH772:BH835" si="172">(B772&amp;"//"&amp;M772&amp;IF(ISTEXT(X772),X772,)&amp;IF(ISTEXT(AR772),AR772,)&amp;BD772&amp;"_"&amp;BG772)</f>
        <v>//__</v>
      </c>
    </row>
    <row r="773" spans="5:60" x14ac:dyDescent="0.25">
      <c r="E773" t="str">
        <f>IFERROR(INDEX(SystemK[],MATCH(D773,System,0),0),"")</f>
        <v/>
      </c>
      <c r="H773" s="15" t="str">
        <f t="shared" ref="H773:H836" ca="1" si="173">IFERROR(INDEX(INDIRECT(D773&amp;"K"),MATCH(G773,INDIRECT(D773),0),0),"")</f>
        <v/>
      </c>
      <c r="K773" s="27" t="str">
        <f t="shared" si="169"/>
        <v/>
      </c>
      <c r="L773" s="27" t="str">
        <f>IFERROR(VLOOKUP(K773,ISE_System[],3,FALSE)&amp;IF(ISTEXT(J773),"."&amp;LOWER(J773),),"")</f>
        <v/>
      </c>
      <c r="M773" s="18" t="str">
        <f t="shared" si="170"/>
        <v/>
      </c>
      <c r="P773" s="7" t="str">
        <f>IFERROR(INDEX(SubsystemAK[],MATCH(O773,SubsystemA[],0),0),"")</f>
        <v/>
      </c>
      <c r="S773" s="3" t="str">
        <f t="shared" ref="S773:S836" ca="1" si="174">IFERROR(INDEX(INDIRECT(O773&amp;"K"),MATCH(R773,INDIRECT(O773),0),0),"")</f>
        <v/>
      </c>
      <c r="V773" s="39" t="str">
        <f t="shared" ref="V773:V836" si="175">(IF(ISTEXT(P773),P773,)&amp;IF(ISTEXT(R773),"."&amp;S773,))</f>
        <v/>
      </c>
      <c r="W773" s="39" t="str">
        <f>IFERROR("_"&amp;VLOOKUP(V773,ISE_Subsystem[],3,FALSE)&amp;IF(ISTEXT(U773),"."&amp;LOWER(U773),),"_")</f>
        <v>_</v>
      </c>
      <c r="X773" s="18" t="str">
        <f t="shared" ref="X773:X836" si="176">(IF(ISTEXT(O773),"_"&amp;P773,)&amp;IF(ISTEXT(R773),"."&amp;S773,)&amp;IF(ISTEXT(U773),"-"&amp;U773,))</f>
        <v/>
      </c>
      <c r="AA773" s="7" t="str">
        <f>IFERROR(INDEX(MediumPositionAK[],MATCH(Z773,MediumPositionA[],0),0),"")</f>
        <v/>
      </c>
      <c r="AD773" s="69" t="str">
        <f t="shared" ref="AD773:AD836" ca="1" si="177">IFERROR(INDEX(INDIRECT(Z773&amp;"K"),MATCH(AC773,INDIRECT(Z773),0),0),"")</f>
        <v/>
      </c>
      <c r="AE773" s="18" t="str">
        <f t="shared" ref="AE773:AE836" si="178">IF(ISTEXT(Z773),AA773,)&amp;IF(ISTEXT(AC773),"."&amp;AD773,)</f>
        <v/>
      </c>
      <c r="AF773" s="18" t="str">
        <f>IFERROR(VLOOKUP(AE773,ISE_Medium[],3,FALSE),"")</f>
        <v/>
      </c>
      <c r="AI773" s="3" t="str">
        <f>IFERROR(INDEX(PositionK[],MATCH(AH773,PositionA[],0),0),"")</f>
        <v/>
      </c>
      <c r="AL773" s="3" t="str">
        <f>IFERROR(INDEX(PrimSekK[],MATCH(AK773,PrimSek[],0),0),"")</f>
        <v/>
      </c>
      <c r="AO773" s="40" t="str">
        <f t="shared" ref="AO773:AO836" si="179">IF(ISTEXT(AH773),AI773,)&amp;IF(ISTEXT(AK773),"."&amp;AL773,)</f>
        <v/>
      </c>
      <c r="AP773" s="40" t="str">
        <f>IFERROR(VLOOKUP(AO773,ISE_Position[],3,FALSE),"")</f>
        <v/>
      </c>
      <c r="AQ773" s="40" t="str">
        <f t="shared" ref="AQ773:AQ836" si="180">"_"&amp;IF(AND(ISTEXT(AF773),ISTEXT(AN773),NOT(ISTEXT(AP773))),AF773&amp;"."&amp;LOWER(AN773)&amp;"_",IF(ISTEXT(AF773),AF773,)&amp;"_"&amp;IF(ISTEXT(AP773),AP773,)&amp;IF(ISTEXT(AN773),"."&amp;LOWER(AN773),))</f>
        <v>__</v>
      </c>
      <c r="AR773" s="18" t="str">
        <f t="shared" si="171"/>
        <v/>
      </c>
      <c r="AU773" s="7" t="str">
        <f>IFERROR(INDEX(DatapointK[],MATCH(AT773,DatapointA[],0),0),"")</f>
        <v/>
      </c>
      <c r="AX773" s="3" t="str">
        <f t="shared" ref="AX773:AX836" ca="1" si="181">IFERROR(INDEX(INDIRECT(AT773&amp;"K"),MATCH(AW773,INDIRECT(AT773),0),0),"")</f>
        <v/>
      </c>
      <c r="BA773" s="3" t="str">
        <f>IFERROR(INDEX(DatapointAllgSpezK[],MATCH(AZ773,DatapointAllgSpez[],0),0),"")</f>
        <v/>
      </c>
      <c r="BB773" s="3" t="str">
        <f ca="1">IFERROR(VLOOKUP(AX773,ISE_Type[],3,FALSE),"STAT")</f>
        <v>STAT</v>
      </c>
      <c r="BC773" s="3" t="str">
        <f ca="1">IFERROR("_"&amp;VLOOKUP(AU773,ISE_Datapoint[],3,FALSE)&amp;IF(ISTEXT(BB773),"_"&amp;BB773,)&amp;IF(ISTEXT(AZ773),"."&amp;LOWER(BA773),),"")</f>
        <v/>
      </c>
      <c r="BD773" s="26" t="str">
        <f t="shared" ref="BD773:BD836" si="182">(IF(ISTEXT(AU773),"_"&amp;AU773,)&amp;IF(ISTEXT(AW773),"."&amp;AX773,)&amp;IF(ISTEXT(AZ773),"."&amp;BA773,))</f>
        <v>_</v>
      </c>
      <c r="BG773" t="str">
        <f>IFERROR(INDEX(FunktionsartK[],MATCH(BF773,FunktionsartA[],0),0),"")</f>
        <v/>
      </c>
      <c r="BH773" s="76" t="str">
        <f t="shared" si="172"/>
        <v>//__</v>
      </c>
    </row>
    <row r="774" spans="5:60" x14ac:dyDescent="0.25">
      <c r="E774" t="str">
        <f>IFERROR(INDEX(SystemK[],MATCH(D774,System,0),0),"")</f>
        <v/>
      </c>
      <c r="H774" s="15" t="str">
        <f t="shared" ca="1" si="173"/>
        <v/>
      </c>
      <c r="K774" s="27" t="str">
        <f t="shared" ref="K774:K837" si="183">(E774&amp;IF(ISTEXT(G774),"."&amp;H774,))</f>
        <v/>
      </c>
      <c r="L774" s="27" t="str">
        <f>IFERROR(VLOOKUP(K774,ISE_System[],3,FALSE)&amp;IF(ISTEXT(J774),"."&amp;LOWER(J774),),"")</f>
        <v/>
      </c>
      <c r="M774" s="18" t="str">
        <f t="shared" ref="M774:M837" si="184">(E774&amp;IF(ISTEXT(G774),"."&amp;H774,)&amp;IF(ISTEXT(J774),"-"&amp;J774,))</f>
        <v/>
      </c>
      <c r="P774" s="7" t="str">
        <f>IFERROR(INDEX(SubsystemAK[],MATCH(O774,SubsystemA[],0),0),"")</f>
        <v/>
      </c>
      <c r="S774" s="3" t="str">
        <f t="shared" ca="1" si="174"/>
        <v/>
      </c>
      <c r="V774" s="39" t="str">
        <f t="shared" si="175"/>
        <v/>
      </c>
      <c r="W774" s="39" t="str">
        <f>IFERROR("_"&amp;VLOOKUP(V774,ISE_Subsystem[],3,FALSE)&amp;IF(ISTEXT(U774),"."&amp;LOWER(U774),),"_")</f>
        <v>_</v>
      </c>
      <c r="X774" s="18" t="str">
        <f t="shared" si="176"/>
        <v/>
      </c>
      <c r="AA774" s="7" t="str">
        <f>IFERROR(INDEX(MediumPositionAK[],MATCH(Z774,MediumPositionA[],0),0),"")</f>
        <v/>
      </c>
      <c r="AD774" s="69" t="str">
        <f t="shared" ca="1" si="177"/>
        <v/>
      </c>
      <c r="AE774" s="18" t="str">
        <f t="shared" si="178"/>
        <v/>
      </c>
      <c r="AF774" s="18" t="str">
        <f>IFERROR(VLOOKUP(AE774,ISE_Medium[],3,FALSE),"")</f>
        <v/>
      </c>
      <c r="AI774" s="3" t="str">
        <f>IFERROR(INDEX(PositionK[],MATCH(AH774,PositionA[],0),0),"")</f>
        <v/>
      </c>
      <c r="AL774" s="3" t="str">
        <f>IFERROR(INDEX(PrimSekK[],MATCH(AK774,PrimSek[],0),0),"")</f>
        <v/>
      </c>
      <c r="AO774" s="40" t="str">
        <f t="shared" si="179"/>
        <v/>
      </c>
      <c r="AP774" s="40" t="str">
        <f>IFERROR(VLOOKUP(AO774,ISE_Position[],3,FALSE),"")</f>
        <v/>
      </c>
      <c r="AQ774" s="40" t="str">
        <f t="shared" si="180"/>
        <v>__</v>
      </c>
      <c r="AR774" s="18" t="str">
        <f t="shared" ref="AR774:AR837" si="185">(IF(ISTEXT(Z774),"_"&amp;AA774,)&amp;IF(ISTEXT(AC774),"."&amp;AD774,)&amp;IF(ISTEXT(AH774),"."&amp;AI774,)&amp;IF(ISTEXT(AK774),"."&amp;AL774,)&amp;IF(ISTEXT(AN774),"-"&amp;AN774,))</f>
        <v/>
      </c>
      <c r="AU774" s="7" t="str">
        <f>IFERROR(INDEX(DatapointK[],MATCH(AT774,DatapointA[],0),0),"")</f>
        <v/>
      </c>
      <c r="AX774" s="3" t="str">
        <f t="shared" ca="1" si="181"/>
        <v/>
      </c>
      <c r="BA774" s="3" t="str">
        <f>IFERROR(INDEX(DatapointAllgSpezK[],MATCH(AZ774,DatapointAllgSpez[],0),0),"")</f>
        <v/>
      </c>
      <c r="BB774" s="3" t="str">
        <f ca="1">IFERROR(VLOOKUP(AX774,ISE_Type[],3,FALSE),"STAT")</f>
        <v>STAT</v>
      </c>
      <c r="BC774" s="3" t="str">
        <f ca="1">IFERROR("_"&amp;VLOOKUP(AU774,ISE_Datapoint[],3,FALSE)&amp;IF(ISTEXT(BB774),"_"&amp;BB774,)&amp;IF(ISTEXT(AZ774),"."&amp;LOWER(BA774),),"")</f>
        <v/>
      </c>
      <c r="BD774" s="26" t="str">
        <f t="shared" si="182"/>
        <v>_</v>
      </c>
      <c r="BG774" t="str">
        <f>IFERROR(INDEX(FunktionsartK[],MATCH(BF774,FunktionsartA[],0),0),"")</f>
        <v/>
      </c>
      <c r="BH774" s="76" t="str">
        <f t="shared" si="172"/>
        <v>//__</v>
      </c>
    </row>
    <row r="775" spans="5:60" x14ac:dyDescent="0.25">
      <c r="E775" t="str">
        <f>IFERROR(INDEX(SystemK[],MATCH(D775,System,0),0),"")</f>
        <v/>
      </c>
      <c r="H775" s="15" t="str">
        <f t="shared" ca="1" si="173"/>
        <v/>
      </c>
      <c r="K775" s="27" t="str">
        <f t="shared" si="183"/>
        <v/>
      </c>
      <c r="L775" s="27" t="str">
        <f>IFERROR(VLOOKUP(K775,ISE_System[],3,FALSE)&amp;IF(ISTEXT(J775),"."&amp;LOWER(J775),),"")</f>
        <v/>
      </c>
      <c r="M775" s="18" t="str">
        <f t="shared" si="184"/>
        <v/>
      </c>
      <c r="P775" s="7" t="str">
        <f>IFERROR(INDEX(SubsystemAK[],MATCH(O775,SubsystemA[],0),0),"")</f>
        <v/>
      </c>
      <c r="S775" s="3" t="str">
        <f t="shared" ca="1" si="174"/>
        <v/>
      </c>
      <c r="V775" s="39" t="str">
        <f t="shared" si="175"/>
        <v/>
      </c>
      <c r="W775" s="39" t="str">
        <f>IFERROR("_"&amp;VLOOKUP(V775,ISE_Subsystem[],3,FALSE)&amp;IF(ISTEXT(U775),"."&amp;LOWER(U775),),"_")</f>
        <v>_</v>
      </c>
      <c r="X775" s="18" t="str">
        <f t="shared" si="176"/>
        <v/>
      </c>
      <c r="AA775" s="7" t="str">
        <f>IFERROR(INDEX(MediumPositionAK[],MATCH(Z775,MediumPositionA[],0),0),"")</f>
        <v/>
      </c>
      <c r="AD775" s="69" t="str">
        <f t="shared" ca="1" si="177"/>
        <v/>
      </c>
      <c r="AE775" s="18" t="str">
        <f t="shared" si="178"/>
        <v/>
      </c>
      <c r="AF775" s="18" t="str">
        <f>IFERROR(VLOOKUP(AE775,ISE_Medium[],3,FALSE),"")</f>
        <v/>
      </c>
      <c r="AI775" s="3" t="str">
        <f>IFERROR(INDEX(PositionK[],MATCH(AH775,PositionA[],0),0),"")</f>
        <v/>
      </c>
      <c r="AL775" s="3" t="str">
        <f>IFERROR(INDEX(PrimSekK[],MATCH(AK775,PrimSek[],0),0),"")</f>
        <v/>
      </c>
      <c r="AO775" s="40" t="str">
        <f t="shared" si="179"/>
        <v/>
      </c>
      <c r="AP775" s="40" t="str">
        <f>IFERROR(VLOOKUP(AO775,ISE_Position[],3,FALSE),"")</f>
        <v/>
      </c>
      <c r="AQ775" s="40" t="str">
        <f t="shared" si="180"/>
        <v>__</v>
      </c>
      <c r="AR775" s="18" t="str">
        <f t="shared" si="185"/>
        <v/>
      </c>
      <c r="AU775" s="7" t="str">
        <f>IFERROR(INDEX(DatapointK[],MATCH(AT775,DatapointA[],0),0),"")</f>
        <v/>
      </c>
      <c r="AX775" s="3" t="str">
        <f t="shared" ca="1" si="181"/>
        <v/>
      </c>
      <c r="BA775" s="3" t="str">
        <f>IFERROR(INDEX(DatapointAllgSpezK[],MATCH(AZ775,DatapointAllgSpez[],0),0),"")</f>
        <v/>
      </c>
      <c r="BB775" s="3" t="str">
        <f ca="1">IFERROR(VLOOKUP(AX775,ISE_Type[],3,FALSE),"STAT")</f>
        <v>STAT</v>
      </c>
      <c r="BC775" s="3" t="str">
        <f ca="1">IFERROR("_"&amp;VLOOKUP(AU775,ISE_Datapoint[],3,FALSE)&amp;IF(ISTEXT(BB775),"_"&amp;BB775,)&amp;IF(ISTEXT(AZ775),"."&amp;LOWER(BA775),),"")</f>
        <v/>
      </c>
      <c r="BD775" s="26" t="str">
        <f t="shared" si="182"/>
        <v>_</v>
      </c>
      <c r="BG775" t="str">
        <f>IFERROR(INDEX(FunktionsartK[],MATCH(BF775,FunktionsartA[],0),0),"")</f>
        <v/>
      </c>
      <c r="BH775" s="76" t="str">
        <f t="shared" si="172"/>
        <v>//__</v>
      </c>
    </row>
    <row r="776" spans="5:60" x14ac:dyDescent="0.25">
      <c r="E776" t="str">
        <f>IFERROR(INDEX(SystemK[],MATCH(D776,System,0),0),"")</f>
        <v/>
      </c>
      <c r="H776" s="15" t="str">
        <f t="shared" ca="1" si="173"/>
        <v/>
      </c>
      <c r="K776" s="27" t="str">
        <f t="shared" si="183"/>
        <v/>
      </c>
      <c r="L776" s="27" t="str">
        <f>IFERROR(VLOOKUP(K776,ISE_System[],3,FALSE)&amp;IF(ISTEXT(J776),"."&amp;LOWER(J776),),"")</f>
        <v/>
      </c>
      <c r="M776" s="18" t="str">
        <f t="shared" si="184"/>
        <v/>
      </c>
      <c r="P776" s="7" t="str">
        <f>IFERROR(INDEX(SubsystemAK[],MATCH(O776,SubsystemA[],0),0),"")</f>
        <v/>
      </c>
      <c r="S776" s="3" t="str">
        <f t="shared" ca="1" si="174"/>
        <v/>
      </c>
      <c r="V776" s="39" t="str">
        <f t="shared" si="175"/>
        <v/>
      </c>
      <c r="W776" s="39" t="str">
        <f>IFERROR("_"&amp;VLOOKUP(V776,ISE_Subsystem[],3,FALSE)&amp;IF(ISTEXT(U776),"."&amp;LOWER(U776),),"_")</f>
        <v>_</v>
      </c>
      <c r="X776" s="18" t="str">
        <f t="shared" si="176"/>
        <v/>
      </c>
      <c r="AA776" s="7" t="str">
        <f>IFERROR(INDEX(MediumPositionAK[],MATCH(Z776,MediumPositionA[],0),0),"")</f>
        <v/>
      </c>
      <c r="AD776" s="69" t="str">
        <f t="shared" ca="1" si="177"/>
        <v/>
      </c>
      <c r="AE776" s="18" t="str">
        <f t="shared" si="178"/>
        <v/>
      </c>
      <c r="AF776" s="18" t="str">
        <f>IFERROR(VLOOKUP(AE776,ISE_Medium[],3,FALSE),"")</f>
        <v/>
      </c>
      <c r="AI776" s="3" t="str">
        <f>IFERROR(INDEX(PositionK[],MATCH(AH776,PositionA[],0),0),"")</f>
        <v/>
      </c>
      <c r="AL776" s="3" t="str">
        <f>IFERROR(INDEX(PrimSekK[],MATCH(AK776,PrimSek[],0),0),"")</f>
        <v/>
      </c>
      <c r="AO776" s="40" t="str">
        <f t="shared" si="179"/>
        <v/>
      </c>
      <c r="AP776" s="40" t="str">
        <f>IFERROR(VLOOKUP(AO776,ISE_Position[],3,FALSE),"")</f>
        <v/>
      </c>
      <c r="AQ776" s="40" t="str">
        <f t="shared" si="180"/>
        <v>__</v>
      </c>
      <c r="AR776" s="18" t="str">
        <f t="shared" si="185"/>
        <v/>
      </c>
      <c r="AU776" s="7" t="str">
        <f>IFERROR(INDEX(DatapointK[],MATCH(AT776,DatapointA[],0),0),"")</f>
        <v/>
      </c>
      <c r="AX776" s="3" t="str">
        <f t="shared" ca="1" si="181"/>
        <v/>
      </c>
      <c r="BA776" s="3" t="str">
        <f>IFERROR(INDEX(DatapointAllgSpezK[],MATCH(AZ776,DatapointAllgSpez[],0),0),"")</f>
        <v/>
      </c>
      <c r="BB776" s="3" t="str">
        <f ca="1">IFERROR(VLOOKUP(AX776,ISE_Type[],3,FALSE),"STAT")</f>
        <v>STAT</v>
      </c>
      <c r="BC776" s="3" t="str">
        <f ca="1">IFERROR("_"&amp;VLOOKUP(AU776,ISE_Datapoint[],3,FALSE)&amp;IF(ISTEXT(BB776),"_"&amp;BB776,)&amp;IF(ISTEXT(AZ776),"."&amp;LOWER(BA776),),"")</f>
        <v/>
      </c>
      <c r="BD776" s="26" t="str">
        <f t="shared" si="182"/>
        <v>_</v>
      </c>
      <c r="BG776" t="str">
        <f>IFERROR(INDEX(FunktionsartK[],MATCH(BF776,FunktionsartA[],0),0),"")</f>
        <v/>
      </c>
      <c r="BH776" s="76" t="str">
        <f t="shared" si="172"/>
        <v>//__</v>
      </c>
    </row>
    <row r="777" spans="5:60" x14ac:dyDescent="0.25">
      <c r="E777" t="str">
        <f>IFERROR(INDEX(SystemK[],MATCH(D777,System,0),0),"")</f>
        <v/>
      </c>
      <c r="H777" s="15" t="str">
        <f t="shared" ca="1" si="173"/>
        <v/>
      </c>
      <c r="K777" s="27" t="str">
        <f t="shared" si="183"/>
        <v/>
      </c>
      <c r="L777" s="27" t="str">
        <f>IFERROR(VLOOKUP(K777,ISE_System[],3,FALSE)&amp;IF(ISTEXT(J777),"."&amp;LOWER(J777),),"")</f>
        <v/>
      </c>
      <c r="M777" s="18" t="str">
        <f t="shared" si="184"/>
        <v/>
      </c>
      <c r="P777" s="7" t="str">
        <f>IFERROR(INDEX(SubsystemAK[],MATCH(O777,SubsystemA[],0),0),"")</f>
        <v/>
      </c>
      <c r="S777" s="3" t="str">
        <f t="shared" ca="1" si="174"/>
        <v/>
      </c>
      <c r="V777" s="39" t="str">
        <f t="shared" si="175"/>
        <v/>
      </c>
      <c r="W777" s="39" t="str">
        <f>IFERROR("_"&amp;VLOOKUP(V777,ISE_Subsystem[],3,FALSE)&amp;IF(ISTEXT(U777),"."&amp;LOWER(U777),),"_")</f>
        <v>_</v>
      </c>
      <c r="X777" s="18" t="str">
        <f t="shared" si="176"/>
        <v/>
      </c>
      <c r="AA777" s="7" t="str">
        <f>IFERROR(INDEX(MediumPositionAK[],MATCH(Z777,MediumPositionA[],0),0),"")</f>
        <v/>
      </c>
      <c r="AD777" s="69" t="str">
        <f t="shared" ca="1" si="177"/>
        <v/>
      </c>
      <c r="AE777" s="18" t="str">
        <f t="shared" si="178"/>
        <v/>
      </c>
      <c r="AF777" s="18" t="str">
        <f>IFERROR(VLOOKUP(AE777,ISE_Medium[],3,FALSE),"")</f>
        <v/>
      </c>
      <c r="AI777" s="3" t="str">
        <f>IFERROR(INDEX(PositionK[],MATCH(AH777,PositionA[],0),0),"")</f>
        <v/>
      </c>
      <c r="AL777" s="3" t="str">
        <f>IFERROR(INDEX(PrimSekK[],MATCH(AK777,PrimSek[],0),0),"")</f>
        <v/>
      </c>
      <c r="AO777" s="40" t="str">
        <f t="shared" si="179"/>
        <v/>
      </c>
      <c r="AP777" s="40" t="str">
        <f>IFERROR(VLOOKUP(AO777,ISE_Position[],3,FALSE),"")</f>
        <v/>
      </c>
      <c r="AQ777" s="40" t="str">
        <f t="shared" si="180"/>
        <v>__</v>
      </c>
      <c r="AR777" s="18" t="str">
        <f t="shared" si="185"/>
        <v/>
      </c>
      <c r="AU777" s="7" t="str">
        <f>IFERROR(INDEX(DatapointK[],MATCH(AT777,DatapointA[],0),0),"")</f>
        <v/>
      </c>
      <c r="AX777" s="3" t="str">
        <f t="shared" ca="1" si="181"/>
        <v/>
      </c>
      <c r="BA777" s="3" t="str">
        <f>IFERROR(INDEX(DatapointAllgSpezK[],MATCH(AZ777,DatapointAllgSpez[],0),0),"")</f>
        <v/>
      </c>
      <c r="BB777" s="3" t="str">
        <f ca="1">IFERROR(VLOOKUP(AX777,ISE_Type[],3,FALSE),"STAT")</f>
        <v>STAT</v>
      </c>
      <c r="BC777" s="3" t="str">
        <f ca="1">IFERROR("_"&amp;VLOOKUP(AU777,ISE_Datapoint[],3,FALSE)&amp;IF(ISTEXT(BB777),"_"&amp;BB777,)&amp;IF(ISTEXT(AZ777),"."&amp;LOWER(BA777),),"")</f>
        <v/>
      </c>
      <c r="BD777" s="26" t="str">
        <f t="shared" si="182"/>
        <v>_</v>
      </c>
      <c r="BG777" t="str">
        <f>IFERROR(INDEX(FunktionsartK[],MATCH(BF777,FunktionsartA[],0),0),"")</f>
        <v/>
      </c>
      <c r="BH777" s="76" t="str">
        <f t="shared" si="172"/>
        <v>//__</v>
      </c>
    </row>
    <row r="778" spans="5:60" x14ac:dyDescent="0.25">
      <c r="E778" t="str">
        <f>IFERROR(INDEX(SystemK[],MATCH(D778,System,0),0),"")</f>
        <v/>
      </c>
      <c r="H778" s="15" t="str">
        <f t="shared" ca="1" si="173"/>
        <v/>
      </c>
      <c r="K778" s="27" t="str">
        <f t="shared" si="183"/>
        <v/>
      </c>
      <c r="L778" s="27" t="str">
        <f>IFERROR(VLOOKUP(K778,ISE_System[],3,FALSE)&amp;IF(ISTEXT(J778),"."&amp;LOWER(J778),),"")</f>
        <v/>
      </c>
      <c r="M778" s="18" t="str">
        <f t="shared" si="184"/>
        <v/>
      </c>
      <c r="P778" s="7" t="str">
        <f>IFERROR(INDEX(SubsystemAK[],MATCH(O778,SubsystemA[],0),0),"")</f>
        <v/>
      </c>
      <c r="S778" s="3" t="str">
        <f t="shared" ca="1" si="174"/>
        <v/>
      </c>
      <c r="V778" s="39" t="str">
        <f t="shared" si="175"/>
        <v/>
      </c>
      <c r="W778" s="39" t="str">
        <f>IFERROR("_"&amp;VLOOKUP(V778,ISE_Subsystem[],3,FALSE)&amp;IF(ISTEXT(U778),"."&amp;LOWER(U778),),"_")</f>
        <v>_</v>
      </c>
      <c r="X778" s="18" t="str">
        <f t="shared" si="176"/>
        <v/>
      </c>
      <c r="AA778" s="7" t="str">
        <f>IFERROR(INDEX(MediumPositionAK[],MATCH(Z778,MediumPositionA[],0),0),"")</f>
        <v/>
      </c>
      <c r="AD778" s="69" t="str">
        <f t="shared" ca="1" si="177"/>
        <v/>
      </c>
      <c r="AE778" s="18" t="str">
        <f t="shared" si="178"/>
        <v/>
      </c>
      <c r="AF778" s="18" t="str">
        <f>IFERROR(VLOOKUP(AE778,ISE_Medium[],3,FALSE),"")</f>
        <v/>
      </c>
      <c r="AI778" s="3" t="str">
        <f>IFERROR(INDEX(PositionK[],MATCH(AH778,PositionA[],0),0),"")</f>
        <v/>
      </c>
      <c r="AL778" s="3" t="str">
        <f>IFERROR(INDEX(PrimSekK[],MATCH(AK778,PrimSek[],0),0),"")</f>
        <v/>
      </c>
      <c r="AO778" s="40" t="str">
        <f t="shared" si="179"/>
        <v/>
      </c>
      <c r="AP778" s="40" t="str">
        <f>IFERROR(VLOOKUP(AO778,ISE_Position[],3,FALSE),"")</f>
        <v/>
      </c>
      <c r="AQ778" s="40" t="str">
        <f t="shared" si="180"/>
        <v>__</v>
      </c>
      <c r="AR778" s="18" t="str">
        <f t="shared" si="185"/>
        <v/>
      </c>
      <c r="AU778" s="7" t="str">
        <f>IFERROR(INDEX(DatapointK[],MATCH(AT778,DatapointA[],0),0),"")</f>
        <v/>
      </c>
      <c r="AX778" s="3" t="str">
        <f t="shared" ca="1" si="181"/>
        <v/>
      </c>
      <c r="BA778" s="3" t="str">
        <f>IFERROR(INDEX(DatapointAllgSpezK[],MATCH(AZ778,DatapointAllgSpez[],0),0),"")</f>
        <v/>
      </c>
      <c r="BB778" s="3" t="str">
        <f ca="1">IFERROR(VLOOKUP(AX778,ISE_Type[],3,FALSE),"STAT")</f>
        <v>STAT</v>
      </c>
      <c r="BC778" s="3" t="str">
        <f ca="1">IFERROR("_"&amp;VLOOKUP(AU778,ISE_Datapoint[],3,FALSE)&amp;IF(ISTEXT(BB778),"_"&amp;BB778,)&amp;IF(ISTEXT(AZ778),"."&amp;LOWER(BA778),),"")</f>
        <v/>
      </c>
      <c r="BD778" s="26" t="str">
        <f t="shared" si="182"/>
        <v>_</v>
      </c>
      <c r="BG778" t="str">
        <f>IFERROR(INDEX(FunktionsartK[],MATCH(BF778,FunktionsartA[],0),0),"")</f>
        <v/>
      </c>
      <c r="BH778" s="76" t="str">
        <f t="shared" si="172"/>
        <v>//__</v>
      </c>
    </row>
    <row r="779" spans="5:60" x14ac:dyDescent="0.25">
      <c r="E779" t="str">
        <f>IFERROR(INDEX(SystemK[],MATCH(D779,System,0),0),"")</f>
        <v/>
      </c>
      <c r="H779" s="15" t="str">
        <f t="shared" ca="1" si="173"/>
        <v/>
      </c>
      <c r="K779" s="27" t="str">
        <f t="shared" si="183"/>
        <v/>
      </c>
      <c r="L779" s="27" t="str">
        <f>IFERROR(VLOOKUP(K779,ISE_System[],3,FALSE)&amp;IF(ISTEXT(J779),"."&amp;LOWER(J779),),"")</f>
        <v/>
      </c>
      <c r="M779" s="18" t="str">
        <f t="shared" si="184"/>
        <v/>
      </c>
      <c r="P779" s="7" t="str">
        <f>IFERROR(INDEX(SubsystemAK[],MATCH(O779,SubsystemA[],0),0),"")</f>
        <v/>
      </c>
      <c r="S779" s="3" t="str">
        <f t="shared" ca="1" si="174"/>
        <v/>
      </c>
      <c r="V779" s="39" t="str">
        <f t="shared" si="175"/>
        <v/>
      </c>
      <c r="W779" s="39" t="str">
        <f>IFERROR("_"&amp;VLOOKUP(V779,ISE_Subsystem[],3,FALSE)&amp;IF(ISTEXT(U779),"."&amp;LOWER(U779),),"_")</f>
        <v>_</v>
      </c>
      <c r="X779" s="18" t="str">
        <f t="shared" si="176"/>
        <v/>
      </c>
      <c r="AA779" s="7" t="str">
        <f>IFERROR(INDEX(MediumPositionAK[],MATCH(Z779,MediumPositionA[],0),0),"")</f>
        <v/>
      </c>
      <c r="AD779" s="69" t="str">
        <f t="shared" ca="1" si="177"/>
        <v/>
      </c>
      <c r="AE779" s="18" t="str">
        <f t="shared" si="178"/>
        <v/>
      </c>
      <c r="AF779" s="18" t="str">
        <f>IFERROR(VLOOKUP(AE779,ISE_Medium[],3,FALSE),"")</f>
        <v/>
      </c>
      <c r="AI779" s="3" t="str">
        <f>IFERROR(INDEX(PositionK[],MATCH(AH779,PositionA[],0),0),"")</f>
        <v/>
      </c>
      <c r="AL779" s="3" t="str">
        <f>IFERROR(INDEX(PrimSekK[],MATCH(AK779,PrimSek[],0),0),"")</f>
        <v/>
      </c>
      <c r="AO779" s="40" t="str">
        <f t="shared" si="179"/>
        <v/>
      </c>
      <c r="AP779" s="40" t="str">
        <f>IFERROR(VLOOKUP(AO779,ISE_Position[],3,FALSE),"")</f>
        <v/>
      </c>
      <c r="AQ779" s="40" t="str">
        <f t="shared" si="180"/>
        <v>__</v>
      </c>
      <c r="AR779" s="18" t="str">
        <f t="shared" si="185"/>
        <v/>
      </c>
      <c r="AU779" s="7" t="str">
        <f>IFERROR(INDEX(DatapointK[],MATCH(AT779,DatapointA[],0),0),"")</f>
        <v/>
      </c>
      <c r="AX779" s="3" t="str">
        <f t="shared" ca="1" si="181"/>
        <v/>
      </c>
      <c r="BA779" s="3" t="str">
        <f>IFERROR(INDEX(DatapointAllgSpezK[],MATCH(AZ779,DatapointAllgSpez[],0),0),"")</f>
        <v/>
      </c>
      <c r="BB779" s="3" t="str">
        <f ca="1">IFERROR(VLOOKUP(AX779,ISE_Type[],3,FALSE),"STAT")</f>
        <v>STAT</v>
      </c>
      <c r="BC779" s="3" t="str">
        <f ca="1">IFERROR("_"&amp;VLOOKUP(AU779,ISE_Datapoint[],3,FALSE)&amp;IF(ISTEXT(BB779),"_"&amp;BB779,)&amp;IF(ISTEXT(AZ779),"."&amp;LOWER(BA779),),"")</f>
        <v/>
      </c>
      <c r="BD779" s="26" t="str">
        <f t="shared" si="182"/>
        <v>_</v>
      </c>
      <c r="BG779" t="str">
        <f>IFERROR(INDEX(FunktionsartK[],MATCH(BF779,FunktionsartA[],0),0),"")</f>
        <v/>
      </c>
      <c r="BH779" s="76" t="str">
        <f t="shared" si="172"/>
        <v>//__</v>
      </c>
    </row>
    <row r="780" spans="5:60" x14ac:dyDescent="0.25">
      <c r="E780" t="str">
        <f>IFERROR(INDEX(SystemK[],MATCH(D780,System,0),0),"")</f>
        <v/>
      </c>
      <c r="H780" s="15" t="str">
        <f t="shared" ca="1" si="173"/>
        <v/>
      </c>
      <c r="K780" s="27" t="str">
        <f t="shared" si="183"/>
        <v/>
      </c>
      <c r="L780" s="27" t="str">
        <f>IFERROR(VLOOKUP(K780,ISE_System[],3,FALSE)&amp;IF(ISTEXT(J780),"."&amp;LOWER(J780),),"")</f>
        <v/>
      </c>
      <c r="M780" s="18" t="str">
        <f t="shared" si="184"/>
        <v/>
      </c>
      <c r="P780" s="7" t="str">
        <f>IFERROR(INDEX(SubsystemAK[],MATCH(O780,SubsystemA[],0),0),"")</f>
        <v/>
      </c>
      <c r="S780" s="3" t="str">
        <f t="shared" ca="1" si="174"/>
        <v/>
      </c>
      <c r="V780" s="39" t="str">
        <f t="shared" si="175"/>
        <v/>
      </c>
      <c r="W780" s="39" t="str">
        <f>IFERROR("_"&amp;VLOOKUP(V780,ISE_Subsystem[],3,FALSE)&amp;IF(ISTEXT(U780),"."&amp;LOWER(U780),),"_")</f>
        <v>_</v>
      </c>
      <c r="X780" s="18" t="str">
        <f t="shared" si="176"/>
        <v/>
      </c>
      <c r="AA780" s="7" t="str">
        <f>IFERROR(INDEX(MediumPositionAK[],MATCH(Z780,MediumPositionA[],0),0),"")</f>
        <v/>
      </c>
      <c r="AD780" s="69" t="str">
        <f t="shared" ca="1" si="177"/>
        <v/>
      </c>
      <c r="AE780" s="18" t="str">
        <f t="shared" si="178"/>
        <v/>
      </c>
      <c r="AF780" s="18" t="str">
        <f>IFERROR(VLOOKUP(AE780,ISE_Medium[],3,FALSE),"")</f>
        <v/>
      </c>
      <c r="AI780" s="3" t="str">
        <f>IFERROR(INDEX(PositionK[],MATCH(AH780,PositionA[],0),0),"")</f>
        <v/>
      </c>
      <c r="AL780" s="3" t="str">
        <f>IFERROR(INDEX(PrimSekK[],MATCH(AK780,PrimSek[],0),0),"")</f>
        <v/>
      </c>
      <c r="AO780" s="40" t="str">
        <f t="shared" si="179"/>
        <v/>
      </c>
      <c r="AP780" s="40" t="str">
        <f>IFERROR(VLOOKUP(AO780,ISE_Position[],3,FALSE),"")</f>
        <v/>
      </c>
      <c r="AQ780" s="40" t="str">
        <f t="shared" si="180"/>
        <v>__</v>
      </c>
      <c r="AR780" s="18" t="str">
        <f t="shared" si="185"/>
        <v/>
      </c>
      <c r="AU780" s="7" t="str">
        <f>IFERROR(INDEX(DatapointK[],MATCH(AT780,DatapointA[],0),0),"")</f>
        <v/>
      </c>
      <c r="AX780" s="3" t="str">
        <f t="shared" ca="1" si="181"/>
        <v/>
      </c>
      <c r="BA780" s="3" t="str">
        <f>IFERROR(INDEX(DatapointAllgSpezK[],MATCH(AZ780,DatapointAllgSpez[],0),0),"")</f>
        <v/>
      </c>
      <c r="BB780" s="3" t="str">
        <f ca="1">IFERROR(VLOOKUP(AX780,ISE_Type[],3,FALSE),"STAT")</f>
        <v>STAT</v>
      </c>
      <c r="BC780" s="3" t="str">
        <f ca="1">IFERROR("_"&amp;VLOOKUP(AU780,ISE_Datapoint[],3,FALSE)&amp;IF(ISTEXT(BB780),"_"&amp;BB780,)&amp;IF(ISTEXT(AZ780),"."&amp;LOWER(BA780),),"")</f>
        <v/>
      </c>
      <c r="BD780" s="26" t="str">
        <f t="shared" si="182"/>
        <v>_</v>
      </c>
      <c r="BG780" t="str">
        <f>IFERROR(INDEX(FunktionsartK[],MATCH(BF780,FunktionsartA[],0),0),"")</f>
        <v/>
      </c>
      <c r="BH780" s="76" t="str">
        <f t="shared" si="172"/>
        <v>//__</v>
      </c>
    </row>
    <row r="781" spans="5:60" x14ac:dyDescent="0.25">
      <c r="E781" t="str">
        <f>IFERROR(INDEX(SystemK[],MATCH(D781,System,0),0),"")</f>
        <v/>
      </c>
      <c r="H781" s="15" t="str">
        <f t="shared" ca="1" si="173"/>
        <v/>
      </c>
      <c r="K781" s="27" t="str">
        <f t="shared" si="183"/>
        <v/>
      </c>
      <c r="L781" s="27" t="str">
        <f>IFERROR(VLOOKUP(K781,ISE_System[],3,FALSE)&amp;IF(ISTEXT(J781),"."&amp;LOWER(J781),),"")</f>
        <v/>
      </c>
      <c r="M781" s="18" t="str">
        <f t="shared" si="184"/>
        <v/>
      </c>
      <c r="P781" s="7" t="str">
        <f>IFERROR(INDEX(SubsystemAK[],MATCH(O781,SubsystemA[],0),0),"")</f>
        <v/>
      </c>
      <c r="S781" s="3" t="str">
        <f t="shared" ca="1" si="174"/>
        <v/>
      </c>
      <c r="V781" s="39" t="str">
        <f t="shared" si="175"/>
        <v/>
      </c>
      <c r="W781" s="39" t="str">
        <f>IFERROR("_"&amp;VLOOKUP(V781,ISE_Subsystem[],3,FALSE)&amp;IF(ISTEXT(U781),"."&amp;LOWER(U781),),"_")</f>
        <v>_</v>
      </c>
      <c r="X781" s="18" t="str">
        <f t="shared" si="176"/>
        <v/>
      </c>
      <c r="AA781" s="7" t="str">
        <f>IFERROR(INDEX(MediumPositionAK[],MATCH(Z781,MediumPositionA[],0),0),"")</f>
        <v/>
      </c>
      <c r="AD781" s="69" t="str">
        <f t="shared" ca="1" si="177"/>
        <v/>
      </c>
      <c r="AE781" s="18" t="str">
        <f t="shared" si="178"/>
        <v/>
      </c>
      <c r="AF781" s="18" t="str">
        <f>IFERROR(VLOOKUP(AE781,ISE_Medium[],3,FALSE),"")</f>
        <v/>
      </c>
      <c r="AI781" s="3" t="str">
        <f>IFERROR(INDEX(PositionK[],MATCH(AH781,PositionA[],0),0),"")</f>
        <v/>
      </c>
      <c r="AL781" s="3" t="str">
        <f>IFERROR(INDEX(PrimSekK[],MATCH(AK781,PrimSek[],0),0),"")</f>
        <v/>
      </c>
      <c r="AO781" s="40" t="str">
        <f t="shared" si="179"/>
        <v/>
      </c>
      <c r="AP781" s="40" t="str">
        <f>IFERROR(VLOOKUP(AO781,ISE_Position[],3,FALSE),"")</f>
        <v/>
      </c>
      <c r="AQ781" s="40" t="str">
        <f t="shared" si="180"/>
        <v>__</v>
      </c>
      <c r="AR781" s="18" t="str">
        <f t="shared" si="185"/>
        <v/>
      </c>
      <c r="AU781" s="7" t="str">
        <f>IFERROR(INDEX(DatapointK[],MATCH(AT781,DatapointA[],0),0),"")</f>
        <v/>
      </c>
      <c r="AX781" s="3" t="str">
        <f t="shared" ca="1" si="181"/>
        <v/>
      </c>
      <c r="BA781" s="3" t="str">
        <f>IFERROR(INDEX(DatapointAllgSpezK[],MATCH(AZ781,DatapointAllgSpez[],0),0),"")</f>
        <v/>
      </c>
      <c r="BB781" s="3" t="str">
        <f ca="1">IFERROR(VLOOKUP(AX781,ISE_Type[],3,FALSE),"STAT")</f>
        <v>STAT</v>
      </c>
      <c r="BC781" s="3" t="str">
        <f ca="1">IFERROR("_"&amp;VLOOKUP(AU781,ISE_Datapoint[],3,FALSE)&amp;IF(ISTEXT(BB781),"_"&amp;BB781,)&amp;IF(ISTEXT(AZ781),"."&amp;LOWER(BA781),),"")</f>
        <v/>
      </c>
      <c r="BD781" s="26" t="str">
        <f t="shared" si="182"/>
        <v>_</v>
      </c>
      <c r="BG781" t="str">
        <f>IFERROR(INDEX(FunktionsartK[],MATCH(BF781,FunktionsartA[],0),0),"")</f>
        <v/>
      </c>
      <c r="BH781" s="76" t="str">
        <f t="shared" si="172"/>
        <v>//__</v>
      </c>
    </row>
    <row r="782" spans="5:60" x14ac:dyDescent="0.25">
      <c r="E782" t="str">
        <f>IFERROR(INDEX(SystemK[],MATCH(D782,System,0),0),"")</f>
        <v/>
      </c>
      <c r="H782" s="15" t="str">
        <f t="shared" ca="1" si="173"/>
        <v/>
      </c>
      <c r="K782" s="27" t="str">
        <f t="shared" si="183"/>
        <v/>
      </c>
      <c r="L782" s="27" t="str">
        <f>IFERROR(VLOOKUP(K782,ISE_System[],3,FALSE)&amp;IF(ISTEXT(J782),"."&amp;LOWER(J782),),"")</f>
        <v/>
      </c>
      <c r="M782" s="18" t="str">
        <f t="shared" si="184"/>
        <v/>
      </c>
      <c r="P782" s="7" t="str">
        <f>IFERROR(INDEX(SubsystemAK[],MATCH(O782,SubsystemA[],0),0),"")</f>
        <v/>
      </c>
      <c r="S782" s="3" t="str">
        <f t="shared" ca="1" si="174"/>
        <v/>
      </c>
      <c r="V782" s="39" t="str">
        <f t="shared" si="175"/>
        <v/>
      </c>
      <c r="W782" s="39" t="str">
        <f>IFERROR("_"&amp;VLOOKUP(V782,ISE_Subsystem[],3,FALSE)&amp;IF(ISTEXT(U782),"."&amp;LOWER(U782),),"_")</f>
        <v>_</v>
      </c>
      <c r="X782" s="18" t="str">
        <f t="shared" si="176"/>
        <v/>
      </c>
      <c r="AA782" s="7" t="str">
        <f>IFERROR(INDEX(MediumPositionAK[],MATCH(Z782,MediumPositionA[],0),0),"")</f>
        <v/>
      </c>
      <c r="AD782" s="69" t="str">
        <f t="shared" ca="1" si="177"/>
        <v/>
      </c>
      <c r="AE782" s="18" t="str">
        <f t="shared" si="178"/>
        <v/>
      </c>
      <c r="AF782" s="18" t="str">
        <f>IFERROR(VLOOKUP(AE782,ISE_Medium[],3,FALSE),"")</f>
        <v/>
      </c>
      <c r="AI782" s="3" t="str">
        <f>IFERROR(INDEX(PositionK[],MATCH(AH782,PositionA[],0),0),"")</f>
        <v/>
      </c>
      <c r="AL782" s="3" t="str">
        <f>IFERROR(INDEX(PrimSekK[],MATCH(AK782,PrimSek[],0),0),"")</f>
        <v/>
      </c>
      <c r="AO782" s="40" t="str">
        <f t="shared" si="179"/>
        <v/>
      </c>
      <c r="AP782" s="40" t="str">
        <f>IFERROR(VLOOKUP(AO782,ISE_Position[],3,FALSE),"")</f>
        <v/>
      </c>
      <c r="AQ782" s="40" t="str">
        <f t="shared" si="180"/>
        <v>__</v>
      </c>
      <c r="AR782" s="18" t="str">
        <f t="shared" si="185"/>
        <v/>
      </c>
      <c r="AU782" s="7" t="str">
        <f>IFERROR(INDEX(DatapointK[],MATCH(AT782,DatapointA[],0),0),"")</f>
        <v/>
      </c>
      <c r="AX782" s="3" t="str">
        <f t="shared" ca="1" si="181"/>
        <v/>
      </c>
      <c r="BA782" s="3" t="str">
        <f>IFERROR(INDEX(DatapointAllgSpezK[],MATCH(AZ782,DatapointAllgSpez[],0),0),"")</f>
        <v/>
      </c>
      <c r="BB782" s="3" t="str">
        <f ca="1">IFERROR(VLOOKUP(AX782,ISE_Type[],3,FALSE),"STAT")</f>
        <v>STAT</v>
      </c>
      <c r="BC782" s="3" t="str">
        <f ca="1">IFERROR("_"&amp;VLOOKUP(AU782,ISE_Datapoint[],3,FALSE)&amp;IF(ISTEXT(BB782),"_"&amp;BB782,)&amp;IF(ISTEXT(AZ782),"."&amp;LOWER(BA782),),"")</f>
        <v/>
      </c>
      <c r="BD782" s="26" t="str">
        <f t="shared" si="182"/>
        <v>_</v>
      </c>
      <c r="BG782" t="str">
        <f>IFERROR(INDEX(FunktionsartK[],MATCH(BF782,FunktionsartA[],0),0),"")</f>
        <v/>
      </c>
      <c r="BH782" s="76" t="str">
        <f t="shared" si="172"/>
        <v>//__</v>
      </c>
    </row>
    <row r="783" spans="5:60" x14ac:dyDescent="0.25">
      <c r="E783" t="str">
        <f>IFERROR(INDEX(SystemK[],MATCH(D783,System,0),0),"")</f>
        <v/>
      </c>
      <c r="H783" s="15" t="str">
        <f t="shared" ca="1" si="173"/>
        <v/>
      </c>
      <c r="K783" s="27" t="str">
        <f t="shared" si="183"/>
        <v/>
      </c>
      <c r="L783" s="27" t="str">
        <f>IFERROR(VLOOKUP(K783,ISE_System[],3,FALSE)&amp;IF(ISTEXT(J783),"."&amp;LOWER(J783),),"")</f>
        <v/>
      </c>
      <c r="M783" s="18" t="str">
        <f t="shared" si="184"/>
        <v/>
      </c>
      <c r="P783" s="7" t="str">
        <f>IFERROR(INDEX(SubsystemAK[],MATCH(O783,SubsystemA[],0),0),"")</f>
        <v/>
      </c>
      <c r="S783" s="3" t="str">
        <f t="shared" ca="1" si="174"/>
        <v/>
      </c>
      <c r="V783" s="39" t="str">
        <f t="shared" si="175"/>
        <v/>
      </c>
      <c r="W783" s="39" t="str">
        <f>IFERROR("_"&amp;VLOOKUP(V783,ISE_Subsystem[],3,FALSE)&amp;IF(ISTEXT(U783),"."&amp;LOWER(U783),),"_")</f>
        <v>_</v>
      </c>
      <c r="X783" s="18" t="str">
        <f t="shared" si="176"/>
        <v/>
      </c>
      <c r="AA783" s="7" t="str">
        <f>IFERROR(INDEX(MediumPositionAK[],MATCH(Z783,MediumPositionA[],0),0),"")</f>
        <v/>
      </c>
      <c r="AD783" s="69" t="str">
        <f t="shared" ca="1" si="177"/>
        <v/>
      </c>
      <c r="AE783" s="18" t="str">
        <f t="shared" si="178"/>
        <v/>
      </c>
      <c r="AF783" s="18" t="str">
        <f>IFERROR(VLOOKUP(AE783,ISE_Medium[],3,FALSE),"")</f>
        <v/>
      </c>
      <c r="AI783" s="3" t="str">
        <f>IFERROR(INDEX(PositionK[],MATCH(AH783,PositionA[],0),0),"")</f>
        <v/>
      </c>
      <c r="AL783" s="3" t="str">
        <f>IFERROR(INDEX(PrimSekK[],MATCH(AK783,PrimSek[],0),0),"")</f>
        <v/>
      </c>
      <c r="AO783" s="40" t="str">
        <f t="shared" si="179"/>
        <v/>
      </c>
      <c r="AP783" s="40" t="str">
        <f>IFERROR(VLOOKUP(AO783,ISE_Position[],3,FALSE),"")</f>
        <v/>
      </c>
      <c r="AQ783" s="40" t="str">
        <f t="shared" si="180"/>
        <v>__</v>
      </c>
      <c r="AR783" s="18" t="str">
        <f t="shared" si="185"/>
        <v/>
      </c>
      <c r="AU783" s="7" t="str">
        <f>IFERROR(INDEX(DatapointK[],MATCH(AT783,DatapointA[],0),0),"")</f>
        <v/>
      </c>
      <c r="AX783" s="3" t="str">
        <f t="shared" ca="1" si="181"/>
        <v/>
      </c>
      <c r="BA783" s="3" t="str">
        <f>IFERROR(INDEX(DatapointAllgSpezK[],MATCH(AZ783,DatapointAllgSpez[],0),0),"")</f>
        <v/>
      </c>
      <c r="BB783" s="3" t="str">
        <f ca="1">IFERROR(VLOOKUP(AX783,ISE_Type[],3,FALSE),"STAT")</f>
        <v>STAT</v>
      </c>
      <c r="BC783" s="3" t="str">
        <f ca="1">IFERROR("_"&amp;VLOOKUP(AU783,ISE_Datapoint[],3,FALSE)&amp;IF(ISTEXT(BB783),"_"&amp;BB783,)&amp;IF(ISTEXT(AZ783),"."&amp;LOWER(BA783),),"")</f>
        <v/>
      </c>
      <c r="BD783" s="26" t="str">
        <f t="shared" si="182"/>
        <v>_</v>
      </c>
      <c r="BG783" t="str">
        <f>IFERROR(INDEX(FunktionsartK[],MATCH(BF783,FunktionsartA[],0),0),"")</f>
        <v/>
      </c>
      <c r="BH783" s="76" t="str">
        <f t="shared" si="172"/>
        <v>//__</v>
      </c>
    </row>
    <row r="784" spans="5:60" x14ac:dyDescent="0.25">
      <c r="E784" t="str">
        <f>IFERROR(INDEX(SystemK[],MATCH(D784,System,0),0),"")</f>
        <v/>
      </c>
      <c r="H784" s="15" t="str">
        <f t="shared" ca="1" si="173"/>
        <v/>
      </c>
      <c r="K784" s="27" t="str">
        <f t="shared" si="183"/>
        <v/>
      </c>
      <c r="L784" s="27" t="str">
        <f>IFERROR(VLOOKUP(K784,ISE_System[],3,FALSE)&amp;IF(ISTEXT(J784),"."&amp;LOWER(J784),),"")</f>
        <v/>
      </c>
      <c r="M784" s="18" t="str">
        <f t="shared" si="184"/>
        <v/>
      </c>
      <c r="P784" s="7" t="str">
        <f>IFERROR(INDEX(SubsystemAK[],MATCH(O784,SubsystemA[],0),0),"")</f>
        <v/>
      </c>
      <c r="S784" s="3" t="str">
        <f t="shared" ca="1" si="174"/>
        <v/>
      </c>
      <c r="V784" s="39" t="str">
        <f t="shared" si="175"/>
        <v/>
      </c>
      <c r="W784" s="39" t="str">
        <f>IFERROR("_"&amp;VLOOKUP(V784,ISE_Subsystem[],3,FALSE)&amp;IF(ISTEXT(U784),"."&amp;LOWER(U784),),"_")</f>
        <v>_</v>
      </c>
      <c r="X784" s="18" t="str">
        <f t="shared" si="176"/>
        <v/>
      </c>
      <c r="AA784" s="7" t="str">
        <f>IFERROR(INDEX(MediumPositionAK[],MATCH(Z784,MediumPositionA[],0),0),"")</f>
        <v/>
      </c>
      <c r="AD784" s="69" t="str">
        <f t="shared" ca="1" si="177"/>
        <v/>
      </c>
      <c r="AE784" s="18" t="str">
        <f t="shared" si="178"/>
        <v/>
      </c>
      <c r="AF784" s="18" t="str">
        <f>IFERROR(VLOOKUP(AE784,ISE_Medium[],3,FALSE),"")</f>
        <v/>
      </c>
      <c r="AI784" s="3" t="str">
        <f>IFERROR(INDEX(PositionK[],MATCH(AH784,PositionA[],0),0),"")</f>
        <v/>
      </c>
      <c r="AL784" s="3" t="str">
        <f>IFERROR(INDEX(PrimSekK[],MATCH(AK784,PrimSek[],0),0),"")</f>
        <v/>
      </c>
      <c r="AO784" s="40" t="str">
        <f t="shared" si="179"/>
        <v/>
      </c>
      <c r="AP784" s="40" t="str">
        <f>IFERROR(VLOOKUP(AO784,ISE_Position[],3,FALSE),"")</f>
        <v/>
      </c>
      <c r="AQ784" s="40" t="str">
        <f t="shared" si="180"/>
        <v>__</v>
      </c>
      <c r="AR784" s="18" t="str">
        <f t="shared" si="185"/>
        <v/>
      </c>
      <c r="AU784" s="7" t="str">
        <f>IFERROR(INDEX(DatapointK[],MATCH(AT784,DatapointA[],0),0),"")</f>
        <v/>
      </c>
      <c r="AX784" s="3" t="str">
        <f t="shared" ca="1" si="181"/>
        <v/>
      </c>
      <c r="BA784" s="3" t="str">
        <f>IFERROR(INDEX(DatapointAllgSpezK[],MATCH(AZ784,DatapointAllgSpez[],0),0),"")</f>
        <v/>
      </c>
      <c r="BB784" s="3" t="str">
        <f ca="1">IFERROR(VLOOKUP(AX784,ISE_Type[],3,FALSE),"STAT")</f>
        <v>STAT</v>
      </c>
      <c r="BC784" s="3" t="str">
        <f ca="1">IFERROR("_"&amp;VLOOKUP(AU784,ISE_Datapoint[],3,FALSE)&amp;IF(ISTEXT(BB784),"_"&amp;BB784,)&amp;IF(ISTEXT(AZ784),"."&amp;LOWER(BA784),),"")</f>
        <v/>
      </c>
      <c r="BD784" s="26" t="str">
        <f t="shared" si="182"/>
        <v>_</v>
      </c>
      <c r="BG784" t="str">
        <f>IFERROR(INDEX(FunktionsartK[],MATCH(BF784,FunktionsartA[],0),0),"")</f>
        <v/>
      </c>
      <c r="BH784" s="76" t="str">
        <f t="shared" si="172"/>
        <v>//__</v>
      </c>
    </row>
    <row r="785" spans="5:60" x14ac:dyDescent="0.25">
      <c r="E785" t="str">
        <f>IFERROR(INDEX(SystemK[],MATCH(D785,System,0),0),"")</f>
        <v/>
      </c>
      <c r="H785" s="15" t="str">
        <f t="shared" ca="1" si="173"/>
        <v/>
      </c>
      <c r="K785" s="27" t="str">
        <f t="shared" si="183"/>
        <v/>
      </c>
      <c r="L785" s="27" t="str">
        <f>IFERROR(VLOOKUP(K785,ISE_System[],3,FALSE)&amp;IF(ISTEXT(J785),"."&amp;LOWER(J785),),"")</f>
        <v/>
      </c>
      <c r="M785" s="18" t="str">
        <f t="shared" si="184"/>
        <v/>
      </c>
      <c r="P785" s="7" t="str">
        <f>IFERROR(INDEX(SubsystemAK[],MATCH(O785,SubsystemA[],0),0),"")</f>
        <v/>
      </c>
      <c r="S785" s="3" t="str">
        <f t="shared" ca="1" si="174"/>
        <v/>
      </c>
      <c r="V785" s="39" t="str">
        <f t="shared" si="175"/>
        <v/>
      </c>
      <c r="W785" s="39" t="str">
        <f>IFERROR("_"&amp;VLOOKUP(V785,ISE_Subsystem[],3,FALSE)&amp;IF(ISTEXT(U785),"."&amp;LOWER(U785),),"_")</f>
        <v>_</v>
      </c>
      <c r="X785" s="18" t="str">
        <f t="shared" si="176"/>
        <v/>
      </c>
      <c r="AA785" s="7" t="str">
        <f>IFERROR(INDEX(MediumPositionAK[],MATCH(Z785,MediumPositionA[],0),0),"")</f>
        <v/>
      </c>
      <c r="AD785" s="69" t="str">
        <f t="shared" ca="1" si="177"/>
        <v/>
      </c>
      <c r="AE785" s="18" t="str">
        <f t="shared" si="178"/>
        <v/>
      </c>
      <c r="AF785" s="18" t="str">
        <f>IFERROR(VLOOKUP(AE785,ISE_Medium[],3,FALSE),"")</f>
        <v/>
      </c>
      <c r="AI785" s="3" t="str">
        <f>IFERROR(INDEX(PositionK[],MATCH(AH785,PositionA[],0),0),"")</f>
        <v/>
      </c>
      <c r="AL785" s="3" t="str">
        <f>IFERROR(INDEX(PrimSekK[],MATCH(AK785,PrimSek[],0),0),"")</f>
        <v/>
      </c>
      <c r="AO785" s="40" t="str">
        <f t="shared" si="179"/>
        <v/>
      </c>
      <c r="AP785" s="40" t="str">
        <f>IFERROR(VLOOKUP(AO785,ISE_Position[],3,FALSE),"")</f>
        <v/>
      </c>
      <c r="AQ785" s="40" t="str">
        <f t="shared" si="180"/>
        <v>__</v>
      </c>
      <c r="AR785" s="18" t="str">
        <f t="shared" si="185"/>
        <v/>
      </c>
      <c r="AU785" s="7" t="str">
        <f>IFERROR(INDEX(DatapointK[],MATCH(AT785,DatapointA[],0),0),"")</f>
        <v/>
      </c>
      <c r="AX785" s="3" t="str">
        <f t="shared" ca="1" si="181"/>
        <v/>
      </c>
      <c r="BA785" s="3" t="str">
        <f>IFERROR(INDEX(DatapointAllgSpezK[],MATCH(AZ785,DatapointAllgSpez[],0),0),"")</f>
        <v/>
      </c>
      <c r="BB785" s="3" t="str">
        <f ca="1">IFERROR(VLOOKUP(AX785,ISE_Type[],3,FALSE),"STAT")</f>
        <v>STAT</v>
      </c>
      <c r="BC785" s="3" t="str">
        <f ca="1">IFERROR("_"&amp;VLOOKUP(AU785,ISE_Datapoint[],3,FALSE)&amp;IF(ISTEXT(BB785),"_"&amp;BB785,)&amp;IF(ISTEXT(AZ785),"."&amp;LOWER(BA785),),"")</f>
        <v/>
      </c>
      <c r="BD785" s="26" t="str">
        <f t="shared" si="182"/>
        <v>_</v>
      </c>
      <c r="BG785" t="str">
        <f>IFERROR(INDEX(FunktionsartK[],MATCH(BF785,FunktionsartA[],0),0),"")</f>
        <v/>
      </c>
      <c r="BH785" s="76" t="str">
        <f t="shared" si="172"/>
        <v>//__</v>
      </c>
    </row>
    <row r="786" spans="5:60" x14ac:dyDescent="0.25">
      <c r="E786" t="str">
        <f>IFERROR(INDEX(SystemK[],MATCH(D786,System,0),0),"")</f>
        <v/>
      </c>
      <c r="H786" s="15" t="str">
        <f t="shared" ca="1" si="173"/>
        <v/>
      </c>
      <c r="K786" s="27" t="str">
        <f t="shared" si="183"/>
        <v/>
      </c>
      <c r="L786" s="27" t="str">
        <f>IFERROR(VLOOKUP(K786,ISE_System[],3,FALSE)&amp;IF(ISTEXT(J786),"."&amp;LOWER(J786),),"")</f>
        <v/>
      </c>
      <c r="M786" s="18" t="str">
        <f t="shared" si="184"/>
        <v/>
      </c>
      <c r="P786" s="7" t="str">
        <f>IFERROR(INDEX(SubsystemAK[],MATCH(O786,SubsystemA[],0),0),"")</f>
        <v/>
      </c>
      <c r="S786" s="3" t="str">
        <f t="shared" ca="1" si="174"/>
        <v/>
      </c>
      <c r="V786" s="39" t="str">
        <f t="shared" si="175"/>
        <v/>
      </c>
      <c r="W786" s="39" t="str">
        <f>IFERROR("_"&amp;VLOOKUP(V786,ISE_Subsystem[],3,FALSE)&amp;IF(ISTEXT(U786),"."&amp;LOWER(U786),),"_")</f>
        <v>_</v>
      </c>
      <c r="X786" s="18" t="str">
        <f t="shared" si="176"/>
        <v/>
      </c>
      <c r="AA786" s="7" t="str">
        <f>IFERROR(INDEX(MediumPositionAK[],MATCH(Z786,MediumPositionA[],0),0),"")</f>
        <v/>
      </c>
      <c r="AD786" s="69" t="str">
        <f t="shared" ca="1" si="177"/>
        <v/>
      </c>
      <c r="AE786" s="18" t="str">
        <f t="shared" si="178"/>
        <v/>
      </c>
      <c r="AF786" s="18" t="str">
        <f>IFERROR(VLOOKUP(AE786,ISE_Medium[],3,FALSE),"")</f>
        <v/>
      </c>
      <c r="AI786" s="3" t="str">
        <f>IFERROR(INDEX(PositionK[],MATCH(AH786,PositionA[],0),0),"")</f>
        <v/>
      </c>
      <c r="AL786" s="3" t="str">
        <f>IFERROR(INDEX(PrimSekK[],MATCH(AK786,PrimSek[],0),0),"")</f>
        <v/>
      </c>
      <c r="AO786" s="40" t="str">
        <f t="shared" si="179"/>
        <v/>
      </c>
      <c r="AP786" s="40" t="str">
        <f>IFERROR(VLOOKUP(AO786,ISE_Position[],3,FALSE),"")</f>
        <v/>
      </c>
      <c r="AQ786" s="40" t="str">
        <f t="shared" si="180"/>
        <v>__</v>
      </c>
      <c r="AR786" s="18" t="str">
        <f t="shared" si="185"/>
        <v/>
      </c>
      <c r="AU786" s="7" t="str">
        <f>IFERROR(INDEX(DatapointK[],MATCH(AT786,DatapointA[],0),0),"")</f>
        <v/>
      </c>
      <c r="AX786" s="3" t="str">
        <f t="shared" ca="1" si="181"/>
        <v/>
      </c>
      <c r="BA786" s="3" t="str">
        <f>IFERROR(INDEX(DatapointAllgSpezK[],MATCH(AZ786,DatapointAllgSpez[],0),0),"")</f>
        <v/>
      </c>
      <c r="BB786" s="3" t="str">
        <f ca="1">IFERROR(VLOOKUP(AX786,ISE_Type[],3,FALSE),"STAT")</f>
        <v>STAT</v>
      </c>
      <c r="BC786" s="3" t="str">
        <f ca="1">IFERROR("_"&amp;VLOOKUP(AU786,ISE_Datapoint[],3,FALSE)&amp;IF(ISTEXT(BB786),"_"&amp;BB786,)&amp;IF(ISTEXT(AZ786),"."&amp;LOWER(BA786),),"")</f>
        <v/>
      </c>
      <c r="BD786" s="26" t="str">
        <f t="shared" si="182"/>
        <v>_</v>
      </c>
      <c r="BG786" t="str">
        <f>IFERROR(INDEX(FunktionsartK[],MATCH(BF786,FunktionsartA[],0),0),"")</f>
        <v/>
      </c>
      <c r="BH786" s="76" t="str">
        <f t="shared" si="172"/>
        <v>//__</v>
      </c>
    </row>
    <row r="787" spans="5:60" x14ac:dyDescent="0.25">
      <c r="E787" t="str">
        <f>IFERROR(INDEX(SystemK[],MATCH(D787,System,0),0),"")</f>
        <v/>
      </c>
      <c r="H787" s="15" t="str">
        <f t="shared" ca="1" si="173"/>
        <v/>
      </c>
      <c r="K787" s="27" t="str">
        <f t="shared" si="183"/>
        <v/>
      </c>
      <c r="L787" s="27" t="str">
        <f>IFERROR(VLOOKUP(K787,ISE_System[],3,FALSE)&amp;IF(ISTEXT(J787),"."&amp;LOWER(J787),),"")</f>
        <v/>
      </c>
      <c r="M787" s="18" t="str">
        <f t="shared" si="184"/>
        <v/>
      </c>
      <c r="P787" s="7" t="str">
        <f>IFERROR(INDEX(SubsystemAK[],MATCH(O787,SubsystemA[],0),0),"")</f>
        <v/>
      </c>
      <c r="S787" s="3" t="str">
        <f t="shared" ca="1" si="174"/>
        <v/>
      </c>
      <c r="V787" s="39" t="str">
        <f t="shared" si="175"/>
        <v/>
      </c>
      <c r="W787" s="39" t="str">
        <f>IFERROR("_"&amp;VLOOKUP(V787,ISE_Subsystem[],3,FALSE)&amp;IF(ISTEXT(U787),"."&amp;LOWER(U787),),"_")</f>
        <v>_</v>
      </c>
      <c r="X787" s="18" t="str">
        <f t="shared" si="176"/>
        <v/>
      </c>
      <c r="AA787" s="7" t="str">
        <f>IFERROR(INDEX(MediumPositionAK[],MATCH(Z787,MediumPositionA[],0),0),"")</f>
        <v/>
      </c>
      <c r="AD787" s="69" t="str">
        <f t="shared" ca="1" si="177"/>
        <v/>
      </c>
      <c r="AE787" s="18" t="str">
        <f t="shared" si="178"/>
        <v/>
      </c>
      <c r="AF787" s="18" t="str">
        <f>IFERROR(VLOOKUP(AE787,ISE_Medium[],3,FALSE),"")</f>
        <v/>
      </c>
      <c r="AI787" s="3" t="str">
        <f>IFERROR(INDEX(PositionK[],MATCH(AH787,PositionA[],0),0),"")</f>
        <v/>
      </c>
      <c r="AL787" s="3" t="str">
        <f>IFERROR(INDEX(PrimSekK[],MATCH(AK787,PrimSek[],0),0),"")</f>
        <v/>
      </c>
      <c r="AO787" s="40" t="str">
        <f t="shared" si="179"/>
        <v/>
      </c>
      <c r="AP787" s="40" t="str">
        <f>IFERROR(VLOOKUP(AO787,ISE_Position[],3,FALSE),"")</f>
        <v/>
      </c>
      <c r="AQ787" s="40" t="str">
        <f t="shared" si="180"/>
        <v>__</v>
      </c>
      <c r="AR787" s="18" t="str">
        <f t="shared" si="185"/>
        <v/>
      </c>
      <c r="AU787" s="7" t="str">
        <f>IFERROR(INDEX(DatapointK[],MATCH(AT787,DatapointA[],0),0),"")</f>
        <v/>
      </c>
      <c r="AX787" s="3" t="str">
        <f t="shared" ca="1" si="181"/>
        <v/>
      </c>
      <c r="BA787" s="3" t="str">
        <f>IFERROR(INDEX(DatapointAllgSpezK[],MATCH(AZ787,DatapointAllgSpez[],0),0),"")</f>
        <v/>
      </c>
      <c r="BB787" s="3" t="str">
        <f ca="1">IFERROR(VLOOKUP(AX787,ISE_Type[],3,FALSE),"STAT")</f>
        <v>STAT</v>
      </c>
      <c r="BC787" s="3" t="str">
        <f ca="1">IFERROR("_"&amp;VLOOKUP(AU787,ISE_Datapoint[],3,FALSE)&amp;IF(ISTEXT(BB787),"_"&amp;BB787,)&amp;IF(ISTEXT(AZ787),"."&amp;LOWER(BA787),),"")</f>
        <v/>
      </c>
      <c r="BD787" s="26" t="str">
        <f t="shared" si="182"/>
        <v>_</v>
      </c>
      <c r="BG787" t="str">
        <f>IFERROR(INDEX(FunktionsartK[],MATCH(BF787,FunktionsartA[],0),0),"")</f>
        <v/>
      </c>
      <c r="BH787" s="76" t="str">
        <f t="shared" si="172"/>
        <v>//__</v>
      </c>
    </row>
    <row r="788" spans="5:60" x14ac:dyDescent="0.25">
      <c r="E788" t="str">
        <f>IFERROR(INDEX(SystemK[],MATCH(D788,System,0),0),"")</f>
        <v/>
      </c>
      <c r="H788" s="15" t="str">
        <f t="shared" ca="1" si="173"/>
        <v/>
      </c>
      <c r="K788" s="27" t="str">
        <f t="shared" si="183"/>
        <v/>
      </c>
      <c r="L788" s="27" t="str">
        <f>IFERROR(VLOOKUP(K788,ISE_System[],3,FALSE)&amp;IF(ISTEXT(J788),"."&amp;LOWER(J788),),"")</f>
        <v/>
      </c>
      <c r="M788" s="18" t="str">
        <f t="shared" si="184"/>
        <v/>
      </c>
      <c r="P788" s="7" t="str">
        <f>IFERROR(INDEX(SubsystemAK[],MATCH(O788,SubsystemA[],0),0),"")</f>
        <v/>
      </c>
      <c r="S788" s="3" t="str">
        <f t="shared" ca="1" si="174"/>
        <v/>
      </c>
      <c r="V788" s="39" t="str">
        <f t="shared" si="175"/>
        <v/>
      </c>
      <c r="W788" s="39" t="str">
        <f>IFERROR("_"&amp;VLOOKUP(V788,ISE_Subsystem[],3,FALSE)&amp;IF(ISTEXT(U788),"."&amp;LOWER(U788),),"_")</f>
        <v>_</v>
      </c>
      <c r="X788" s="18" t="str">
        <f t="shared" si="176"/>
        <v/>
      </c>
      <c r="AA788" s="7" t="str">
        <f>IFERROR(INDEX(MediumPositionAK[],MATCH(Z788,MediumPositionA[],0),0),"")</f>
        <v/>
      </c>
      <c r="AD788" s="69" t="str">
        <f t="shared" ca="1" si="177"/>
        <v/>
      </c>
      <c r="AE788" s="18" t="str">
        <f t="shared" si="178"/>
        <v/>
      </c>
      <c r="AF788" s="18" t="str">
        <f>IFERROR(VLOOKUP(AE788,ISE_Medium[],3,FALSE),"")</f>
        <v/>
      </c>
      <c r="AI788" s="3" t="str">
        <f>IFERROR(INDEX(PositionK[],MATCH(AH788,PositionA[],0),0),"")</f>
        <v/>
      </c>
      <c r="AL788" s="3" t="str">
        <f>IFERROR(INDEX(PrimSekK[],MATCH(AK788,PrimSek[],0),0),"")</f>
        <v/>
      </c>
      <c r="AO788" s="40" t="str">
        <f t="shared" si="179"/>
        <v/>
      </c>
      <c r="AP788" s="40" t="str">
        <f>IFERROR(VLOOKUP(AO788,ISE_Position[],3,FALSE),"")</f>
        <v/>
      </c>
      <c r="AQ788" s="40" t="str">
        <f t="shared" si="180"/>
        <v>__</v>
      </c>
      <c r="AR788" s="18" t="str">
        <f t="shared" si="185"/>
        <v/>
      </c>
      <c r="AU788" s="7" t="str">
        <f>IFERROR(INDEX(DatapointK[],MATCH(AT788,DatapointA[],0),0),"")</f>
        <v/>
      </c>
      <c r="AX788" s="3" t="str">
        <f t="shared" ca="1" si="181"/>
        <v/>
      </c>
      <c r="BA788" s="3" t="str">
        <f>IFERROR(INDEX(DatapointAllgSpezK[],MATCH(AZ788,DatapointAllgSpez[],0),0),"")</f>
        <v/>
      </c>
      <c r="BB788" s="3" t="str">
        <f ca="1">IFERROR(VLOOKUP(AX788,ISE_Type[],3,FALSE),"STAT")</f>
        <v>STAT</v>
      </c>
      <c r="BC788" s="3" t="str">
        <f ca="1">IFERROR("_"&amp;VLOOKUP(AU788,ISE_Datapoint[],3,FALSE)&amp;IF(ISTEXT(BB788),"_"&amp;BB788,)&amp;IF(ISTEXT(AZ788),"."&amp;LOWER(BA788),),"")</f>
        <v/>
      </c>
      <c r="BD788" s="26" t="str">
        <f t="shared" si="182"/>
        <v>_</v>
      </c>
      <c r="BG788" t="str">
        <f>IFERROR(INDEX(FunktionsartK[],MATCH(BF788,FunktionsartA[],0),0),"")</f>
        <v/>
      </c>
      <c r="BH788" s="76" t="str">
        <f t="shared" si="172"/>
        <v>//__</v>
      </c>
    </row>
    <row r="789" spans="5:60" x14ac:dyDescent="0.25">
      <c r="E789" t="str">
        <f>IFERROR(INDEX(SystemK[],MATCH(D789,System,0),0),"")</f>
        <v/>
      </c>
      <c r="H789" s="15" t="str">
        <f t="shared" ca="1" si="173"/>
        <v/>
      </c>
      <c r="K789" s="27" t="str">
        <f t="shared" si="183"/>
        <v/>
      </c>
      <c r="L789" s="27" t="str">
        <f>IFERROR(VLOOKUP(K789,ISE_System[],3,FALSE)&amp;IF(ISTEXT(J789),"."&amp;LOWER(J789),),"")</f>
        <v/>
      </c>
      <c r="M789" s="18" t="str">
        <f t="shared" si="184"/>
        <v/>
      </c>
      <c r="P789" s="7" t="str">
        <f>IFERROR(INDEX(SubsystemAK[],MATCH(O789,SubsystemA[],0),0),"")</f>
        <v/>
      </c>
      <c r="S789" s="3" t="str">
        <f t="shared" ca="1" si="174"/>
        <v/>
      </c>
      <c r="V789" s="39" t="str">
        <f t="shared" si="175"/>
        <v/>
      </c>
      <c r="W789" s="39" t="str">
        <f>IFERROR("_"&amp;VLOOKUP(V789,ISE_Subsystem[],3,FALSE)&amp;IF(ISTEXT(U789),"."&amp;LOWER(U789),),"_")</f>
        <v>_</v>
      </c>
      <c r="X789" s="18" t="str">
        <f t="shared" si="176"/>
        <v/>
      </c>
      <c r="AA789" s="7" t="str">
        <f>IFERROR(INDEX(MediumPositionAK[],MATCH(Z789,MediumPositionA[],0),0),"")</f>
        <v/>
      </c>
      <c r="AD789" s="69" t="str">
        <f t="shared" ca="1" si="177"/>
        <v/>
      </c>
      <c r="AE789" s="18" t="str">
        <f t="shared" si="178"/>
        <v/>
      </c>
      <c r="AF789" s="18" t="str">
        <f>IFERROR(VLOOKUP(AE789,ISE_Medium[],3,FALSE),"")</f>
        <v/>
      </c>
      <c r="AI789" s="3" t="str">
        <f>IFERROR(INDEX(PositionK[],MATCH(AH789,PositionA[],0),0),"")</f>
        <v/>
      </c>
      <c r="AL789" s="3" t="str">
        <f>IFERROR(INDEX(PrimSekK[],MATCH(AK789,PrimSek[],0),0),"")</f>
        <v/>
      </c>
      <c r="AO789" s="40" t="str">
        <f t="shared" si="179"/>
        <v/>
      </c>
      <c r="AP789" s="40" t="str">
        <f>IFERROR(VLOOKUP(AO789,ISE_Position[],3,FALSE),"")</f>
        <v/>
      </c>
      <c r="AQ789" s="40" t="str">
        <f t="shared" si="180"/>
        <v>__</v>
      </c>
      <c r="AR789" s="18" t="str">
        <f t="shared" si="185"/>
        <v/>
      </c>
      <c r="AU789" s="7" t="str">
        <f>IFERROR(INDEX(DatapointK[],MATCH(AT789,DatapointA[],0),0),"")</f>
        <v/>
      </c>
      <c r="AX789" s="3" t="str">
        <f t="shared" ca="1" si="181"/>
        <v/>
      </c>
      <c r="BA789" s="3" t="str">
        <f>IFERROR(INDEX(DatapointAllgSpezK[],MATCH(AZ789,DatapointAllgSpez[],0),0),"")</f>
        <v/>
      </c>
      <c r="BB789" s="3" t="str">
        <f ca="1">IFERROR(VLOOKUP(AX789,ISE_Type[],3,FALSE),"STAT")</f>
        <v>STAT</v>
      </c>
      <c r="BC789" s="3" t="str">
        <f ca="1">IFERROR("_"&amp;VLOOKUP(AU789,ISE_Datapoint[],3,FALSE)&amp;IF(ISTEXT(BB789),"_"&amp;BB789,)&amp;IF(ISTEXT(AZ789),"."&amp;LOWER(BA789),),"")</f>
        <v/>
      </c>
      <c r="BD789" s="26" t="str">
        <f t="shared" si="182"/>
        <v>_</v>
      </c>
      <c r="BG789" t="str">
        <f>IFERROR(INDEX(FunktionsartK[],MATCH(BF789,FunktionsartA[],0),0),"")</f>
        <v/>
      </c>
      <c r="BH789" s="76" t="str">
        <f t="shared" si="172"/>
        <v>//__</v>
      </c>
    </row>
    <row r="790" spans="5:60" x14ac:dyDescent="0.25">
      <c r="E790" t="str">
        <f>IFERROR(INDEX(SystemK[],MATCH(D790,System,0),0),"")</f>
        <v/>
      </c>
      <c r="H790" s="15" t="str">
        <f t="shared" ca="1" si="173"/>
        <v/>
      </c>
      <c r="K790" s="27" t="str">
        <f t="shared" si="183"/>
        <v/>
      </c>
      <c r="L790" s="27" t="str">
        <f>IFERROR(VLOOKUP(K790,ISE_System[],3,FALSE)&amp;IF(ISTEXT(J790),"."&amp;LOWER(J790),),"")</f>
        <v/>
      </c>
      <c r="M790" s="18" t="str">
        <f t="shared" si="184"/>
        <v/>
      </c>
      <c r="P790" s="7" t="str">
        <f>IFERROR(INDEX(SubsystemAK[],MATCH(O790,SubsystemA[],0),0),"")</f>
        <v/>
      </c>
      <c r="S790" s="3" t="str">
        <f t="shared" ca="1" si="174"/>
        <v/>
      </c>
      <c r="V790" s="39" t="str">
        <f t="shared" si="175"/>
        <v/>
      </c>
      <c r="W790" s="39" t="str">
        <f>IFERROR("_"&amp;VLOOKUP(V790,ISE_Subsystem[],3,FALSE)&amp;IF(ISTEXT(U790),"."&amp;LOWER(U790),),"_")</f>
        <v>_</v>
      </c>
      <c r="X790" s="18" t="str">
        <f t="shared" si="176"/>
        <v/>
      </c>
      <c r="AA790" s="7" t="str">
        <f>IFERROR(INDEX(MediumPositionAK[],MATCH(Z790,MediumPositionA[],0),0),"")</f>
        <v/>
      </c>
      <c r="AD790" s="69" t="str">
        <f t="shared" ca="1" si="177"/>
        <v/>
      </c>
      <c r="AE790" s="18" t="str">
        <f t="shared" si="178"/>
        <v/>
      </c>
      <c r="AF790" s="18" t="str">
        <f>IFERROR(VLOOKUP(AE790,ISE_Medium[],3,FALSE),"")</f>
        <v/>
      </c>
      <c r="AI790" s="3" t="str">
        <f>IFERROR(INDEX(PositionK[],MATCH(AH790,PositionA[],0),0),"")</f>
        <v/>
      </c>
      <c r="AL790" s="3" t="str">
        <f>IFERROR(INDEX(PrimSekK[],MATCH(AK790,PrimSek[],0),0),"")</f>
        <v/>
      </c>
      <c r="AO790" s="40" t="str">
        <f t="shared" si="179"/>
        <v/>
      </c>
      <c r="AP790" s="40" t="str">
        <f>IFERROR(VLOOKUP(AO790,ISE_Position[],3,FALSE),"")</f>
        <v/>
      </c>
      <c r="AQ790" s="40" t="str">
        <f t="shared" si="180"/>
        <v>__</v>
      </c>
      <c r="AR790" s="18" t="str">
        <f t="shared" si="185"/>
        <v/>
      </c>
      <c r="AU790" s="7" t="str">
        <f>IFERROR(INDEX(DatapointK[],MATCH(AT790,DatapointA[],0),0),"")</f>
        <v/>
      </c>
      <c r="AX790" s="3" t="str">
        <f t="shared" ca="1" si="181"/>
        <v/>
      </c>
      <c r="BA790" s="3" t="str">
        <f>IFERROR(INDEX(DatapointAllgSpezK[],MATCH(AZ790,DatapointAllgSpez[],0),0),"")</f>
        <v/>
      </c>
      <c r="BB790" s="3" t="str">
        <f ca="1">IFERROR(VLOOKUP(AX790,ISE_Type[],3,FALSE),"STAT")</f>
        <v>STAT</v>
      </c>
      <c r="BC790" s="3" t="str">
        <f ca="1">IFERROR("_"&amp;VLOOKUP(AU790,ISE_Datapoint[],3,FALSE)&amp;IF(ISTEXT(BB790),"_"&amp;BB790,)&amp;IF(ISTEXT(AZ790),"."&amp;LOWER(BA790),),"")</f>
        <v/>
      </c>
      <c r="BD790" s="26" t="str">
        <f t="shared" si="182"/>
        <v>_</v>
      </c>
      <c r="BG790" t="str">
        <f>IFERROR(INDEX(FunktionsartK[],MATCH(BF790,FunktionsartA[],0),0),"")</f>
        <v/>
      </c>
      <c r="BH790" s="76" t="str">
        <f t="shared" si="172"/>
        <v>//__</v>
      </c>
    </row>
    <row r="791" spans="5:60" x14ac:dyDescent="0.25">
      <c r="E791" t="str">
        <f>IFERROR(INDEX(SystemK[],MATCH(D791,System,0),0),"")</f>
        <v/>
      </c>
      <c r="H791" s="15" t="str">
        <f t="shared" ca="1" si="173"/>
        <v/>
      </c>
      <c r="K791" s="27" t="str">
        <f t="shared" si="183"/>
        <v/>
      </c>
      <c r="L791" s="27" t="str">
        <f>IFERROR(VLOOKUP(K791,ISE_System[],3,FALSE)&amp;IF(ISTEXT(J791),"."&amp;LOWER(J791),),"")</f>
        <v/>
      </c>
      <c r="M791" s="18" t="str">
        <f t="shared" si="184"/>
        <v/>
      </c>
      <c r="P791" s="7" t="str">
        <f>IFERROR(INDEX(SubsystemAK[],MATCH(O791,SubsystemA[],0),0),"")</f>
        <v/>
      </c>
      <c r="S791" s="3" t="str">
        <f t="shared" ca="1" si="174"/>
        <v/>
      </c>
      <c r="V791" s="39" t="str">
        <f t="shared" si="175"/>
        <v/>
      </c>
      <c r="W791" s="39" t="str">
        <f>IFERROR("_"&amp;VLOOKUP(V791,ISE_Subsystem[],3,FALSE)&amp;IF(ISTEXT(U791),"."&amp;LOWER(U791),),"_")</f>
        <v>_</v>
      </c>
      <c r="X791" s="18" t="str">
        <f t="shared" si="176"/>
        <v/>
      </c>
      <c r="AA791" s="7" t="str">
        <f>IFERROR(INDEX(MediumPositionAK[],MATCH(Z791,MediumPositionA[],0),0),"")</f>
        <v/>
      </c>
      <c r="AD791" s="69" t="str">
        <f t="shared" ca="1" si="177"/>
        <v/>
      </c>
      <c r="AE791" s="18" t="str">
        <f t="shared" si="178"/>
        <v/>
      </c>
      <c r="AF791" s="18" t="str">
        <f>IFERROR(VLOOKUP(AE791,ISE_Medium[],3,FALSE),"")</f>
        <v/>
      </c>
      <c r="AI791" s="3" t="str">
        <f>IFERROR(INDEX(PositionK[],MATCH(AH791,PositionA[],0),0),"")</f>
        <v/>
      </c>
      <c r="AL791" s="3" t="str">
        <f>IFERROR(INDEX(PrimSekK[],MATCH(AK791,PrimSek[],0),0),"")</f>
        <v/>
      </c>
      <c r="AO791" s="40" t="str">
        <f t="shared" si="179"/>
        <v/>
      </c>
      <c r="AP791" s="40" t="str">
        <f>IFERROR(VLOOKUP(AO791,ISE_Position[],3,FALSE),"")</f>
        <v/>
      </c>
      <c r="AQ791" s="40" t="str">
        <f t="shared" si="180"/>
        <v>__</v>
      </c>
      <c r="AR791" s="18" t="str">
        <f t="shared" si="185"/>
        <v/>
      </c>
      <c r="AU791" s="7" t="str">
        <f>IFERROR(INDEX(DatapointK[],MATCH(AT791,DatapointA[],0),0),"")</f>
        <v/>
      </c>
      <c r="AX791" s="3" t="str">
        <f t="shared" ca="1" si="181"/>
        <v/>
      </c>
      <c r="BA791" s="3" t="str">
        <f>IFERROR(INDEX(DatapointAllgSpezK[],MATCH(AZ791,DatapointAllgSpez[],0),0),"")</f>
        <v/>
      </c>
      <c r="BB791" s="3" t="str">
        <f ca="1">IFERROR(VLOOKUP(AX791,ISE_Type[],3,FALSE),"STAT")</f>
        <v>STAT</v>
      </c>
      <c r="BC791" s="3" t="str">
        <f ca="1">IFERROR("_"&amp;VLOOKUP(AU791,ISE_Datapoint[],3,FALSE)&amp;IF(ISTEXT(BB791),"_"&amp;BB791,)&amp;IF(ISTEXT(AZ791),"."&amp;LOWER(BA791),),"")</f>
        <v/>
      </c>
      <c r="BD791" s="26" t="str">
        <f t="shared" si="182"/>
        <v>_</v>
      </c>
      <c r="BG791" t="str">
        <f>IFERROR(INDEX(FunktionsartK[],MATCH(BF791,FunktionsartA[],0),0),"")</f>
        <v/>
      </c>
      <c r="BH791" s="76" t="str">
        <f t="shared" si="172"/>
        <v>//__</v>
      </c>
    </row>
    <row r="792" spans="5:60" x14ac:dyDescent="0.25">
      <c r="E792" t="str">
        <f>IFERROR(INDEX(SystemK[],MATCH(D792,System,0),0),"")</f>
        <v/>
      </c>
      <c r="H792" s="15" t="str">
        <f t="shared" ca="1" si="173"/>
        <v/>
      </c>
      <c r="K792" s="27" t="str">
        <f t="shared" si="183"/>
        <v/>
      </c>
      <c r="L792" s="27" t="str">
        <f>IFERROR(VLOOKUP(K792,ISE_System[],3,FALSE)&amp;IF(ISTEXT(J792),"."&amp;LOWER(J792),),"")</f>
        <v/>
      </c>
      <c r="M792" s="18" t="str">
        <f t="shared" si="184"/>
        <v/>
      </c>
      <c r="P792" s="7" t="str">
        <f>IFERROR(INDEX(SubsystemAK[],MATCH(O792,SubsystemA[],0),0),"")</f>
        <v/>
      </c>
      <c r="S792" s="3" t="str">
        <f t="shared" ca="1" si="174"/>
        <v/>
      </c>
      <c r="V792" s="39" t="str">
        <f t="shared" si="175"/>
        <v/>
      </c>
      <c r="W792" s="39" t="str">
        <f>IFERROR("_"&amp;VLOOKUP(V792,ISE_Subsystem[],3,FALSE)&amp;IF(ISTEXT(U792),"."&amp;LOWER(U792),),"_")</f>
        <v>_</v>
      </c>
      <c r="X792" s="18" t="str">
        <f t="shared" si="176"/>
        <v/>
      </c>
      <c r="AA792" s="7" t="str">
        <f>IFERROR(INDEX(MediumPositionAK[],MATCH(Z792,MediumPositionA[],0),0),"")</f>
        <v/>
      </c>
      <c r="AD792" s="69" t="str">
        <f t="shared" ca="1" si="177"/>
        <v/>
      </c>
      <c r="AE792" s="18" t="str">
        <f t="shared" si="178"/>
        <v/>
      </c>
      <c r="AF792" s="18" t="str">
        <f>IFERROR(VLOOKUP(AE792,ISE_Medium[],3,FALSE),"")</f>
        <v/>
      </c>
      <c r="AI792" s="3" t="str">
        <f>IFERROR(INDEX(PositionK[],MATCH(AH792,PositionA[],0),0),"")</f>
        <v/>
      </c>
      <c r="AL792" s="3" t="str">
        <f>IFERROR(INDEX(PrimSekK[],MATCH(AK792,PrimSek[],0),0),"")</f>
        <v/>
      </c>
      <c r="AO792" s="40" t="str">
        <f t="shared" si="179"/>
        <v/>
      </c>
      <c r="AP792" s="40" t="str">
        <f>IFERROR(VLOOKUP(AO792,ISE_Position[],3,FALSE),"")</f>
        <v/>
      </c>
      <c r="AQ792" s="40" t="str">
        <f t="shared" si="180"/>
        <v>__</v>
      </c>
      <c r="AR792" s="18" t="str">
        <f t="shared" si="185"/>
        <v/>
      </c>
      <c r="AU792" s="7" t="str">
        <f>IFERROR(INDEX(DatapointK[],MATCH(AT792,DatapointA[],0),0),"")</f>
        <v/>
      </c>
      <c r="AX792" s="3" t="str">
        <f t="shared" ca="1" si="181"/>
        <v/>
      </c>
      <c r="BA792" s="3" t="str">
        <f>IFERROR(INDEX(DatapointAllgSpezK[],MATCH(AZ792,DatapointAllgSpez[],0),0),"")</f>
        <v/>
      </c>
      <c r="BB792" s="3" t="str">
        <f ca="1">IFERROR(VLOOKUP(AX792,ISE_Type[],3,FALSE),"STAT")</f>
        <v>STAT</v>
      </c>
      <c r="BC792" s="3" t="str">
        <f ca="1">IFERROR("_"&amp;VLOOKUP(AU792,ISE_Datapoint[],3,FALSE)&amp;IF(ISTEXT(BB792),"_"&amp;BB792,)&amp;IF(ISTEXT(AZ792),"."&amp;LOWER(BA792),),"")</f>
        <v/>
      </c>
      <c r="BD792" s="26" t="str">
        <f t="shared" si="182"/>
        <v>_</v>
      </c>
      <c r="BG792" t="str">
        <f>IFERROR(INDEX(FunktionsartK[],MATCH(BF792,FunktionsartA[],0),0),"")</f>
        <v/>
      </c>
      <c r="BH792" s="76" t="str">
        <f t="shared" si="172"/>
        <v>//__</v>
      </c>
    </row>
    <row r="793" spans="5:60" x14ac:dyDescent="0.25">
      <c r="E793" t="str">
        <f>IFERROR(INDEX(SystemK[],MATCH(D793,System,0),0),"")</f>
        <v/>
      </c>
      <c r="H793" s="15" t="str">
        <f t="shared" ca="1" si="173"/>
        <v/>
      </c>
      <c r="K793" s="27" t="str">
        <f t="shared" si="183"/>
        <v/>
      </c>
      <c r="L793" s="27" t="str">
        <f>IFERROR(VLOOKUP(K793,ISE_System[],3,FALSE)&amp;IF(ISTEXT(J793),"."&amp;LOWER(J793),),"")</f>
        <v/>
      </c>
      <c r="M793" s="18" t="str">
        <f t="shared" si="184"/>
        <v/>
      </c>
      <c r="P793" s="7" t="str">
        <f>IFERROR(INDEX(SubsystemAK[],MATCH(O793,SubsystemA[],0),0),"")</f>
        <v/>
      </c>
      <c r="S793" s="3" t="str">
        <f t="shared" ca="1" si="174"/>
        <v/>
      </c>
      <c r="V793" s="39" t="str">
        <f t="shared" si="175"/>
        <v/>
      </c>
      <c r="W793" s="39" t="str">
        <f>IFERROR("_"&amp;VLOOKUP(V793,ISE_Subsystem[],3,FALSE)&amp;IF(ISTEXT(U793),"."&amp;LOWER(U793),),"_")</f>
        <v>_</v>
      </c>
      <c r="X793" s="18" t="str">
        <f t="shared" si="176"/>
        <v/>
      </c>
      <c r="AA793" s="7" t="str">
        <f>IFERROR(INDEX(MediumPositionAK[],MATCH(Z793,MediumPositionA[],0),0),"")</f>
        <v/>
      </c>
      <c r="AD793" s="69" t="str">
        <f t="shared" ca="1" si="177"/>
        <v/>
      </c>
      <c r="AE793" s="18" t="str">
        <f t="shared" si="178"/>
        <v/>
      </c>
      <c r="AF793" s="18" t="str">
        <f>IFERROR(VLOOKUP(AE793,ISE_Medium[],3,FALSE),"")</f>
        <v/>
      </c>
      <c r="AI793" s="3" t="str">
        <f>IFERROR(INDEX(PositionK[],MATCH(AH793,PositionA[],0),0),"")</f>
        <v/>
      </c>
      <c r="AL793" s="3" t="str">
        <f>IFERROR(INDEX(PrimSekK[],MATCH(AK793,PrimSek[],0),0),"")</f>
        <v/>
      </c>
      <c r="AO793" s="40" t="str">
        <f t="shared" si="179"/>
        <v/>
      </c>
      <c r="AP793" s="40" t="str">
        <f>IFERROR(VLOOKUP(AO793,ISE_Position[],3,FALSE),"")</f>
        <v/>
      </c>
      <c r="AQ793" s="40" t="str">
        <f t="shared" si="180"/>
        <v>__</v>
      </c>
      <c r="AR793" s="18" t="str">
        <f t="shared" si="185"/>
        <v/>
      </c>
      <c r="AU793" s="7" t="str">
        <f>IFERROR(INDEX(DatapointK[],MATCH(AT793,DatapointA[],0),0),"")</f>
        <v/>
      </c>
      <c r="AX793" s="3" t="str">
        <f t="shared" ca="1" si="181"/>
        <v/>
      </c>
      <c r="BA793" s="3" t="str">
        <f>IFERROR(INDEX(DatapointAllgSpezK[],MATCH(AZ793,DatapointAllgSpez[],0),0),"")</f>
        <v/>
      </c>
      <c r="BB793" s="3" t="str">
        <f ca="1">IFERROR(VLOOKUP(AX793,ISE_Type[],3,FALSE),"STAT")</f>
        <v>STAT</v>
      </c>
      <c r="BC793" s="3" t="str">
        <f ca="1">IFERROR("_"&amp;VLOOKUP(AU793,ISE_Datapoint[],3,FALSE)&amp;IF(ISTEXT(BB793),"_"&amp;BB793,)&amp;IF(ISTEXT(AZ793),"."&amp;LOWER(BA793),),"")</f>
        <v/>
      </c>
      <c r="BD793" s="26" t="str">
        <f t="shared" si="182"/>
        <v>_</v>
      </c>
      <c r="BG793" t="str">
        <f>IFERROR(INDEX(FunktionsartK[],MATCH(BF793,FunktionsartA[],0),0),"")</f>
        <v/>
      </c>
      <c r="BH793" s="76" t="str">
        <f t="shared" si="172"/>
        <v>//__</v>
      </c>
    </row>
    <row r="794" spans="5:60" x14ac:dyDescent="0.25">
      <c r="E794" t="str">
        <f>IFERROR(INDEX(SystemK[],MATCH(D794,System,0),0),"")</f>
        <v/>
      </c>
      <c r="H794" s="15" t="str">
        <f t="shared" ca="1" si="173"/>
        <v/>
      </c>
      <c r="K794" s="27" t="str">
        <f t="shared" si="183"/>
        <v/>
      </c>
      <c r="L794" s="27" t="str">
        <f>IFERROR(VLOOKUP(K794,ISE_System[],3,FALSE)&amp;IF(ISTEXT(J794),"."&amp;LOWER(J794),),"")</f>
        <v/>
      </c>
      <c r="M794" s="18" t="str">
        <f t="shared" si="184"/>
        <v/>
      </c>
      <c r="P794" s="7" t="str">
        <f>IFERROR(INDEX(SubsystemAK[],MATCH(O794,SubsystemA[],0),0),"")</f>
        <v/>
      </c>
      <c r="S794" s="3" t="str">
        <f t="shared" ca="1" si="174"/>
        <v/>
      </c>
      <c r="V794" s="39" t="str">
        <f t="shared" si="175"/>
        <v/>
      </c>
      <c r="W794" s="39" t="str">
        <f>IFERROR("_"&amp;VLOOKUP(V794,ISE_Subsystem[],3,FALSE)&amp;IF(ISTEXT(U794),"."&amp;LOWER(U794),),"_")</f>
        <v>_</v>
      </c>
      <c r="X794" s="18" t="str">
        <f t="shared" si="176"/>
        <v/>
      </c>
      <c r="AA794" s="7" t="str">
        <f>IFERROR(INDEX(MediumPositionAK[],MATCH(Z794,MediumPositionA[],0),0),"")</f>
        <v/>
      </c>
      <c r="AD794" s="69" t="str">
        <f t="shared" ca="1" si="177"/>
        <v/>
      </c>
      <c r="AE794" s="18" t="str">
        <f t="shared" si="178"/>
        <v/>
      </c>
      <c r="AF794" s="18" t="str">
        <f>IFERROR(VLOOKUP(AE794,ISE_Medium[],3,FALSE),"")</f>
        <v/>
      </c>
      <c r="AI794" s="3" t="str">
        <f>IFERROR(INDEX(PositionK[],MATCH(AH794,PositionA[],0),0),"")</f>
        <v/>
      </c>
      <c r="AL794" s="3" t="str">
        <f>IFERROR(INDEX(PrimSekK[],MATCH(AK794,PrimSek[],0),0),"")</f>
        <v/>
      </c>
      <c r="AO794" s="40" t="str">
        <f t="shared" si="179"/>
        <v/>
      </c>
      <c r="AP794" s="40" t="str">
        <f>IFERROR(VLOOKUP(AO794,ISE_Position[],3,FALSE),"")</f>
        <v/>
      </c>
      <c r="AQ794" s="40" t="str">
        <f t="shared" si="180"/>
        <v>__</v>
      </c>
      <c r="AR794" s="18" t="str">
        <f t="shared" si="185"/>
        <v/>
      </c>
      <c r="AU794" s="7" t="str">
        <f>IFERROR(INDEX(DatapointK[],MATCH(AT794,DatapointA[],0),0),"")</f>
        <v/>
      </c>
      <c r="AX794" s="3" t="str">
        <f t="shared" ca="1" si="181"/>
        <v/>
      </c>
      <c r="BA794" s="3" t="str">
        <f>IFERROR(INDEX(DatapointAllgSpezK[],MATCH(AZ794,DatapointAllgSpez[],0),0),"")</f>
        <v/>
      </c>
      <c r="BB794" s="3" t="str">
        <f ca="1">IFERROR(VLOOKUP(AX794,ISE_Type[],3,FALSE),"STAT")</f>
        <v>STAT</v>
      </c>
      <c r="BC794" s="3" t="str">
        <f ca="1">IFERROR("_"&amp;VLOOKUP(AU794,ISE_Datapoint[],3,FALSE)&amp;IF(ISTEXT(BB794),"_"&amp;BB794,)&amp;IF(ISTEXT(AZ794),"."&amp;LOWER(BA794),),"")</f>
        <v/>
      </c>
      <c r="BD794" s="26" t="str">
        <f t="shared" si="182"/>
        <v>_</v>
      </c>
      <c r="BG794" t="str">
        <f>IFERROR(INDEX(FunktionsartK[],MATCH(BF794,FunktionsartA[],0),0),"")</f>
        <v/>
      </c>
      <c r="BH794" s="76" t="str">
        <f t="shared" si="172"/>
        <v>//__</v>
      </c>
    </row>
    <row r="795" spans="5:60" x14ac:dyDescent="0.25">
      <c r="E795" t="str">
        <f>IFERROR(INDEX(SystemK[],MATCH(D795,System,0),0),"")</f>
        <v/>
      </c>
      <c r="H795" s="15" t="str">
        <f t="shared" ca="1" si="173"/>
        <v/>
      </c>
      <c r="K795" s="27" t="str">
        <f t="shared" si="183"/>
        <v/>
      </c>
      <c r="L795" s="27" t="str">
        <f>IFERROR(VLOOKUP(K795,ISE_System[],3,FALSE)&amp;IF(ISTEXT(J795),"."&amp;LOWER(J795),),"")</f>
        <v/>
      </c>
      <c r="M795" s="18" t="str">
        <f t="shared" si="184"/>
        <v/>
      </c>
      <c r="P795" s="7" t="str">
        <f>IFERROR(INDEX(SubsystemAK[],MATCH(O795,SubsystemA[],0),0),"")</f>
        <v/>
      </c>
      <c r="S795" s="3" t="str">
        <f t="shared" ca="1" si="174"/>
        <v/>
      </c>
      <c r="V795" s="39" t="str">
        <f t="shared" si="175"/>
        <v/>
      </c>
      <c r="W795" s="39" t="str">
        <f>IFERROR("_"&amp;VLOOKUP(V795,ISE_Subsystem[],3,FALSE)&amp;IF(ISTEXT(U795),"."&amp;LOWER(U795),),"_")</f>
        <v>_</v>
      </c>
      <c r="X795" s="18" t="str">
        <f t="shared" si="176"/>
        <v/>
      </c>
      <c r="AA795" s="7" t="str">
        <f>IFERROR(INDEX(MediumPositionAK[],MATCH(Z795,MediumPositionA[],0),0),"")</f>
        <v/>
      </c>
      <c r="AD795" s="69" t="str">
        <f t="shared" ca="1" si="177"/>
        <v/>
      </c>
      <c r="AE795" s="18" t="str">
        <f t="shared" si="178"/>
        <v/>
      </c>
      <c r="AF795" s="18" t="str">
        <f>IFERROR(VLOOKUP(AE795,ISE_Medium[],3,FALSE),"")</f>
        <v/>
      </c>
      <c r="AI795" s="3" t="str">
        <f>IFERROR(INDEX(PositionK[],MATCH(AH795,PositionA[],0),0),"")</f>
        <v/>
      </c>
      <c r="AL795" s="3" t="str">
        <f>IFERROR(INDEX(PrimSekK[],MATCH(AK795,PrimSek[],0),0),"")</f>
        <v/>
      </c>
      <c r="AO795" s="40" t="str">
        <f t="shared" si="179"/>
        <v/>
      </c>
      <c r="AP795" s="40" t="str">
        <f>IFERROR(VLOOKUP(AO795,ISE_Position[],3,FALSE),"")</f>
        <v/>
      </c>
      <c r="AQ795" s="40" t="str">
        <f t="shared" si="180"/>
        <v>__</v>
      </c>
      <c r="AR795" s="18" t="str">
        <f t="shared" si="185"/>
        <v/>
      </c>
      <c r="AU795" s="7" t="str">
        <f>IFERROR(INDEX(DatapointK[],MATCH(AT795,DatapointA[],0),0),"")</f>
        <v/>
      </c>
      <c r="AX795" s="3" t="str">
        <f t="shared" ca="1" si="181"/>
        <v/>
      </c>
      <c r="BA795" s="3" t="str">
        <f>IFERROR(INDEX(DatapointAllgSpezK[],MATCH(AZ795,DatapointAllgSpez[],0),0),"")</f>
        <v/>
      </c>
      <c r="BB795" s="3" t="str">
        <f ca="1">IFERROR(VLOOKUP(AX795,ISE_Type[],3,FALSE),"STAT")</f>
        <v>STAT</v>
      </c>
      <c r="BC795" s="3" t="str">
        <f ca="1">IFERROR("_"&amp;VLOOKUP(AU795,ISE_Datapoint[],3,FALSE)&amp;IF(ISTEXT(BB795),"_"&amp;BB795,)&amp;IF(ISTEXT(AZ795),"."&amp;LOWER(BA795),),"")</f>
        <v/>
      </c>
      <c r="BD795" s="26" t="str">
        <f t="shared" si="182"/>
        <v>_</v>
      </c>
      <c r="BG795" t="str">
        <f>IFERROR(INDEX(FunktionsartK[],MATCH(BF795,FunktionsartA[],0),0),"")</f>
        <v/>
      </c>
      <c r="BH795" s="76" t="str">
        <f t="shared" si="172"/>
        <v>//__</v>
      </c>
    </row>
    <row r="796" spans="5:60" x14ac:dyDescent="0.25">
      <c r="E796" t="str">
        <f>IFERROR(INDEX(SystemK[],MATCH(D796,System,0),0),"")</f>
        <v/>
      </c>
      <c r="H796" s="15" t="str">
        <f t="shared" ca="1" si="173"/>
        <v/>
      </c>
      <c r="K796" s="27" t="str">
        <f t="shared" si="183"/>
        <v/>
      </c>
      <c r="L796" s="27" t="str">
        <f>IFERROR(VLOOKUP(K796,ISE_System[],3,FALSE)&amp;IF(ISTEXT(J796),"."&amp;LOWER(J796),),"")</f>
        <v/>
      </c>
      <c r="M796" s="18" t="str">
        <f t="shared" si="184"/>
        <v/>
      </c>
      <c r="P796" s="7" t="str">
        <f>IFERROR(INDEX(SubsystemAK[],MATCH(O796,SubsystemA[],0),0),"")</f>
        <v/>
      </c>
      <c r="S796" s="3" t="str">
        <f t="shared" ca="1" si="174"/>
        <v/>
      </c>
      <c r="V796" s="39" t="str">
        <f t="shared" si="175"/>
        <v/>
      </c>
      <c r="W796" s="39" t="str">
        <f>IFERROR("_"&amp;VLOOKUP(V796,ISE_Subsystem[],3,FALSE)&amp;IF(ISTEXT(U796),"."&amp;LOWER(U796),),"_")</f>
        <v>_</v>
      </c>
      <c r="X796" s="18" t="str">
        <f t="shared" si="176"/>
        <v/>
      </c>
      <c r="AA796" s="7" t="str">
        <f>IFERROR(INDEX(MediumPositionAK[],MATCH(Z796,MediumPositionA[],0),0),"")</f>
        <v/>
      </c>
      <c r="AD796" s="69" t="str">
        <f t="shared" ca="1" si="177"/>
        <v/>
      </c>
      <c r="AE796" s="18" t="str">
        <f t="shared" si="178"/>
        <v/>
      </c>
      <c r="AF796" s="18" t="str">
        <f>IFERROR(VLOOKUP(AE796,ISE_Medium[],3,FALSE),"")</f>
        <v/>
      </c>
      <c r="AI796" s="3" t="str">
        <f>IFERROR(INDEX(PositionK[],MATCH(AH796,PositionA[],0),0),"")</f>
        <v/>
      </c>
      <c r="AL796" s="3" t="str">
        <f>IFERROR(INDEX(PrimSekK[],MATCH(AK796,PrimSek[],0),0),"")</f>
        <v/>
      </c>
      <c r="AO796" s="40" t="str">
        <f t="shared" si="179"/>
        <v/>
      </c>
      <c r="AP796" s="40" t="str">
        <f>IFERROR(VLOOKUP(AO796,ISE_Position[],3,FALSE),"")</f>
        <v/>
      </c>
      <c r="AQ796" s="40" t="str">
        <f t="shared" si="180"/>
        <v>__</v>
      </c>
      <c r="AR796" s="18" t="str">
        <f t="shared" si="185"/>
        <v/>
      </c>
      <c r="AU796" s="7" t="str">
        <f>IFERROR(INDEX(DatapointK[],MATCH(AT796,DatapointA[],0),0),"")</f>
        <v/>
      </c>
      <c r="AX796" s="3" t="str">
        <f t="shared" ca="1" si="181"/>
        <v/>
      </c>
      <c r="BA796" s="3" t="str">
        <f>IFERROR(INDEX(DatapointAllgSpezK[],MATCH(AZ796,DatapointAllgSpez[],0),0),"")</f>
        <v/>
      </c>
      <c r="BB796" s="3" t="str">
        <f ca="1">IFERROR(VLOOKUP(AX796,ISE_Type[],3,FALSE),"STAT")</f>
        <v>STAT</v>
      </c>
      <c r="BC796" s="3" t="str">
        <f ca="1">IFERROR("_"&amp;VLOOKUP(AU796,ISE_Datapoint[],3,FALSE)&amp;IF(ISTEXT(BB796),"_"&amp;BB796,)&amp;IF(ISTEXT(AZ796),"."&amp;LOWER(BA796),),"")</f>
        <v/>
      </c>
      <c r="BD796" s="26" t="str">
        <f t="shared" si="182"/>
        <v>_</v>
      </c>
      <c r="BG796" t="str">
        <f>IFERROR(INDEX(FunktionsartK[],MATCH(BF796,FunktionsartA[],0),0),"")</f>
        <v/>
      </c>
      <c r="BH796" s="76" t="str">
        <f t="shared" si="172"/>
        <v>//__</v>
      </c>
    </row>
    <row r="797" spans="5:60" x14ac:dyDescent="0.25">
      <c r="E797" t="str">
        <f>IFERROR(INDEX(SystemK[],MATCH(D797,System,0),0),"")</f>
        <v/>
      </c>
      <c r="H797" s="15" t="str">
        <f t="shared" ca="1" si="173"/>
        <v/>
      </c>
      <c r="K797" s="27" t="str">
        <f t="shared" si="183"/>
        <v/>
      </c>
      <c r="L797" s="27" t="str">
        <f>IFERROR(VLOOKUP(K797,ISE_System[],3,FALSE)&amp;IF(ISTEXT(J797),"."&amp;LOWER(J797),),"")</f>
        <v/>
      </c>
      <c r="M797" s="18" t="str">
        <f t="shared" si="184"/>
        <v/>
      </c>
      <c r="P797" s="7" t="str">
        <f>IFERROR(INDEX(SubsystemAK[],MATCH(O797,SubsystemA[],0),0),"")</f>
        <v/>
      </c>
      <c r="S797" s="3" t="str">
        <f t="shared" ca="1" si="174"/>
        <v/>
      </c>
      <c r="V797" s="39" t="str">
        <f t="shared" si="175"/>
        <v/>
      </c>
      <c r="W797" s="39" t="str">
        <f>IFERROR("_"&amp;VLOOKUP(V797,ISE_Subsystem[],3,FALSE)&amp;IF(ISTEXT(U797),"."&amp;LOWER(U797),),"_")</f>
        <v>_</v>
      </c>
      <c r="X797" s="18" t="str">
        <f t="shared" si="176"/>
        <v/>
      </c>
      <c r="AA797" s="7" t="str">
        <f>IFERROR(INDEX(MediumPositionAK[],MATCH(Z797,MediumPositionA[],0),0),"")</f>
        <v/>
      </c>
      <c r="AD797" s="69" t="str">
        <f t="shared" ca="1" si="177"/>
        <v/>
      </c>
      <c r="AE797" s="18" t="str">
        <f t="shared" si="178"/>
        <v/>
      </c>
      <c r="AF797" s="18" t="str">
        <f>IFERROR(VLOOKUP(AE797,ISE_Medium[],3,FALSE),"")</f>
        <v/>
      </c>
      <c r="AI797" s="3" t="str">
        <f>IFERROR(INDEX(PositionK[],MATCH(AH797,PositionA[],0),0),"")</f>
        <v/>
      </c>
      <c r="AL797" s="3" t="str">
        <f>IFERROR(INDEX(PrimSekK[],MATCH(AK797,PrimSek[],0),0),"")</f>
        <v/>
      </c>
      <c r="AO797" s="40" t="str">
        <f t="shared" si="179"/>
        <v/>
      </c>
      <c r="AP797" s="40" t="str">
        <f>IFERROR(VLOOKUP(AO797,ISE_Position[],3,FALSE),"")</f>
        <v/>
      </c>
      <c r="AQ797" s="40" t="str">
        <f t="shared" si="180"/>
        <v>__</v>
      </c>
      <c r="AR797" s="18" t="str">
        <f t="shared" si="185"/>
        <v/>
      </c>
      <c r="AU797" s="7" t="str">
        <f>IFERROR(INDEX(DatapointK[],MATCH(AT797,DatapointA[],0),0),"")</f>
        <v/>
      </c>
      <c r="AX797" s="3" t="str">
        <f t="shared" ca="1" si="181"/>
        <v/>
      </c>
      <c r="BA797" s="3" t="str">
        <f>IFERROR(INDEX(DatapointAllgSpezK[],MATCH(AZ797,DatapointAllgSpez[],0),0),"")</f>
        <v/>
      </c>
      <c r="BB797" s="3" t="str">
        <f ca="1">IFERROR(VLOOKUP(AX797,ISE_Type[],3,FALSE),"STAT")</f>
        <v>STAT</v>
      </c>
      <c r="BC797" s="3" t="str">
        <f ca="1">IFERROR("_"&amp;VLOOKUP(AU797,ISE_Datapoint[],3,FALSE)&amp;IF(ISTEXT(BB797),"_"&amp;BB797,)&amp;IF(ISTEXT(AZ797),"."&amp;LOWER(BA797),),"")</f>
        <v/>
      </c>
      <c r="BD797" s="26" t="str">
        <f t="shared" si="182"/>
        <v>_</v>
      </c>
      <c r="BG797" t="str">
        <f>IFERROR(INDEX(FunktionsartK[],MATCH(BF797,FunktionsartA[],0),0),"")</f>
        <v/>
      </c>
      <c r="BH797" s="76" t="str">
        <f t="shared" si="172"/>
        <v>//__</v>
      </c>
    </row>
    <row r="798" spans="5:60" x14ac:dyDescent="0.25">
      <c r="E798" t="str">
        <f>IFERROR(INDEX(SystemK[],MATCH(D798,System,0),0),"")</f>
        <v/>
      </c>
      <c r="H798" s="15" t="str">
        <f t="shared" ca="1" si="173"/>
        <v/>
      </c>
      <c r="K798" s="27" t="str">
        <f t="shared" si="183"/>
        <v/>
      </c>
      <c r="L798" s="27" t="str">
        <f>IFERROR(VLOOKUP(K798,ISE_System[],3,FALSE)&amp;IF(ISTEXT(J798),"."&amp;LOWER(J798),),"")</f>
        <v/>
      </c>
      <c r="M798" s="18" t="str">
        <f t="shared" si="184"/>
        <v/>
      </c>
      <c r="P798" s="7" t="str">
        <f>IFERROR(INDEX(SubsystemAK[],MATCH(O798,SubsystemA[],0),0),"")</f>
        <v/>
      </c>
      <c r="S798" s="3" t="str">
        <f t="shared" ca="1" si="174"/>
        <v/>
      </c>
      <c r="V798" s="39" t="str">
        <f t="shared" si="175"/>
        <v/>
      </c>
      <c r="W798" s="39" t="str">
        <f>IFERROR("_"&amp;VLOOKUP(V798,ISE_Subsystem[],3,FALSE)&amp;IF(ISTEXT(U798),"."&amp;LOWER(U798),),"_")</f>
        <v>_</v>
      </c>
      <c r="X798" s="18" t="str">
        <f t="shared" si="176"/>
        <v/>
      </c>
      <c r="AA798" s="7" t="str">
        <f>IFERROR(INDEX(MediumPositionAK[],MATCH(Z798,MediumPositionA[],0),0),"")</f>
        <v/>
      </c>
      <c r="AD798" s="69" t="str">
        <f t="shared" ca="1" si="177"/>
        <v/>
      </c>
      <c r="AE798" s="18" t="str">
        <f t="shared" si="178"/>
        <v/>
      </c>
      <c r="AF798" s="18" t="str">
        <f>IFERROR(VLOOKUP(AE798,ISE_Medium[],3,FALSE),"")</f>
        <v/>
      </c>
      <c r="AI798" s="3" t="str">
        <f>IFERROR(INDEX(PositionK[],MATCH(AH798,PositionA[],0),0),"")</f>
        <v/>
      </c>
      <c r="AL798" s="3" t="str">
        <f>IFERROR(INDEX(PrimSekK[],MATCH(AK798,PrimSek[],0),0),"")</f>
        <v/>
      </c>
      <c r="AO798" s="40" t="str">
        <f t="shared" si="179"/>
        <v/>
      </c>
      <c r="AP798" s="40" t="str">
        <f>IFERROR(VLOOKUP(AO798,ISE_Position[],3,FALSE),"")</f>
        <v/>
      </c>
      <c r="AQ798" s="40" t="str">
        <f t="shared" si="180"/>
        <v>__</v>
      </c>
      <c r="AR798" s="18" t="str">
        <f t="shared" si="185"/>
        <v/>
      </c>
      <c r="AU798" s="7" t="str">
        <f>IFERROR(INDEX(DatapointK[],MATCH(AT798,DatapointA[],0),0),"")</f>
        <v/>
      </c>
      <c r="AX798" s="3" t="str">
        <f t="shared" ca="1" si="181"/>
        <v/>
      </c>
      <c r="BA798" s="3" t="str">
        <f>IFERROR(INDEX(DatapointAllgSpezK[],MATCH(AZ798,DatapointAllgSpez[],0),0),"")</f>
        <v/>
      </c>
      <c r="BB798" s="3" t="str">
        <f ca="1">IFERROR(VLOOKUP(AX798,ISE_Type[],3,FALSE),"STAT")</f>
        <v>STAT</v>
      </c>
      <c r="BC798" s="3" t="str">
        <f ca="1">IFERROR("_"&amp;VLOOKUP(AU798,ISE_Datapoint[],3,FALSE)&amp;IF(ISTEXT(BB798),"_"&amp;BB798,)&amp;IF(ISTEXT(AZ798),"."&amp;LOWER(BA798),),"")</f>
        <v/>
      </c>
      <c r="BD798" s="26" t="str">
        <f t="shared" si="182"/>
        <v>_</v>
      </c>
      <c r="BG798" t="str">
        <f>IFERROR(INDEX(FunktionsartK[],MATCH(BF798,FunktionsartA[],0),0),"")</f>
        <v/>
      </c>
      <c r="BH798" s="76" t="str">
        <f t="shared" si="172"/>
        <v>//__</v>
      </c>
    </row>
    <row r="799" spans="5:60" x14ac:dyDescent="0.25">
      <c r="E799" t="str">
        <f>IFERROR(INDEX(SystemK[],MATCH(D799,System,0),0),"")</f>
        <v/>
      </c>
      <c r="H799" s="15" t="str">
        <f t="shared" ca="1" si="173"/>
        <v/>
      </c>
      <c r="K799" s="27" t="str">
        <f t="shared" si="183"/>
        <v/>
      </c>
      <c r="L799" s="27" t="str">
        <f>IFERROR(VLOOKUP(K799,ISE_System[],3,FALSE)&amp;IF(ISTEXT(J799),"."&amp;LOWER(J799),),"")</f>
        <v/>
      </c>
      <c r="M799" s="18" t="str">
        <f t="shared" si="184"/>
        <v/>
      </c>
      <c r="P799" s="7" t="str">
        <f>IFERROR(INDEX(SubsystemAK[],MATCH(O799,SubsystemA[],0),0),"")</f>
        <v/>
      </c>
      <c r="S799" s="3" t="str">
        <f t="shared" ca="1" si="174"/>
        <v/>
      </c>
      <c r="V799" s="39" t="str">
        <f t="shared" si="175"/>
        <v/>
      </c>
      <c r="W799" s="39" t="str">
        <f>IFERROR("_"&amp;VLOOKUP(V799,ISE_Subsystem[],3,FALSE)&amp;IF(ISTEXT(U799),"."&amp;LOWER(U799),),"_")</f>
        <v>_</v>
      </c>
      <c r="X799" s="18" t="str">
        <f t="shared" si="176"/>
        <v/>
      </c>
      <c r="AA799" s="7" t="str">
        <f>IFERROR(INDEX(MediumPositionAK[],MATCH(Z799,MediumPositionA[],0),0),"")</f>
        <v/>
      </c>
      <c r="AD799" s="69" t="str">
        <f t="shared" ca="1" si="177"/>
        <v/>
      </c>
      <c r="AE799" s="18" t="str">
        <f t="shared" si="178"/>
        <v/>
      </c>
      <c r="AF799" s="18" t="str">
        <f>IFERROR(VLOOKUP(AE799,ISE_Medium[],3,FALSE),"")</f>
        <v/>
      </c>
      <c r="AI799" s="3" t="str">
        <f>IFERROR(INDEX(PositionK[],MATCH(AH799,PositionA[],0),0),"")</f>
        <v/>
      </c>
      <c r="AL799" s="3" t="str">
        <f>IFERROR(INDEX(PrimSekK[],MATCH(AK799,PrimSek[],0),0),"")</f>
        <v/>
      </c>
      <c r="AO799" s="40" t="str">
        <f t="shared" si="179"/>
        <v/>
      </c>
      <c r="AP799" s="40" t="str">
        <f>IFERROR(VLOOKUP(AO799,ISE_Position[],3,FALSE),"")</f>
        <v/>
      </c>
      <c r="AQ799" s="40" t="str">
        <f t="shared" si="180"/>
        <v>__</v>
      </c>
      <c r="AR799" s="18" t="str">
        <f t="shared" si="185"/>
        <v/>
      </c>
      <c r="AU799" s="7" t="str">
        <f>IFERROR(INDEX(DatapointK[],MATCH(AT799,DatapointA[],0),0),"")</f>
        <v/>
      </c>
      <c r="AX799" s="3" t="str">
        <f t="shared" ca="1" si="181"/>
        <v/>
      </c>
      <c r="BA799" s="3" t="str">
        <f>IFERROR(INDEX(DatapointAllgSpezK[],MATCH(AZ799,DatapointAllgSpez[],0),0),"")</f>
        <v/>
      </c>
      <c r="BB799" s="3" t="str">
        <f ca="1">IFERROR(VLOOKUP(AX799,ISE_Type[],3,FALSE),"STAT")</f>
        <v>STAT</v>
      </c>
      <c r="BC799" s="3" t="str">
        <f ca="1">IFERROR("_"&amp;VLOOKUP(AU799,ISE_Datapoint[],3,FALSE)&amp;IF(ISTEXT(BB799),"_"&amp;BB799,)&amp;IF(ISTEXT(AZ799),"."&amp;LOWER(BA799),),"")</f>
        <v/>
      </c>
      <c r="BD799" s="26" t="str">
        <f t="shared" si="182"/>
        <v>_</v>
      </c>
      <c r="BG799" t="str">
        <f>IFERROR(INDEX(FunktionsartK[],MATCH(BF799,FunktionsartA[],0),0),"")</f>
        <v/>
      </c>
      <c r="BH799" s="76" t="str">
        <f t="shared" si="172"/>
        <v>//__</v>
      </c>
    </row>
    <row r="800" spans="5:60" x14ac:dyDescent="0.25">
      <c r="E800" t="str">
        <f>IFERROR(INDEX(SystemK[],MATCH(D800,System,0),0),"")</f>
        <v/>
      </c>
      <c r="H800" s="15" t="str">
        <f t="shared" ca="1" si="173"/>
        <v/>
      </c>
      <c r="K800" s="27" t="str">
        <f t="shared" si="183"/>
        <v/>
      </c>
      <c r="L800" s="27" t="str">
        <f>IFERROR(VLOOKUP(K800,ISE_System[],3,FALSE)&amp;IF(ISTEXT(J800),"."&amp;LOWER(J800),),"")</f>
        <v/>
      </c>
      <c r="M800" s="18" t="str">
        <f t="shared" si="184"/>
        <v/>
      </c>
      <c r="P800" s="7" t="str">
        <f>IFERROR(INDEX(SubsystemAK[],MATCH(O800,SubsystemA[],0),0),"")</f>
        <v/>
      </c>
      <c r="S800" s="3" t="str">
        <f t="shared" ca="1" si="174"/>
        <v/>
      </c>
      <c r="V800" s="39" t="str">
        <f t="shared" si="175"/>
        <v/>
      </c>
      <c r="W800" s="39" t="str">
        <f>IFERROR("_"&amp;VLOOKUP(V800,ISE_Subsystem[],3,FALSE)&amp;IF(ISTEXT(U800),"."&amp;LOWER(U800),),"_")</f>
        <v>_</v>
      </c>
      <c r="X800" s="18" t="str">
        <f t="shared" si="176"/>
        <v/>
      </c>
      <c r="AA800" s="7" t="str">
        <f>IFERROR(INDEX(MediumPositionAK[],MATCH(Z800,MediumPositionA[],0),0),"")</f>
        <v/>
      </c>
      <c r="AD800" s="69" t="str">
        <f t="shared" ca="1" si="177"/>
        <v/>
      </c>
      <c r="AE800" s="18" t="str">
        <f t="shared" si="178"/>
        <v/>
      </c>
      <c r="AF800" s="18" t="str">
        <f>IFERROR(VLOOKUP(AE800,ISE_Medium[],3,FALSE),"")</f>
        <v/>
      </c>
      <c r="AI800" s="3" t="str">
        <f>IFERROR(INDEX(PositionK[],MATCH(AH800,PositionA[],0),0),"")</f>
        <v/>
      </c>
      <c r="AL800" s="3" t="str">
        <f>IFERROR(INDEX(PrimSekK[],MATCH(AK800,PrimSek[],0),0),"")</f>
        <v/>
      </c>
      <c r="AO800" s="40" t="str">
        <f t="shared" si="179"/>
        <v/>
      </c>
      <c r="AP800" s="40" t="str">
        <f>IFERROR(VLOOKUP(AO800,ISE_Position[],3,FALSE),"")</f>
        <v/>
      </c>
      <c r="AQ800" s="40" t="str">
        <f t="shared" si="180"/>
        <v>__</v>
      </c>
      <c r="AR800" s="18" t="str">
        <f t="shared" si="185"/>
        <v/>
      </c>
      <c r="AU800" s="7" t="str">
        <f>IFERROR(INDEX(DatapointK[],MATCH(AT800,DatapointA[],0),0),"")</f>
        <v/>
      </c>
      <c r="AX800" s="3" t="str">
        <f t="shared" ca="1" si="181"/>
        <v/>
      </c>
      <c r="BA800" s="3" t="str">
        <f>IFERROR(INDEX(DatapointAllgSpezK[],MATCH(AZ800,DatapointAllgSpez[],0),0),"")</f>
        <v/>
      </c>
      <c r="BB800" s="3" t="str">
        <f ca="1">IFERROR(VLOOKUP(AX800,ISE_Type[],3,FALSE),"STAT")</f>
        <v>STAT</v>
      </c>
      <c r="BC800" s="3" t="str">
        <f ca="1">IFERROR("_"&amp;VLOOKUP(AU800,ISE_Datapoint[],3,FALSE)&amp;IF(ISTEXT(BB800),"_"&amp;BB800,)&amp;IF(ISTEXT(AZ800),"."&amp;LOWER(BA800),),"")</f>
        <v/>
      </c>
      <c r="BD800" s="26" t="str">
        <f t="shared" si="182"/>
        <v>_</v>
      </c>
      <c r="BG800" t="str">
        <f>IFERROR(INDEX(FunktionsartK[],MATCH(BF800,FunktionsartA[],0),0),"")</f>
        <v/>
      </c>
      <c r="BH800" s="76" t="str">
        <f t="shared" si="172"/>
        <v>//__</v>
      </c>
    </row>
    <row r="801" spans="5:60" x14ac:dyDescent="0.25">
      <c r="E801" t="str">
        <f>IFERROR(INDEX(SystemK[],MATCH(D801,System,0),0),"")</f>
        <v/>
      </c>
      <c r="H801" s="15" t="str">
        <f t="shared" ca="1" si="173"/>
        <v/>
      </c>
      <c r="K801" s="27" t="str">
        <f t="shared" si="183"/>
        <v/>
      </c>
      <c r="L801" s="27" t="str">
        <f>IFERROR(VLOOKUP(K801,ISE_System[],3,FALSE)&amp;IF(ISTEXT(J801),"."&amp;LOWER(J801),),"")</f>
        <v/>
      </c>
      <c r="M801" s="18" t="str">
        <f t="shared" si="184"/>
        <v/>
      </c>
      <c r="P801" s="7" t="str">
        <f>IFERROR(INDEX(SubsystemAK[],MATCH(O801,SubsystemA[],0),0),"")</f>
        <v/>
      </c>
      <c r="S801" s="3" t="str">
        <f t="shared" ca="1" si="174"/>
        <v/>
      </c>
      <c r="V801" s="39" t="str">
        <f t="shared" si="175"/>
        <v/>
      </c>
      <c r="W801" s="39" t="str">
        <f>IFERROR("_"&amp;VLOOKUP(V801,ISE_Subsystem[],3,FALSE)&amp;IF(ISTEXT(U801),"."&amp;LOWER(U801),),"_")</f>
        <v>_</v>
      </c>
      <c r="X801" s="18" t="str">
        <f t="shared" si="176"/>
        <v/>
      </c>
      <c r="AA801" s="7" t="str">
        <f>IFERROR(INDEX(MediumPositionAK[],MATCH(Z801,MediumPositionA[],0),0),"")</f>
        <v/>
      </c>
      <c r="AD801" s="69" t="str">
        <f t="shared" ca="1" si="177"/>
        <v/>
      </c>
      <c r="AE801" s="18" t="str">
        <f t="shared" si="178"/>
        <v/>
      </c>
      <c r="AF801" s="18" t="str">
        <f>IFERROR(VLOOKUP(AE801,ISE_Medium[],3,FALSE),"")</f>
        <v/>
      </c>
      <c r="AI801" s="3" t="str">
        <f>IFERROR(INDEX(PositionK[],MATCH(AH801,PositionA[],0),0),"")</f>
        <v/>
      </c>
      <c r="AL801" s="3" t="str">
        <f>IFERROR(INDEX(PrimSekK[],MATCH(AK801,PrimSek[],0),0),"")</f>
        <v/>
      </c>
      <c r="AO801" s="40" t="str">
        <f t="shared" si="179"/>
        <v/>
      </c>
      <c r="AP801" s="40" t="str">
        <f>IFERROR(VLOOKUP(AO801,ISE_Position[],3,FALSE),"")</f>
        <v/>
      </c>
      <c r="AQ801" s="40" t="str">
        <f t="shared" si="180"/>
        <v>__</v>
      </c>
      <c r="AR801" s="18" t="str">
        <f t="shared" si="185"/>
        <v/>
      </c>
      <c r="AU801" s="7" t="str">
        <f>IFERROR(INDEX(DatapointK[],MATCH(AT801,DatapointA[],0),0),"")</f>
        <v/>
      </c>
      <c r="AX801" s="3" t="str">
        <f t="shared" ca="1" si="181"/>
        <v/>
      </c>
      <c r="BA801" s="3" t="str">
        <f>IFERROR(INDEX(DatapointAllgSpezK[],MATCH(AZ801,DatapointAllgSpez[],0),0),"")</f>
        <v/>
      </c>
      <c r="BB801" s="3" t="str">
        <f ca="1">IFERROR(VLOOKUP(AX801,ISE_Type[],3,FALSE),"STAT")</f>
        <v>STAT</v>
      </c>
      <c r="BC801" s="3" t="str">
        <f ca="1">IFERROR("_"&amp;VLOOKUP(AU801,ISE_Datapoint[],3,FALSE)&amp;IF(ISTEXT(BB801),"_"&amp;BB801,)&amp;IF(ISTEXT(AZ801),"."&amp;LOWER(BA801),),"")</f>
        <v/>
      </c>
      <c r="BD801" s="26" t="str">
        <f t="shared" si="182"/>
        <v>_</v>
      </c>
      <c r="BG801" t="str">
        <f>IFERROR(INDEX(FunktionsartK[],MATCH(BF801,FunktionsartA[],0),0),"")</f>
        <v/>
      </c>
      <c r="BH801" s="76" t="str">
        <f t="shared" si="172"/>
        <v>//__</v>
      </c>
    </row>
    <row r="802" spans="5:60" x14ac:dyDescent="0.25">
      <c r="E802" t="str">
        <f>IFERROR(INDEX(SystemK[],MATCH(D802,System,0),0),"")</f>
        <v/>
      </c>
      <c r="H802" s="15" t="str">
        <f t="shared" ca="1" si="173"/>
        <v/>
      </c>
      <c r="K802" s="27" t="str">
        <f t="shared" si="183"/>
        <v/>
      </c>
      <c r="L802" s="27" t="str">
        <f>IFERROR(VLOOKUP(K802,ISE_System[],3,FALSE)&amp;IF(ISTEXT(J802),"."&amp;LOWER(J802),),"")</f>
        <v/>
      </c>
      <c r="M802" s="18" t="str">
        <f t="shared" si="184"/>
        <v/>
      </c>
      <c r="P802" s="7" t="str">
        <f>IFERROR(INDEX(SubsystemAK[],MATCH(O802,SubsystemA[],0),0),"")</f>
        <v/>
      </c>
      <c r="S802" s="3" t="str">
        <f t="shared" ca="1" si="174"/>
        <v/>
      </c>
      <c r="V802" s="39" t="str">
        <f t="shared" si="175"/>
        <v/>
      </c>
      <c r="W802" s="39" t="str">
        <f>IFERROR("_"&amp;VLOOKUP(V802,ISE_Subsystem[],3,FALSE)&amp;IF(ISTEXT(U802),"."&amp;LOWER(U802),),"_")</f>
        <v>_</v>
      </c>
      <c r="X802" s="18" t="str">
        <f t="shared" si="176"/>
        <v/>
      </c>
      <c r="AA802" s="7" t="str">
        <f>IFERROR(INDEX(MediumPositionAK[],MATCH(Z802,MediumPositionA[],0),0),"")</f>
        <v/>
      </c>
      <c r="AD802" s="69" t="str">
        <f t="shared" ca="1" si="177"/>
        <v/>
      </c>
      <c r="AE802" s="18" t="str">
        <f t="shared" si="178"/>
        <v/>
      </c>
      <c r="AF802" s="18" t="str">
        <f>IFERROR(VLOOKUP(AE802,ISE_Medium[],3,FALSE),"")</f>
        <v/>
      </c>
      <c r="AI802" s="3" t="str">
        <f>IFERROR(INDEX(PositionK[],MATCH(AH802,PositionA[],0),0),"")</f>
        <v/>
      </c>
      <c r="AL802" s="3" t="str">
        <f>IFERROR(INDEX(PrimSekK[],MATCH(AK802,PrimSek[],0),0),"")</f>
        <v/>
      </c>
      <c r="AO802" s="40" t="str">
        <f t="shared" si="179"/>
        <v/>
      </c>
      <c r="AP802" s="40" t="str">
        <f>IFERROR(VLOOKUP(AO802,ISE_Position[],3,FALSE),"")</f>
        <v/>
      </c>
      <c r="AQ802" s="40" t="str">
        <f t="shared" si="180"/>
        <v>__</v>
      </c>
      <c r="AR802" s="18" t="str">
        <f t="shared" si="185"/>
        <v/>
      </c>
      <c r="AU802" s="7" t="str">
        <f>IFERROR(INDEX(DatapointK[],MATCH(AT802,DatapointA[],0),0),"")</f>
        <v/>
      </c>
      <c r="AX802" s="3" t="str">
        <f t="shared" ca="1" si="181"/>
        <v/>
      </c>
      <c r="BA802" s="3" t="str">
        <f>IFERROR(INDEX(DatapointAllgSpezK[],MATCH(AZ802,DatapointAllgSpez[],0),0),"")</f>
        <v/>
      </c>
      <c r="BB802" s="3" t="str">
        <f ca="1">IFERROR(VLOOKUP(AX802,ISE_Type[],3,FALSE),"STAT")</f>
        <v>STAT</v>
      </c>
      <c r="BC802" s="3" t="str">
        <f ca="1">IFERROR("_"&amp;VLOOKUP(AU802,ISE_Datapoint[],3,FALSE)&amp;IF(ISTEXT(BB802),"_"&amp;BB802,)&amp;IF(ISTEXT(AZ802),"."&amp;LOWER(BA802),),"")</f>
        <v/>
      </c>
      <c r="BD802" s="26" t="str">
        <f t="shared" si="182"/>
        <v>_</v>
      </c>
      <c r="BG802" t="str">
        <f>IFERROR(INDEX(FunktionsartK[],MATCH(BF802,FunktionsartA[],0),0),"")</f>
        <v/>
      </c>
      <c r="BH802" s="76" t="str">
        <f t="shared" si="172"/>
        <v>//__</v>
      </c>
    </row>
    <row r="803" spans="5:60" x14ac:dyDescent="0.25">
      <c r="E803" t="str">
        <f>IFERROR(INDEX(SystemK[],MATCH(D803,System,0),0),"")</f>
        <v/>
      </c>
      <c r="H803" s="15" t="str">
        <f t="shared" ca="1" si="173"/>
        <v/>
      </c>
      <c r="K803" s="27" t="str">
        <f t="shared" si="183"/>
        <v/>
      </c>
      <c r="L803" s="27" t="str">
        <f>IFERROR(VLOOKUP(K803,ISE_System[],3,FALSE)&amp;IF(ISTEXT(J803),"."&amp;LOWER(J803),),"")</f>
        <v/>
      </c>
      <c r="M803" s="18" t="str">
        <f t="shared" si="184"/>
        <v/>
      </c>
      <c r="P803" s="7" t="str">
        <f>IFERROR(INDEX(SubsystemAK[],MATCH(O803,SubsystemA[],0),0),"")</f>
        <v/>
      </c>
      <c r="S803" s="3" t="str">
        <f t="shared" ca="1" si="174"/>
        <v/>
      </c>
      <c r="V803" s="39" t="str">
        <f t="shared" si="175"/>
        <v/>
      </c>
      <c r="W803" s="39" t="str">
        <f>IFERROR("_"&amp;VLOOKUP(V803,ISE_Subsystem[],3,FALSE)&amp;IF(ISTEXT(U803),"."&amp;LOWER(U803),),"_")</f>
        <v>_</v>
      </c>
      <c r="X803" s="18" t="str">
        <f t="shared" si="176"/>
        <v/>
      </c>
      <c r="AA803" s="7" t="str">
        <f>IFERROR(INDEX(MediumPositionAK[],MATCH(Z803,MediumPositionA[],0),0),"")</f>
        <v/>
      </c>
      <c r="AD803" s="69" t="str">
        <f t="shared" ca="1" si="177"/>
        <v/>
      </c>
      <c r="AE803" s="18" t="str">
        <f t="shared" si="178"/>
        <v/>
      </c>
      <c r="AF803" s="18" t="str">
        <f>IFERROR(VLOOKUP(AE803,ISE_Medium[],3,FALSE),"")</f>
        <v/>
      </c>
      <c r="AI803" s="3" t="str">
        <f>IFERROR(INDEX(PositionK[],MATCH(AH803,PositionA[],0),0),"")</f>
        <v/>
      </c>
      <c r="AL803" s="3" t="str">
        <f>IFERROR(INDEX(PrimSekK[],MATCH(AK803,PrimSek[],0),0),"")</f>
        <v/>
      </c>
      <c r="AO803" s="40" t="str">
        <f t="shared" si="179"/>
        <v/>
      </c>
      <c r="AP803" s="40" t="str">
        <f>IFERROR(VLOOKUP(AO803,ISE_Position[],3,FALSE),"")</f>
        <v/>
      </c>
      <c r="AQ803" s="40" t="str">
        <f t="shared" si="180"/>
        <v>__</v>
      </c>
      <c r="AR803" s="18" t="str">
        <f t="shared" si="185"/>
        <v/>
      </c>
      <c r="AU803" s="7" t="str">
        <f>IFERROR(INDEX(DatapointK[],MATCH(AT803,DatapointA[],0),0),"")</f>
        <v/>
      </c>
      <c r="AX803" s="3" t="str">
        <f t="shared" ca="1" si="181"/>
        <v/>
      </c>
      <c r="BA803" s="3" t="str">
        <f>IFERROR(INDEX(DatapointAllgSpezK[],MATCH(AZ803,DatapointAllgSpez[],0),0),"")</f>
        <v/>
      </c>
      <c r="BB803" s="3" t="str">
        <f ca="1">IFERROR(VLOOKUP(AX803,ISE_Type[],3,FALSE),"STAT")</f>
        <v>STAT</v>
      </c>
      <c r="BC803" s="3" t="str">
        <f ca="1">IFERROR("_"&amp;VLOOKUP(AU803,ISE_Datapoint[],3,FALSE)&amp;IF(ISTEXT(BB803),"_"&amp;BB803,)&amp;IF(ISTEXT(AZ803),"."&amp;LOWER(BA803),),"")</f>
        <v/>
      </c>
      <c r="BD803" s="26" t="str">
        <f t="shared" si="182"/>
        <v>_</v>
      </c>
      <c r="BG803" t="str">
        <f>IFERROR(INDEX(FunktionsartK[],MATCH(BF803,FunktionsartA[],0),0),"")</f>
        <v/>
      </c>
      <c r="BH803" s="76" t="str">
        <f t="shared" si="172"/>
        <v>//__</v>
      </c>
    </row>
    <row r="804" spans="5:60" x14ac:dyDescent="0.25">
      <c r="E804" t="str">
        <f>IFERROR(INDEX(SystemK[],MATCH(D804,System,0),0),"")</f>
        <v/>
      </c>
      <c r="H804" s="15" t="str">
        <f t="shared" ca="1" si="173"/>
        <v/>
      </c>
      <c r="K804" s="27" t="str">
        <f t="shared" si="183"/>
        <v/>
      </c>
      <c r="L804" s="27" t="str">
        <f>IFERROR(VLOOKUP(K804,ISE_System[],3,FALSE)&amp;IF(ISTEXT(J804),"."&amp;LOWER(J804),),"")</f>
        <v/>
      </c>
      <c r="M804" s="18" t="str">
        <f t="shared" si="184"/>
        <v/>
      </c>
      <c r="P804" s="7" t="str">
        <f>IFERROR(INDEX(SubsystemAK[],MATCH(O804,SubsystemA[],0),0),"")</f>
        <v/>
      </c>
      <c r="S804" s="3" t="str">
        <f t="shared" ca="1" si="174"/>
        <v/>
      </c>
      <c r="V804" s="39" t="str">
        <f t="shared" si="175"/>
        <v/>
      </c>
      <c r="W804" s="39" t="str">
        <f>IFERROR("_"&amp;VLOOKUP(V804,ISE_Subsystem[],3,FALSE)&amp;IF(ISTEXT(U804),"."&amp;LOWER(U804),),"_")</f>
        <v>_</v>
      </c>
      <c r="X804" s="18" t="str">
        <f t="shared" si="176"/>
        <v/>
      </c>
      <c r="AA804" s="7" t="str">
        <f>IFERROR(INDEX(MediumPositionAK[],MATCH(Z804,MediumPositionA[],0),0),"")</f>
        <v/>
      </c>
      <c r="AD804" s="69" t="str">
        <f t="shared" ca="1" si="177"/>
        <v/>
      </c>
      <c r="AE804" s="18" t="str">
        <f t="shared" si="178"/>
        <v/>
      </c>
      <c r="AF804" s="18" t="str">
        <f>IFERROR(VLOOKUP(AE804,ISE_Medium[],3,FALSE),"")</f>
        <v/>
      </c>
      <c r="AI804" s="3" t="str">
        <f>IFERROR(INDEX(PositionK[],MATCH(AH804,PositionA[],0),0),"")</f>
        <v/>
      </c>
      <c r="AL804" s="3" t="str">
        <f>IFERROR(INDEX(PrimSekK[],MATCH(AK804,PrimSek[],0),0),"")</f>
        <v/>
      </c>
      <c r="AO804" s="40" t="str">
        <f t="shared" si="179"/>
        <v/>
      </c>
      <c r="AP804" s="40" t="str">
        <f>IFERROR(VLOOKUP(AO804,ISE_Position[],3,FALSE),"")</f>
        <v/>
      </c>
      <c r="AQ804" s="40" t="str">
        <f t="shared" si="180"/>
        <v>__</v>
      </c>
      <c r="AR804" s="18" t="str">
        <f t="shared" si="185"/>
        <v/>
      </c>
      <c r="AU804" s="7" t="str">
        <f>IFERROR(INDEX(DatapointK[],MATCH(AT804,DatapointA[],0),0),"")</f>
        <v/>
      </c>
      <c r="AX804" s="3" t="str">
        <f t="shared" ca="1" si="181"/>
        <v/>
      </c>
      <c r="BA804" s="3" t="str">
        <f>IFERROR(INDEX(DatapointAllgSpezK[],MATCH(AZ804,DatapointAllgSpez[],0),0),"")</f>
        <v/>
      </c>
      <c r="BB804" s="3" t="str">
        <f ca="1">IFERROR(VLOOKUP(AX804,ISE_Type[],3,FALSE),"STAT")</f>
        <v>STAT</v>
      </c>
      <c r="BC804" s="3" t="str">
        <f ca="1">IFERROR("_"&amp;VLOOKUP(AU804,ISE_Datapoint[],3,FALSE)&amp;IF(ISTEXT(BB804),"_"&amp;BB804,)&amp;IF(ISTEXT(AZ804),"."&amp;LOWER(BA804),),"")</f>
        <v/>
      </c>
      <c r="BD804" s="26" t="str">
        <f t="shared" si="182"/>
        <v>_</v>
      </c>
      <c r="BG804" t="str">
        <f>IFERROR(INDEX(FunktionsartK[],MATCH(BF804,FunktionsartA[],0),0),"")</f>
        <v/>
      </c>
      <c r="BH804" s="76" t="str">
        <f t="shared" si="172"/>
        <v>//__</v>
      </c>
    </row>
    <row r="805" spans="5:60" x14ac:dyDescent="0.25">
      <c r="E805" t="str">
        <f>IFERROR(INDEX(SystemK[],MATCH(D805,System,0),0),"")</f>
        <v/>
      </c>
      <c r="H805" s="15" t="str">
        <f t="shared" ca="1" si="173"/>
        <v/>
      </c>
      <c r="K805" s="27" t="str">
        <f t="shared" si="183"/>
        <v/>
      </c>
      <c r="L805" s="27" t="str">
        <f>IFERROR(VLOOKUP(K805,ISE_System[],3,FALSE)&amp;IF(ISTEXT(J805),"."&amp;LOWER(J805),),"")</f>
        <v/>
      </c>
      <c r="M805" s="18" t="str">
        <f t="shared" si="184"/>
        <v/>
      </c>
      <c r="P805" s="7" t="str">
        <f>IFERROR(INDEX(SubsystemAK[],MATCH(O805,SubsystemA[],0),0),"")</f>
        <v/>
      </c>
      <c r="S805" s="3" t="str">
        <f t="shared" ca="1" si="174"/>
        <v/>
      </c>
      <c r="V805" s="39" t="str">
        <f t="shared" si="175"/>
        <v/>
      </c>
      <c r="W805" s="39" t="str">
        <f>IFERROR("_"&amp;VLOOKUP(V805,ISE_Subsystem[],3,FALSE)&amp;IF(ISTEXT(U805),"."&amp;LOWER(U805),),"_")</f>
        <v>_</v>
      </c>
      <c r="X805" s="18" t="str">
        <f t="shared" si="176"/>
        <v/>
      </c>
      <c r="AA805" s="7" t="str">
        <f>IFERROR(INDEX(MediumPositionAK[],MATCH(Z805,MediumPositionA[],0),0),"")</f>
        <v/>
      </c>
      <c r="AD805" s="69" t="str">
        <f t="shared" ca="1" si="177"/>
        <v/>
      </c>
      <c r="AE805" s="18" t="str">
        <f t="shared" si="178"/>
        <v/>
      </c>
      <c r="AF805" s="18" t="str">
        <f>IFERROR(VLOOKUP(AE805,ISE_Medium[],3,FALSE),"")</f>
        <v/>
      </c>
      <c r="AI805" s="3" t="str">
        <f>IFERROR(INDEX(PositionK[],MATCH(AH805,PositionA[],0),0),"")</f>
        <v/>
      </c>
      <c r="AL805" s="3" t="str">
        <f>IFERROR(INDEX(PrimSekK[],MATCH(AK805,PrimSek[],0),0),"")</f>
        <v/>
      </c>
      <c r="AO805" s="40" t="str">
        <f t="shared" si="179"/>
        <v/>
      </c>
      <c r="AP805" s="40" t="str">
        <f>IFERROR(VLOOKUP(AO805,ISE_Position[],3,FALSE),"")</f>
        <v/>
      </c>
      <c r="AQ805" s="40" t="str">
        <f t="shared" si="180"/>
        <v>__</v>
      </c>
      <c r="AR805" s="18" t="str">
        <f t="shared" si="185"/>
        <v/>
      </c>
      <c r="AU805" s="7" t="str">
        <f>IFERROR(INDEX(DatapointK[],MATCH(AT805,DatapointA[],0),0),"")</f>
        <v/>
      </c>
      <c r="AX805" s="3" t="str">
        <f t="shared" ca="1" si="181"/>
        <v/>
      </c>
      <c r="BA805" s="3" t="str">
        <f>IFERROR(INDEX(DatapointAllgSpezK[],MATCH(AZ805,DatapointAllgSpez[],0),0),"")</f>
        <v/>
      </c>
      <c r="BB805" s="3" t="str">
        <f ca="1">IFERROR(VLOOKUP(AX805,ISE_Type[],3,FALSE),"STAT")</f>
        <v>STAT</v>
      </c>
      <c r="BC805" s="3" t="str">
        <f ca="1">IFERROR("_"&amp;VLOOKUP(AU805,ISE_Datapoint[],3,FALSE)&amp;IF(ISTEXT(BB805),"_"&amp;BB805,)&amp;IF(ISTEXT(AZ805),"."&amp;LOWER(BA805),),"")</f>
        <v/>
      </c>
      <c r="BD805" s="26" t="str">
        <f t="shared" si="182"/>
        <v>_</v>
      </c>
      <c r="BG805" t="str">
        <f>IFERROR(INDEX(FunktionsartK[],MATCH(BF805,FunktionsartA[],0),0),"")</f>
        <v/>
      </c>
      <c r="BH805" s="76" t="str">
        <f t="shared" si="172"/>
        <v>//__</v>
      </c>
    </row>
    <row r="806" spans="5:60" x14ac:dyDescent="0.25">
      <c r="E806" t="str">
        <f>IFERROR(INDEX(SystemK[],MATCH(D806,System,0),0),"")</f>
        <v/>
      </c>
      <c r="H806" s="15" t="str">
        <f t="shared" ca="1" si="173"/>
        <v/>
      </c>
      <c r="K806" s="27" t="str">
        <f t="shared" si="183"/>
        <v/>
      </c>
      <c r="L806" s="27" t="str">
        <f>IFERROR(VLOOKUP(K806,ISE_System[],3,FALSE)&amp;IF(ISTEXT(J806),"."&amp;LOWER(J806),),"")</f>
        <v/>
      </c>
      <c r="M806" s="18" t="str">
        <f t="shared" si="184"/>
        <v/>
      </c>
      <c r="P806" s="7" t="str">
        <f>IFERROR(INDEX(SubsystemAK[],MATCH(O806,SubsystemA[],0),0),"")</f>
        <v/>
      </c>
      <c r="S806" s="3" t="str">
        <f t="shared" ca="1" si="174"/>
        <v/>
      </c>
      <c r="V806" s="39" t="str">
        <f t="shared" si="175"/>
        <v/>
      </c>
      <c r="W806" s="39" t="str">
        <f>IFERROR("_"&amp;VLOOKUP(V806,ISE_Subsystem[],3,FALSE)&amp;IF(ISTEXT(U806),"."&amp;LOWER(U806),),"_")</f>
        <v>_</v>
      </c>
      <c r="X806" s="18" t="str">
        <f t="shared" si="176"/>
        <v/>
      </c>
      <c r="AA806" s="7" t="str">
        <f>IFERROR(INDEX(MediumPositionAK[],MATCH(Z806,MediumPositionA[],0),0),"")</f>
        <v/>
      </c>
      <c r="AD806" s="69" t="str">
        <f t="shared" ca="1" si="177"/>
        <v/>
      </c>
      <c r="AE806" s="18" t="str">
        <f t="shared" si="178"/>
        <v/>
      </c>
      <c r="AF806" s="18" t="str">
        <f>IFERROR(VLOOKUP(AE806,ISE_Medium[],3,FALSE),"")</f>
        <v/>
      </c>
      <c r="AI806" s="3" t="str">
        <f>IFERROR(INDEX(PositionK[],MATCH(AH806,PositionA[],0),0),"")</f>
        <v/>
      </c>
      <c r="AL806" s="3" t="str">
        <f>IFERROR(INDEX(PrimSekK[],MATCH(AK806,PrimSek[],0),0),"")</f>
        <v/>
      </c>
      <c r="AO806" s="40" t="str">
        <f t="shared" si="179"/>
        <v/>
      </c>
      <c r="AP806" s="40" t="str">
        <f>IFERROR(VLOOKUP(AO806,ISE_Position[],3,FALSE),"")</f>
        <v/>
      </c>
      <c r="AQ806" s="40" t="str">
        <f t="shared" si="180"/>
        <v>__</v>
      </c>
      <c r="AR806" s="18" t="str">
        <f t="shared" si="185"/>
        <v/>
      </c>
      <c r="AU806" s="7" t="str">
        <f>IFERROR(INDEX(DatapointK[],MATCH(AT806,DatapointA[],0),0),"")</f>
        <v/>
      </c>
      <c r="AX806" s="3" t="str">
        <f t="shared" ca="1" si="181"/>
        <v/>
      </c>
      <c r="BA806" s="3" t="str">
        <f>IFERROR(INDEX(DatapointAllgSpezK[],MATCH(AZ806,DatapointAllgSpez[],0),0),"")</f>
        <v/>
      </c>
      <c r="BB806" s="3" t="str">
        <f ca="1">IFERROR(VLOOKUP(AX806,ISE_Type[],3,FALSE),"STAT")</f>
        <v>STAT</v>
      </c>
      <c r="BC806" s="3" t="str">
        <f ca="1">IFERROR("_"&amp;VLOOKUP(AU806,ISE_Datapoint[],3,FALSE)&amp;IF(ISTEXT(BB806),"_"&amp;BB806,)&amp;IF(ISTEXT(AZ806),"."&amp;LOWER(BA806),),"")</f>
        <v/>
      </c>
      <c r="BD806" s="26" t="str">
        <f t="shared" si="182"/>
        <v>_</v>
      </c>
      <c r="BG806" t="str">
        <f>IFERROR(INDEX(FunktionsartK[],MATCH(BF806,FunktionsartA[],0),0),"")</f>
        <v/>
      </c>
      <c r="BH806" s="76" t="str">
        <f t="shared" si="172"/>
        <v>//__</v>
      </c>
    </row>
    <row r="807" spans="5:60" x14ac:dyDescent="0.25">
      <c r="E807" t="str">
        <f>IFERROR(INDEX(SystemK[],MATCH(D807,System,0),0),"")</f>
        <v/>
      </c>
      <c r="H807" s="15" t="str">
        <f t="shared" ca="1" si="173"/>
        <v/>
      </c>
      <c r="K807" s="27" t="str">
        <f t="shared" si="183"/>
        <v/>
      </c>
      <c r="L807" s="27" t="str">
        <f>IFERROR(VLOOKUP(K807,ISE_System[],3,FALSE)&amp;IF(ISTEXT(J807),"."&amp;LOWER(J807),),"")</f>
        <v/>
      </c>
      <c r="M807" s="18" t="str">
        <f t="shared" si="184"/>
        <v/>
      </c>
      <c r="P807" s="7" t="str">
        <f>IFERROR(INDEX(SubsystemAK[],MATCH(O807,SubsystemA[],0),0),"")</f>
        <v/>
      </c>
      <c r="S807" s="3" t="str">
        <f t="shared" ca="1" si="174"/>
        <v/>
      </c>
      <c r="V807" s="39" t="str">
        <f t="shared" si="175"/>
        <v/>
      </c>
      <c r="W807" s="39" t="str">
        <f>IFERROR("_"&amp;VLOOKUP(V807,ISE_Subsystem[],3,FALSE)&amp;IF(ISTEXT(U807),"."&amp;LOWER(U807),),"_")</f>
        <v>_</v>
      </c>
      <c r="X807" s="18" t="str">
        <f t="shared" si="176"/>
        <v/>
      </c>
      <c r="AA807" s="7" t="str">
        <f>IFERROR(INDEX(MediumPositionAK[],MATCH(Z807,MediumPositionA[],0),0),"")</f>
        <v/>
      </c>
      <c r="AD807" s="69" t="str">
        <f t="shared" ca="1" si="177"/>
        <v/>
      </c>
      <c r="AE807" s="18" t="str">
        <f t="shared" si="178"/>
        <v/>
      </c>
      <c r="AF807" s="18" t="str">
        <f>IFERROR(VLOOKUP(AE807,ISE_Medium[],3,FALSE),"")</f>
        <v/>
      </c>
      <c r="AI807" s="3" t="str">
        <f>IFERROR(INDEX(PositionK[],MATCH(AH807,PositionA[],0),0),"")</f>
        <v/>
      </c>
      <c r="AL807" s="3" t="str">
        <f>IFERROR(INDEX(PrimSekK[],MATCH(AK807,PrimSek[],0),0),"")</f>
        <v/>
      </c>
      <c r="AO807" s="40" t="str">
        <f t="shared" si="179"/>
        <v/>
      </c>
      <c r="AP807" s="40" t="str">
        <f>IFERROR(VLOOKUP(AO807,ISE_Position[],3,FALSE),"")</f>
        <v/>
      </c>
      <c r="AQ807" s="40" t="str">
        <f t="shared" si="180"/>
        <v>__</v>
      </c>
      <c r="AR807" s="18" t="str">
        <f t="shared" si="185"/>
        <v/>
      </c>
      <c r="AU807" s="7" t="str">
        <f>IFERROR(INDEX(DatapointK[],MATCH(AT807,DatapointA[],0),0),"")</f>
        <v/>
      </c>
      <c r="AX807" s="3" t="str">
        <f t="shared" ca="1" si="181"/>
        <v/>
      </c>
      <c r="BA807" s="3" t="str">
        <f>IFERROR(INDEX(DatapointAllgSpezK[],MATCH(AZ807,DatapointAllgSpez[],0),0),"")</f>
        <v/>
      </c>
      <c r="BB807" s="3" t="str">
        <f ca="1">IFERROR(VLOOKUP(AX807,ISE_Type[],3,FALSE),"STAT")</f>
        <v>STAT</v>
      </c>
      <c r="BC807" s="3" t="str">
        <f ca="1">IFERROR("_"&amp;VLOOKUP(AU807,ISE_Datapoint[],3,FALSE)&amp;IF(ISTEXT(BB807),"_"&amp;BB807,)&amp;IF(ISTEXT(AZ807),"."&amp;LOWER(BA807),),"")</f>
        <v/>
      </c>
      <c r="BD807" s="26" t="str">
        <f t="shared" si="182"/>
        <v>_</v>
      </c>
      <c r="BG807" t="str">
        <f>IFERROR(INDEX(FunktionsartK[],MATCH(BF807,FunktionsartA[],0),0),"")</f>
        <v/>
      </c>
      <c r="BH807" s="76" t="str">
        <f t="shared" si="172"/>
        <v>//__</v>
      </c>
    </row>
    <row r="808" spans="5:60" x14ac:dyDescent="0.25">
      <c r="E808" t="str">
        <f>IFERROR(INDEX(SystemK[],MATCH(D808,System,0),0),"")</f>
        <v/>
      </c>
      <c r="H808" s="15" t="str">
        <f t="shared" ca="1" si="173"/>
        <v/>
      </c>
      <c r="K808" s="27" t="str">
        <f t="shared" si="183"/>
        <v/>
      </c>
      <c r="L808" s="27" t="str">
        <f>IFERROR(VLOOKUP(K808,ISE_System[],3,FALSE)&amp;IF(ISTEXT(J808),"."&amp;LOWER(J808),),"")</f>
        <v/>
      </c>
      <c r="M808" s="18" t="str">
        <f t="shared" si="184"/>
        <v/>
      </c>
      <c r="P808" s="7" t="str">
        <f>IFERROR(INDEX(SubsystemAK[],MATCH(O808,SubsystemA[],0),0),"")</f>
        <v/>
      </c>
      <c r="S808" s="3" t="str">
        <f t="shared" ca="1" si="174"/>
        <v/>
      </c>
      <c r="V808" s="39" t="str">
        <f t="shared" si="175"/>
        <v/>
      </c>
      <c r="W808" s="39" t="str">
        <f>IFERROR("_"&amp;VLOOKUP(V808,ISE_Subsystem[],3,FALSE)&amp;IF(ISTEXT(U808),"."&amp;LOWER(U808),),"_")</f>
        <v>_</v>
      </c>
      <c r="X808" s="18" t="str">
        <f t="shared" si="176"/>
        <v/>
      </c>
      <c r="AA808" s="7" t="str">
        <f>IFERROR(INDEX(MediumPositionAK[],MATCH(Z808,MediumPositionA[],0),0),"")</f>
        <v/>
      </c>
      <c r="AD808" s="69" t="str">
        <f t="shared" ca="1" si="177"/>
        <v/>
      </c>
      <c r="AE808" s="18" t="str">
        <f t="shared" si="178"/>
        <v/>
      </c>
      <c r="AF808" s="18" t="str">
        <f>IFERROR(VLOOKUP(AE808,ISE_Medium[],3,FALSE),"")</f>
        <v/>
      </c>
      <c r="AI808" s="3" t="str">
        <f>IFERROR(INDEX(PositionK[],MATCH(AH808,PositionA[],0),0),"")</f>
        <v/>
      </c>
      <c r="AL808" s="3" t="str">
        <f>IFERROR(INDEX(PrimSekK[],MATCH(AK808,PrimSek[],0),0),"")</f>
        <v/>
      </c>
      <c r="AO808" s="40" t="str">
        <f t="shared" si="179"/>
        <v/>
      </c>
      <c r="AP808" s="40" t="str">
        <f>IFERROR(VLOOKUP(AO808,ISE_Position[],3,FALSE),"")</f>
        <v/>
      </c>
      <c r="AQ808" s="40" t="str">
        <f t="shared" si="180"/>
        <v>__</v>
      </c>
      <c r="AR808" s="18" t="str">
        <f t="shared" si="185"/>
        <v/>
      </c>
      <c r="AU808" s="7" t="str">
        <f>IFERROR(INDEX(DatapointK[],MATCH(AT808,DatapointA[],0),0),"")</f>
        <v/>
      </c>
      <c r="AX808" s="3" t="str">
        <f t="shared" ca="1" si="181"/>
        <v/>
      </c>
      <c r="BA808" s="3" t="str">
        <f>IFERROR(INDEX(DatapointAllgSpezK[],MATCH(AZ808,DatapointAllgSpez[],0),0),"")</f>
        <v/>
      </c>
      <c r="BB808" s="3" t="str">
        <f ca="1">IFERROR(VLOOKUP(AX808,ISE_Type[],3,FALSE),"STAT")</f>
        <v>STAT</v>
      </c>
      <c r="BC808" s="3" t="str">
        <f ca="1">IFERROR("_"&amp;VLOOKUP(AU808,ISE_Datapoint[],3,FALSE)&amp;IF(ISTEXT(BB808),"_"&amp;BB808,)&amp;IF(ISTEXT(AZ808),"."&amp;LOWER(BA808),),"")</f>
        <v/>
      </c>
      <c r="BD808" s="26" t="str">
        <f t="shared" si="182"/>
        <v>_</v>
      </c>
      <c r="BG808" t="str">
        <f>IFERROR(INDEX(FunktionsartK[],MATCH(BF808,FunktionsartA[],0),0),"")</f>
        <v/>
      </c>
      <c r="BH808" s="76" t="str">
        <f t="shared" si="172"/>
        <v>//__</v>
      </c>
    </row>
    <row r="809" spans="5:60" x14ac:dyDescent="0.25">
      <c r="E809" t="str">
        <f>IFERROR(INDEX(SystemK[],MATCH(D809,System,0),0),"")</f>
        <v/>
      </c>
      <c r="H809" s="15" t="str">
        <f t="shared" ca="1" si="173"/>
        <v/>
      </c>
      <c r="K809" s="27" t="str">
        <f t="shared" si="183"/>
        <v/>
      </c>
      <c r="L809" s="27" t="str">
        <f>IFERROR(VLOOKUP(K809,ISE_System[],3,FALSE)&amp;IF(ISTEXT(J809),"."&amp;LOWER(J809),),"")</f>
        <v/>
      </c>
      <c r="M809" s="18" t="str">
        <f t="shared" si="184"/>
        <v/>
      </c>
      <c r="P809" s="7" t="str">
        <f>IFERROR(INDEX(SubsystemAK[],MATCH(O809,SubsystemA[],0),0),"")</f>
        <v/>
      </c>
      <c r="S809" s="3" t="str">
        <f t="shared" ca="1" si="174"/>
        <v/>
      </c>
      <c r="V809" s="39" t="str">
        <f t="shared" si="175"/>
        <v/>
      </c>
      <c r="W809" s="39" t="str">
        <f>IFERROR("_"&amp;VLOOKUP(V809,ISE_Subsystem[],3,FALSE)&amp;IF(ISTEXT(U809),"."&amp;LOWER(U809),),"_")</f>
        <v>_</v>
      </c>
      <c r="X809" s="18" t="str">
        <f t="shared" si="176"/>
        <v/>
      </c>
      <c r="AA809" s="7" t="str">
        <f>IFERROR(INDEX(MediumPositionAK[],MATCH(Z809,MediumPositionA[],0),0),"")</f>
        <v/>
      </c>
      <c r="AD809" s="69" t="str">
        <f t="shared" ca="1" si="177"/>
        <v/>
      </c>
      <c r="AE809" s="18" t="str">
        <f t="shared" si="178"/>
        <v/>
      </c>
      <c r="AF809" s="18" t="str">
        <f>IFERROR(VLOOKUP(AE809,ISE_Medium[],3,FALSE),"")</f>
        <v/>
      </c>
      <c r="AI809" s="3" t="str">
        <f>IFERROR(INDEX(PositionK[],MATCH(AH809,PositionA[],0),0),"")</f>
        <v/>
      </c>
      <c r="AL809" s="3" t="str">
        <f>IFERROR(INDEX(PrimSekK[],MATCH(AK809,PrimSek[],0),0),"")</f>
        <v/>
      </c>
      <c r="AO809" s="40" t="str">
        <f t="shared" si="179"/>
        <v/>
      </c>
      <c r="AP809" s="40" t="str">
        <f>IFERROR(VLOOKUP(AO809,ISE_Position[],3,FALSE),"")</f>
        <v/>
      </c>
      <c r="AQ809" s="40" t="str">
        <f t="shared" si="180"/>
        <v>__</v>
      </c>
      <c r="AR809" s="18" t="str">
        <f t="shared" si="185"/>
        <v/>
      </c>
      <c r="AU809" s="7" t="str">
        <f>IFERROR(INDEX(DatapointK[],MATCH(AT809,DatapointA[],0),0),"")</f>
        <v/>
      </c>
      <c r="AX809" s="3" t="str">
        <f t="shared" ca="1" si="181"/>
        <v/>
      </c>
      <c r="BA809" s="3" t="str">
        <f>IFERROR(INDEX(DatapointAllgSpezK[],MATCH(AZ809,DatapointAllgSpez[],0),0),"")</f>
        <v/>
      </c>
      <c r="BB809" s="3" t="str">
        <f ca="1">IFERROR(VLOOKUP(AX809,ISE_Type[],3,FALSE),"STAT")</f>
        <v>STAT</v>
      </c>
      <c r="BC809" s="3" t="str">
        <f ca="1">IFERROR("_"&amp;VLOOKUP(AU809,ISE_Datapoint[],3,FALSE)&amp;IF(ISTEXT(BB809),"_"&amp;BB809,)&amp;IF(ISTEXT(AZ809),"."&amp;LOWER(BA809),),"")</f>
        <v/>
      </c>
      <c r="BD809" s="26" t="str">
        <f t="shared" si="182"/>
        <v>_</v>
      </c>
      <c r="BG809" t="str">
        <f>IFERROR(INDEX(FunktionsartK[],MATCH(BF809,FunktionsartA[],0),0),"")</f>
        <v/>
      </c>
      <c r="BH809" s="76" t="str">
        <f t="shared" si="172"/>
        <v>//__</v>
      </c>
    </row>
    <row r="810" spans="5:60" x14ac:dyDescent="0.25">
      <c r="E810" t="str">
        <f>IFERROR(INDEX(SystemK[],MATCH(D810,System,0),0),"")</f>
        <v/>
      </c>
      <c r="H810" s="15" t="str">
        <f t="shared" ca="1" si="173"/>
        <v/>
      </c>
      <c r="K810" s="27" t="str">
        <f t="shared" si="183"/>
        <v/>
      </c>
      <c r="L810" s="27" t="str">
        <f>IFERROR(VLOOKUP(K810,ISE_System[],3,FALSE)&amp;IF(ISTEXT(J810),"."&amp;LOWER(J810),),"")</f>
        <v/>
      </c>
      <c r="M810" s="18" t="str">
        <f t="shared" si="184"/>
        <v/>
      </c>
      <c r="P810" s="7" t="str">
        <f>IFERROR(INDEX(SubsystemAK[],MATCH(O810,SubsystemA[],0),0),"")</f>
        <v/>
      </c>
      <c r="S810" s="3" t="str">
        <f t="shared" ca="1" si="174"/>
        <v/>
      </c>
      <c r="V810" s="39" t="str">
        <f t="shared" si="175"/>
        <v/>
      </c>
      <c r="W810" s="39" t="str">
        <f>IFERROR("_"&amp;VLOOKUP(V810,ISE_Subsystem[],3,FALSE)&amp;IF(ISTEXT(U810),"."&amp;LOWER(U810),),"_")</f>
        <v>_</v>
      </c>
      <c r="X810" s="18" t="str">
        <f t="shared" si="176"/>
        <v/>
      </c>
      <c r="AA810" s="7" t="str">
        <f>IFERROR(INDEX(MediumPositionAK[],MATCH(Z810,MediumPositionA[],0),0),"")</f>
        <v/>
      </c>
      <c r="AD810" s="69" t="str">
        <f t="shared" ca="1" si="177"/>
        <v/>
      </c>
      <c r="AE810" s="18" t="str">
        <f t="shared" si="178"/>
        <v/>
      </c>
      <c r="AF810" s="18" t="str">
        <f>IFERROR(VLOOKUP(AE810,ISE_Medium[],3,FALSE),"")</f>
        <v/>
      </c>
      <c r="AI810" s="3" t="str">
        <f>IFERROR(INDEX(PositionK[],MATCH(AH810,PositionA[],0),0),"")</f>
        <v/>
      </c>
      <c r="AL810" s="3" t="str">
        <f>IFERROR(INDEX(PrimSekK[],MATCH(AK810,PrimSek[],0),0),"")</f>
        <v/>
      </c>
      <c r="AO810" s="40" t="str">
        <f t="shared" si="179"/>
        <v/>
      </c>
      <c r="AP810" s="40" t="str">
        <f>IFERROR(VLOOKUP(AO810,ISE_Position[],3,FALSE),"")</f>
        <v/>
      </c>
      <c r="AQ810" s="40" t="str">
        <f t="shared" si="180"/>
        <v>__</v>
      </c>
      <c r="AR810" s="18" t="str">
        <f t="shared" si="185"/>
        <v/>
      </c>
      <c r="AU810" s="7" t="str">
        <f>IFERROR(INDEX(DatapointK[],MATCH(AT810,DatapointA[],0),0),"")</f>
        <v/>
      </c>
      <c r="AX810" s="3" t="str">
        <f t="shared" ca="1" si="181"/>
        <v/>
      </c>
      <c r="BA810" s="3" t="str">
        <f>IFERROR(INDEX(DatapointAllgSpezK[],MATCH(AZ810,DatapointAllgSpez[],0),0),"")</f>
        <v/>
      </c>
      <c r="BB810" s="3" t="str">
        <f ca="1">IFERROR(VLOOKUP(AX810,ISE_Type[],3,FALSE),"STAT")</f>
        <v>STAT</v>
      </c>
      <c r="BC810" s="3" t="str">
        <f ca="1">IFERROR("_"&amp;VLOOKUP(AU810,ISE_Datapoint[],3,FALSE)&amp;IF(ISTEXT(BB810),"_"&amp;BB810,)&amp;IF(ISTEXT(AZ810),"."&amp;LOWER(BA810),),"")</f>
        <v/>
      </c>
      <c r="BD810" s="26" t="str">
        <f t="shared" si="182"/>
        <v>_</v>
      </c>
      <c r="BG810" t="str">
        <f>IFERROR(INDEX(FunktionsartK[],MATCH(BF810,FunktionsartA[],0),0),"")</f>
        <v/>
      </c>
      <c r="BH810" s="76" t="str">
        <f t="shared" si="172"/>
        <v>//__</v>
      </c>
    </row>
    <row r="811" spans="5:60" x14ac:dyDescent="0.25">
      <c r="E811" t="str">
        <f>IFERROR(INDEX(SystemK[],MATCH(D811,System,0),0),"")</f>
        <v/>
      </c>
      <c r="H811" s="15" t="str">
        <f t="shared" ca="1" si="173"/>
        <v/>
      </c>
      <c r="K811" s="27" t="str">
        <f t="shared" si="183"/>
        <v/>
      </c>
      <c r="L811" s="27" t="str">
        <f>IFERROR(VLOOKUP(K811,ISE_System[],3,FALSE)&amp;IF(ISTEXT(J811),"."&amp;LOWER(J811),),"")</f>
        <v/>
      </c>
      <c r="M811" s="18" t="str">
        <f t="shared" si="184"/>
        <v/>
      </c>
      <c r="P811" s="7" t="str">
        <f>IFERROR(INDEX(SubsystemAK[],MATCH(O811,SubsystemA[],0),0),"")</f>
        <v/>
      </c>
      <c r="S811" s="3" t="str">
        <f t="shared" ca="1" si="174"/>
        <v/>
      </c>
      <c r="V811" s="39" t="str">
        <f t="shared" si="175"/>
        <v/>
      </c>
      <c r="W811" s="39" t="str">
        <f>IFERROR("_"&amp;VLOOKUP(V811,ISE_Subsystem[],3,FALSE)&amp;IF(ISTEXT(U811),"."&amp;LOWER(U811),),"_")</f>
        <v>_</v>
      </c>
      <c r="X811" s="18" t="str">
        <f t="shared" si="176"/>
        <v/>
      </c>
      <c r="AA811" s="7" t="str">
        <f>IFERROR(INDEX(MediumPositionAK[],MATCH(Z811,MediumPositionA[],0),0),"")</f>
        <v/>
      </c>
      <c r="AD811" s="69" t="str">
        <f t="shared" ca="1" si="177"/>
        <v/>
      </c>
      <c r="AE811" s="18" t="str">
        <f t="shared" si="178"/>
        <v/>
      </c>
      <c r="AF811" s="18" t="str">
        <f>IFERROR(VLOOKUP(AE811,ISE_Medium[],3,FALSE),"")</f>
        <v/>
      </c>
      <c r="AI811" s="3" t="str">
        <f>IFERROR(INDEX(PositionK[],MATCH(AH811,PositionA[],0),0),"")</f>
        <v/>
      </c>
      <c r="AL811" s="3" t="str">
        <f>IFERROR(INDEX(PrimSekK[],MATCH(AK811,PrimSek[],0),0),"")</f>
        <v/>
      </c>
      <c r="AO811" s="40" t="str">
        <f t="shared" si="179"/>
        <v/>
      </c>
      <c r="AP811" s="40" t="str">
        <f>IFERROR(VLOOKUP(AO811,ISE_Position[],3,FALSE),"")</f>
        <v/>
      </c>
      <c r="AQ811" s="40" t="str">
        <f t="shared" si="180"/>
        <v>__</v>
      </c>
      <c r="AR811" s="18" t="str">
        <f t="shared" si="185"/>
        <v/>
      </c>
      <c r="AU811" s="7" t="str">
        <f>IFERROR(INDEX(DatapointK[],MATCH(AT811,DatapointA[],0),0),"")</f>
        <v/>
      </c>
      <c r="AX811" s="3" t="str">
        <f t="shared" ca="1" si="181"/>
        <v/>
      </c>
      <c r="BA811" s="3" t="str">
        <f>IFERROR(INDEX(DatapointAllgSpezK[],MATCH(AZ811,DatapointAllgSpez[],0),0),"")</f>
        <v/>
      </c>
      <c r="BB811" s="3" t="str">
        <f ca="1">IFERROR(VLOOKUP(AX811,ISE_Type[],3,FALSE),"STAT")</f>
        <v>STAT</v>
      </c>
      <c r="BC811" s="3" t="str">
        <f ca="1">IFERROR("_"&amp;VLOOKUP(AU811,ISE_Datapoint[],3,FALSE)&amp;IF(ISTEXT(BB811),"_"&amp;BB811,)&amp;IF(ISTEXT(AZ811),"."&amp;LOWER(BA811),),"")</f>
        <v/>
      </c>
      <c r="BD811" s="26" t="str">
        <f t="shared" si="182"/>
        <v>_</v>
      </c>
      <c r="BG811" t="str">
        <f>IFERROR(INDEX(FunktionsartK[],MATCH(BF811,FunktionsartA[],0),0),"")</f>
        <v/>
      </c>
      <c r="BH811" s="76" t="str">
        <f t="shared" si="172"/>
        <v>//__</v>
      </c>
    </row>
    <row r="812" spans="5:60" x14ac:dyDescent="0.25">
      <c r="E812" t="str">
        <f>IFERROR(INDEX(SystemK[],MATCH(D812,System,0),0),"")</f>
        <v/>
      </c>
      <c r="H812" s="15" t="str">
        <f t="shared" ca="1" si="173"/>
        <v/>
      </c>
      <c r="K812" s="27" t="str">
        <f t="shared" si="183"/>
        <v/>
      </c>
      <c r="L812" s="27" t="str">
        <f>IFERROR(VLOOKUP(K812,ISE_System[],3,FALSE)&amp;IF(ISTEXT(J812),"."&amp;LOWER(J812),),"")</f>
        <v/>
      </c>
      <c r="M812" s="18" t="str">
        <f t="shared" si="184"/>
        <v/>
      </c>
      <c r="P812" s="7" t="str">
        <f>IFERROR(INDEX(SubsystemAK[],MATCH(O812,SubsystemA[],0),0),"")</f>
        <v/>
      </c>
      <c r="S812" s="3" t="str">
        <f t="shared" ca="1" si="174"/>
        <v/>
      </c>
      <c r="V812" s="39" t="str">
        <f t="shared" si="175"/>
        <v/>
      </c>
      <c r="W812" s="39" t="str">
        <f>IFERROR("_"&amp;VLOOKUP(V812,ISE_Subsystem[],3,FALSE)&amp;IF(ISTEXT(U812),"."&amp;LOWER(U812),),"_")</f>
        <v>_</v>
      </c>
      <c r="X812" s="18" t="str">
        <f t="shared" si="176"/>
        <v/>
      </c>
      <c r="AA812" s="7" t="str">
        <f>IFERROR(INDEX(MediumPositionAK[],MATCH(Z812,MediumPositionA[],0),0),"")</f>
        <v/>
      </c>
      <c r="AD812" s="69" t="str">
        <f t="shared" ca="1" si="177"/>
        <v/>
      </c>
      <c r="AE812" s="18" t="str">
        <f t="shared" si="178"/>
        <v/>
      </c>
      <c r="AF812" s="18" t="str">
        <f>IFERROR(VLOOKUP(AE812,ISE_Medium[],3,FALSE),"")</f>
        <v/>
      </c>
      <c r="AI812" s="3" t="str">
        <f>IFERROR(INDEX(PositionK[],MATCH(AH812,PositionA[],0),0),"")</f>
        <v/>
      </c>
      <c r="AL812" s="3" t="str">
        <f>IFERROR(INDEX(PrimSekK[],MATCH(AK812,PrimSek[],0),0),"")</f>
        <v/>
      </c>
      <c r="AO812" s="40" t="str">
        <f t="shared" si="179"/>
        <v/>
      </c>
      <c r="AP812" s="40" t="str">
        <f>IFERROR(VLOOKUP(AO812,ISE_Position[],3,FALSE),"")</f>
        <v/>
      </c>
      <c r="AQ812" s="40" t="str">
        <f t="shared" si="180"/>
        <v>__</v>
      </c>
      <c r="AR812" s="18" t="str">
        <f t="shared" si="185"/>
        <v/>
      </c>
      <c r="AU812" s="7" t="str">
        <f>IFERROR(INDEX(DatapointK[],MATCH(AT812,DatapointA[],0),0),"")</f>
        <v/>
      </c>
      <c r="AX812" s="3" t="str">
        <f t="shared" ca="1" si="181"/>
        <v/>
      </c>
      <c r="BA812" s="3" t="str">
        <f>IFERROR(INDEX(DatapointAllgSpezK[],MATCH(AZ812,DatapointAllgSpez[],0),0),"")</f>
        <v/>
      </c>
      <c r="BB812" s="3" t="str">
        <f ca="1">IFERROR(VLOOKUP(AX812,ISE_Type[],3,FALSE),"STAT")</f>
        <v>STAT</v>
      </c>
      <c r="BC812" s="3" t="str">
        <f ca="1">IFERROR("_"&amp;VLOOKUP(AU812,ISE_Datapoint[],3,FALSE)&amp;IF(ISTEXT(BB812),"_"&amp;BB812,)&amp;IF(ISTEXT(AZ812),"."&amp;LOWER(BA812),),"")</f>
        <v/>
      </c>
      <c r="BD812" s="26" t="str">
        <f t="shared" si="182"/>
        <v>_</v>
      </c>
      <c r="BG812" t="str">
        <f>IFERROR(INDEX(FunktionsartK[],MATCH(BF812,FunktionsartA[],0),0),"")</f>
        <v/>
      </c>
      <c r="BH812" s="76" t="str">
        <f t="shared" si="172"/>
        <v>//__</v>
      </c>
    </row>
    <row r="813" spans="5:60" x14ac:dyDescent="0.25">
      <c r="E813" t="str">
        <f>IFERROR(INDEX(SystemK[],MATCH(D813,System,0),0),"")</f>
        <v/>
      </c>
      <c r="H813" s="15" t="str">
        <f t="shared" ca="1" si="173"/>
        <v/>
      </c>
      <c r="K813" s="27" t="str">
        <f t="shared" si="183"/>
        <v/>
      </c>
      <c r="L813" s="27" t="str">
        <f>IFERROR(VLOOKUP(K813,ISE_System[],3,FALSE)&amp;IF(ISTEXT(J813),"."&amp;LOWER(J813),),"")</f>
        <v/>
      </c>
      <c r="M813" s="18" t="str">
        <f t="shared" si="184"/>
        <v/>
      </c>
      <c r="P813" s="7" t="str">
        <f>IFERROR(INDEX(SubsystemAK[],MATCH(O813,SubsystemA[],0),0),"")</f>
        <v/>
      </c>
      <c r="S813" s="3" t="str">
        <f t="shared" ca="1" si="174"/>
        <v/>
      </c>
      <c r="V813" s="39" t="str">
        <f t="shared" si="175"/>
        <v/>
      </c>
      <c r="W813" s="39" t="str">
        <f>IFERROR("_"&amp;VLOOKUP(V813,ISE_Subsystem[],3,FALSE)&amp;IF(ISTEXT(U813),"."&amp;LOWER(U813),),"_")</f>
        <v>_</v>
      </c>
      <c r="X813" s="18" t="str">
        <f t="shared" si="176"/>
        <v/>
      </c>
      <c r="AA813" s="7" t="str">
        <f>IFERROR(INDEX(MediumPositionAK[],MATCH(Z813,MediumPositionA[],0),0),"")</f>
        <v/>
      </c>
      <c r="AD813" s="69" t="str">
        <f t="shared" ca="1" si="177"/>
        <v/>
      </c>
      <c r="AE813" s="18" t="str">
        <f t="shared" si="178"/>
        <v/>
      </c>
      <c r="AF813" s="18" t="str">
        <f>IFERROR(VLOOKUP(AE813,ISE_Medium[],3,FALSE),"")</f>
        <v/>
      </c>
      <c r="AI813" s="3" t="str">
        <f>IFERROR(INDEX(PositionK[],MATCH(AH813,PositionA[],0),0),"")</f>
        <v/>
      </c>
      <c r="AL813" s="3" t="str">
        <f>IFERROR(INDEX(PrimSekK[],MATCH(AK813,PrimSek[],0),0),"")</f>
        <v/>
      </c>
      <c r="AO813" s="40" t="str">
        <f t="shared" si="179"/>
        <v/>
      </c>
      <c r="AP813" s="40" t="str">
        <f>IFERROR(VLOOKUP(AO813,ISE_Position[],3,FALSE),"")</f>
        <v/>
      </c>
      <c r="AQ813" s="40" t="str">
        <f t="shared" si="180"/>
        <v>__</v>
      </c>
      <c r="AR813" s="18" t="str">
        <f t="shared" si="185"/>
        <v/>
      </c>
      <c r="AU813" s="7" t="str">
        <f>IFERROR(INDEX(DatapointK[],MATCH(AT813,DatapointA[],0),0),"")</f>
        <v/>
      </c>
      <c r="AX813" s="3" t="str">
        <f t="shared" ca="1" si="181"/>
        <v/>
      </c>
      <c r="BA813" s="3" t="str">
        <f>IFERROR(INDEX(DatapointAllgSpezK[],MATCH(AZ813,DatapointAllgSpez[],0),0),"")</f>
        <v/>
      </c>
      <c r="BB813" s="3" t="str">
        <f ca="1">IFERROR(VLOOKUP(AX813,ISE_Type[],3,FALSE),"STAT")</f>
        <v>STAT</v>
      </c>
      <c r="BC813" s="3" t="str">
        <f ca="1">IFERROR("_"&amp;VLOOKUP(AU813,ISE_Datapoint[],3,FALSE)&amp;IF(ISTEXT(BB813),"_"&amp;BB813,)&amp;IF(ISTEXT(AZ813),"."&amp;LOWER(BA813),),"")</f>
        <v/>
      </c>
      <c r="BD813" s="26" t="str">
        <f t="shared" si="182"/>
        <v>_</v>
      </c>
      <c r="BG813" t="str">
        <f>IFERROR(INDEX(FunktionsartK[],MATCH(BF813,FunktionsartA[],0),0),"")</f>
        <v/>
      </c>
      <c r="BH813" s="76" t="str">
        <f t="shared" si="172"/>
        <v>//__</v>
      </c>
    </row>
    <row r="814" spans="5:60" x14ac:dyDescent="0.25">
      <c r="E814" t="str">
        <f>IFERROR(INDEX(SystemK[],MATCH(D814,System,0),0),"")</f>
        <v/>
      </c>
      <c r="H814" s="15" t="str">
        <f t="shared" ca="1" si="173"/>
        <v/>
      </c>
      <c r="K814" s="27" t="str">
        <f t="shared" si="183"/>
        <v/>
      </c>
      <c r="L814" s="27" t="str">
        <f>IFERROR(VLOOKUP(K814,ISE_System[],3,FALSE)&amp;IF(ISTEXT(J814),"."&amp;LOWER(J814),),"")</f>
        <v/>
      </c>
      <c r="M814" s="18" t="str">
        <f t="shared" si="184"/>
        <v/>
      </c>
      <c r="P814" s="7" t="str">
        <f>IFERROR(INDEX(SubsystemAK[],MATCH(O814,SubsystemA[],0),0),"")</f>
        <v/>
      </c>
      <c r="S814" s="3" t="str">
        <f t="shared" ca="1" si="174"/>
        <v/>
      </c>
      <c r="V814" s="39" t="str">
        <f t="shared" si="175"/>
        <v/>
      </c>
      <c r="W814" s="39" t="str">
        <f>IFERROR("_"&amp;VLOOKUP(V814,ISE_Subsystem[],3,FALSE)&amp;IF(ISTEXT(U814),"."&amp;LOWER(U814),),"_")</f>
        <v>_</v>
      </c>
      <c r="X814" s="18" t="str">
        <f t="shared" si="176"/>
        <v/>
      </c>
      <c r="AA814" s="7" t="str">
        <f>IFERROR(INDEX(MediumPositionAK[],MATCH(Z814,MediumPositionA[],0),0),"")</f>
        <v/>
      </c>
      <c r="AD814" s="69" t="str">
        <f t="shared" ca="1" si="177"/>
        <v/>
      </c>
      <c r="AE814" s="18" t="str">
        <f t="shared" si="178"/>
        <v/>
      </c>
      <c r="AF814" s="18" t="str">
        <f>IFERROR(VLOOKUP(AE814,ISE_Medium[],3,FALSE),"")</f>
        <v/>
      </c>
      <c r="AI814" s="3" t="str">
        <f>IFERROR(INDEX(PositionK[],MATCH(AH814,PositionA[],0),0),"")</f>
        <v/>
      </c>
      <c r="AL814" s="3" t="str">
        <f>IFERROR(INDEX(PrimSekK[],MATCH(AK814,PrimSek[],0),0),"")</f>
        <v/>
      </c>
      <c r="AO814" s="40" t="str">
        <f t="shared" si="179"/>
        <v/>
      </c>
      <c r="AP814" s="40" t="str">
        <f>IFERROR(VLOOKUP(AO814,ISE_Position[],3,FALSE),"")</f>
        <v/>
      </c>
      <c r="AQ814" s="40" t="str">
        <f t="shared" si="180"/>
        <v>__</v>
      </c>
      <c r="AR814" s="18" t="str">
        <f t="shared" si="185"/>
        <v/>
      </c>
      <c r="AU814" s="7" t="str">
        <f>IFERROR(INDEX(DatapointK[],MATCH(AT814,DatapointA[],0),0),"")</f>
        <v/>
      </c>
      <c r="AX814" s="3" t="str">
        <f t="shared" ca="1" si="181"/>
        <v/>
      </c>
      <c r="BA814" s="3" t="str">
        <f>IFERROR(INDEX(DatapointAllgSpezK[],MATCH(AZ814,DatapointAllgSpez[],0),0),"")</f>
        <v/>
      </c>
      <c r="BB814" s="3" t="str">
        <f ca="1">IFERROR(VLOOKUP(AX814,ISE_Type[],3,FALSE),"STAT")</f>
        <v>STAT</v>
      </c>
      <c r="BC814" s="3" t="str">
        <f ca="1">IFERROR("_"&amp;VLOOKUP(AU814,ISE_Datapoint[],3,FALSE)&amp;IF(ISTEXT(BB814),"_"&amp;BB814,)&amp;IF(ISTEXT(AZ814),"."&amp;LOWER(BA814),),"")</f>
        <v/>
      </c>
      <c r="BD814" s="26" t="str">
        <f t="shared" si="182"/>
        <v>_</v>
      </c>
      <c r="BG814" t="str">
        <f>IFERROR(INDEX(FunktionsartK[],MATCH(BF814,FunktionsartA[],0),0),"")</f>
        <v/>
      </c>
      <c r="BH814" s="76" t="str">
        <f t="shared" si="172"/>
        <v>//__</v>
      </c>
    </row>
    <row r="815" spans="5:60" x14ac:dyDescent="0.25">
      <c r="E815" t="str">
        <f>IFERROR(INDEX(SystemK[],MATCH(D815,System,0),0),"")</f>
        <v/>
      </c>
      <c r="H815" s="15" t="str">
        <f t="shared" ca="1" si="173"/>
        <v/>
      </c>
      <c r="K815" s="27" t="str">
        <f t="shared" si="183"/>
        <v/>
      </c>
      <c r="L815" s="27" t="str">
        <f>IFERROR(VLOOKUP(K815,ISE_System[],3,FALSE)&amp;IF(ISTEXT(J815),"."&amp;LOWER(J815),),"")</f>
        <v/>
      </c>
      <c r="M815" s="18" t="str">
        <f t="shared" si="184"/>
        <v/>
      </c>
      <c r="P815" s="7" t="str">
        <f>IFERROR(INDEX(SubsystemAK[],MATCH(O815,SubsystemA[],0),0),"")</f>
        <v/>
      </c>
      <c r="S815" s="3" t="str">
        <f t="shared" ca="1" si="174"/>
        <v/>
      </c>
      <c r="V815" s="39" t="str">
        <f t="shared" si="175"/>
        <v/>
      </c>
      <c r="W815" s="39" t="str">
        <f>IFERROR("_"&amp;VLOOKUP(V815,ISE_Subsystem[],3,FALSE)&amp;IF(ISTEXT(U815),"."&amp;LOWER(U815),),"_")</f>
        <v>_</v>
      </c>
      <c r="X815" s="18" t="str">
        <f t="shared" si="176"/>
        <v/>
      </c>
      <c r="AA815" s="7" t="str">
        <f>IFERROR(INDEX(MediumPositionAK[],MATCH(Z815,MediumPositionA[],0),0),"")</f>
        <v/>
      </c>
      <c r="AD815" s="69" t="str">
        <f t="shared" ca="1" si="177"/>
        <v/>
      </c>
      <c r="AE815" s="18" t="str">
        <f t="shared" si="178"/>
        <v/>
      </c>
      <c r="AF815" s="18" t="str">
        <f>IFERROR(VLOOKUP(AE815,ISE_Medium[],3,FALSE),"")</f>
        <v/>
      </c>
      <c r="AI815" s="3" t="str">
        <f>IFERROR(INDEX(PositionK[],MATCH(AH815,PositionA[],0),0),"")</f>
        <v/>
      </c>
      <c r="AL815" s="3" t="str">
        <f>IFERROR(INDEX(PrimSekK[],MATCH(AK815,PrimSek[],0),0),"")</f>
        <v/>
      </c>
      <c r="AO815" s="40" t="str">
        <f t="shared" si="179"/>
        <v/>
      </c>
      <c r="AP815" s="40" t="str">
        <f>IFERROR(VLOOKUP(AO815,ISE_Position[],3,FALSE),"")</f>
        <v/>
      </c>
      <c r="AQ815" s="40" t="str">
        <f t="shared" si="180"/>
        <v>__</v>
      </c>
      <c r="AR815" s="18" t="str">
        <f t="shared" si="185"/>
        <v/>
      </c>
      <c r="AU815" s="7" t="str">
        <f>IFERROR(INDEX(DatapointK[],MATCH(AT815,DatapointA[],0),0),"")</f>
        <v/>
      </c>
      <c r="AX815" s="3" t="str">
        <f t="shared" ca="1" si="181"/>
        <v/>
      </c>
      <c r="BA815" s="3" t="str">
        <f>IFERROR(INDEX(DatapointAllgSpezK[],MATCH(AZ815,DatapointAllgSpez[],0),0),"")</f>
        <v/>
      </c>
      <c r="BB815" s="3" t="str">
        <f ca="1">IFERROR(VLOOKUP(AX815,ISE_Type[],3,FALSE),"STAT")</f>
        <v>STAT</v>
      </c>
      <c r="BC815" s="3" t="str">
        <f ca="1">IFERROR("_"&amp;VLOOKUP(AU815,ISE_Datapoint[],3,FALSE)&amp;IF(ISTEXT(BB815),"_"&amp;BB815,)&amp;IF(ISTEXT(AZ815),"."&amp;LOWER(BA815),),"")</f>
        <v/>
      </c>
      <c r="BD815" s="26" t="str">
        <f t="shared" si="182"/>
        <v>_</v>
      </c>
      <c r="BG815" t="str">
        <f>IFERROR(INDEX(FunktionsartK[],MATCH(BF815,FunktionsartA[],0),0),"")</f>
        <v/>
      </c>
      <c r="BH815" s="76" t="str">
        <f t="shared" si="172"/>
        <v>//__</v>
      </c>
    </row>
    <row r="816" spans="5:60" x14ac:dyDescent="0.25">
      <c r="E816" t="str">
        <f>IFERROR(INDEX(SystemK[],MATCH(D816,System,0),0),"")</f>
        <v/>
      </c>
      <c r="H816" s="15" t="str">
        <f t="shared" ca="1" si="173"/>
        <v/>
      </c>
      <c r="K816" s="27" t="str">
        <f t="shared" si="183"/>
        <v/>
      </c>
      <c r="L816" s="27" t="str">
        <f>IFERROR(VLOOKUP(K816,ISE_System[],3,FALSE)&amp;IF(ISTEXT(J816),"."&amp;LOWER(J816),),"")</f>
        <v/>
      </c>
      <c r="M816" s="18" t="str">
        <f t="shared" si="184"/>
        <v/>
      </c>
      <c r="P816" s="7" t="str">
        <f>IFERROR(INDEX(SubsystemAK[],MATCH(O816,SubsystemA[],0),0),"")</f>
        <v/>
      </c>
      <c r="S816" s="3" t="str">
        <f t="shared" ca="1" si="174"/>
        <v/>
      </c>
      <c r="V816" s="39" t="str">
        <f t="shared" si="175"/>
        <v/>
      </c>
      <c r="W816" s="39" t="str">
        <f>IFERROR("_"&amp;VLOOKUP(V816,ISE_Subsystem[],3,FALSE)&amp;IF(ISTEXT(U816),"."&amp;LOWER(U816),),"_")</f>
        <v>_</v>
      </c>
      <c r="X816" s="18" t="str">
        <f t="shared" si="176"/>
        <v/>
      </c>
      <c r="AA816" s="7" t="str">
        <f>IFERROR(INDEX(MediumPositionAK[],MATCH(Z816,MediumPositionA[],0),0),"")</f>
        <v/>
      </c>
      <c r="AD816" s="69" t="str">
        <f t="shared" ca="1" si="177"/>
        <v/>
      </c>
      <c r="AE816" s="18" t="str">
        <f t="shared" si="178"/>
        <v/>
      </c>
      <c r="AF816" s="18" t="str">
        <f>IFERROR(VLOOKUP(AE816,ISE_Medium[],3,FALSE),"")</f>
        <v/>
      </c>
      <c r="AI816" s="3" t="str">
        <f>IFERROR(INDEX(PositionK[],MATCH(AH816,PositionA[],0),0),"")</f>
        <v/>
      </c>
      <c r="AL816" s="3" t="str">
        <f>IFERROR(INDEX(PrimSekK[],MATCH(AK816,PrimSek[],0),0),"")</f>
        <v/>
      </c>
      <c r="AO816" s="40" t="str">
        <f t="shared" si="179"/>
        <v/>
      </c>
      <c r="AP816" s="40" t="str">
        <f>IFERROR(VLOOKUP(AO816,ISE_Position[],3,FALSE),"")</f>
        <v/>
      </c>
      <c r="AQ816" s="40" t="str">
        <f t="shared" si="180"/>
        <v>__</v>
      </c>
      <c r="AR816" s="18" t="str">
        <f t="shared" si="185"/>
        <v/>
      </c>
      <c r="AU816" s="7" t="str">
        <f>IFERROR(INDEX(DatapointK[],MATCH(AT816,DatapointA[],0),0),"")</f>
        <v/>
      </c>
      <c r="AX816" s="3" t="str">
        <f t="shared" ca="1" si="181"/>
        <v/>
      </c>
      <c r="BA816" s="3" t="str">
        <f>IFERROR(INDEX(DatapointAllgSpezK[],MATCH(AZ816,DatapointAllgSpez[],0),0),"")</f>
        <v/>
      </c>
      <c r="BB816" s="3" t="str">
        <f ca="1">IFERROR(VLOOKUP(AX816,ISE_Type[],3,FALSE),"STAT")</f>
        <v>STAT</v>
      </c>
      <c r="BC816" s="3" t="str">
        <f ca="1">IFERROR("_"&amp;VLOOKUP(AU816,ISE_Datapoint[],3,FALSE)&amp;IF(ISTEXT(BB816),"_"&amp;BB816,)&amp;IF(ISTEXT(AZ816),"."&amp;LOWER(BA816),),"")</f>
        <v/>
      </c>
      <c r="BD816" s="26" t="str">
        <f t="shared" si="182"/>
        <v>_</v>
      </c>
      <c r="BG816" t="str">
        <f>IFERROR(INDEX(FunktionsartK[],MATCH(BF816,FunktionsartA[],0),0),"")</f>
        <v/>
      </c>
      <c r="BH816" s="76" t="str">
        <f t="shared" si="172"/>
        <v>//__</v>
      </c>
    </row>
    <row r="817" spans="5:60" x14ac:dyDescent="0.25">
      <c r="E817" t="str">
        <f>IFERROR(INDEX(SystemK[],MATCH(D817,System,0),0),"")</f>
        <v/>
      </c>
      <c r="H817" s="15" t="str">
        <f t="shared" ca="1" si="173"/>
        <v/>
      </c>
      <c r="K817" s="27" t="str">
        <f t="shared" si="183"/>
        <v/>
      </c>
      <c r="L817" s="27" t="str">
        <f>IFERROR(VLOOKUP(K817,ISE_System[],3,FALSE)&amp;IF(ISTEXT(J817),"."&amp;LOWER(J817),),"")</f>
        <v/>
      </c>
      <c r="M817" s="18" t="str">
        <f t="shared" si="184"/>
        <v/>
      </c>
      <c r="P817" s="7" t="str">
        <f>IFERROR(INDEX(SubsystemAK[],MATCH(O817,SubsystemA[],0),0),"")</f>
        <v/>
      </c>
      <c r="S817" s="3" t="str">
        <f t="shared" ca="1" si="174"/>
        <v/>
      </c>
      <c r="V817" s="39" t="str">
        <f t="shared" si="175"/>
        <v/>
      </c>
      <c r="W817" s="39" t="str">
        <f>IFERROR("_"&amp;VLOOKUP(V817,ISE_Subsystem[],3,FALSE)&amp;IF(ISTEXT(U817),"."&amp;LOWER(U817),),"_")</f>
        <v>_</v>
      </c>
      <c r="X817" s="18" t="str">
        <f t="shared" si="176"/>
        <v/>
      </c>
      <c r="AA817" s="7" t="str">
        <f>IFERROR(INDEX(MediumPositionAK[],MATCH(Z817,MediumPositionA[],0),0),"")</f>
        <v/>
      </c>
      <c r="AD817" s="69" t="str">
        <f t="shared" ca="1" si="177"/>
        <v/>
      </c>
      <c r="AE817" s="18" t="str">
        <f t="shared" si="178"/>
        <v/>
      </c>
      <c r="AF817" s="18" t="str">
        <f>IFERROR(VLOOKUP(AE817,ISE_Medium[],3,FALSE),"")</f>
        <v/>
      </c>
      <c r="AI817" s="3" t="str">
        <f>IFERROR(INDEX(PositionK[],MATCH(AH817,PositionA[],0),0),"")</f>
        <v/>
      </c>
      <c r="AL817" s="3" t="str">
        <f>IFERROR(INDEX(PrimSekK[],MATCH(AK817,PrimSek[],0),0),"")</f>
        <v/>
      </c>
      <c r="AO817" s="40" t="str">
        <f t="shared" si="179"/>
        <v/>
      </c>
      <c r="AP817" s="40" t="str">
        <f>IFERROR(VLOOKUP(AO817,ISE_Position[],3,FALSE),"")</f>
        <v/>
      </c>
      <c r="AQ817" s="40" t="str">
        <f t="shared" si="180"/>
        <v>__</v>
      </c>
      <c r="AR817" s="18" t="str">
        <f t="shared" si="185"/>
        <v/>
      </c>
      <c r="AU817" s="7" t="str">
        <f>IFERROR(INDEX(DatapointK[],MATCH(AT817,DatapointA[],0),0),"")</f>
        <v/>
      </c>
      <c r="AX817" s="3" t="str">
        <f t="shared" ca="1" si="181"/>
        <v/>
      </c>
      <c r="BA817" s="3" t="str">
        <f>IFERROR(INDEX(DatapointAllgSpezK[],MATCH(AZ817,DatapointAllgSpez[],0),0),"")</f>
        <v/>
      </c>
      <c r="BB817" s="3" t="str">
        <f ca="1">IFERROR(VLOOKUP(AX817,ISE_Type[],3,FALSE),"STAT")</f>
        <v>STAT</v>
      </c>
      <c r="BC817" s="3" t="str">
        <f ca="1">IFERROR("_"&amp;VLOOKUP(AU817,ISE_Datapoint[],3,FALSE)&amp;IF(ISTEXT(BB817),"_"&amp;BB817,)&amp;IF(ISTEXT(AZ817),"."&amp;LOWER(BA817),),"")</f>
        <v/>
      </c>
      <c r="BD817" s="26" t="str">
        <f t="shared" si="182"/>
        <v>_</v>
      </c>
      <c r="BG817" t="str">
        <f>IFERROR(INDEX(FunktionsartK[],MATCH(BF817,FunktionsartA[],0),0),"")</f>
        <v/>
      </c>
      <c r="BH817" s="76" t="str">
        <f t="shared" si="172"/>
        <v>//__</v>
      </c>
    </row>
    <row r="818" spans="5:60" x14ac:dyDescent="0.25">
      <c r="E818" t="str">
        <f>IFERROR(INDEX(SystemK[],MATCH(D818,System,0),0),"")</f>
        <v/>
      </c>
      <c r="H818" s="15" t="str">
        <f t="shared" ca="1" si="173"/>
        <v/>
      </c>
      <c r="K818" s="27" t="str">
        <f t="shared" si="183"/>
        <v/>
      </c>
      <c r="L818" s="27" t="str">
        <f>IFERROR(VLOOKUP(K818,ISE_System[],3,FALSE)&amp;IF(ISTEXT(J818),"."&amp;LOWER(J818),),"")</f>
        <v/>
      </c>
      <c r="M818" s="18" t="str">
        <f t="shared" si="184"/>
        <v/>
      </c>
      <c r="P818" s="7" t="str">
        <f>IFERROR(INDEX(SubsystemAK[],MATCH(O818,SubsystemA[],0),0),"")</f>
        <v/>
      </c>
      <c r="S818" s="3" t="str">
        <f t="shared" ca="1" si="174"/>
        <v/>
      </c>
      <c r="V818" s="39" t="str">
        <f t="shared" si="175"/>
        <v/>
      </c>
      <c r="W818" s="39" t="str">
        <f>IFERROR("_"&amp;VLOOKUP(V818,ISE_Subsystem[],3,FALSE)&amp;IF(ISTEXT(U818),"."&amp;LOWER(U818),),"_")</f>
        <v>_</v>
      </c>
      <c r="X818" s="18" t="str">
        <f t="shared" si="176"/>
        <v/>
      </c>
      <c r="AA818" s="7" t="str">
        <f>IFERROR(INDEX(MediumPositionAK[],MATCH(Z818,MediumPositionA[],0),0),"")</f>
        <v/>
      </c>
      <c r="AD818" s="69" t="str">
        <f t="shared" ca="1" si="177"/>
        <v/>
      </c>
      <c r="AE818" s="18" t="str">
        <f t="shared" si="178"/>
        <v/>
      </c>
      <c r="AF818" s="18" t="str">
        <f>IFERROR(VLOOKUP(AE818,ISE_Medium[],3,FALSE),"")</f>
        <v/>
      </c>
      <c r="AI818" s="3" t="str">
        <f>IFERROR(INDEX(PositionK[],MATCH(AH818,PositionA[],0),0),"")</f>
        <v/>
      </c>
      <c r="AL818" s="3" t="str">
        <f>IFERROR(INDEX(PrimSekK[],MATCH(AK818,PrimSek[],0),0),"")</f>
        <v/>
      </c>
      <c r="AO818" s="40" t="str">
        <f t="shared" si="179"/>
        <v/>
      </c>
      <c r="AP818" s="40" t="str">
        <f>IFERROR(VLOOKUP(AO818,ISE_Position[],3,FALSE),"")</f>
        <v/>
      </c>
      <c r="AQ818" s="40" t="str">
        <f t="shared" si="180"/>
        <v>__</v>
      </c>
      <c r="AR818" s="18" t="str">
        <f t="shared" si="185"/>
        <v/>
      </c>
      <c r="AU818" s="7" t="str">
        <f>IFERROR(INDEX(DatapointK[],MATCH(AT818,DatapointA[],0),0),"")</f>
        <v/>
      </c>
      <c r="AX818" s="3" t="str">
        <f t="shared" ca="1" si="181"/>
        <v/>
      </c>
      <c r="BA818" s="3" t="str">
        <f>IFERROR(INDEX(DatapointAllgSpezK[],MATCH(AZ818,DatapointAllgSpez[],0),0),"")</f>
        <v/>
      </c>
      <c r="BB818" s="3" t="str">
        <f ca="1">IFERROR(VLOOKUP(AX818,ISE_Type[],3,FALSE),"STAT")</f>
        <v>STAT</v>
      </c>
      <c r="BC818" s="3" t="str">
        <f ca="1">IFERROR("_"&amp;VLOOKUP(AU818,ISE_Datapoint[],3,FALSE)&amp;IF(ISTEXT(BB818),"_"&amp;BB818,)&amp;IF(ISTEXT(AZ818),"."&amp;LOWER(BA818),),"")</f>
        <v/>
      </c>
      <c r="BD818" s="26" t="str">
        <f t="shared" si="182"/>
        <v>_</v>
      </c>
      <c r="BG818" t="str">
        <f>IFERROR(INDEX(FunktionsartK[],MATCH(BF818,FunktionsartA[],0),0),"")</f>
        <v/>
      </c>
      <c r="BH818" s="76" t="str">
        <f t="shared" si="172"/>
        <v>//__</v>
      </c>
    </row>
    <row r="819" spans="5:60" x14ac:dyDescent="0.25">
      <c r="E819" t="str">
        <f>IFERROR(INDEX(SystemK[],MATCH(D819,System,0),0),"")</f>
        <v/>
      </c>
      <c r="H819" s="15" t="str">
        <f t="shared" ca="1" si="173"/>
        <v/>
      </c>
      <c r="K819" s="27" t="str">
        <f t="shared" si="183"/>
        <v/>
      </c>
      <c r="L819" s="27" t="str">
        <f>IFERROR(VLOOKUP(K819,ISE_System[],3,FALSE)&amp;IF(ISTEXT(J819),"."&amp;LOWER(J819),),"")</f>
        <v/>
      </c>
      <c r="M819" s="18" t="str">
        <f t="shared" si="184"/>
        <v/>
      </c>
      <c r="P819" s="7" t="str">
        <f>IFERROR(INDEX(SubsystemAK[],MATCH(O819,SubsystemA[],0),0),"")</f>
        <v/>
      </c>
      <c r="S819" s="3" t="str">
        <f t="shared" ca="1" si="174"/>
        <v/>
      </c>
      <c r="V819" s="39" t="str">
        <f t="shared" si="175"/>
        <v/>
      </c>
      <c r="W819" s="39" t="str">
        <f>IFERROR("_"&amp;VLOOKUP(V819,ISE_Subsystem[],3,FALSE)&amp;IF(ISTEXT(U819),"."&amp;LOWER(U819),),"_")</f>
        <v>_</v>
      </c>
      <c r="X819" s="18" t="str">
        <f t="shared" si="176"/>
        <v/>
      </c>
      <c r="AA819" s="7" t="str">
        <f>IFERROR(INDEX(MediumPositionAK[],MATCH(Z819,MediumPositionA[],0),0),"")</f>
        <v/>
      </c>
      <c r="AD819" s="69" t="str">
        <f t="shared" ca="1" si="177"/>
        <v/>
      </c>
      <c r="AE819" s="18" t="str">
        <f t="shared" si="178"/>
        <v/>
      </c>
      <c r="AF819" s="18" t="str">
        <f>IFERROR(VLOOKUP(AE819,ISE_Medium[],3,FALSE),"")</f>
        <v/>
      </c>
      <c r="AI819" s="3" t="str">
        <f>IFERROR(INDEX(PositionK[],MATCH(AH819,PositionA[],0),0),"")</f>
        <v/>
      </c>
      <c r="AL819" s="3" t="str">
        <f>IFERROR(INDEX(PrimSekK[],MATCH(AK819,PrimSek[],0),0),"")</f>
        <v/>
      </c>
      <c r="AO819" s="40" t="str">
        <f t="shared" si="179"/>
        <v/>
      </c>
      <c r="AP819" s="40" t="str">
        <f>IFERROR(VLOOKUP(AO819,ISE_Position[],3,FALSE),"")</f>
        <v/>
      </c>
      <c r="AQ819" s="40" t="str">
        <f t="shared" si="180"/>
        <v>__</v>
      </c>
      <c r="AR819" s="18" t="str">
        <f t="shared" si="185"/>
        <v/>
      </c>
      <c r="AU819" s="7" t="str">
        <f>IFERROR(INDEX(DatapointK[],MATCH(AT819,DatapointA[],0),0),"")</f>
        <v/>
      </c>
      <c r="AX819" s="3" t="str">
        <f t="shared" ca="1" si="181"/>
        <v/>
      </c>
      <c r="BA819" s="3" t="str">
        <f>IFERROR(INDEX(DatapointAllgSpezK[],MATCH(AZ819,DatapointAllgSpez[],0),0),"")</f>
        <v/>
      </c>
      <c r="BB819" s="3" t="str">
        <f ca="1">IFERROR(VLOOKUP(AX819,ISE_Type[],3,FALSE),"STAT")</f>
        <v>STAT</v>
      </c>
      <c r="BC819" s="3" t="str">
        <f ca="1">IFERROR("_"&amp;VLOOKUP(AU819,ISE_Datapoint[],3,FALSE)&amp;IF(ISTEXT(BB819),"_"&amp;BB819,)&amp;IF(ISTEXT(AZ819),"."&amp;LOWER(BA819),),"")</f>
        <v/>
      </c>
      <c r="BD819" s="26" t="str">
        <f t="shared" si="182"/>
        <v>_</v>
      </c>
      <c r="BG819" t="str">
        <f>IFERROR(INDEX(FunktionsartK[],MATCH(BF819,FunktionsartA[],0),0),"")</f>
        <v/>
      </c>
      <c r="BH819" s="76" t="str">
        <f t="shared" si="172"/>
        <v>//__</v>
      </c>
    </row>
    <row r="820" spans="5:60" x14ac:dyDescent="0.25">
      <c r="E820" t="str">
        <f>IFERROR(INDEX(SystemK[],MATCH(D820,System,0),0),"")</f>
        <v/>
      </c>
      <c r="H820" s="15" t="str">
        <f t="shared" ca="1" si="173"/>
        <v/>
      </c>
      <c r="K820" s="27" t="str">
        <f t="shared" si="183"/>
        <v/>
      </c>
      <c r="L820" s="27" t="str">
        <f>IFERROR(VLOOKUP(K820,ISE_System[],3,FALSE)&amp;IF(ISTEXT(J820),"."&amp;LOWER(J820),),"")</f>
        <v/>
      </c>
      <c r="M820" s="18" t="str">
        <f t="shared" si="184"/>
        <v/>
      </c>
      <c r="P820" s="7" t="str">
        <f>IFERROR(INDEX(SubsystemAK[],MATCH(O820,SubsystemA[],0),0),"")</f>
        <v/>
      </c>
      <c r="S820" s="3" t="str">
        <f t="shared" ca="1" si="174"/>
        <v/>
      </c>
      <c r="V820" s="39" t="str">
        <f t="shared" si="175"/>
        <v/>
      </c>
      <c r="W820" s="39" t="str">
        <f>IFERROR("_"&amp;VLOOKUP(V820,ISE_Subsystem[],3,FALSE)&amp;IF(ISTEXT(U820),"."&amp;LOWER(U820),),"_")</f>
        <v>_</v>
      </c>
      <c r="X820" s="18" t="str">
        <f t="shared" si="176"/>
        <v/>
      </c>
      <c r="AA820" s="7" t="str">
        <f>IFERROR(INDEX(MediumPositionAK[],MATCH(Z820,MediumPositionA[],0),0),"")</f>
        <v/>
      </c>
      <c r="AD820" s="69" t="str">
        <f t="shared" ca="1" si="177"/>
        <v/>
      </c>
      <c r="AE820" s="18" t="str">
        <f t="shared" si="178"/>
        <v/>
      </c>
      <c r="AF820" s="18" t="str">
        <f>IFERROR(VLOOKUP(AE820,ISE_Medium[],3,FALSE),"")</f>
        <v/>
      </c>
      <c r="AI820" s="3" t="str">
        <f>IFERROR(INDEX(PositionK[],MATCH(AH820,PositionA[],0),0),"")</f>
        <v/>
      </c>
      <c r="AL820" s="3" t="str">
        <f>IFERROR(INDEX(PrimSekK[],MATCH(AK820,PrimSek[],0),0),"")</f>
        <v/>
      </c>
      <c r="AO820" s="40" t="str">
        <f t="shared" si="179"/>
        <v/>
      </c>
      <c r="AP820" s="40" t="str">
        <f>IFERROR(VLOOKUP(AO820,ISE_Position[],3,FALSE),"")</f>
        <v/>
      </c>
      <c r="AQ820" s="40" t="str">
        <f t="shared" si="180"/>
        <v>__</v>
      </c>
      <c r="AR820" s="18" t="str">
        <f t="shared" si="185"/>
        <v/>
      </c>
      <c r="AU820" s="7" t="str">
        <f>IFERROR(INDEX(DatapointK[],MATCH(AT820,DatapointA[],0),0),"")</f>
        <v/>
      </c>
      <c r="AX820" s="3" t="str">
        <f t="shared" ca="1" si="181"/>
        <v/>
      </c>
      <c r="BA820" s="3" t="str">
        <f>IFERROR(INDEX(DatapointAllgSpezK[],MATCH(AZ820,DatapointAllgSpez[],0),0),"")</f>
        <v/>
      </c>
      <c r="BB820" s="3" t="str">
        <f ca="1">IFERROR(VLOOKUP(AX820,ISE_Type[],3,FALSE),"STAT")</f>
        <v>STAT</v>
      </c>
      <c r="BC820" s="3" t="str">
        <f ca="1">IFERROR("_"&amp;VLOOKUP(AU820,ISE_Datapoint[],3,FALSE)&amp;IF(ISTEXT(BB820),"_"&amp;BB820,)&amp;IF(ISTEXT(AZ820),"."&amp;LOWER(BA820),),"")</f>
        <v/>
      </c>
      <c r="BD820" s="26" t="str">
        <f t="shared" si="182"/>
        <v>_</v>
      </c>
      <c r="BG820" t="str">
        <f>IFERROR(INDEX(FunktionsartK[],MATCH(BF820,FunktionsartA[],0),0),"")</f>
        <v/>
      </c>
      <c r="BH820" s="76" t="str">
        <f t="shared" si="172"/>
        <v>//__</v>
      </c>
    </row>
    <row r="821" spans="5:60" x14ac:dyDescent="0.25">
      <c r="E821" t="str">
        <f>IFERROR(INDEX(SystemK[],MATCH(D821,System,0),0),"")</f>
        <v/>
      </c>
      <c r="H821" s="15" t="str">
        <f t="shared" ca="1" si="173"/>
        <v/>
      </c>
      <c r="K821" s="27" t="str">
        <f t="shared" si="183"/>
        <v/>
      </c>
      <c r="L821" s="27" t="str">
        <f>IFERROR(VLOOKUP(K821,ISE_System[],3,FALSE)&amp;IF(ISTEXT(J821),"."&amp;LOWER(J821),),"")</f>
        <v/>
      </c>
      <c r="M821" s="18" t="str">
        <f t="shared" si="184"/>
        <v/>
      </c>
      <c r="P821" s="7" t="str">
        <f>IFERROR(INDEX(SubsystemAK[],MATCH(O821,SubsystemA[],0),0),"")</f>
        <v/>
      </c>
      <c r="S821" s="3" t="str">
        <f t="shared" ca="1" si="174"/>
        <v/>
      </c>
      <c r="V821" s="39" t="str">
        <f t="shared" si="175"/>
        <v/>
      </c>
      <c r="W821" s="39" t="str">
        <f>IFERROR("_"&amp;VLOOKUP(V821,ISE_Subsystem[],3,FALSE)&amp;IF(ISTEXT(U821),"."&amp;LOWER(U821),),"_")</f>
        <v>_</v>
      </c>
      <c r="X821" s="18" t="str">
        <f t="shared" si="176"/>
        <v/>
      </c>
      <c r="AA821" s="7" t="str">
        <f>IFERROR(INDEX(MediumPositionAK[],MATCH(Z821,MediumPositionA[],0),0),"")</f>
        <v/>
      </c>
      <c r="AD821" s="69" t="str">
        <f t="shared" ca="1" si="177"/>
        <v/>
      </c>
      <c r="AE821" s="18" t="str">
        <f t="shared" si="178"/>
        <v/>
      </c>
      <c r="AF821" s="18" t="str">
        <f>IFERROR(VLOOKUP(AE821,ISE_Medium[],3,FALSE),"")</f>
        <v/>
      </c>
      <c r="AI821" s="3" t="str">
        <f>IFERROR(INDEX(PositionK[],MATCH(AH821,PositionA[],0),0),"")</f>
        <v/>
      </c>
      <c r="AL821" s="3" t="str">
        <f>IFERROR(INDEX(PrimSekK[],MATCH(AK821,PrimSek[],0),0),"")</f>
        <v/>
      </c>
      <c r="AO821" s="40" t="str">
        <f t="shared" si="179"/>
        <v/>
      </c>
      <c r="AP821" s="40" t="str">
        <f>IFERROR(VLOOKUP(AO821,ISE_Position[],3,FALSE),"")</f>
        <v/>
      </c>
      <c r="AQ821" s="40" t="str">
        <f t="shared" si="180"/>
        <v>__</v>
      </c>
      <c r="AR821" s="18" t="str">
        <f t="shared" si="185"/>
        <v/>
      </c>
      <c r="AU821" s="7" t="str">
        <f>IFERROR(INDEX(DatapointK[],MATCH(AT821,DatapointA[],0),0),"")</f>
        <v/>
      </c>
      <c r="AX821" s="3" t="str">
        <f t="shared" ca="1" si="181"/>
        <v/>
      </c>
      <c r="BA821" s="3" t="str">
        <f>IFERROR(INDEX(DatapointAllgSpezK[],MATCH(AZ821,DatapointAllgSpez[],0),0),"")</f>
        <v/>
      </c>
      <c r="BB821" s="3" t="str">
        <f ca="1">IFERROR(VLOOKUP(AX821,ISE_Type[],3,FALSE),"STAT")</f>
        <v>STAT</v>
      </c>
      <c r="BC821" s="3" t="str">
        <f ca="1">IFERROR("_"&amp;VLOOKUP(AU821,ISE_Datapoint[],3,FALSE)&amp;IF(ISTEXT(BB821),"_"&amp;BB821,)&amp;IF(ISTEXT(AZ821),"."&amp;LOWER(BA821),),"")</f>
        <v/>
      </c>
      <c r="BD821" s="26" t="str">
        <f t="shared" si="182"/>
        <v>_</v>
      </c>
      <c r="BG821" t="str">
        <f>IFERROR(INDEX(FunktionsartK[],MATCH(BF821,FunktionsartA[],0),0),"")</f>
        <v/>
      </c>
      <c r="BH821" s="76" t="str">
        <f t="shared" si="172"/>
        <v>//__</v>
      </c>
    </row>
    <row r="822" spans="5:60" x14ac:dyDescent="0.25">
      <c r="E822" t="str">
        <f>IFERROR(INDEX(SystemK[],MATCH(D822,System,0),0),"")</f>
        <v/>
      </c>
      <c r="H822" s="15" t="str">
        <f t="shared" ca="1" si="173"/>
        <v/>
      </c>
      <c r="K822" s="27" t="str">
        <f t="shared" si="183"/>
        <v/>
      </c>
      <c r="L822" s="27" t="str">
        <f>IFERROR(VLOOKUP(K822,ISE_System[],3,FALSE)&amp;IF(ISTEXT(J822),"."&amp;LOWER(J822),),"")</f>
        <v/>
      </c>
      <c r="M822" s="18" t="str">
        <f t="shared" si="184"/>
        <v/>
      </c>
      <c r="P822" s="7" t="str">
        <f>IFERROR(INDEX(SubsystemAK[],MATCH(O822,SubsystemA[],0),0),"")</f>
        <v/>
      </c>
      <c r="S822" s="3" t="str">
        <f t="shared" ca="1" si="174"/>
        <v/>
      </c>
      <c r="V822" s="39" t="str">
        <f t="shared" si="175"/>
        <v/>
      </c>
      <c r="W822" s="39" t="str">
        <f>IFERROR("_"&amp;VLOOKUP(V822,ISE_Subsystem[],3,FALSE)&amp;IF(ISTEXT(U822),"."&amp;LOWER(U822),),"_")</f>
        <v>_</v>
      </c>
      <c r="X822" s="18" t="str">
        <f t="shared" si="176"/>
        <v/>
      </c>
      <c r="AA822" s="7" t="str">
        <f>IFERROR(INDEX(MediumPositionAK[],MATCH(Z822,MediumPositionA[],0),0),"")</f>
        <v/>
      </c>
      <c r="AD822" s="69" t="str">
        <f t="shared" ca="1" si="177"/>
        <v/>
      </c>
      <c r="AE822" s="18" t="str">
        <f t="shared" si="178"/>
        <v/>
      </c>
      <c r="AF822" s="18" t="str">
        <f>IFERROR(VLOOKUP(AE822,ISE_Medium[],3,FALSE),"")</f>
        <v/>
      </c>
      <c r="AI822" s="3" t="str">
        <f>IFERROR(INDEX(PositionK[],MATCH(AH822,PositionA[],0),0),"")</f>
        <v/>
      </c>
      <c r="AL822" s="3" t="str">
        <f>IFERROR(INDEX(PrimSekK[],MATCH(AK822,PrimSek[],0),0),"")</f>
        <v/>
      </c>
      <c r="AO822" s="40" t="str">
        <f t="shared" si="179"/>
        <v/>
      </c>
      <c r="AP822" s="40" t="str">
        <f>IFERROR(VLOOKUP(AO822,ISE_Position[],3,FALSE),"")</f>
        <v/>
      </c>
      <c r="AQ822" s="40" t="str">
        <f t="shared" si="180"/>
        <v>__</v>
      </c>
      <c r="AR822" s="18" t="str">
        <f t="shared" si="185"/>
        <v/>
      </c>
      <c r="AU822" s="7" t="str">
        <f>IFERROR(INDEX(DatapointK[],MATCH(AT822,DatapointA[],0),0),"")</f>
        <v/>
      </c>
      <c r="AX822" s="3" t="str">
        <f t="shared" ca="1" si="181"/>
        <v/>
      </c>
      <c r="BA822" s="3" t="str">
        <f>IFERROR(INDEX(DatapointAllgSpezK[],MATCH(AZ822,DatapointAllgSpez[],0),0),"")</f>
        <v/>
      </c>
      <c r="BB822" s="3" t="str">
        <f ca="1">IFERROR(VLOOKUP(AX822,ISE_Type[],3,FALSE),"STAT")</f>
        <v>STAT</v>
      </c>
      <c r="BC822" s="3" t="str">
        <f ca="1">IFERROR("_"&amp;VLOOKUP(AU822,ISE_Datapoint[],3,FALSE)&amp;IF(ISTEXT(BB822),"_"&amp;BB822,)&amp;IF(ISTEXT(AZ822),"."&amp;LOWER(BA822),),"")</f>
        <v/>
      </c>
      <c r="BD822" s="26" t="str">
        <f t="shared" si="182"/>
        <v>_</v>
      </c>
      <c r="BG822" t="str">
        <f>IFERROR(INDEX(FunktionsartK[],MATCH(BF822,FunktionsartA[],0),0),"")</f>
        <v/>
      </c>
      <c r="BH822" s="76" t="str">
        <f t="shared" si="172"/>
        <v>//__</v>
      </c>
    </row>
    <row r="823" spans="5:60" x14ac:dyDescent="0.25">
      <c r="E823" t="str">
        <f>IFERROR(INDEX(SystemK[],MATCH(D823,System,0),0),"")</f>
        <v/>
      </c>
      <c r="H823" s="15" t="str">
        <f t="shared" ca="1" si="173"/>
        <v/>
      </c>
      <c r="K823" s="27" t="str">
        <f t="shared" si="183"/>
        <v/>
      </c>
      <c r="L823" s="27" t="str">
        <f>IFERROR(VLOOKUP(K823,ISE_System[],3,FALSE)&amp;IF(ISTEXT(J823),"."&amp;LOWER(J823),),"")</f>
        <v/>
      </c>
      <c r="M823" s="18" t="str">
        <f t="shared" si="184"/>
        <v/>
      </c>
      <c r="P823" s="7" t="str">
        <f>IFERROR(INDEX(SubsystemAK[],MATCH(O823,SubsystemA[],0),0),"")</f>
        <v/>
      </c>
      <c r="S823" s="3" t="str">
        <f t="shared" ca="1" si="174"/>
        <v/>
      </c>
      <c r="V823" s="39" t="str">
        <f t="shared" si="175"/>
        <v/>
      </c>
      <c r="W823" s="39" t="str">
        <f>IFERROR("_"&amp;VLOOKUP(V823,ISE_Subsystem[],3,FALSE)&amp;IF(ISTEXT(U823),"."&amp;LOWER(U823),),"_")</f>
        <v>_</v>
      </c>
      <c r="X823" s="18" t="str">
        <f t="shared" si="176"/>
        <v/>
      </c>
      <c r="AA823" s="7" t="str">
        <f>IFERROR(INDEX(MediumPositionAK[],MATCH(Z823,MediumPositionA[],0),0),"")</f>
        <v/>
      </c>
      <c r="AD823" s="69" t="str">
        <f t="shared" ca="1" si="177"/>
        <v/>
      </c>
      <c r="AE823" s="18" t="str">
        <f t="shared" si="178"/>
        <v/>
      </c>
      <c r="AF823" s="18" t="str">
        <f>IFERROR(VLOOKUP(AE823,ISE_Medium[],3,FALSE),"")</f>
        <v/>
      </c>
      <c r="AI823" s="3" t="str">
        <f>IFERROR(INDEX(PositionK[],MATCH(AH823,PositionA[],0),0),"")</f>
        <v/>
      </c>
      <c r="AL823" s="3" t="str">
        <f>IFERROR(INDEX(PrimSekK[],MATCH(AK823,PrimSek[],0),0),"")</f>
        <v/>
      </c>
      <c r="AO823" s="40" t="str">
        <f t="shared" si="179"/>
        <v/>
      </c>
      <c r="AP823" s="40" t="str">
        <f>IFERROR(VLOOKUP(AO823,ISE_Position[],3,FALSE),"")</f>
        <v/>
      </c>
      <c r="AQ823" s="40" t="str">
        <f t="shared" si="180"/>
        <v>__</v>
      </c>
      <c r="AR823" s="18" t="str">
        <f t="shared" si="185"/>
        <v/>
      </c>
      <c r="AU823" s="7" t="str">
        <f>IFERROR(INDEX(DatapointK[],MATCH(AT823,DatapointA[],0),0),"")</f>
        <v/>
      </c>
      <c r="AX823" s="3" t="str">
        <f t="shared" ca="1" si="181"/>
        <v/>
      </c>
      <c r="BA823" s="3" t="str">
        <f>IFERROR(INDEX(DatapointAllgSpezK[],MATCH(AZ823,DatapointAllgSpez[],0),0),"")</f>
        <v/>
      </c>
      <c r="BB823" s="3" t="str">
        <f ca="1">IFERROR(VLOOKUP(AX823,ISE_Type[],3,FALSE),"STAT")</f>
        <v>STAT</v>
      </c>
      <c r="BC823" s="3" t="str">
        <f ca="1">IFERROR("_"&amp;VLOOKUP(AU823,ISE_Datapoint[],3,FALSE)&amp;IF(ISTEXT(BB823),"_"&amp;BB823,)&amp;IF(ISTEXT(AZ823),"."&amp;LOWER(BA823),),"")</f>
        <v/>
      </c>
      <c r="BD823" s="26" t="str">
        <f t="shared" si="182"/>
        <v>_</v>
      </c>
      <c r="BG823" t="str">
        <f>IFERROR(INDEX(FunktionsartK[],MATCH(BF823,FunktionsartA[],0),0),"")</f>
        <v/>
      </c>
      <c r="BH823" s="76" t="str">
        <f t="shared" si="172"/>
        <v>//__</v>
      </c>
    </row>
    <row r="824" spans="5:60" x14ac:dyDescent="0.25">
      <c r="E824" t="str">
        <f>IFERROR(INDEX(SystemK[],MATCH(D824,System,0),0),"")</f>
        <v/>
      </c>
      <c r="H824" s="15" t="str">
        <f t="shared" ca="1" si="173"/>
        <v/>
      </c>
      <c r="K824" s="27" t="str">
        <f t="shared" si="183"/>
        <v/>
      </c>
      <c r="L824" s="27" t="str">
        <f>IFERROR(VLOOKUP(K824,ISE_System[],3,FALSE)&amp;IF(ISTEXT(J824),"."&amp;LOWER(J824),),"")</f>
        <v/>
      </c>
      <c r="M824" s="18" t="str">
        <f t="shared" si="184"/>
        <v/>
      </c>
      <c r="P824" s="7" t="str">
        <f>IFERROR(INDEX(SubsystemAK[],MATCH(O824,SubsystemA[],0),0),"")</f>
        <v/>
      </c>
      <c r="S824" s="3" t="str">
        <f t="shared" ca="1" si="174"/>
        <v/>
      </c>
      <c r="V824" s="39" t="str">
        <f t="shared" si="175"/>
        <v/>
      </c>
      <c r="W824" s="39" t="str">
        <f>IFERROR("_"&amp;VLOOKUP(V824,ISE_Subsystem[],3,FALSE)&amp;IF(ISTEXT(U824),"."&amp;LOWER(U824),),"_")</f>
        <v>_</v>
      </c>
      <c r="X824" s="18" t="str">
        <f t="shared" si="176"/>
        <v/>
      </c>
      <c r="AA824" s="7" t="str">
        <f>IFERROR(INDEX(MediumPositionAK[],MATCH(Z824,MediumPositionA[],0),0),"")</f>
        <v/>
      </c>
      <c r="AD824" s="69" t="str">
        <f t="shared" ca="1" si="177"/>
        <v/>
      </c>
      <c r="AE824" s="18" t="str">
        <f t="shared" si="178"/>
        <v/>
      </c>
      <c r="AF824" s="18" t="str">
        <f>IFERROR(VLOOKUP(AE824,ISE_Medium[],3,FALSE),"")</f>
        <v/>
      </c>
      <c r="AI824" s="3" t="str">
        <f>IFERROR(INDEX(PositionK[],MATCH(AH824,PositionA[],0),0),"")</f>
        <v/>
      </c>
      <c r="AL824" s="3" t="str">
        <f>IFERROR(INDEX(PrimSekK[],MATCH(AK824,PrimSek[],0),0),"")</f>
        <v/>
      </c>
      <c r="AO824" s="40" t="str">
        <f t="shared" si="179"/>
        <v/>
      </c>
      <c r="AP824" s="40" t="str">
        <f>IFERROR(VLOOKUP(AO824,ISE_Position[],3,FALSE),"")</f>
        <v/>
      </c>
      <c r="AQ824" s="40" t="str">
        <f t="shared" si="180"/>
        <v>__</v>
      </c>
      <c r="AR824" s="18" t="str">
        <f t="shared" si="185"/>
        <v/>
      </c>
      <c r="AU824" s="7" t="str">
        <f>IFERROR(INDEX(DatapointK[],MATCH(AT824,DatapointA[],0),0),"")</f>
        <v/>
      </c>
      <c r="AX824" s="3" t="str">
        <f t="shared" ca="1" si="181"/>
        <v/>
      </c>
      <c r="BA824" s="3" t="str">
        <f>IFERROR(INDEX(DatapointAllgSpezK[],MATCH(AZ824,DatapointAllgSpez[],0),0),"")</f>
        <v/>
      </c>
      <c r="BB824" s="3" t="str">
        <f ca="1">IFERROR(VLOOKUP(AX824,ISE_Type[],3,FALSE),"STAT")</f>
        <v>STAT</v>
      </c>
      <c r="BC824" s="3" t="str">
        <f ca="1">IFERROR("_"&amp;VLOOKUP(AU824,ISE_Datapoint[],3,FALSE)&amp;IF(ISTEXT(BB824),"_"&amp;BB824,)&amp;IF(ISTEXT(AZ824),"."&amp;LOWER(BA824),),"")</f>
        <v/>
      </c>
      <c r="BD824" s="26" t="str">
        <f t="shared" si="182"/>
        <v>_</v>
      </c>
      <c r="BG824" t="str">
        <f>IFERROR(INDEX(FunktionsartK[],MATCH(BF824,FunktionsartA[],0),0),"")</f>
        <v/>
      </c>
      <c r="BH824" s="76" t="str">
        <f t="shared" si="172"/>
        <v>//__</v>
      </c>
    </row>
    <row r="825" spans="5:60" x14ac:dyDescent="0.25">
      <c r="E825" t="str">
        <f>IFERROR(INDEX(SystemK[],MATCH(D825,System,0),0),"")</f>
        <v/>
      </c>
      <c r="H825" s="15" t="str">
        <f t="shared" ca="1" si="173"/>
        <v/>
      </c>
      <c r="K825" s="27" t="str">
        <f t="shared" si="183"/>
        <v/>
      </c>
      <c r="L825" s="27" t="str">
        <f>IFERROR(VLOOKUP(K825,ISE_System[],3,FALSE)&amp;IF(ISTEXT(J825),"."&amp;LOWER(J825),),"")</f>
        <v/>
      </c>
      <c r="M825" s="18" t="str">
        <f t="shared" si="184"/>
        <v/>
      </c>
      <c r="P825" s="7" t="str">
        <f>IFERROR(INDEX(SubsystemAK[],MATCH(O825,SubsystemA[],0),0),"")</f>
        <v/>
      </c>
      <c r="S825" s="3" t="str">
        <f t="shared" ca="1" si="174"/>
        <v/>
      </c>
      <c r="V825" s="39" t="str">
        <f t="shared" si="175"/>
        <v/>
      </c>
      <c r="W825" s="39" t="str">
        <f>IFERROR("_"&amp;VLOOKUP(V825,ISE_Subsystem[],3,FALSE)&amp;IF(ISTEXT(U825),"."&amp;LOWER(U825),),"_")</f>
        <v>_</v>
      </c>
      <c r="X825" s="18" t="str">
        <f t="shared" si="176"/>
        <v/>
      </c>
      <c r="AA825" s="7" t="str">
        <f>IFERROR(INDEX(MediumPositionAK[],MATCH(Z825,MediumPositionA[],0),0),"")</f>
        <v/>
      </c>
      <c r="AD825" s="69" t="str">
        <f t="shared" ca="1" si="177"/>
        <v/>
      </c>
      <c r="AE825" s="18" t="str">
        <f t="shared" si="178"/>
        <v/>
      </c>
      <c r="AF825" s="18" t="str">
        <f>IFERROR(VLOOKUP(AE825,ISE_Medium[],3,FALSE),"")</f>
        <v/>
      </c>
      <c r="AI825" s="3" t="str">
        <f>IFERROR(INDEX(PositionK[],MATCH(AH825,PositionA[],0),0),"")</f>
        <v/>
      </c>
      <c r="AL825" s="3" t="str">
        <f>IFERROR(INDEX(PrimSekK[],MATCH(AK825,PrimSek[],0),0),"")</f>
        <v/>
      </c>
      <c r="AO825" s="40" t="str">
        <f t="shared" si="179"/>
        <v/>
      </c>
      <c r="AP825" s="40" t="str">
        <f>IFERROR(VLOOKUP(AO825,ISE_Position[],3,FALSE),"")</f>
        <v/>
      </c>
      <c r="AQ825" s="40" t="str">
        <f t="shared" si="180"/>
        <v>__</v>
      </c>
      <c r="AR825" s="18" t="str">
        <f t="shared" si="185"/>
        <v/>
      </c>
      <c r="AU825" s="7" t="str">
        <f>IFERROR(INDEX(DatapointK[],MATCH(AT825,DatapointA[],0),0),"")</f>
        <v/>
      </c>
      <c r="AX825" s="3" t="str">
        <f t="shared" ca="1" si="181"/>
        <v/>
      </c>
      <c r="BA825" s="3" t="str">
        <f>IFERROR(INDEX(DatapointAllgSpezK[],MATCH(AZ825,DatapointAllgSpez[],0),0),"")</f>
        <v/>
      </c>
      <c r="BB825" s="3" t="str">
        <f ca="1">IFERROR(VLOOKUP(AX825,ISE_Type[],3,FALSE),"STAT")</f>
        <v>STAT</v>
      </c>
      <c r="BC825" s="3" t="str">
        <f ca="1">IFERROR("_"&amp;VLOOKUP(AU825,ISE_Datapoint[],3,FALSE)&amp;IF(ISTEXT(BB825),"_"&amp;BB825,)&amp;IF(ISTEXT(AZ825),"."&amp;LOWER(BA825),),"")</f>
        <v/>
      </c>
      <c r="BD825" s="26" t="str">
        <f t="shared" si="182"/>
        <v>_</v>
      </c>
      <c r="BG825" t="str">
        <f>IFERROR(INDEX(FunktionsartK[],MATCH(BF825,FunktionsartA[],0),0),"")</f>
        <v/>
      </c>
      <c r="BH825" s="76" t="str">
        <f t="shared" si="172"/>
        <v>//__</v>
      </c>
    </row>
    <row r="826" spans="5:60" x14ac:dyDescent="0.25">
      <c r="E826" t="str">
        <f>IFERROR(INDEX(SystemK[],MATCH(D826,System,0),0),"")</f>
        <v/>
      </c>
      <c r="H826" s="15" t="str">
        <f t="shared" ca="1" si="173"/>
        <v/>
      </c>
      <c r="K826" s="27" t="str">
        <f t="shared" si="183"/>
        <v/>
      </c>
      <c r="L826" s="27" t="str">
        <f>IFERROR(VLOOKUP(K826,ISE_System[],3,FALSE)&amp;IF(ISTEXT(J826),"."&amp;LOWER(J826),),"")</f>
        <v/>
      </c>
      <c r="M826" s="18" t="str">
        <f t="shared" si="184"/>
        <v/>
      </c>
      <c r="P826" s="7" t="str">
        <f>IFERROR(INDEX(SubsystemAK[],MATCH(O826,SubsystemA[],0),0),"")</f>
        <v/>
      </c>
      <c r="S826" s="3" t="str">
        <f t="shared" ca="1" si="174"/>
        <v/>
      </c>
      <c r="V826" s="39" t="str">
        <f t="shared" si="175"/>
        <v/>
      </c>
      <c r="W826" s="39" t="str">
        <f>IFERROR("_"&amp;VLOOKUP(V826,ISE_Subsystem[],3,FALSE)&amp;IF(ISTEXT(U826),"."&amp;LOWER(U826),),"_")</f>
        <v>_</v>
      </c>
      <c r="X826" s="18" t="str">
        <f t="shared" si="176"/>
        <v/>
      </c>
      <c r="AA826" s="7" t="str">
        <f>IFERROR(INDEX(MediumPositionAK[],MATCH(Z826,MediumPositionA[],0),0),"")</f>
        <v/>
      </c>
      <c r="AD826" s="69" t="str">
        <f t="shared" ca="1" si="177"/>
        <v/>
      </c>
      <c r="AE826" s="18" t="str">
        <f t="shared" si="178"/>
        <v/>
      </c>
      <c r="AF826" s="18" t="str">
        <f>IFERROR(VLOOKUP(AE826,ISE_Medium[],3,FALSE),"")</f>
        <v/>
      </c>
      <c r="AI826" s="3" t="str">
        <f>IFERROR(INDEX(PositionK[],MATCH(AH826,PositionA[],0),0),"")</f>
        <v/>
      </c>
      <c r="AL826" s="3" t="str">
        <f>IFERROR(INDEX(PrimSekK[],MATCH(AK826,PrimSek[],0),0),"")</f>
        <v/>
      </c>
      <c r="AO826" s="40" t="str">
        <f t="shared" si="179"/>
        <v/>
      </c>
      <c r="AP826" s="40" t="str">
        <f>IFERROR(VLOOKUP(AO826,ISE_Position[],3,FALSE),"")</f>
        <v/>
      </c>
      <c r="AQ826" s="40" t="str">
        <f t="shared" si="180"/>
        <v>__</v>
      </c>
      <c r="AR826" s="18" t="str">
        <f t="shared" si="185"/>
        <v/>
      </c>
      <c r="AU826" s="7" t="str">
        <f>IFERROR(INDEX(DatapointK[],MATCH(AT826,DatapointA[],0),0),"")</f>
        <v/>
      </c>
      <c r="AX826" s="3" t="str">
        <f t="shared" ca="1" si="181"/>
        <v/>
      </c>
      <c r="BA826" s="3" t="str">
        <f>IFERROR(INDEX(DatapointAllgSpezK[],MATCH(AZ826,DatapointAllgSpez[],0),0),"")</f>
        <v/>
      </c>
      <c r="BB826" s="3" t="str">
        <f ca="1">IFERROR(VLOOKUP(AX826,ISE_Type[],3,FALSE),"STAT")</f>
        <v>STAT</v>
      </c>
      <c r="BC826" s="3" t="str">
        <f ca="1">IFERROR("_"&amp;VLOOKUP(AU826,ISE_Datapoint[],3,FALSE)&amp;IF(ISTEXT(BB826),"_"&amp;BB826,)&amp;IF(ISTEXT(AZ826),"."&amp;LOWER(BA826),),"")</f>
        <v/>
      </c>
      <c r="BD826" s="26" t="str">
        <f t="shared" si="182"/>
        <v>_</v>
      </c>
      <c r="BG826" t="str">
        <f>IFERROR(INDEX(FunktionsartK[],MATCH(BF826,FunktionsartA[],0),0),"")</f>
        <v/>
      </c>
      <c r="BH826" s="76" t="str">
        <f t="shared" si="172"/>
        <v>//__</v>
      </c>
    </row>
    <row r="827" spans="5:60" x14ac:dyDescent="0.25">
      <c r="E827" t="str">
        <f>IFERROR(INDEX(SystemK[],MATCH(D827,System,0),0),"")</f>
        <v/>
      </c>
      <c r="H827" s="15" t="str">
        <f t="shared" ca="1" si="173"/>
        <v/>
      </c>
      <c r="K827" s="27" t="str">
        <f t="shared" si="183"/>
        <v/>
      </c>
      <c r="L827" s="27" t="str">
        <f>IFERROR(VLOOKUP(K827,ISE_System[],3,FALSE)&amp;IF(ISTEXT(J827),"."&amp;LOWER(J827),),"")</f>
        <v/>
      </c>
      <c r="M827" s="18" t="str">
        <f t="shared" si="184"/>
        <v/>
      </c>
      <c r="P827" s="7" t="str">
        <f>IFERROR(INDEX(SubsystemAK[],MATCH(O827,SubsystemA[],0),0),"")</f>
        <v/>
      </c>
      <c r="S827" s="3" t="str">
        <f t="shared" ca="1" si="174"/>
        <v/>
      </c>
      <c r="V827" s="39" t="str">
        <f t="shared" si="175"/>
        <v/>
      </c>
      <c r="W827" s="39" t="str">
        <f>IFERROR("_"&amp;VLOOKUP(V827,ISE_Subsystem[],3,FALSE)&amp;IF(ISTEXT(U827),"."&amp;LOWER(U827),),"_")</f>
        <v>_</v>
      </c>
      <c r="X827" s="18" t="str">
        <f t="shared" si="176"/>
        <v/>
      </c>
      <c r="AA827" s="7" t="str">
        <f>IFERROR(INDEX(MediumPositionAK[],MATCH(Z827,MediumPositionA[],0),0),"")</f>
        <v/>
      </c>
      <c r="AD827" s="69" t="str">
        <f t="shared" ca="1" si="177"/>
        <v/>
      </c>
      <c r="AE827" s="18" t="str">
        <f t="shared" si="178"/>
        <v/>
      </c>
      <c r="AF827" s="18" t="str">
        <f>IFERROR(VLOOKUP(AE827,ISE_Medium[],3,FALSE),"")</f>
        <v/>
      </c>
      <c r="AI827" s="3" t="str">
        <f>IFERROR(INDEX(PositionK[],MATCH(AH827,PositionA[],0),0),"")</f>
        <v/>
      </c>
      <c r="AL827" s="3" t="str">
        <f>IFERROR(INDEX(PrimSekK[],MATCH(AK827,PrimSek[],0),0),"")</f>
        <v/>
      </c>
      <c r="AO827" s="40" t="str">
        <f t="shared" si="179"/>
        <v/>
      </c>
      <c r="AP827" s="40" t="str">
        <f>IFERROR(VLOOKUP(AO827,ISE_Position[],3,FALSE),"")</f>
        <v/>
      </c>
      <c r="AQ827" s="40" t="str">
        <f t="shared" si="180"/>
        <v>__</v>
      </c>
      <c r="AR827" s="18" t="str">
        <f t="shared" si="185"/>
        <v/>
      </c>
      <c r="AU827" s="7" t="str">
        <f>IFERROR(INDEX(DatapointK[],MATCH(AT827,DatapointA[],0),0),"")</f>
        <v/>
      </c>
      <c r="AX827" s="3" t="str">
        <f t="shared" ca="1" si="181"/>
        <v/>
      </c>
      <c r="BA827" s="3" t="str">
        <f>IFERROR(INDEX(DatapointAllgSpezK[],MATCH(AZ827,DatapointAllgSpez[],0),0),"")</f>
        <v/>
      </c>
      <c r="BB827" s="3" t="str">
        <f ca="1">IFERROR(VLOOKUP(AX827,ISE_Type[],3,FALSE),"STAT")</f>
        <v>STAT</v>
      </c>
      <c r="BC827" s="3" t="str">
        <f ca="1">IFERROR("_"&amp;VLOOKUP(AU827,ISE_Datapoint[],3,FALSE)&amp;IF(ISTEXT(BB827),"_"&amp;BB827,)&amp;IF(ISTEXT(AZ827),"."&amp;LOWER(BA827),),"")</f>
        <v/>
      </c>
      <c r="BD827" s="26" t="str">
        <f t="shared" si="182"/>
        <v>_</v>
      </c>
      <c r="BG827" t="str">
        <f>IFERROR(INDEX(FunktionsartK[],MATCH(BF827,FunktionsartA[],0),0),"")</f>
        <v/>
      </c>
      <c r="BH827" s="76" t="str">
        <f t="shared" si="172"/>
        <v>//__</v>
      </c>
    </row>
    <row r="828" spans="5:60" x14ac:dyDescent="0.25">
      <c r="E828" t="str">
        <f>IFERROR(INDEX(SystemK[],MATCH(D828,System,0),0),"")</f>
        <v/>
      </c>
      <c r="H828" s="15" t="str">
        <f t="shared" ca="1" si="173"/>
        <v/>
      </c>
      <c r="K828" s="27" t="str">
        <f t="shared" si="183"/>
        <v/>
      </c>
      <c r="L828" s="27" t="str">
        <f>IFERROR(VLOOKUP(K828,ISE_System[],3,FALSE)&amp;IF(ISTEXT(J828),"."&amp;LOWER(J828),),"")</f>
        <v/>
      </c>
      <c r="M828" s="18" t="str">
        <f t="shared" si="184"/>
        <v/>
      </c>
      <c r="P828" s="7" t="str">
        <f>IFERROR(INDEX(SubsystemAK[],MATCH(O828,SubsystemA[],0),0),"")</f>
        <v/>
      </c>
      <c r="S828" s="3" t="str">
        <f t="shared" ca="1" si="174"/>
        <v/>
      </c>
      <c r="V828" s="39" t="str">
        <f t="shared" si="175"/>
        <v/>
      </c>
      <c r="W828" s="39" t="str">
        <f>IFERROR("_"&amp;VLOOKUP(V828,ISE_Subsystem[],3,FALSE)&amp;IF(ISTEXT(U828),"."&amp;LOWER(U828),),"_")</f>
        <v>_</v>
      </c>
      <c r="X828" s="18" t="str">
        <f t="shared" si="176"/>
        <v/>
      </c>
      <c r="AA828" s="7" t="str">
        <f>IFERROR(INDEX(MediumPositionAK[],MATCH(Z828,MediumPositionA[],0),0),"")</f>
        <v/>
      </c>
      <c r="AD828" s="69" t="str">
        <f t="shared" ca="1" si="177"/>
        <v/>
      </c>
      <c r="AE828" s="18" t="str">
        <f t="shared" si="178"/>
        <v/>
      </c>
      <c r="AF828" s="18" t="str">
        <f>IFERROR(VLOOKUP(AE828,ISE_Medium[],3,FALSE),"")</f>
        <v/>
      </c>
      <c r="AI828" s="3" t="str">
        <f>IFERROR(INDEX(PositionK[],MATCH(AH828,PositionA[],0),0),"")</f>
        <v/>
      </c>
      <c r="AL828" s="3" t="str">
        <f>IFERROR(INDEX(PrimSekK[],MATCH(AK828,PrimSek[],0),0),"")</f>
        <v/>
      </c>
      <c r="AO828" s="40" t="str">
        <f t="shared" si="179"/>
        <v/>
      </c>
      <c r="AP828" s="40" t="str">
        <f>IFERROR(VLOOKUP(AO828,ISE_Position[],3,FALSE),"")</f>
        <v/>
      </c>
      <c r="AQ828" s="40" t="str">
        <f t="shared" si="180"/>
        <v>__</v>
      </c>
      <c r="AR828" s="18" t="str">
        <f t="shared" si="185"/>
        <v/>
      </c>
      <c r="AU828" s="7" t="str">
        <f>IFERROR(INDEX(DatapointK[],MATCH(AT828,DatapointA[],0),0),"")</f>
        <v/>
      </c>
      <c r="AX828" s="3" t="str">
        <f t="shared" ca="1" si="181"/>
        <v/>
      </c>
      <c r="BA828" s="3" t="str">
        <f>IFERROR(INDEX(DatapointAllgSpezK[],MATCH(AZ828,DatapointAllgSpez[],0),0),"")</f>
        <v/>
      </c>
      <c r="BB828" s="3" t="str">
        <f ca="1">IFERROR(VLOOKUP(AX828,ISE_Type[],3,FALSE),"STAT")</f>
        <v>STAT</v>
      </c>
      <c r="BC828" s="3" t="str">
        <f ca="1">IFERROR("_"&amp;VLOOKUP(AU828,ISE_Datapoint[],3,FALSE)&amp;IF(ISTEXT(BB828),"_"&amp;BB828,)&amp;IF(ISTEXT(AZ828),"."&amp;LOWER(BA828),),"")</f>
        <v/>
      </c>
      <c r="BD828" s="26" t="str">
        <f t="shared" si="182"/>
        <v>_</v>
      </c>
      <c r="BG828" t="str">
        <f>IFERROR(INDEX(FunktionsartK[],MATCH(BF828,FunktionsartA[],0),0),"")</f>
        <v/>
      </c>
      <c r="BH828" s="76" t="str">
        <f t="shared" si="172"/>
        <v>//__</v>
      </c>
    </row>
    <row r="829" spans="5:60" x14ac:dyDescent="0.25">
      <c r="E829" t="str">
        <f>IFERROR(INDEX(SystemK[],MATCH(D829,System,0),0),"")</f>
        <v/>
      </c>
      <c r="H829" s="15" t="str">
        <f t="shared" ca="1" si="173"/>
        <v/>
      </c>
      <c r="K829" s="27" t="str">
        <f t="shared" si="183"/>
        <v/>
      </c>
      <c r="L829" s="27" t="str">
        <f>IFERROR(VLOOKUP(K829,ISE_System[],3,FALSE)&amp;IF(ISTEXT(J829),"."&amp;LOWER(J829),),"")</f>
        <v/>
      </c>
      <c r="M829" s="18" t="str">
        <f t="shared" si="184"/>
        <v/>
      </c>
      <c r="P829" s="7" t="str">
        <f>IFERROR(INDEX(SubsystemAK[],MATCH(O829,SubsystemA[],0),0),"")</f>
        <v/>
      </c>
      <c r="S829" s="3" t="str">
        <f t="shared" ca="1" si="174"/>
        <v/>
      </c>
      <c r="V829" s="39" t="str">
        <f t="shared" si="175"/>
        <v/>
      </c>
      <c r="W829" s="39" t="str">
        <f>IFERROR("_"&amp;VLOOKUP(V829,ISE_Subsystem[],3,FALSE)&amp;IF(ISTEXT(U829),"."&amp;LOWER(U829),),"_")</f>
        <v>_</v>
      </c>
      <c r="X829" s="18" t="str">
        <f t="shared" si="176"/>
        <v/>
      </c>
      <c r="AA829" s="7" t="str">
        <f>IFERROR(INDEX(MediumPositionAK[],MATCH(Z829,MediumPositionA[],0),0),"")</f>
        <v/>
      </c>
      <c r="AD829" s="69" t="str">
        <f t="shared" ca="1" si="177"/>
        <v/>
      </c>
      <c r="AE829" s="18" t="str">
        <f t="shared" si="178"/>
        <v/>
      </c>
      <c r="AF829" s="18" t="str">
        <f>IFERROR(VLOOKUP(AE829,ISE_Medium[],3,FALSE),"")</f>
        <v/>
      </c>
      <c r="AI829" s="3" t="str">
        <f>IFERROR(INDEX(PositionK[],MATCH(AH829,PositionA[],0),0),"")</f>
        <v/>
      </c>
      <c r="AL829" s="3" t="str">
        <f>IFERROR(INDEX(PrimSekK[],MATCH(AK829,PrimSek[],0),0),"")</f>
        <v/>
      </c>
      <c r="AO829" s="40" t="str">
        <f t="shared" si="179"/>
        <v/>
      </c>
      <c r="AP829" s="40" t="str">
        <f>IFERROR(VLOOKUP(AO829,ISE_Position[],3,FALSE),"")</f>
        <v/>
      </c>
      <c r="AQ829" s="40" t="str">
        <f t="shared" si="180"/>
        <v>__</v>
      </c>
      <c r="AR829" s="18" t="str">
        <f t="shared" si="185"/>
        <v/>
      </c>
      <c r="AU829" s="7" t="str">
        <f>IFERROR(INDEX(DatapointK[],MATCH(AT829,DatapointA[],0),0),"")</f>
        <v/>
      </c>
      <c r="AX829" s="3" t="str">
        <f t="shared" ca="1" si="181"/>
        <v/>
      </c>
      <c r="BA829" s="3" t="str">
        <f>IFERROR(INDEX(DatapointAllgSpezK[],MATCH(AZ829,DatapointAllgSpez[],0),0),"")</f>
        <v/>
      </c>
      <c r="BB829" s="3" t="str">
        <f ca="1">IFERROR(VLOOKUP(AX829,ISE_Type[],3,FALSE),"STAT")</f>
        <v>STAT</v>
      </c>
      <c r="BC829" s="3" t="str">
        <f ca="1">IFERROR("_"&amp;VLOOKUP(AU829,ISE_Datapoint[],3,FALSE)&amp;IF(ISTEXT(BB829),"_"&amp;BB829,)&amp;IF(ISTEXT(AZ829),"."&amp;LOWER(BA829),),"")</f>
        <v/>
      </c>
      <c r="BD829" s="26" t="str">
        <f t="shared" si="182"/>
        <v>_</v>
      </c>
      <c r="BG829" t="str">
        <f>IFERROR(INDEX(FunktionsartK[],MATCH(BF829,FunktionsartA[],0),0),"")</f>
        <v/>
      </c>
      <c r="BH829" s="76" t="str">
        <f t="shared" si="172"/>
        <v>//__</v>
      </c>
    </row>
    <row r="830" spans="5:60" x14ac:dyDescent="0.25">
      <c r="E830" t="str">
        <f>IFERROR(INDEX(SystemK[],MATCH(D830,System,0),0),"")</f>
        <v/>
      </c>
      <c r="H830" s="15" t="str">
        <f t="shared" ca="1" si="173"/>
        <v/>
      </c>
      <c r="K830" s="27" t="str">
        <f t="shared" si="183"/>
        <v/>
      </c>
      <c r="L830" s="27" t="str">
        <f>IFERROR(VLOOKUP(K830,ISE_System[],3,FALSE)&amp;IF(ISTEXT(J830),"."&amp;LOWER(J830),),"")</f>
        <v/>
      </c>
      <c r="M830" s="18" t="str">
        <f t="shared" si="184"/>
        <v/>
      </c>
      <c r="P830" s="7" t="str">
        <f>IFERROR(INDEX(SubsystemAK[],MATCH(O830,SubsystemA[],0),0),"")</f>
        <v/>
      </c>
      <c r="S830" s="3" t="str">
        <f t="shared" ca="1" si="174"/>
        <v/>
      </c>
      <c r="V830" s="39" t="str">
        <f t="shared" si="175"/>
        <v/>
      </c>
      <c r="W830" s="39" t="str">
        <f>IFERROR("_"&amp;VLOOKUP(V830,ISE_Subsystem[],3,FALSE)&amp;IF(ISTEXT(U830),"."&amp;LOWER(U830),),"_")</f>
        <v>_</v>
      </c>
      <c r="X830" s="18" t="str">
        <f t="shared" si="176"/>
        <v/>
      </c>
      <c r="AA830" s="7" t="str">
        <f>IFERROR(INDEX(MediumPositionAK[],MATCH(Z830,MediumPositionA[],0),0),"")</f>
        <v/>
      </c>
      <c r="AD830" s="69" t="str">
        <f t="shared" ca="1" si="177"/>
        <v/>
      </c>
      <c r="AE830" s="18" t="str">
        <f t="shared" si="178"/>
        <v/>
      </c>
      <c r="AF830" s="18" t="str">
        <f>IFERROR(VLOOKUP(AE830,ISE_Medium[],3,FALSE),"")</f>
        <v/>
      </c>
      <c r="AI830" s="3" t="str">
        <f>IFERROR(INDEX(PositionK[],MATCH(AH830,PositionA[],0),0),"")</f>
        <v/>
      </c>
      <c r="AL830" s="3" t="str">
        <f>IFERROR(INDEX(PrimSekK[],MATCH(AK830,PrimSek[],0),0),"")</f>
        <v/>
      </c>
      <c r="AO830" s="40" t="str">
        <f t="shared" si="179"/>
        <v/>
      </c>
      <c r="AP830" s="40" t="str">
        <f>IFERROR(VLOOKUP(AO830,ISE_Position[],3,FALSE),"")</f>
        <v/>
      </c>
      <c r="AQ830" s="40" t="str">
        <f t="shared" si="180"/>
        <v>__</v>
      </c>
      <c r="AR830" s="18" t="str">
        <f t="shared" si="185"/>
        <v/>
      </c>
      <c r="AU830" s="7" t="str">
        <f>IFERROR(INDEX(DatapointK[],MATCH(AT830,DatapointA[],0),0),"")</f>
        <v/>
      </c>
      <c r="AX830" s="3" t="str">
        <f t="shared" ca="1" si="181"/>
        <v/>
      </c>
      <c r="BA830" s="3" t="str">
        <f>IFERROR(INDEX(DatapointAllgSpezK[],MATCH(AZ830,DatapointAllgSpez[],0),0),"")</f>
        <v/>
      </c>
      <c r="BB830" s="3" t="str">
        <f ca="1">IFERROR(VLOOKUP(AX830,ISE_Type[],3,FALSE),"STAT")</f>
        <v>STAT</v>
      </c>
      <c r="BC830" s="3" t="str">
        <f ca="1">IFERROR("_"&amp;VLOOKUP(AU830,ISE_Datapoint[],3,FALSE)&amp;IF(ISTEXT(BB830),"_"&amp;BB830,)&amp;IF(ISTEXT(AZ830),"."&amp;LOWER(BA830),),"")</f>
        <v/>
      </c>
      <c r="BD830" s="26" t="str">
        <f t="shared" si="182"/>
        <v>_</v>
      </c>
      <c r="BG830" t="str">
        <f>IFERROR(INDEX(FunktionsartK[],MATCH(BF830,FunktionsartA[],0),0),"")</f>
        <v/>
      </c>
      <c r="BH830" s="76" t="str">
        <f t="shared" si="172"/>
        <v>//__</v>
      </c>
    </row>
    <row r="831" spans="5:60" x14ac:dyDescent="0.25">
      <c r="E831" t="str">
        <f>IFERROR(INDEX(SystemK[],MATCH(D831,System,0),0),"")</f>
        <v/>
      </c>
      <c r="H831" s="15" t="str">
        <f t="shared" ca="1" si="173"/>
        <v/>
      </c>
      <c r="K831" s="27" t="str">
        <f t="shared" si="183"/>
        <v/>
      </c>
      <c r="L831" s="27" t="str">
        <f>IFERROR(VLOOKUP(K831,ISE_System[],3,FALSE)&amp;IF(ISTEXT(J831),"."&amp;LOWER(J831),),"")</f>
        <v/>
      </c>
      <c r="M831" s="18" t="str">
        <f t="shared" si="184"/>
        <v/>
      </c>
      <c r="P831" s="7" t="str">
        <f>IFERROR(INDEX(SubsystemAK[],MATCH(O831,SubsystemA[],0),0),"")</f>
        <v/>
      </c>
      <c r="S831" s="3" t="str">
        <f t="shared" ca="1" si="174"/>
        <v/>
      </c>
      <c r="V831" s="39" t="str">
        <f t="shared" si="175"/>
        <v/>
      </c>
      <c r="W831" s="39" t="str">
        <f>IFERROR("_"&amp;VLOOKUP(V831,ISE_Subsystem[],3,FALSE)&amp;IF(ISTEXT(U831),"."&amp;LOWER(U831),),"_")</f>
        <v>_</v>
      </c>
      <c r="X831" s="18" t="str">
        <f t="shared" si="176"/>
        <v/>
      </c>
      <c r="AA831" s="7" t="str">
        <f>IFERROR(INDEX(MediumPositionAK[],MATCH(Z831,MediumPositionA[],0),0),"")</f>
        <v/>
      </c>
      <c r="AD831" s="69" t="str">
        <f t="shared" ca="1" si="177"/>
        <v/>
      </c>
      <c r="AE831" s="18" t="str">
        <f t="shared" si="178"/>
        <v/>
      </c>
      <c r="AF831" s="18" t="str">
        <f>IFERROR(VLOOKUP(AE831,ISE_Medium[],3,FALSE),"")</f>
        <v/>
      </c>
      <c r="AI831" s="3" t="str">
        <f>IFERROR(INDEX(PositionK[],MATCH(AH831,PositionA[],0),0),"")</f>
        <v/>
      </c>
      <c r="AL831" s="3" t="str">
        <f>IFERROR(INDEX(PrimSekK[],MATCH(AK831,PrimSek[],0),0),"")</f>
        <v/>
      </c>
      <c r="AO831" s="40" t="str">
        <f t="shared" si="179"/>
        <v/>
      </c>
      <c r="AP831" s="40" t="str">
        <f>IFERROR(VLOOKUP(AO831,ISE_Position[],3,FALSE),"")</f>
        <v/>
      </c>
      <c r="AQ831" s="40" t="str">
        <f t="shared" si="180"/>
        <v>__</v>
      </c>
      <c r="AR831" s="18" t="str">
        <f t="shared" si="185"/>
        <v/>
      </c>
      <c r="AU831" s="7" t="str">
        <f>IFERROR(INDEX(DatapointK[],MATCH(AT831,DatapointA[],0),0),"")</f>
        <v/>
      </c>
      <c r="AX831" s="3" t="str">
        <f t="shared" ca="1" si="181"/>
        <v/>
      </c>
      <c r="BA831" s="3" t="str">
        <f>IFERROR(INDEX(DatapointAllgSpezK[],MATCH(AZ831,DatapointAllgSpez[],0),0),"")</f>
        <v/>
      </c>
      <c r="BB831" s="3" t="str">
        <f ca="1">IFERROR(VLOOKUP(AX831,ISE_Type[],3,FALSE),"STAT")</f>
        <v>STAT</v>
      </c>
      <c r="BC831" s="3" t="str">
        <f ca="1">IFERROR("_"&amp;VLOOKUP(AU831,ISE_Datapoint[],3,FALSE)&amp;IF(ISTEXT(BB831),"_"&amp;BB831,)&amp;IF(ISTEXT(AZ831),"."&amp;LOWER(BA831),),"")</f>
        <v/>
      </c>
      <c r="BD831" s="26" t="str">
        <f t="shared" si="182"/>
        <v>_</v>
      </c>
      <c r="BG831" t="str">
        <f>IFERROR(INDEX(FunktionsartK[],MATCH(BF831,FunktionsartA[],0),0),"")</f>
        <v/>
      </c>
      <c r="BH831" s="76" t="str">
        <f t="shared" si="172"/>
        <v>//__</v>
      </c>
    </row>
    <row r="832" spans="5:60" x14ac:dyDescent="0.25">
      <c r="E832" t="str">
        <f>IFERROR(INDEX(SystemK[],MATCH(D832,System,0),0),"")</f>
        <v/>
      </c>
      <c r="H832" s="15" t="str">
        <f t="shared" ca="1" si="173"/>
        <v/>
      </c>
      <c r="K832" s="27" t="str">
        <f t="shared" si="183"/>
        <v/>
      </c>
      <c r="L832" s="27" t="str">
        <f>IFERROR(VLOOKUP(K832,ISE_System[],3,FALSE)&amp;IF(ISTEXT(J832),"."&amp;LOWER(J832),),"")</f>
        <v/>
      </c>
      <c r="M832" s="18" t="str">
        <f t="shared" si="184"/>
        <v/>
      </c>
      <c r="P832" s="7" t="str">
        <f>IFERROR(INDEX(SubsystemAK[],MATCH(O832,SubsystemA[],0),0),"")</f>
        <v/>
      </c>
      <c r="S832" s="3" t="str">
        <f t="shared" ca="1" si="174"/>
        <v/>
      </c>
      <c r="V832" s="39" t="str">
        <f t="shared" si="175"/>
        <v/>
      </c>
      <c r="W832" s="39" t="str">
        <f>IFERROR("_"&amp;VLOOKUP(V832,ISE_Subsystem[],3,FALSE)&amp;IF(ISTEXT(U832),"."&amp;LOWER(U832),),"_")</f>
        <v>_</v>
      </c>
      <c r="X832" s="18" t="str">
        <f t="shared" si="176"/>
        <v/>
      </c>
      <c r="AA832" s="7" t="str">
        <f>IFERROR(INDEX(MediumPositionAK[],MATCH(Z832,MediumPositionA[],0),0),"")</f>
        <v/>
      </c>
      <c r="AD832" s="69" t="str">
        <f t="shared" ca="1" si="177"/>
        <v/>
      </c>
      <c r="AE832" s="18" t="str">
        <f t="shared" si="178"/>
        <v/>
      </c>
      <c r="AF832" s="18" t="str">
        <f>IFERROR(VLOOKUP(AE832,ISE_Medium[],3,FALSE),"")</f>
        <v/>
      </c>
      <c r="AI832" s="3" t="str">
        <f>IFERROR(INDEX(PositionK[],MATCH(AH832,PositionA[],0),0),"")</f>
        <v/>
      </c>
      <c r="AL832" s="3" t="str">
        <f>IFERROR(INDEX(PrimSekK[],MATCH(AK832,PrimSek[],0),0),"")</f>
        <v/>
      </c>
      <c r="AO832" s="40" t="str">
        <f t="shared" si="179"/>
        <v/>
      </c>
      <c r="AP832" s="40" t="str">
        <f>IFERROR(VLOOKUP(AO832,ISE_Position[],3,FALSE),"")</f>
        <v/>
      </c>
      <c r="AQ832" s="40" t="str">
        <f t="shared" si="180"/>
        <v>__</v>
      </c>
      <c r="AR832" s="18" t="str">
        <f t="shared" si="185"/>
        <v/>
      </c>
      <c r="AU832" s="7" t="str">
        <f>IFERROR(INDEX(DatapointK[],MATCH(AT832,DatapointA[],0),0),"")</f>
        <v/>
      </c>
      <c r="AX832" s="3" t="str">
        <f t="shared" ca="1" si="181"/>
        <v/>
      </c>
      <c r="BA832" s="3" t="str">
        <f>IFERROR(INDEX(DatapointAllgSpezK[],MATCH(AZ832,DatapointAllgSpez[],0),0),"")</f>
        <v/>
      </c>
      <c r="BB832" s="3" t="str">
        <f ca="1">IFERROR(VLOOKUP(AX832,ISE_Type[],3,FALSE),"STAT")</f>
        <v>STAT</v>
      </c>
      <c r="BC832" s="3" t="str">
        <f ca="1">IFERROR("_"&amp;VLOOKUP(AU832,ISE_Datapoint[],3,FALSE)&amp;IF(ISTEXT(BB832),"_"&amp;BB832,)&amp;IF(ISTEXT(AZ832),"."&amp;LOWER(BA832),),"")</f>
        <v/>
      </c>
      <c r="BD832" s="26" t="str">
        <f t="shared" si="182"/>
        <v>_</v>
      </c>
      <c r="BG832" t="str">
        <f>IFERROR(INDEX(FunktionsartK[],MATCH(BF832,FunktionsartA[],0),0),"")</f>
        <v/>
      </c>
      <c r="BH832" s="76" t="str">
        <f t="shared" si="172"/>
        <v>//__</v>
      </c>
    </row>
    <row r="833" spans="5:60" x14ac:dyDescent="0.25">
      <c r="E833" t="str">
        <f>IFERROR(INDEX(SystemK[],MATCH(D833,System,0),0),"")</f>
        <v/>
      </c>
      <c r="H833" s="15" t="str">
        <f t="shared" ca="1" si="173"/>
        <v/>
      </c>
      <c r="K833" s="27" t="str">
        <f t="shared" si="183"/>
        <v/>
      </c>
      <c r="L833" s="27" t="str">
        <f>IFERROR(VLOOKUP(K833,ISE_System[],3,FALSE)&amp;IF(ISTEXT(J833),"."&amp;LOWER(J833),),"")</f>
        <v/>
      </c>
      <c r="M833" s="18" t="str">
        <f t="shared" si="184"/>
        <v/>
      </c>
      <c r="P833" s="7" t="str">
        <f>IFERROR(INDEX(SubsystemAK[],MATCH(O833,SubsystemA[],0),0),"")</f>
        <v/>
      </c>
      <c r="S833" s="3" t="str">
        <f t="shared" ca="1" si="174"/>
        <v/>
      </c>
      <c r="V833" s="39" t="str">
        <f t="shared" si="175"/>
        <v/>
      </c>
      <c r="W833" s="39" t="str">
        <f>IFERROR("_"&amp;VLOOKUP(V833,ISE_Subsystem[],3,FALSE)&amp;IF(ISTEXT(U833),"."&amp;LOWER(U833),),"_")</f>
        <v>_</v>
      </c>
      <c r="X833" s="18" t="str">
        <f t="shared" si="176"/>
        <v/>
      </c>
      <c r="AA833" s="7" t="str">
        <f>IFERROR(INDEX(MediumPositionAK[],MATCH(Z833,MediumPositionA[],0),0),"")</f>
        <v/>
      </c>
      <c r="AD833" s="69" t="str">
        <f t="shared" ca="1" si="177"/>
        <v/>
      </c>
      <c r="AE833" s="18" t="str">
        <f t="shared" si="178"/>
        <v/>
      </c>
      <c r="AF833" s="18" t="str">
        <f>IFERROR(VLOOKUP(AE833,ISE_Medium[],3,FALSE),"")</f>
        <v/>
      </c>
      <c r="AI833" s="3" t="str">
        <f>IFERROR(INDEX(PositionK[],MATCH(AH833,PositionA[],0),0),"")</f>
        <v/>
      </c>
      <c r="AL833" s="3" t="str">
        <f>IFERROR(INDEX(PrimSekK[],MATCH(AK833,PrimSek[],0),0),"")</f>
        <v/>
      </c>
      <c r="AO833" s="40" t="str">
        <f t="shared" si="179"/>
        <v/>
      </c>
      <c r="AP833" s="40" t="str">
        <f>IFERROR(VLOOKUP(AO833,ISE_Position[],3,FALSE),"")</f>
        <v/>
      </c>
      <c r="AQ833" s="40" t="str">
        <f t="shared" si="180"/>
        <v>__</v>
      </c>
      <c r="AR833" s="18" t="str">
        <f t="shared" si="185"/>
        <v/>
      </c>
      <c r="AU833" s="7" t="str">
        <f>IFERROR(INDEX(DatapointK[],MATCH(AT833,DatapointA[],0),0),"")</f>
        <v/>
      </c>
      <c r="AX833" s="3" t="str">
        <f t="shared" ca="1" si="181"/>
        <v/>
      </c>
      <c r="BA833" s="3" t="str">
        <f>IFERROR(INDEX(DatapointAllgSpezK[],MATCH(AZ833,DatapointAllgSpez[],0),0),"")</f>
        <v/>
      </c>
      <c r="BB833" s="3" t="str">
        <f ca="1">IFERROR(VLOOKUP(AX833,ISE_Type[],3,FALSE),"STAT")</f>
        <v>STAT</v>
      </c>
      <c r="BC833" s="3" t="str">
        <f ca="1">IFERROR("_"&amp;VLOOKUP(AU833,ISE_Datapoint[],3,FALSE)&amp;IF(ISTEXT(BB833),"_"&amp;BB833,)&amp;IF(ISTEXT(AZ833),"."&amp;LOWER(BA833),),"")</f>
        <v/>
      </c>
      <c r="BD833" s="26" t="str">
        <f t="shared" si="182"/>
        <v>_</v>
      </c>
      <c r="BG833" t="str">
        <f>IFERROR(INDEX(FunktionsartK[],MATCH(BF833,FunktionsartA[],0),0),"")</f>
        <v/>
      </c>
      <c r="BH833" s="76" t="str">
        <f t="shared" si="172"/>
        <v>//__</v>
      </c>
    </row>
    <row r="834" spans="5:60" x14ac:dyDescent="0.25">
      <c r="E834" t="str">
        <f>IFERROR(INDEX(SystemK[],MATCH(D834,System,0),0),"")</f>
        <v/>
      </c>
      <c r="H834" s="15" t="str">
        <f t="shared" ca="1" si="173"/>
        <v/>
      </c>
      <c r="K834" s="27" t="str">
        <f t="shared" si="183"/>
        <v/>
      </c>
      <c r="L834" s="27" t="str">
        <f>IFERROR(VLOOKUP(K834,ISE_System[],3,FALSE)&amp;IF(ISTEXT(J834),"."&amp;LOWER(J834),),"")</f>
        <v/>
      </c>
      <c r="M834" s="18" t="str">
        <f t="shared" si="184"/>
        <v/>
      </c>
      <c r="P834" s="7" t="str">
        <f>IFERROR(INDEX(SubsystemAK[],MATCH(O834,SubsystemA[],0),0),"")</f>
        <v/>
      </c>
      <c r="S834" s="3" t="str">
        <f t="shared" ca="1" si="174"/>
        <v/>
      </c>
      <c r="V834" s="39" t="str">
        <f t="shared" si="175"/>
        <v/>
      </c>
      <c r="W834" s="39" t="str">
        <f>IFERROR("_"&amp;VLOOKUP(V834,ISE_Subsystem[],3,FALSE)&amp;IF(ISTEXT(U834),"."&amp;LOWER(U834),),"_")</f>
        <v>_</v>
      </c>
      <c r="X834" s="18" t="str">
        <f t="shared" si="176"/>
        <v/>
      </c>
      <c r="AA834" s="7" t="str">
        <f>IFERROR(INDEX(MediumPositionAK[],MATCH(Z834,MediumPositionA[],0),0),"")</f>
        <v/>
      </c>
      <c r="AD834" s="69" t="str">
        <f t="shared" ca="1" si="177"/>
        <v/>
      </c>
      <c r="AE834" s="18" t="str">
        <f t="shared" si="178"/>
        <v/>
      </c>
      <c r="AF834" s="18" t="str">
        <f>IFERROR(VLOOKUP(AE834,ISE_Medium[],3,FALSE),"")</f>
        <v/>
      </c>
      <c r="AI834" s="3" t="str">
        <f>IFERROR(INDEX(PositionK[],MATCH(AH834,PositionA[],0),0),"")</f>
        <v/>
      </c>
      <c r="AL834" s="3" t="str">
        <f>IFERROR(INDEX(PrimSekK[],MATCH(AK834,PrimSek[],0),0),"")</f>
        <v/>
      </c>
      <c r="AO834" s="40" t="str">
        <f t="shared" si="179"/>
        <v/>
      </c>
      <c r="AP834" s="40" t="str">
        <f>IFERROR(VLOOKUP(AO834,ISE_Position[],3,FALSE),"")</f>
        <v/>
      </c>
      <c r="AQ834" s="40" t="str">
        <f t="shared" si="180"/>
        <v>__</v>
      </c>
      <c r="AR834" s="18" t="str">
        <f t="shared" si="185"/>
        <v/>
      </c>
      <c r="AU834" s="7" t="str">
        <f>IFERROR(INDEX(DatapointK[],MATCH(AT834,DatapointA[],0),0),"")</f>
        <v/>
      </c>
      <c r="AX834" s="3" t="str">
        <f t="shared" ca="1" si="181"/>
        <v/>
      </c>
      <c r="BA834" s="3" t="str">
        <f>IFERROR(INDEX(DatapointAllgSpezK[],MATCH(AZ834,DatapointAllgSpez[],0),0),"")</f>
        <v/>
      </c>
      <c r="BB834" s="3" t="str">
        <f ca="1">IFERROR(VLOOKUP(AX834,ISE_Type[],3,FALSE),"STAT")</f>
        <v>STAT</v>
      </c>
      <c r="BC834" s="3" t="str">
        <f ca="1">IFERROR("_"&amp;VLOOKUP(AU834,ISE_Datapoint[],3,FALSE)&amp;IF(ISTEXT(BB834),"_"&amp;BB834,)&amp;IF(ISTEXT(AZ834),"."&amp;LOWER(BA834),),"")</f>
        <v/>
      </c>
      <c r="BD834" s="26" t="str">
        <f t="shared" si="182"/>
        <v>_</v>
      </c>
      <c r="BG834" t="str">
        <f>IFERROR(INDEX(FunktionsartK[],MATCH(BF834,FunktionsartA[],0),0),"")</f>
        <v/>
      </c>
      <c r="BH834" s="76" t="str">
        <f t="shared" si="172"/>
        <v>//__</v>
      </c>
    </row>
    <row r="835" spans="5:60" x14ac:dyDescent="0.25">
      <c r="E835" t="str">
        <f>IFERROR(INDEX(SystemK[],MATCH(D835,System,0),0),"")</f>
        <v/>
      </c>
      <c r="H835" s="15" t="str">
        <f t="shared" ca="1" si="173"/>
        <v/>
      </c>
      <c r="K835" s="27" t="str">
        <f t="shared" si="183"/>
        <v/>
      </c>
      <c r="L835" s="27" t="str">
        <f>IFERROR(VLOOKUP(K835,ISE_System[],3,FALSE)&amp;IF(ISTEXT(J835),"."&amp;LOWER(J835),),"")</f>
        <v/>
      </c>
      <c r="M835" s="18" t="str">
        <f t="shared" si="184"/>
        <v/>
      </c>
      <c r="P835" s="7" t="str">
        <f>IFERROR(INDEX(SubsystemAK[],MATCH(O835,SubsystemA[],0),0),"")</f>
        <v/>
      </c>
      <c r="S835" s="3" t="str">
        <f t="shared" ca="1" si="174"/>
        <v/>
      </c>
      <c r="V835" s="39" t="str">
        <f t="shared" si="175"/>
        <v/>
      </c>
      <c r="W835" s="39" t="str">
        <f>IFERROR("_"&amp;VLOOKUP(V835,ISE_Subsystem[],3,FALSE)&amp;IF(ISTEXT(U835),"."&amp;LOWER(U835),),"_")</f>
        <v>_</v>
      </c>
      <c r="X835" s="18" t="str">
        <f t="shared" si="176"/>
        <v/>
      </c>
      <c r="AA835" s="7" t="str">
        <f>IFERROR(INDEX(MediumPositionAK[],MATCH(Z835,MediumPositionA[],0),0),"")</f>
        <v/>
      </c>
      <c r="AD835" s="69" t="str">
        <f t="shared" ca="1" si="177"/>
        <v/>
      </c>
      <c r="AE835" s="18" t="str">
        <f t="shared" si="178"/>
        <v/>
      </c>
      <c r="AF835" s="18" t="str">
        <f>IFERROR(VLOOKUP(AE835,ISE_Medium[],3,FALSE),"")</f>
        <v/>
      </c>
      <c r="AI835" s="3" t="str">
        <f>IFERROR(INDEX(PositionK[],MATCH(AH835,PositionA[],0),0),"")</f>
        <v/>
      </c>
      <c r="AL835" s="3" t="str">
        <f>IFERROR(INDEX(PrimSekK[],MATCH(AK835,PrimSek[],0),0),"")</f>
        <v/>
      </c>
      <c r="AO835" s="40" t="str">
        <f t="shared" si="179"/>
        <v/>
      </c>
      <c r="AP835" s="40" t="str">
        <f>IFERROR(VLOOKUP(AO835,ISE_Position[],3,FALSE),"")</f>
        <v/>
      </c>
      <c r="AQ835" s="40" t="str">
        <f t="shared" si="180"/>
        <v>__</v>
      </c>
      <c r="AR835" s="18" t="str">
        <f t="shared" si="185"/>
        <v/>
      </c>
      <c r="AU835" s="7" t="str">
        <f>IFERROR(INDEX(DatapointK[],MATCH(AT835,DatapointA[],0),0),"")</f>
        <v/>
      </c>
      <c r="AX835" s="3" t="str">
        <f t="shared" ca="1" si="181"/>
        <v/>
      </c>
      <c r="BA835" s="3" t="str">
        <f>IFERROR(INDEX(DatapointAllgSpezK[],MATCH(AZ835,DatapointAllgSpez[],0),0),"")</f>
        <v/>
      </c>
      <c r="BB835" s="3" t="str">
        <f ca="1">IFERROR(VLOOKUP(AX835,ISE_Type[],3,FALSE),"STAT")</f>
        <v>STAT</v>
      </c>
      <c r="BC835" s="3" t="str">
        <f ca="1">IFERROR("_"&amp;VLOOKUP(AU835,ISE_Datapoint[],3,FALSE)&amp;IF(ISTEXT(BB835),"_"&amp;BB835,)&amp;IF(ISTEXT(AZ835),"."&amp;LOWER(BA835),),"")</f>
        <v/>
      </c>
      <c r="BD835" s="26" t="str">
        <f t="shared" si="182"/>
        <v>_</v>
      </c>
      <c r="BG835" t="str">
        <f>IFERROR(INDEX(FunktionsartK[],MATCH(BF835,FunktionsartA[],0),0),"")</f>
        <v/>
      </c>
      <c r="BH835" s="76" t="str">
        <f t="shared" si="172"/>
        <v>//__</v>
      </c>
    </row>
    <row r="836" spans="5:60" x14ac:dyDescent="0.25">
      <c r="E836" t="str">
        <f>IFERROR(INDEX(SystemK[],MATCH(D836,System,0),0),"")</f>
        <v/>
      </c>
      <c r="H836" s="15" t="str">
        <f t="shared" ca="1" si="173"/>
        <v/>
      </c>
      <c r="K836" s="27" t="str">
        <f t="shared" si="183"/>
        <v/>
      </c>
      <c r="L836" s="27" t="str">
        <f>IFERROR(VLOOKUP(K836,ISE_System[],3,FALSE)&amp;IF(ISTEXT(J836),"."&amp;LOWER(J836),),"")</f>
        <v/>
      </c>
      <c r="M836" s="18" t="str">
        <f t="shared" si="184"/>
        <v/>
      </c>
      <c r="P836" s="7" t="str">
        <f>IFERROR(INDEX(SubsystemAK[],MATCH(O836,SubsystemA[],0),0),"")</f>
        <v/>
      </c>
      <c r="S836" s="3" t="str">
        <f t="shared" ca="1" si="174"/>
        <v/>
      </c>
      <c r="V836" s="39" t="str">
        <f t="shared" si="175"/>
        <v/>
      </c>
      <c r="W836" s="39" t="str">
        <f>IFERROR("_"&amp;VLOOKUP(V836,ISE_Subsystem[],3,FALSE)&amp;IF(ISTEXT(U836),"."&amp;LOWER(U836),),"_")</f>
        <v>_</v>
      </c>
      <c r="X836" s="18" t="str">
        <f t="shared" si="176"/>
        <v/>
      </c>
      <c r="AA836" s="7" t="str">
        <f>IFERROR(INDEX(MediumPositionAK[],MATCH(Z836,MediumPositionA[],0),0),"")</f>
        <v/>
      </c>
      <c r="AD836" s="69" t="str">
        <f t="shared" ca="1" si="177"/>
        <v/>
      </c>
      <c r="AE836" s="18" t="str">
        <f t="shared" si="178"/>
        <v/>
      </c>
      <c r="AF836" s="18" t="str">
        <f>IFERROR(VLOOKUP(AE836,ISE_Medium[],3,FALSE),"")</f>
        <v/>
      </c>
      <c r="AI836" s="3" t="str">
        <f>IFERROR(INDEX(PositionK[],MATCH(AH836,PositionA[],0),0),"")</f>
        <v/>
      </c>
      <c r="AL836" s="3" t="str">
        <f>IFERROR(INDEX(PrimSekK[],MATCH(AK836,PrimSek[],0),0),"")</f>
        <v/>
      </c>
      <c r="AO836" s="40" t="str">
        <f t="shared" si="179"/>
        <v/>
      </c>
      <c r="AP836" s="40" t="str">
        <f>IFERROR(VLOOKUP(AO836,ISE_Position[],3,FALSE),"")</f>
        <v/>
      </c>
      <c r="AQ836" s="40" t="str">
        <f t="shared" si="180"/>
        <v>__</v>
      </c>
      <c r="AR836" s="18" t="str">
        <f t="shared" si="185"/>
        <v/>
      </c>
      <c r="AU836" s="7" t="str">
        <f>IFERROR(INDEX(DatapointK[],MATCH(AT836,DatapointA[],0),0),"")</f>
        <v/>
      </c>
      <c r="AX836" s="3" t="str">
        <f t="shared" ca="1" si="181"/>
        <v/>
      </c>
      <c r="BA836" s="3" t="str">
        <f>IFERROR(INDEX(DatapointAllgSpezK[],MATCH(AZ836,DatapointAllgSpez[],0),0),"")</f>
        <v/>
      </c>
      <c r="BB836" s="3" t="str">
        <f ca="1">IFERROR(VLOOKUP(AX836,ISE_Type[],3,FALSE),"STAT")</f>
        <v>STAT</v>
      </c>
      <c r="BC836" s="3" t="str">
        <f ca="1">IFERROR("_"&amp;VLOOKUP(AU836,ISE_Datapoint[],3,FALSE)&amp;IF(ISTEXT(BB836),"_"&amp;BB836,)&amp;IF(ISTEXT(AZ836),"."&amp;LOWER(BA836),),"")</f>
        <v/>
      </c>
      <c r="BD836" s="26" t="str">
        <f t="shared" si="182"/>
        <v>_</v>
      </c>
      <c r="BG836" t="str">
        <f>IFERROR(INDEX(FunktionsartK[],MATCH(BF836,FunktionsartA[],0),0),"")</f>
        <v/>
      </c>
      <c r="BH836" s="76" t="str">
        <f t="shared" ref="BH836:BH899" si="186">(B836&amp;"//"&amp;M836&amp;IF(ISTEXT(X836),X836,)&amp;IF(ISTEXT(AR836),AR836,)&amp;BD836&amp;"_"&amp;BG836)</f>
        <v>//__</v>
      </c>
    </row>
    <row r="837" spans="5:60" x14ac:dyDescent="0.25">
      <c r="E837" t="str">
        <f>IFERROR(INDEX(SystemK[],MATCH(D837,System,0),0),"")</f>
        <v/>
      </c>
      <c r="H837" s="15" t="str">
        <f t="shared" ref="H837:H900" ca="1" si="187">IFERROR(INDEX(INDIRECT(D837&amp;"K"),MATCH(G837,INDIRECT(D837),0),0),"")</f>
        <v/>
      </c>
      <c r="K837" s="27" t="str">
        <f t="shared" si="183"/>
        <v/>
      </c>
      <c r="L837" s="27" t="str">
        <f>IFERROR(VLOOKUP(K837,ISE_System[],3,FALSE)&amp;IF(ISTEXT(J837),"."&amp;LOWER(J837),),"")</f>
        <v/>
      </c>
      <c r="M837" s="18" t="str">
        <f t="shared" si="184"/>
        <v/>
      </c>
      <c r="P837" s="7" t="str">
        <f>IFERROR(INDEX(SubsystemAK[],MATCH(O837,SubsystemA[],0),0),"")</f>
        <v/>
      </c>
      <c r="S837" s="3" t="str">
        <f t="shared" ref="S837:S900" ca="1" si="188">IFERROR(INDEX(INDIRECT(O837&amp;"K"),MATCH(R837,INDIRECT(O837),0),0),"")</f>
        <v/>
      </c>
      <c r="V837" s="39" t="str">
        <f t="shared" ref="V837:V900" si="189">(IF(ISTEXT(P837),P837,)&amp;IF(ISTEXT(R837),"."&amp;S837,))</f>
        <v/>
      </c>
      <c r="W837" s="39" t="str">
        <f>IFERROR("_"&amp;VLOOKUP(V837,ISE_Subsystem[],3,FALSE)&amp;IF(ISTEXT(U837),"."&amp;LOWER(U837),),"_")</f>
        <v>_</v>
      </c>
      <c r="X837" s="18" t="str">
        <f t="shared" ref="X837:X900" si="190">(IF(ISTEXT(O837),"_"&amp;P837,)&amp;IF(ISTEXT(R837),"."&amp;S837,)&amp;IF(ISTEXT(U837),"-"&amp;U837,))</f>
        <v/>
      </c>
      <c r="AA837" s="7" t="str">
        <f>IFERROR(INDEX(MediumPositionAK[],MATCH(Z837,MediumPositionA[],0),0),"")</f>
        <v/>
      </c>
      <c r="AD837" s="69" t="str">
        <f t="shared" ref="AD837:AD900" ca="1" si="191">IFERROR(INDEX(INDIRECT(Z837&amp;"K"),MATCH(AC837,INDIRECT(Z837),0),0),"")</f>
        <v/>
      </c>
      <c r="AE837" s="18" t="str">
        <f t="shared" ref="AE837:AE900" si="192">IF(ISTEXT(Z837),AA837,)&amp;IF(ISTEXT(AC837),"."&amp;AD837,)</f>
        <v/>
      </c>
      <c r="AF837" s="18" t="str">
        <f>IFERROR(VLOOKUP(AE837,ISE_Medium[],3,FALSE),"")</f>
        <v/>
      </c>
      <c r="AI837" s="3" t="str">
        <f>IFERROR(INDEX(PositionK[],MATCH(AH837,PositionA[],0),0),"")</f>
        <v/>
      </c>
      <c r="AL837" s="3" t="str">
        <f>IFERROR(INDEX(PrimSekK[],MATCH(AK837,PrimSek[],0),0),"")</f>
        <v/>
      </c>
      <c r="AO837" s="40" t="str">
        <f t="shared" ref="AO837:AO900" si="193">IF(ISTEXT(AH837),AI837,)&amp;IF(ISTEXT(AK837),"."&amp;AL837,)</f>
        <v/>
      </c>
      <c r="AP837" s="40" t="str">
        <f>IFERROR(VLOOKUP(AO837,ISE_Position[],3,FALSE),"")</f>
        <v/>
      </c>
      <c r="AQ837" s="40" t="str">
        <f t="shared" ref="AQ837:AQ900" si="194">"_"&amp;IF(AND(ISTEXT(AF837),ISTEXT(AN837),NOT(ISTEXT(AP837))),AF837&amp;"."&amp;LOWER(AN837)&amp;"_",IF(ISTEXT(AF837),AF837,)&amp;"_"&amp;IF(ISTEXT(AP837),AP837,)&amp;IF(ISTEXT(AN837),"."&amp;LOWER(AN837),))</f>
        <v>__</v>
      </c>
      <c r="AR837" s="18" t="str">
        <f t="shared" si="185"/>
        <v/>
      </c>
      <c r="AU837" s="7" t="str">
        <f>IFERROR(INDEX(DatapointK[],MATCH(AT837,DatapointA[],0),0),"")</f>
        <v/>
      </c>
      <c r="AX837" s="3" t="str">
        <f t="shared" ref="AX837:AX900" ca="1" si="195">IFERROR(INDEX(INDIRECT(AT837&amp;"K"),MATCH(AW837,INDIRECT(AT837),0),0),"")</f>
        <v/>
      </c>
      <c r="BA837" s="3" t="str">
        <f>IFERROR(INDEX(DatapointAllgSpezK[],MATCH(AZ837,DatapointAllgSpez[],0),0),"")</f>
        <v/>
      </c>
      <c r="BB837" s="3" t="str">
        <f ca="1">IFERROR(VLOOKUP(AX837,ISE_Type[],3,FALSE),"STAT")</f>
        <v>STAT</v>
      </c>
      <c r="BC837" s="3" t="str">
        <f ca="1">IFERROR("_"&amp;VLOOKUP(AU837,ISE_Datapoint[],3,FALSE)&amp;IF(ISTEXT(BB837),"_"&amp;BB837,)&amp;IF(ISTEXT(AZ837),"."&amp;LOWER(BA837),),"")</f>
        <v/>
      </c>
      <c r="BD837" s="26" t="str">
        <f t="shared" ref="BD837:BD900" si="196">(IF(ISTEXT(AU837),"_"&amp;AU837,)&amp;IF(ISTEXT(AW837),"."&amp;AX837,)&amp;IF(ISTEXT(AZ837),"."&amp;BA837,))</f>
        <v>_</v>
      </c>
      <c r="BG837" t="str">
        <f>IFERROR(INDEX(FunktionsartK[],MATCH(BF837,FunktionsartA[],0),0),"")</f>
        <v/>
      </c>
      <c r="BH837" s="76" t="str">
        <f t="shared" si="186"/>
        <v>//__</v>
      </c>
    </row>
    <row r="838" spans="5:60" x14ac:dyDescent="0.25">
      <c r="E838" t="str">
        <f>IFERROR(INDEX(SystemK[],MATCH(D838,System,0),0),"")</f>
        <v/>
      </c>
      <c r="H838" s="15" t="str">
        <f t="shared" ca="1" si="187"/>
        <v/>
      </c>
      <c r="K838" s="27" t="str">
        <f t="shared" ref="K838:K901" si="197">(E838&amp;IF(ISTEXT(G838),"."&amp;H838,))</f>
        <v/>
      </c>
      <c r="L838" s="27" t="str">
        <f>IFERROR(VLOOKUP(K838,ISE_System[],3,FALSE)&amp;IF(ISTEXT(J838),"."&amp;LOWER(J838),),"")</f>
        <v/>
      </c>
      <c r="M838" s="18" t="str">
        <f t="shared" ref="M838:M901" si="198">(E838&amp;IF(ISTEXT(G838),"."&amp;H838,)&amp;IF(ISTEXT(J838),"-"&amp;J838,))</f>
        <v/>
      </c>
      <c r="P838" s="7" t="str">
        <f>IFERROR(INDEX(SubsystemAK[],MATCH(O838,SubsystemA[],0),0),"")</f>
        <v/>
      </c>
      <c r="S838" s="3" t="str">
        <f t="shared" ca="1" si="188"/>
        <v/>
      </c>
      <c r="V838" s="39" t="str">
        <f t="shared" si="189"/>
        <v/>
      </c>
      <c r="W838" s="39" t="str">
        <f>IFERROR("_"&amp;VLOOKUP(V838,ISE_Subsystem[],3,FALSE)&amp;IF(ISTEXT(U838),"."&amp;LOWER(U838),),"_")</f>
        <v>_</v>
      </c>
      <c r="X838" s="18" t="str">
        <f t="shared" si="190"/>
        <v/>
      </c>
      <c r="AA838" s="7" t="str">
        <f>IFERROR(INDEX(MediumPositionAK[],MATCH(Z838,MediumPositionA[],0),0),"")</f>
        <v/>
      </c>
      <c r="AD838" s="69" t="str">
        <f t="shared" ca="1" si="191"/>
        <v/>
      </c>
      <c r="AE838" s="18" t="str">
        <f t="shared" si="192"/>
        <v/>
      </c>
      <c r="AF838" s="18" t="str">
        <f>IFERROR(VLOOKUP(AE838,ISE_Medium[],3,FALSE),"")</f>
        <v/>
      </c>
      <c r="AI838" s="3" t="str">
        <f>IFERROR(INDEX(PositionK[],MATCH(AH838,PositionA[],0),0),"")</f>
        <v/>
      </c>
      <c r="AL838" s="3" t="str">
        <f>IFERROR(INDEX(PrimSekK[],MATCH(AK838,PrimSek[],0),0),"")</f>
        <v/>
      </c>
      <c r="AO838" s="40" t="str">
        <f t="shared" si="193"/>
        <v/>
      </c>
      <c r="AP838" s="40" t="str">
        <f>IFERROR(VLOOKUP(AO838,ISE_Position[],3,FALSE),"")</f>
        <v/>
      </c>
      <c r="AQ838" s="40" t="str">
        <f t="shared" si="194"/>
        <v>__</v>
      </c>
      <c r="AR838" s="18" t="str">
        <f t="shared" ref="AR838:AR901" si="199">(IF(ISTEXT(Z838),"_"&amp;AA838,)&amp;IF(ISTEXT(AC838),"."&amp;AD838,)&amp;IF(ISTEXT(AH838),"."&amp;AI838,)&amp;IF(ISTEXT(AK838),"."&amp;AL838,)&amp;IF(ISTEXT(AN838),"-"&amp;AN838,))</f>
        <v/>
      </c>
      <c r="AU838" s="7" t="str">
        <f>IFERROR(INDEX(DatapointK[],MATCH(AT838,DatapointA[],0),0),"")</f>
        <v/>
      </c>
      <c r="AX838" s="3" t="str">
        <f t="shared" ca="1" si="195"/>
        <v/>
      </c>
      <c r="BA838" s="3" t="str">
        <f>IFERROR(INDEX(DatapointAllgSpezK[],MATCH(AZ838,DatapointAllgSpez[],0),0),"")</f>
        <v/>
      </c>
      <c r="BB838" s="3" t="str">
        <f ca="1">IFERROR(VLOOKUP(AX838,ISE_Type[],3,FALSE),"STAT")</f>
        <v>STAT</v>
      </c>
      <c r="BC838" s="3" t="str">
        <f ca="1">IFERROR("_"&amp;VLOOKUP(AU838,ISE_Datapoint[],3,FALSE)&amp;IF(ISTEXT(BB838),"_"&amp;BB838,)&amp;IF(ISTEXT(AZ838),"."&amp;LOWER(BA838),),"")</f>
        <v/>
      </c>
      <c r="BD838" s="26" t="str">
        <f t="shared" si="196"/>
        <v>_</v>
      </c>
      <c r="BG838" t="str">
        <f>IFERROR(INDEX(FunktionsartK[],MATCH(BF838,FunktionsartA[],0),0),"")</f>
        <v/>
      </c>
      <c r="BH838" s="76" t="str">
        <f t="shared" si="186"/>
        <v>//__</v>
      </c>
    </row>
    <row r="839" spans="5:60" x14ac:dyDescent="0.25">
      <c r="E839" t="str">
        <f>IFERROR(INDEX(SystemK[],MATCH(D839,System,0),0),"")</f>
        <v/>
      </c>
      <c r="H839" s="15" t="str">
        <f t="shared" ca="1" si="187"/>
        <v/>
      </c>
      <c r="K839" s="27" t="str">
        <f t="shared" si="197"/>
        <v/>
      </c>
      <c r="L839" s="27" t="str">
        <f>IFERROR(VLOOKUP(K839,ISE_System[],3,FALSE)&amp;IF(ISTEXT(J839),"."&amp;LOWER(J839),),"")</f>
        <v/>
      </c>
      <c r="M839" s="18" t="str">
        <f t="shared" si="198"/>
        <v/>
      </c>
      <c r="P839" s="7" t="str">
        <f>IFERROR(INDEX(SubsystemAK[],MATCH(O839,SubsystemA[],0),0),"")</f>
        <v/>
      </c>
      <c r="S839" s="3" t="str">
        <f t="shared" ca="1" si="188"/>
        <v/>
      </c>
      <c r="V839" s="39" t="str">
        <f t="shared" si="189"/>
        <v/>
      </c>
      <c r="W839" s="39" t="str">
        <f>IFERROR("_"&amp;VLOOKUP(V839,ISE_Subsystem[],3,FALSE)&amp;IF(ISTEXT(U839),"."&amp;LOWER(U839),),"_")</f>
        <v>_</v>
      </c>
      <c r="X839" s="18" t="str">
        <f t="shared" si="190"/>
        <v/>
      </c>
      <c r="AA839" s="7" t="str">
        <f>IFERROR(INDEX(MediumPositionAK[],MATCH(Z839,MediumPositionA[],0),0),"")</f>
        <v/>
      </c>
      <c r="AD839" s="69" t="str">
        <f t="shared" ca="1" si="191"/>
        <v/>
      </c>
      <c r="AE839" s="18" t="str">
        <f t="shared" si="192"/>
        <v/>
      </c>
      <c r="AF839" s="18" t="str">
        <f>IFERROR(VLOOKUP(AE839,ISE_Medium[],3,FALSE),"")</f>
        <v/>
      </c>
      <c r="AI839" s="3" t="str">
        <f>IFERROR(INDEX(PositionK[],MATCH(AH839,PositionA[],0),0),"")</f>
        <v/>
      </c>
      <c r="AL839" s="3" t="str">
        <f>IFERROR(INDEX(PrimSekK[],MATCH(AK839,PrimSek[],0),0),"")</f>
        <v/>
      </c>
      <c r="AO839" s="40" t="str">
        <f t="shared" si="193"/>
        <v/>
      </c>
      <c r="AP839" s="40" t="str">
        <f>IFERROR(VLOOKUP(AO839,ISE_Position[],3,FALSE),"")</f>
        <v/>
      </c>
      <c r="AQ839" s="40" t="str">
        <f t="shared" si="194"/>
        <v>__</v>
      </c>
      <c r="AR839" s="18" t="str">
        <f t="shared" si="199"/>
        <v/>
      </c>
      <c r="AU839" s="7" t="str">
        <f>IFERROR(INDEX(DatapointK[],MATCH(AT839,DatapointA[],0),0),"")</f>
        <v/>
      </c>
      <c r="AX839" s="3" t="str">
        <f t="shared" ca="1" si="195"/>
        <v/>
      </c>
      <c r="BA839" s="3" t="str">
        <f>IFERROR(INDEX(DatapointAllgSpezK[],MATCH(AZ839,DatapointAllgSpez[],0),0),"")</f>
        <v/>
      </c>
      <c r="BB839" s="3" t="str">
        <f ca="1">IFERROR(VLOOKUP(AX839,ISE_Type[],3,FALSE),"STAT")</f>
        <v>STAT</v>
      </c>
      <c r="BC839" s="3" t="str">
        <f ca="1">IFERROR("_"&amp;VLOOKUP(AU839,ISE_Datapoint[],3,FALSE)&amp;IF(ISTEXT(BB839),"_"&amp;BB839,)&amp;IF(ISTEXT(AZ839),"."&amp;LOWER(BA839),),"")</f>
        <v/>
      </c>
      <c r="BD839" s="26" t="str">
        <f t="shared" si="196"/>
        <v>_</v>
      </c>
      <c r="BG839" t="str">
        <f>IFERROR(INDEX(FunktionsartK[],MATCH(BF839,FunktionsartA[],0),0),"")</f>
        <v/>
      </c>
      <c r="BH839" s="76" t="str">
        <f t="shared" si="186"/>
        <v>//__</v>
      </c>
    </row>
    <row r="840" spans="5:60" x14ac:dyDescent="0.25">
      <c r="E840" t="str">
        <f>IFERROR(INDEX(SystemK[],MATCH(D840,System,0),0),"")</f>
        <v/>
      </c>
      <c r="H840" s="15" t="str">
        <f t="shared" ca="1" si="187"/>
        <v/>
      </c>
      <c r="K840" s="27" t="str">
        <f t="shared" si="197"/>
        <v/>
      </c>
      <c r="L840" s="27" t="str">
        <f>IFERROR(VLOOKUP(K840,ISE_System[],3,FALSE)&amp;IF(ISTEXT(J840),"."&amp;LOWER(J840),),"")</f>
        <v/>
      </c>
      <c r="M840" s="18" t="str">
        <f t="shared" si="198"/>
        <v/>
      </c>
      <c r="P840" s="7" t="str">
        <f>IFERROR(INDEX(SubsystemAK[],MATCH(O840,SubsystemA[],0),0),"")</f>
        <v/>
      </c>
      <c r="S840" s="3" t="str">
        <f t="shared" ca="1" si="188"/>
        <v/>
      </c>
      <c r="V840" s="39" t="str">
        <f t="shared" si="189"/>
        <v/>
      </c>
      <c r="W840" s="39" t="str">
        <f>IFERROR("_"&amp;VLOOKUP(V840,ISE_Subsystem[],3,FALSE)&amp;IF(ISTEXT(U840),"."&amp;LOWER(U840),),"_")</f>
        <v>_</v>
      </c>
      <c r="X840" s="18" t="str">
        <f t="shared" si="190"/>
        <v/>
      </c>
      <c r="AA840" s="7" t="str">
        <f>IFERROR(INDEX(MediumPositionAK[],MATCH(Z840,MediumPositionA[],0),0),"")</f>
        <v/>
      </c>
      <c r="AD840" s="69" t="str">
        <f t="shared" ca="1" si="191"/>
        <v/>
      </c>
      <c r="AE840" s="18" t="str">
        <f t="shared" si="192"/>
        <v/>
      </c>
      <c r="AF840" s="18" t="str">
        <f>IFERROR(VLOOKUP(AE840,ISE_Medium[],3,FALSE),"")</f>
        <v/>
      </c>
      <c r="AI840" s="3" t="str">
        <f>IFERROR(INDEX(PositionK[],MATCH(AH840,PositionA[],0),0),"")</f>
        <v/>
      </c>
      <c r="AL840" s="3" t="str">
        <f>IFERROR(INDEX(PrimSekK[],MATCH(AK840,PrimSek[],0),0),"")</f>
        <v/>
      </c>
      <c r="AO840" s="40" t="str">
        <f t="shared" si="193"/>
        <v/>
      </c>
      <c r="AP840" s="40" t="str">
        <f>IFERROR(VLOOKUP(AO840,ISE_Position[],3,FALSE),"")</f>
        <v/>
      </c>
      <c r="AQ840" s="40" t="str">
        <f t="shared" si="194"/>
        <v>__</v>
      </c>
      <c r="AR840" s="18" t="str">
        <f t="shared" si="199"/>
        <v/>
      </c>
      <c r="AU840" s="7" t="str">
        <f>IFERROR(INDEX(DatapointK[],MATCH(AT840,DatapointA[],0),0),"")</f>
        <v/>
      </c>
      <c r="AX840" s="3" t="str">
        <f t="shared" ca="1" si="195"/>
        <v/>
      </c>
      <c r="BA840" s="3" t="str">
        <f>IFERROR(INDEX(DatapointAllgSpezK[],MATCH(AZ840,DatapointAllgSpez[],0),0),"")</f>
        <v/>
      </c>
      <c r="BB840" s="3" t="str">
        <f ca="1">IFERROR(VLOOKUP(AX840,ISE_Type[],3,FALSE),"STAT")</f>
        <v>STAT</v>
      </c>
      <c r="BC840" s="3" t="str">
        <f ca="1">IFERROR("_"&amp;VLOOKUP(AU840,ISE_Datapoint[],3,FALSE)&amp;IF(ISTEXT(BB840),"_"&amp;BB840,)&amp;IF(ISTEXT(AZ840),"."&amp;LOWER(BA840),),"")</f>
        <v/>
      </c>
      <c r="BD840" s="26" t="str">
        <f t="shared" si="196"/>
        <v>_</v>
      </c>
      <c r="BG840" t="str">
        <f>IFERROR(INDEX(FunktionsartK[],MATCH(BF840,FunktionsartA[],0),0),"")</f>
        <v/>
      </c>
      <c r="BH840" s="76" t="str">
        <f t="shared" si="186"/>
        <v>//__</v>
      </c>
    </row>
    <row r="841" spans="5:60" x14ac:dyDescent="0.25">
      <c r="E841" t="str">
        <f>IFERROR(INDEX(SystemK[],MATCH(D841,System,0),0),"")</f>
        <v/>
      </c>
      <c r="H841" s="15" t="str">
        <f t="shared" ca="1" si="187"/>
        <v/>
      </c>
      <c r="K841" s="27" t="str">
        <f t="shared" si="197"/>
        <v/>
      </c>
      <c r="L841" s="27" t="str">
        <f>IFERROR(VLOOKUP(K841,ISE_System[],3,FALSE)&amp;IF(ISTEXT(J841),"."&amp;LOWER(J841),),"")</f>
        <v/>
      </c>
      <c r="M841" s="18" t="str">
        <f t="shared" si="198"/>
        <v/>
      </c>
      <c r="P841" s="7" t="str">
        <f>IFERROR(INDEX(SubsystemAK[],MATCH(O841,SubsystemA[],0),0),"")</f>
        <v/>
      </c>
      <c r="S841" s="3" t="str">
        <f t="shared" ca="1" si="188"/>
        <v/>
      </c>
      <c r="V841" s="39" t="str">
        <f t="shared" si="189"/>
        <v/>
      </c>
      <c r="W841" s="39" t="str">
        <f>IFERROR("_"&amp;VLOOKUP(V841,ISE_Subsystem[],3,FALSE)&amp;IF(ISTEXT(U841),"."&amp;LOWER(U841),),"_")</f>
        <v>_</v>
      </c>
      <c r="X841" s="18" t="str">
        <f t="shared" si="190"/>
        <v/>
      </c>
      <c r="AA841" s="7" t="str">
        <f>IFERROR(INDEX(MediumPositionAK[],MATCH(Z841,MediumPositionA[],0),0),"")</f>
        <v/>
      </c>
      <c r="AD841" s="69" t="str">
        <f t="shared" ca="1" si="191"/>
        <v/>
      </c>
      <c r="AE841" s="18" t="str">
        <f t="shared" si="192"/>
        <v/>
      </c>
      <c r="AF841" s="18" t="str">
        <f>IFERROR(VLOOKUP(AE841,ISE_Medium[],3,FALSE),"")</f>
        <v/>
      </c>
      <c r="AI841" s="3" t="str">
        <f>IFERROR(INDEX(PositionK[],MATCH(AH841,PositionA[],0),0),"")</f>
        <v/>
      </c>
      <c r="AL841" s="3" t="str">
        <f>IFERROR(INDEX(PrimSekK[],MATCH(AK841,PrimSek[],0),0),"")</f>
        <v/>
      </c>
      <c r="AO841" s="40" t="str">
        <f t="shared" si="193"/>
        <v/>
      </c>
      <c r="AP841" s="40" t="str">
        <f>IFERROR(VLOOKUP(AO841,ISE_Position[],3,FALSE),"")</f>
        <v/>
      </c>
      <c r="AQ841" s="40" t="str">
        <f t="shared" si="194"/>
        <v>__</v>
      </c>
      <c r="AR841" s="18" t="str">
        <f t="shared" si="199"/>
        <v/>
      </c>
      <c r="AU841" s="7" t="str">
        <f>IFERROR(INDEX(DatapointK[],MATCH(AT841,DatapointA[],0),0),"")</f>
        <v/>
      </c>
      <c r="AX841" s="3" t="str">
        <f t="shared" ca="1" si="195"/>
        <v/>
      </c>
      <c r="BA841" s="3" t="str">
        <f>IFERROR(INDEX(DatapointAllgSpezK[],MATCH(AZ841,DatapointAllgSpez[],0),0),"")</f>
        <v/>
      </c>
      <c r="BB841" s="3" t="str">
        <f ca="1">IFERROR(VLOOKUP(AX841,ISE_Type[],3,FALSE),"STAT")</f>
        <v>STAT</v>
      </c>
      <c r="BC841" s="3" t="str">
        <f ca="1">IFERROR("_"&amp;VLOOKUP(AU841,ISE_Datapoint[],3,FALSE)&amp;IF(ISTEXT(BB841),"_"&amp;BB841,)&amp;IF(ISTEXT(AZ841),"."&amp;LOWER(BA841),),"")</f>
        <v/>
      </c>
      <c r="BD841" s="26" t="str">
        <f t="shared" si="196"/>
        <v>_</v>
      </c>
      <c r="BG841" t="str">
        <f>IFERROR(INDEX(FunktionsartK[],MATCH(BF841,FunktionsartA[],0),0),"")</f>
        <v/>
      </c>
      <c r="BH841" s="76" t="str">
        <f t="shared" si="186"/>
        <v>//__</v>
      </c>
    </row>
    <row r="842" spans="5:60" x14ac:dyDescent="0.25">
      <c r="E842" t="str">
        <f>IFERROR(INDEX(SystemK[],MATCH(D842,System,0),0),"")</f>
        <v/>
      </c>
      <c r="H842" s="15" t="str">
        <f t="shared" ca="1" si="187"/>
        <v/>
      </c>
      <c r="K842" s="27" t="str">
        <f t="shared" si="197"/>
        <v/>
      </c>
      <c r="L842" s="27" t="str">
        <f>IFERROR(VLOOKUP(K842,ISE_System[],3,FALSE)&amp;IF(ISTEXT(J842),"."&amp;LOWER(J842),),"")</f>
        <v/>
      </c>
      <c r="M842" s="18" t="str">
        <f t="shared" si="198"/>
        <v/>
      </c>
      <c r="P842" s="7" t="str">
        <f>IFERROR(INDEX(SubsystemAK[],MATCH(O842,SubsystemA[],0),0),"")</f>
        <v/>
      </c>
      <c r="S842" s="3" t="str">
        <f t="shared" ca="1" si="188"/>
        <v/>
      </c>
      <c r="V842" s="39" t="str">
        <f t="shared" si="189"/>
        <v/>
      </c>
      <c r="W842" s="39" t="str">
        <f>IFERROR("_"&amp;VLOOKUP(V842,ISE_Subsystem[],3,FALSE)&amp;IF(ISTEXT(U842),"."&amp;LOWER(U842),),"_")</f>
        <v>_</v>
      </c>
      <c r="X842" s="18" t="str">
        <f t="shared" si="190"/>
        <v/>
      </c>
      <c r="AA842" s="7" t="str">
        <f>IFERROR(INDEX(MediumPositionAK[],MATCH(Z842,MediumPositionA[],0),0),"")</f>
        <v/>
      </c>
      <c r="AD842" s="69" t="str">
        <f t="shared" ca="1" si="191"/>
        <v/>
      </c>
      <c r="AE842" s="18" t="str">
        <f t="shared" si="192"/>
        <v/>
      </c>
      <c r="AF842" s="18" t="str">
        <f>IFERROR(VLOOKUP(AE842,ISE_Medium[],3,FALSE),"")</f>
        <v/>
      </c>
      <c r="AI842" s="3" t="str">
        <f>IFERROR(INDEX(PositionK[],MATCH(AH842,PositionA[],0),0),"")</f>
        <v/>
      </c>
      <c r="AL842" s="3" t="str">
        <f>IFERROR(INDEX(PrimSekK[],MATCH(AK842,PrimSek[],0),0),"")</f>
        <v/>
      </c>
      <c r="AO842" s="40" t="str">
        <f t="shared" si="193"/>
        <v/>
      </c>
      <c r="AP842" s="40" t="str">
        <f>IFERROR(VLOOKUP(AO842,ISE_Position[],3,FALSE),"")</f>
        <v/>
      </c>
      <c r="AQ842" s="40" t="str">
        <f t="shared" si="194"/>
        <v>__</v>
      </c>
      <c r="AR842" s="18" t="str">
        <f t="shared" si="199"/>
        <v/>
      </c>
      <c r="AU842" s="7" t="str">
        <f>IFERROR(INDEX(DatapointK[],MATCH(AT842,DatapointA[],0),0),"")</f>
        <v/>
      </c>
      <c r="AX842" s="3" t="str">
        <f t="shared" ca="1" si="195"/>
        <v/>
      </c>
      <c r="BA842" s="3" t="str">
        <f>IFERROR(INDEX(DatapointAllgSpezK[],MATCH(AZ842,DatapointAllgSpez[],0),0),"")</f>
        <v/>
      </c>
      <c r="BB842" s="3" t="str">
        <f ca="1">IFERROR(VLOOKUP(AX842,ISE_Type[],3,FALSE),"STAT")</f>
        <v>STAT</v>
      </c>
      <c r="BC842" s="3" t="str">
        <f ca="1">IFERROR("_"&amp;VLOOKUP(AU842,ISE_Datapoint[],3,FALSE)&amp;IF(ISTEXT(BB842),"_"&amp;BB842,)&amp;IF(ISTEXT(AZ842),"."&amp;LOWER(BA842),),"")</f>
        <v/>
      </c>
      <c r="BD842" s="26" t="str">
        <f t="shared" si="196"/>
        <v>_</v>
      </c>
      <c r="BG842" t="str">
        <f>IFERROR(INDEX(FunktionsartK[],MATCH(BF842,FunktionsartA[],0),0),"")</f>
        <v/>
      </c>
      <c r="BH842" s="76" t="str">
        <f t="shared" si="186"/>
        <v>//__</v>
      </c>
    </row>
    <row r="843" spans="5:60" x14ac:dyDescent="0.25">
      <c r="E843" t="str">
        <f>IFERROR(INDEX(SystemK[],MATCH(D843,System,0),0),"")</f>
        <v/>
      </c>
      <c r="H843" s="15" t="str">
        <f t="shared" ca="1" si="187"/>
        <v/>
      </c>
      <c r="K843" s="27" t="str">
        <f t="shared" si="197"/>
        <v/>
      </c>
      <c r="L843" s="27" t="str">
        <f>IFERROR(VLOOKUP(K843,ISE_System[],3,FALSE)&amp;IF(ISTEXT(J843),"."&amp;LOWER(J843),),"")</f>
        <v/>
      </c>
      <c r="M843" s="18" t="str">
        <f t="shared" si="198"/>
        <v/>
      </c>
      <c r="P843" s="7" t="str">
        <f>IFERROR(INDEX(SubsystemAK[],MATCH(O843,SubsystemA[],0),0),"")</f>
        <v/>
      </c>
      <c r="S843" s="3" t="str">
        <f t="shared" ca="1" si="188"/>
        <v/>
      </c>
      <c r="V843" s="39" t="str">
        <f t="shared" si="189"/>
        <v/>
      </c>
      <c r="W843" s="39" t="str">
        <f>IFERROR("_"&amp;VLOOKUP(V843,ISE_Subsystem[],3,FALSE)&amp;IF(ISTEXT(U843),"."&amp;LOWER(U843),),"_")</f>
        <v>_</v>
      </c>
      <c r="X843" s="18" t="str">
        <f t="shared" si="190"/>
        <v/>
      </c>
      <c r="AA843" s="7" t="str">
        <f>IFERROR(INDEX(MediumPositionAK[],MATCH(Z843,MediumPositionA[],0),0),"")</f>
        <v/>
      </c>
      <c r="AD843" s="69" t="str">
        <f t="shared" ca="1" si="191"/>
        <v/>
      </c>
      <c r="AE843" s="18" t="str">
        <f t="shared" si="192"/>
        <v/>
      </c>
      <c r="AF843" s="18" t="str">
        <f>IFERROR(VLOOKUP(AE843,ISE_Medium[],3,FALSE),"")</f>
        <v/>
      </c>
      <c r="AI843" s="3" t="str">
        <f>IFERROR(INDEX(PositionK[],MATCH(AH843,PositionA[],0),0),"")</f>
        <v/>
      </c>
      <c r="AL843" s="3" t="str">
        <f>IFERROR(INDEX(PrimSekK[],MATCH(AK843,PrimSek[],0),0),"")</f>
        <v/>
      </c>
      <c r="AO843" s="40" t="str">
        <f t="shared" si="193"/>
        <v/>
      </c>
      <c r="AP843" s="40" t="str">
        <f>IFERROR(VLOOKUP(AO843,ISE_Position[],3,FALSE),"")</f>
        <v/>
      </c>
      <c r="AQ843" s="40" t="str">
        <f t="shared" si="194"/>
        <v>__</v>
      </c>
      <c r="AR843" s="18" t="str">
        <f t="shared" si="199"/>
        <v/>
      </c>
      <c r="AU843" s="7" t="str">
        <f>IFERROR(INDEX(DatapointK[],MATCH(AT843,DatapointA[],0),0),"")</f>
        <v/>
      </c>
      <c r="AX843" s="3" t="str">
        <f t="shared" ca="1" si="195"/>
        <v/>
      </c>
      <c r="BA843" s="3" t="str">
        <f>IFERROR(INDEX(DatapointAllgSpezK[],MATCH(AZ843,DatapointAllgSpez[],0),0),"")</f>
        <v/>
      </c>
      <c r="BB843" s="3" t="str">
        <f ca="1">IFERROR(VLOOKUP(AX843,ISE_Type[],3,FALSE),"STAT")</f>
        <v>STAT</v>
      </c>
      <c r="BC843" s="3" t="str">
        <f ca="1">IFERROR("_"&amp;VLOOKUP(AU843,ISE_Datapoint[],3,FALSE)&amp;IF(ISTEXT(BB843),"_"&amp;BB843,)&amp;IF(ISTEXT(AZ843),"."&amp;LOWER(BA843),),"")</f>
        <v/>
      </c>
      <c r="BD843" s="26" t="str">
        <f t="shared" si="196"/>
        <v>_</v>
      </c>
      <c r="BG843" t="str">
        <f>IFERROR(INDEX(FunktionsartK[],MATCH(BF843,FunktionsartA[],0),0),"")</f>
        <v/>
      </c>
      <c r="BH843" s="76" t="str">
        <f t="shared" si="186"/>
        <v>//__</v>
      </c>
    </row>
    <row r="844" spans="5:60" x14ac:dyDescent="0.25">
      <c r="E844" t="str">
        <f>IFERROR(INDEX(SystemK[],MATCH(D844,System,0),0),"")</f>
        <v/>
      </c>
      <c r="H844" s="15" t="str">
        <f t="shared" ca="1" si="187"/>
        <v/>
      </c>
      <c r="K844" s="27" t="str">
        <f t="shared" si="197"/>
        <v/>
      </c>
      <c r="L844" s="27" t="str">
        <f>IFERROR(VLOOKUP(K844,ISE_System[],3,FALSE)&amp;IF(ISTEXT(J844),"."&amp;LOWER(J844),),"")</f>
        <v/>
      </c>
      <c r="M844" s="18" t="str">
        <f t="shared" si="198"/>
        <v/>
      </c>
      <c r="P844" s="7" t="str">
        <f>IFERROR(INDEX(SubsystemAK[],MATCH(O844,SubsystemA[],0),0),"")</f>
        <v/>
      </c>
      <c r="S844" s="3" t="str">
        <f t="shared" ca="1" si="188"/>
        <v/>
      </c>
      <c r="V844" s="39" t="str">
        <f t="shared" si="189"/>
        <v/>
      </c>
      <c r="W844" s="39" t="str">
        <f>IFERROR("_"&amp;VLOOKUP(V844,ISE_Subsystem[],3,FALSE)&amp;IF(ISTEXT(U844),"."&amp;LOWER(U844),),"_")</f>
        <v>_</v>
      </c>
      <c r="X844" s="18" t="str">
        <f t="shared" si="190"/>
        <v/>
      </c>
      <c r="AA844" s="7" t="str">
        <f>IFERROR(INDEX(MediumPositionAK[],MATCH(Z844,MediumPositionA[],0),0),"")</f>
        <v/>
      </c>
      <c r="AD844" s="69" t="str">
        <f t="shared" ca="1" si="191"/>
        <v/>
      </c>
      <c r="AE844" s="18" t="str">
        <f t="shared" si="192"/>
        <v/>
      </c>
      <c r="AF844" s="18" t="str">
        <f>IFERROR(VLOOKUP(AE844,ISE_Medium[],3,FALSE),"")</f>
        <v/>
      </c>
      <c r="AI844" s="3" t="str">
        <f>IFERROR(INDEX(PositionK[],MATCH(AH844,PositionA[],0),0),"")</f>
        <v/>
      </c>
      <c r="AL844" s="3" t="str">
        <f>IFERROR(INDEX(PrimSekK[],MATCH(AK844,PrimSek[],0),0),"")</f>
        <v/>
      </c>
      <c r="AO844" s="40" t="str">
        <f t="shared" si="193"/>
        <v/>
      </c>
      <c r="AP844" s="40" t="str">
        <f>IFERROR(VLOOKUP(AO844,ISE_Position[],3,FALSE),"")</f>
        <v/>
      </c>
      <c r="AQ844" s="40" t="str">
        <f t="shared" si="194"/>
        <v>__</v>
      </c>
      <c r="AR844" s="18" t="str">
        <f t="shared" si="199"/>
        <v/>
      </c>
      <c r="AU844" s="7" t="str">
        <f>IFERROR(INDEX(DatapointK[],MATCH(AT844,DatapointA[],0),0),"")</f>
        <v/>
      </c>
      <c r="AX844" s="3" t="str">
        <f t="shared" ca="1" si="195"/>
        <v/>
      </c>
      <c r="BA844" s="3" t="str">
        <f>IFERROR(INDEX(DatapointAllgSpezK[],MATCH(AZ844,DatapointAllgSpez[],0),0),"")</f>
        <v/>
      </c>
      <c r="BB844" s="3" t="str">
        <f ca="1">IFERROR(VLOOKUP(AX844,ISE_Type[],3,FALSE),"STAT")</f>
        <v>STAT</v>
      </c>
      <c r="BC844" s="3" t="str">
        <f ca="1">IFERROR("_"&amp;VLOOKUP(AU844,ISE_Datapoint[],3,FALSE)&amp;IF(ISTEXT(BB844),"_"&amp;BB844,)&amp;IF(ISTEXT(AZ844),"."&amp;LOWER(BA844),),"")</f>
        <v/>
      </c>
      <c r="BD844" s="26" t="str">
        <f t="shared" si="196"/>
        <v>_</v>
      </c>
      <c r="BG844" t="str">
        <f>IFERROR(INDEX(FunktionsartK[],MATCH(BF844,FunktionsartA[],0),0),"")</f>
        <v/>
      </c>
      <c r="BH844" s="76" t="str">
        <f t="shared" si="186"/>
        <v>//__</v>
      </c>
    </row>
    <row r="845" spans="5:60" x14ac:dyDescent="0.25">
      <c r="E845" t="str">
        <f>IFERROR(INDEX(SystemK[],MATCH(D845,System,0),0),"")</f>
        <v/>
      </c>
      <c r="H845" s="15" t="str">
        <f t="shared" ca="1" si="187"/>
        <v/>
      </c>
      <c r="K845" s="27" t="str">
        <f t="shared" si="197"/>
        <v/>
      </c>
      <c r="L845" s="27" t="str">
        <f>IFERROR(VLOOKUP(K845,ISE_System[],3,FALSE)&amp;IF(ISTEXT(J845),"."&amp;LOWER(J845),),"")</f>
        <v/>
      </c>
      <c r="M845" s="18" t="str">
        <f t="shared" si="198"/>
        <v/>
      </c>
      <c r="P845" s="7" t="str">
        <f>IFERROR(INDEX(SubsystemAK[],MATCH(O845,SubsystemA[],0),0),"")</f>
        <v/>
      </c>
      <c r="S845" s="3" t="str">
        <f t="shared" ca="1" si="188"/>
        <v/>
      </c>
      <c r="V845" s="39" t="str">
        <f t="shared" si="189"/>
        <v/>
      </c>
      <c r="W845" s="39" t="str">
        <f>IFERROR("_"&amp;VLOOKUP(V845,ISE_Subsystem[],3,FALSE)&amp;IF(ISTEXT(U845),"."&amp;LOWER(U845),),"_")</f>
        <v>_</v>
      </c>
      <c r="X845" s="18" t="str">
        <f t="shared" si="190"/>
        <v/>
      </c>
      <c r="AA845" s="7" t="str">
        <f>IFERROR(INDEX(MediumPositionAK[],MATCH(Z845,MediumPositionA[],0),0),"")</f>
        <v/>
      </c>
      <c r="AD845" s="69" t="str">
        <f t="shared" ca="1" si="191"/>
        <v/>
      </c>
      <c r="AE845" s="18" t="str">
        <f t="shared" si="192"/>
        <v/>
      </c>
      <c r="AF845" s="18" t="str">
        <f>IFERROR(VLOOKUP(AE845,ISE_Medium[],3,FALSE),"")</f>
        <v/>
      </c>
      <c r="AI845" s="3" t="str">
        <f>IFERROR(INDEX(PositionK[],MATCH(AH845,PositionA[],0),0),"")</f>
        <v/>
      </c>
      <c r="AL845" s="3" t="str">
        <f>IFERROR(INDEX(PrimSekK[],MATCH(AK845,PrimSek[],0),0),"")</f>
        <v/>
      </c>
      <c r="AO845" s="40" t="str">
        <f t="shared" si="193"/>
        <v/>
      </c>
      <c r="AP845" s="40" t="str">
        <f>IFERROR(VLOOKUP(AO845,ISE_Position[],3,FALSE),"")</f>
        <v/>
      </c>
      <c r="AQ845" s="40" t="str">
        <f t="shared" si="194"/>
        <v>__</v>
      </c>
      <c r="AR845" s="18" t="str">
        <f t="shared" si="199"/>
        <v/>
      </c>
      <c r="AU845" s="7" t="str">
        <f>IFERROR(INDEX(DatapointK[],MATCH(AT845,DatapointA[],0),0),"")</f>
        <v/>
      </c>
      <c r="AX845" s="3" t="str">
        <f t="shared" ca="1" si="195"/>
        <v/>
      </c>
      <c r="BA845" s="3" t="str">
        <f>IFERROR(INDEX(DatapointAllgSpezK[],MATCH(AZ845,DatapointAllgSpez[],0),0),"")</f>
        <v/>
      </c>
      <c r="BB845" s="3" t="str">
        <f ca="1">IFERROR(VLOOKUP(AX845,ISE_Type[],3,FALSE),"STAT")</f>
        <v>STAT</v>
      </c>
      <c r="BC845" s="3" t="str">
        <f ca="1">IFERROR("_"&amp;VLOOKUP(AU845,ISE_Datapoint[],3,FALSE)&amp;IF(ISTEXT(BB845),"_"&amp;BB845,)&amp;IF(ISTEXT(AZ845),"."&amp;LOWER(BA845),),"")</f>
        <v/>
      </c>
      <c r="BD845" s="26" t="str">
        <f t="shared" si="196"/>
        <v>_</v>
      </c>
      <c r="BG845" t="str">
        <f>IFERROR(INDEX(FunktionsartK[],MATCH(BF845,FunktionsartA[],0),0),"")</f>
        <v/>
      </c>
      <c r="BH845" s="76" t="str">
        <f t="shared" si="186"/>
        <v>//__</v>
      </c>
    </row>
    <row r="846" spans="5:60" x14ac:dyDescent="0.25">
      <c r="E846" t="str">
        <f>IFERROR(INDEX(SystemK[],MATCH(D846,System,0),0),"")</f>
        <v/>
      </c>
      <c r="H846" s="15" t="str">
        <f t="shared" ca="1" si="187"/>
        <v/>
      </c>
      <c r="K846" s="27" t="str">
        <f t="shared" si="197"/>
        <v/>
      </c>
      <c r="L846" s="27" t="str">
        <f>IFERROR(VLOOKUP(K846,ISE_System[],3,FALSE)&amp;IF(ISTEXT(J846),"."&amp;LOWER(J846),),"")</f>
        <v/>
      </c>
      <c r="M846" s="18" t="str">
        <f t="shared" si="198"/>
        <v/>
      </c>
      <c r="P846" s="7" t="str">
        <f>IFERROR(INDEX(SubsystemAK[],MATCH(O846,SubsystemA[],0),0),"")</f>
        <v/>
      </c>
      <c r="S846" s="3" t="str">
        <f t="shared" ca="1" si="188"/>
        <v/>
      </c>
      <c r="V846" s="39" t="str">
        <f t="shared" si="189"/>
        <v/>
      </c>
      <c r="W846" s="39" t="str">
        <f>IFERROR("_"&amp;VLOOKUP(V846,ISE_Subsystem[],3,FALSE)&amp;IF(ISTEXT(U846),"."&amp;LOWER(U846),),"_")</f>
        <v>_</v>
      </c>
      <c r="X846" s="18" t="str">
        <f t="shared" si="190"/>
        <v/>
      </c>
      <c r="AA846" s="7" t="str">
        <f>IFERROR(INDEX(MediumPositionAK[],MATCH(Z846,MediumPositionA[],0),0),"")</f>
        <v/>
      </c>
      <c r="AD846" s="69" t="str">
        <f t="shared" ca="1" si="191"/>
        <v/>
      </c>
      <c r="AE846" s="18" t="str">
        <f t="shared" si="192"/>
        <v/>
      </c>
      <c r="AF846" s="18" t="str">
        <f>IFERROR(VLOOKUP(AE846,ISE_Medium[],3,FALSE),"")</f>
        <v/>
      </c>
      <c r="AI846" s="3" t="str">
        <f>IFERROR(INDEX(PositionK[],MATCH(AH846,PositionA[],0),0),"")</f>
        <v/>
      </c>
      <c r="AL846" s="3" t="str">
        <f>IFERROR(INDEX(PrimSekK[],MATCH(AK846,PrimSek[],0),0),"")</f>
        <v/>
      </c>
      <c r="AO846" s="40" t="str">
        <f t="shared" si="193"/>
        <v/>
      </c>
      <c r="AP846" s="40" t="str">
        <f>IFERROR(VLOOKUP(AO846,ISE_Position[],3,FALSE),"")</f>
        <v/>
      </c>
      <c r="AQ846" s="40" t="str">
        <f t="shared" si="194"/>
        <v>__</v>
      </c>
      <c r="AR846" s="18" t="str">
        <f t="shared" si="199"/>
        <v/>
      </c>
      <c r="AU846" s="7" t="str">
        <f>IFERROR(INDEX(DatapointK[],MATCH(AT846,DatapointA[],0),0),"")</f>
        <v/>
      </c>
      <c r="AX846" s="3" t="str">
        <f t="shared" ca="1" si="195"/>
        <v/>
      </c>
      <c r="BA846" s="3" t="str">
        <f>IFERROR(INDEX(DatapointAllgSpezK[],MATCH(AZ846,DatapointAllgSpez[],0),0),"")</f>
        <v/>
      </c>
      <c r="BB846" s="3" t="str">
        <f ca="1">IFERROR(VLOOKUP(AX846,ISE_Type[],3,FALSE),"STAT")</f>
        <v>STAT</v>
      </c>
      <c r="BC846" s="3" t="str">
        <f ca="1">IFERROR("_"&amp;VLOOKUP(AU846,ISE_Datapoint[],3,FALSE)&amp;IF(ISTEXT(BB846),"_"&amp;BB846,)&amp;IF(ISTEXT(AZ846),"."&amp;LOWER(BA846),),"")</f>
        <v/>
      </c>
      <c r="BD846" s="26" t="str">
        <f t="shared" si="196"/>
        <v>_</v>
      </c>
      <c r="BG846" t="str">
        <f>IFERROR(INDEX(FunktionsartK[],MATCH(BF846,FunktionsartA[],0),0),"")</f>
        <v/>
      </c>
      <c r="BH846" s="76" t="str">
        <f t="shared" si="186"/>
        <v>//__</v>
      </c>
    </row>
    <row r="847" spans="5:60" x14ac:dyDescent="0.25">
      <c r="E847" t="str">
        <f>IFERROR(INDEX(SystemK[],MATCH(D847,System,0),0),"")</f>
        <v/>
      </c>
      <c r="H847" s="15" t="str">
        <f t="shared" ca="1" si="187"/>
        <v/>
      </c>
      <c r="K847" s="27" t="str">
        <f t="shared" si="197"/>
        <v/>
      </c>
      <c r="L847" s="27" t="str">
        <f>IFERROR(VLOOKUP(K847,ISE_System[],3,FALSE)&amp;IF(ISTEXT(J847),"."&amp;LOWER(J847),),"")</f>
        <v/>
      </c>
      <c r="M847" s="18" t="str">
        <f t="shared" si="198"/>
        <v/>
      </c>
      <c r="P847" s="7" t="str">
        <f>IFERROR(INDEX(SubsystemAK[],MATCH(O847,SubsystemA[],0),0),"")</f>
        <v/>
      </c>
      <c r="S847" s="3" t="str">
        <f t="shared" ca="1" si="188"/>
        <v/>
      </c>
      <c r="V847" s="39" t="str">
        <f t="shared" si="189"/>
        <v/>
      </c>
      <c r="W847" s="39" t="str">
        <f>IFERROR("_"&amp;VLOOKUP(V847,ISE_Subsystem[],3,FALSE)&amp;IF(ISTEXT(U847),"."&amp;LOWER(U847),),"_")</f>
        <v>_</v>
      </c>
      <c r="X847" s="18" t="str">
        <f t="shared" si="190"/>
        <v/>
      </c>
      <c r="AA847" s="7" t="str">
        <f>IFERROR(INDEX(MediumPositionAK[],MATCH(Z847,MediumPositionA[],0),0),"")</f>
        <v/>
      </c>
      <c r="AD847" s="69" t="str">
        <f t="shared" ca="1" si="191"/>
        <v/>
      </c>
      <c r="AE847" s="18" t="str">
        <f t="shared" si="192"/>
        <v/>
      </c>
      <c r="AF847" s="18" t="str">
        <f>IFERROR(VLOOKUP(AE847,ISE_Medium[],3,FALSE),"")</f>
        <v/>
      </c>
      <c r="AI847" s="3" t="str">
        <f>IFERROR(INDEX(PositionK[],MATCH(AH847,PositionA[],0),0),"")</f>
        <v/>
      </c>
      <c r="AL847" s="3" t="str">
        <f>IFERROR(INDEX(PrimSekK[],MATCH(AK847,PrimSek[],0),0),"")</f>
        <v/>
      </c>
      <c r="AO847" s="40" t="str">
        <f t="shared" si="193"/>
        <v/>
      </c>
      <c r="AP847" s="40" t="str">
        <f>IFERROR(VLOOKUP(AO847,ISE_Position[],3,FALSE),"")</f>
        <v/>
      </c>
      <c r="AQ847" s="40" t="str">
        <f t="shared" si="194"/>
        <v>__</v>
      </c>
      <c r="AR847" s="18" t="str">
        <f t="shared" si="199"/>
        <v/>
      </c>
      <c r="AU847" s="7" t="str">
        <f>IFERROR(INDEX(DatapointK[],MATCH(AT847,DatapointA[],0),0),"")</f>
        <v/>
      </c>
      <c r="AX847" s="3" t="str">
        <f t="shared" ca="1" si="195"/>
        <v/>
      </c>
      <c r="BA847" s="3" t="str">
        <f>IFERROR(INDEX(DatapointAllgSpezK[],MATCH(AZ847,DatapointAllgSpez[],0),0),"")</f>
        <v/>
      </c>
      <c r="BB847" s="3" t="str">
        <f ca="1">IFERROR(VLOOKUP(AX847,ISE_Type[],3,FALSE),"STAT")</f>
        <v>STAT</v>
      </c>
      <c r="BC847" s="3" t="str">
        <f ca="1">IFERROR("_"&amp;VLOOKUP(AU847,ISE_Datapoint[],3,FALSE)&amp;IF(ISTEXT(BB847),"_"&amp;BB847,)&amp;IF(ISTEXT(AZ847),"."&amp;LOWER(BA847),),"")</f>
        <v/>
      </c>
      <c r="BD847" s="26" t="str">
        <f t="shared" si="196"/>
        <v>_</v>
      </c>
      <c r="BG847" t="str">
        <f>IFERROR(INDEX(FunktionsartK[],MATCH(BF847,FunktionsartA[],0),0),"")</f>
        <v/>
      </c>
      <c r="BH847" s="76" t="str">
        <f t="shared" si="186"/>
        <v>//__</v>
      </c>
    </row>
    <row r="848" spans="5:60" x14ac:dyDescent="0.25">
      <c r="E848" t="str">
        <f>IFERROR(INDEX(SystemK[],MATCH(D848,System,0),0),"")</f>
        <v/>
      </c>
      <c r="H848" s="15" t="str">
        <f t="shared" ca="1" si="187"/>
        <v/>
      </c>
      <c r="K848" s="27" t="str">
        <f t="shared" si="197"/>
        <v/>
      </c>
      <c r="L848" s="27" t="str">
        <f>IFERROR(VLOOKUP(K848,ISE_System[],3,FALSE)&amp;IF(ISTEXT(J848),"."&amp;LOWER(J848),),"")</f>
        <v/>
      </c>
      <c r="M848" s="18" t="str">
        <f t="shared" si="198"/>
        <v/>
      </c>
      <c r="P848" s="7" t="str">
        <f>IFERROR(INDEX(SubsystemAK[],MATCH(O848,SubsystemA[],0),0),"")</f>
        <v/>
      </c>
      <c r="S848" s="3" t="str">
        <f t="shared" ca="1" si="188"/>
        <v/>
      </c>
      <c r="V848" s="39" t="str">
        <f t="shared" si="189"/>
        <v/>
      </c>
      <c r="W848" s="39" t="str">
        <f>IFERROR("_"&amp;VLOOKUP(V848,ISE_Subsystem[],3,FALSE)&amp;IF(ISTEXT(U848),"."&amp;LOWER(U848),),"_")</f>
        <v>_</v>
      </c>
      <c r="X848" s="18" t="str">
        <f t="shared" si="190"/>
        <v/>
      </c>
      <c r="AA848" s="7" t="str">
        <f>IFERROR(INDEX(MediumPositionAK[],MATCH(Z848,MediumPositionA[],0),0),"")</f>
        <v/>
      </c>
      <c r="AD848" s="69" t="str">
        <f t="shared" ca="1" si="191"/>
        <v/>
      </c>
      <c r="AE848" s="18" t="str">
        <f t="shared" si="192"/>
        <v/>
      </c>
      <c r="AF848" s="18" t="str">
        <f>IFERROR(VLOOKUP(AE848,ISE_Medium[],3,FALSE),"")</f>
        <v/>
      </c>
      <c r="AI848" s="3" t="str">
        <f>IFERROR(INDEX(PositionK[],MATCH(AH848,PositionA[],0),0),"")</f>
        <v/>
      </c>
      <c r="AL848" s="3" t="str">
        <f>IFERROR(INDEX(PrimSekK[],MATCH(AK848,PrimSek[],0),0),"")</f>
        <v/>
      </c>
      <c r="AO848" s="40" t="str">
        <f t="shared" si="193"/>
        <v/>
      </c>
      <c r="AP848" s="40" t="str">
        <f>IFERROR(VLOOKUP(AO848,ISE_Position[],3,FALSE),"")</f>
        <v/>
      </c>
      <c r="AQ848" s="40" t="str">
        <f t="shared" si="194"/>
        <v>__</v>
      </c>
      <c r="AR848" s="18" t="str">
        <f t="shared" si="199"/>
        <v/>
      </c>
      <c r="AU848" s="7" t="str">
        <f>IFERROR(INDEX(DatapointK[],MATCH(AT848,DatapointA[],0),0),"")</f>
        <v/>
      </c>
      <c r="AX848" s="3" t="str">
        <f t="shared" ca="1" si="195"/>
        <v/>
      </c>
      <c r="BA848" s="3" t="str">
        <f>IFERROR(INDEX(DatapointAllgSpezK[],MATCH(AZ848,DatapointAllgSpez[],0),0),"")</f>
        <v/>
      </c>
      <c r="BB848" s="3" t="str">
        <f ca="1">IFERROR(VLOOKUP(AX848,ISE_Type[],3,FALSE),"STAT")</f>
        <v>STAT</v>
      </c>
      <c r="BC848" s="3" t="str">
        <f ca="1">IFERROR("_"&amp;VLOOKUP(AU848,ISE_Datapoint[],3,FALSE)&amp;IF(ISTEXT(BB848),"_"&amp;BB848,)&amp;IF(ISTEXT(AZ848),"."&amp;LOWER(BA848),),"")</f>
        <v/>
      </c>
      <c r="BD848" s="26" t="str">
        <f t="shared" si="196"/>
        <v>_</v>
      </c>
      <c r="BG848" t="str">
        <f>IFERROR(INDEX(FunktionsartK[],MATCH(BF848,FunktionsartA[],0),0),"")</f>
        <v/>
      </c>
      <c r="BH848" s="76" t="str">
        <f t="shared" si="186"/>
        <v>//__</v>
      </c>
    </row>
    <row r="849" spans="5:60" x14ac:dyDescent="0.25">
      <c r="E849" t="str">
        <f>IFERROR(INDEX(SystemK[],MATCH(D849,System,0),0),"")</f>
        <v/>
      </c>
      <c r="H849" s="15" t="str">
        <f t="shared" ca="1" si="187"/>
        <v/>
      </c>
      <c r="K849" s="27" t="str">
        <f t="shared" si="197"/>
        <v/>
      </c>
      <c r="L849" s="27" t="str">
        <f>IFERROR(VLOOKUP(K849,ISE_System[],3,FALSE)&amp;IF(ISTEXT(J849),"."&amp;LOWER(J849),),"")</f>
        <v/>
      </c>
      <c r="M849" s="18" t="str">
        <f t="shared" si="198"/>
        <v/>
      </c>
      <c r="P849" s="7" t="str">
        <f>IFERROR(INDEX(SubsystemAK[],MATCH(O849,SubsystemA[],0),0),"")</f>
        <v/>
      </c>
      <c r="S849" s="3" t="str">
        <f t="shared" ca="1" si="188"/>
        <v/>
      </c>
      <c r="V849" s="39" t="str">
        <f t="shared" si="189"/>
        <v/>
      </c>
      <c r="W849" s="39" t="str">
        <f>IFERROR("_"&amp;VLOOKUP(V849,ISE_Subsystem[],3,FALSE)&amp;IF(ISTEXT(U849),"."&amp;LOWER(U849),),"_")</f>
        <v>_</v>
      </c>
      <c r="X849" s="18" t="str">
        <f t="shared" si="190"/>
        <v/>
      </c>
      <c r="AA849" s="7" t="str">
        <f>IFERROR(INDEX(MediumPositionAK[],MATCH(Z849,MediumPositionA[],0),0),"")</f>
        <v/>
      </c>
      <c r="AD849" s="69" t="str">
        <f t="shared" ca="1" si="191"/>
        <v/>
      </c>
      <c r="AE849" s="18" t="str">
        <f t="shared" si="192"/>
        <v/>
      </c>
      <c r="AF849" s="18" t="str">
        <f>IFERROR(VLOOKUP(AE849,ISE_Medium[],3,FALSE),"")</f>
        <v/>
      </c>
      <c r="AI849" s="3" t="str">
        <f>IFERROR(INDEX(PositionK[],MATCH(AH849,PositionA[],0),0),"")</f>
        <v/>
      </c>
      <c r="AL849" s="3" t="str">
        <f>IFERROR(INDEX(PrimSekK[],MATCH(AK849,PrimSek[],0),0),"")</f>
        <v/>
      </c>
      <c r="AO849" s="40" t="str">
        <f t="shared" si="193"/>
        <v/>
      </c>
      <c r="AP849" s="40" t="str">
        <f>IFERROR(VLOOKUP(AO849,ISE_Position[],3,FALSE),"")</f>
        <v/>
      </c>
      <c r="AQ849" s="40" t="str">
        <f t="shared" si="194"/>
        <v>__</v>
      </c>
      <c r="AR849" s="18" t="str">
        <f t="shared" si="199"/>
        <v/>
      </c>
      <c r="AU849" s="7" t="str">
        <f>IFERROR(INDEX(DatapointK[],MATCH(AT849,DatapointA[],0),0),"")</f>
        <v/>
      </c>
      <c r="AX849" s="3" t="str">
        <f t="shared" ca="1" si="195"/>
        <v/>
      </c>
      <c r="BA849" s="3" t="str">
        <f>IFERROR(INDEX(DatapointAllgSpezK[],MATCH(AZ849,DatapointAllgSpez[],0),0),"")</f>
        <v/>
      </c>
      <c r="BB849" s="3" t="str">
        <f ca="1">IFERROR(VLOOKUP(AX849,ISE_Type[],3,FALSE),"STAT")</f>
        <v>STAT</v>
      </c>
      <c r="BC849" s="3" t="str">
        <f ca="1">IFERROR("_"&amp;VLOOKUP(AU849,ISE_Datapoint[],3,FALSE)&amp;IF(ISTEXT(BB849),"_"&amp;BB849,)&amp;IF(ISTEXT(AZ849),"."&amp;LOWER(BA849),),"")</f>
        <v/>
      </c>
      <c r="BD849" s="26" t="str">
        <f t="shared" si="196"/>
        <v>_</v>
      </c>
      <c r="BG849" t="str">
        <f>IFERROR(INDEX(FunktionsartK[],MATCH(BF849,FunktionsartA[],0),0),"")</f>
        <v/>
      </c>
      <c r="BH849" s="76" t="str">
        <f t="shared" si="186"/>
        <v>//__</v>
      </c>
    </row>
    <row r="850" spans="5:60" x14ac:dyDescent="0.25">
      <c r="E850" t="str">
        <f>IFERROR(INDEX(SystemK[],MATCH(D850,System,0),0),"")</f>
        <v/>
      </c>
      <c r="H850" s="15" t="str">
        <f t="shared" ca="1" si="187"/>
        <v/>
      </c>
      <c r="K850" s="27" t="str">
        <f t="shared" si="197"/>
        <v/>
      </c>
      <c r="L850" s="27" t="str">
        <f>IFERROR(VLOOKUP(K850,ISE_System[],3,FALSE)&amp;IF(ISTEXT(J850),"."&amp;LOWER(J850),),"")</f>
        <v/>
      </c>
      <c r="M850" s="18" t="str">
        <f t="shared" si="198"/>
        <v/>
      </c>
      <c r="P850" s="7" t="str">
        <f>IFERROR(INDEX(SubsystemAK[],MATCH(O850,SubsystemA[],0),0),"")</f>
        <v/>
      </c>
      <c r="S850" s="3" t="str">
        <f t="shared" ca="1" si="188"/>
        <v/>
      </c>
      <c r="V850" s="39" t="str">
        <f t="shared" si="189"/>
        <v/>
      </c>
      <c r="W850" s="39" t="str">
        <f>IFERROR("_"&amp;VLOOKUP(V850,ISE_Subsystem[],3,FALSE)&amp;IF(ISTEXT(U850),"."&amp;LOWER(U850),),"_")</f>
        <v>_</v>
      </c>
      <c r="X850" s="18" t="str">
        <f t="shared" si="190"/>
        <v/>
      </c>
      <c r="AA850" s="7" t="str">
        <f>IFERROR(INDEX(MediumPositionAK[],MATCH(Z850,MediumPositionA[],0),0),"")</f>
        <v/>
      </c>
      <c r="AD850" s="69" t="str">
        <f t="shared" ca="1" si="191"/>
        <v/>
      </c>
      <c r="AE850" s="18" t="str">
        <f t="shared" si="192"/>
        <v/>
      </c>
      <c r="AF850" s="18" t="str">
        <f>IFERROR(VLOOKUP(AE850,ISE_Medium[],3,FALSE),"")</f>
        <v/>
      </c>
      <c r="AI850" s="3" t="str">
        <f>IFERROR(INDEX(PositionK[],MATCH(AH850,PositionA[],0),0),"")</f>
        <v/>
      </c>
      <c r="AL850" s="3" t="str">
        <f>IFERROR(INDEX(PrimSekK[],MATCH(AK850,PrimSek[],0),0),"")</f>
        <v/>
      </c>
      <c r="AO850" s="40" t="str">
        <f t="shared" si="193"/>
        <v/>
      </c>
      <c r="AP850" s="40" t="str">
        <f>IFERROR(VLOOKUP(AO850,ISE_Position[],3,FALSE),"")</f>
        <v/>
      </c>
      <c r="AQ850" s="40" t="str">
        <f t="shared" si="194"/>
        <v>__</v>
      </c>
      <c r="AR850" s="18" t="str">
        <f t="shared" si="199"/>
        <v/>
      </c>
      <c r="AU850" s="7" t="str">
        <f>IFERROR(INDEX(DatapointK[],MATCH(AT850,DatapointA[],0),0),"")</f>
        <v/>
      </c>
      <c r="AX850" s="3" t="str">
        <f t="shared" ca="1" si="195"/>
        <v/>
      </c>
      <c r="BA850" s="3" t="str">
        <f>IFERROR(INDEX(DatapointAllgSpezK[],MATCH(AZ850,DatapointAllgSpez[],0),0),"")</f>
        <v/>
      </c>
      <c r="BB850" s="3" t="str">
        <f ca="1">IFERROR(VLOOKUP(AX850,ISE_Type[],3,FALSE),"STAT")</f>
        <v>STAT</v>
      </c>
      <c r="BC850" s="3" t="str">
        <f ca="1">IFERROR("_"&amp;VLOOKUP(AU850,ISE_Datapoint[],3,FALSE)&amp;IF(ISTEXT(BB850),"_"&amp;BB850,)&amp;IF(ISTEXT(AZ850),"."&amp;LOWER(BA850),),"")</f>
        <v/>
      </c>
      <c r="BD850" s="26" t="str">
        <f t="shared" si="196"/>
        <v>_</v>
      </c>
      <c r="BG850" t="str">
        <f>IFERROR(INDEX(FunktionsartK[],MATCH(BF850,FunktionsartA[],0),0),"")</f>
        <v/>
      </c>
      <c r="BH850" s="76" t="str">
        <f t="shared" si="186"/>
        <v>//__</v>
      </c>
    </row>
    <row r="851" spans="5:60" x14ac:dyDescent="0.25">
      <c r="E851" t="str">
        <f>IFERROR(INDEX(SystemK[],MATCH(D851,System,0),0),"")</f>
        <v/>
      </c>
      <c r="H851" s="15" t="str">
        <f t="shared" ca="1" si="187"/>
        <v/>
      </c>
      <c r="K851" s="27" t="str">
        <f t="shared" si="197"/>
        <v/>
      </c>
      <c r="L851" s="27" t="str">
        <f>IFERROR(VLOOKUP(K851,ISE_System[],3,FALSE)&amp;IF(ISTEXT(J851),"."&amp;LOWER(J851),),"")</f>
        <v/>
      </c>
      <c r="M851" s="18" t="str">
        <f t="shared" si="198"/>
        <v/>
      </c>
      <c r="P851" s="7" t="str">
        <f>IFERROR(INDEX(SubsystemAK[],MATCH(O851,SubsystemA[],0),0),"")</f>
        <v/>
      </c>
      <c r="S851" s="3" t="str">
        <f t="shared" ca="1" si="188"/>
        <v/>
      </c>
      <c r="V851" s="39" t="str">
        <f t="shared" si="189"/>
        <v/>
      </c>
      <c r="W851" s="39" t="str">
        <f>IFERROR("_"&amp;VLOOKUP(V851,ISE_Subsystem[],3,FALSE)&amp;IF(ISTEXT(U851),"."&amp;LOWER(U851),),"_")</f>
        <v>_</v>
      </c>
      <c r="X851" s="18" t="str">
        <f t="shared" si="190"/>
        <v/>
      </c>
      <c r="AA851" s="7" t="str">
        <f>IFERROR(INDEX(MediumPositionAK[],MATCH(Z851,MediumPositionA[],0),0),"")</f>
        <v/>
      </c>
      <c r="AD851" s="69" t="str">
        <f t="shared" ca="1" si="191"/>
        <v/>
      </c>
      <c r="AE851" s="18" t="str">
        <f t="shared" si="192"/>
        <v/>
      </c>
      <c r="AF851" s="18" t="str">
        <f>IFERROR(VLOOKUP(AE851,ISE_Medium[],3,FALSE),"")</f>
        <v/>
      </c>
      <c r="AI851" s="3" t="str">
        <f>IFERROR(INDEX(PositionK[],MATCH(AH851,PositionA[],0),0),"")</f>
        <v/>
      </c>
      <c r="AL851" s="3" t="str">
        <f>IFERROR(INDEX(PrimSekK[],MATCH(AK851,PrimSek[],0),0),"")</f>
        <v/>
      </c>
      <c r="AO851" s="40" t="str">
        <f t="shared" si="193"/>
        <v/>
      </c>
      <c r="AP851" s="40" t="str">
        <f>IFERROR(VLOOKUP(AO851,ISE_Position[],3,FALSE),"")</f>
        <v/>
      </c>
      <c r="AQ851" s="40" t="str">
        <f t="shared" si="194"/>
        <v>__</v>
      </c>
      <c r="AR851" s="18" t="str">
        <f t="shared" si="199"/>
        <v/>
      </c>
      <c r="AU851" s="7" t="str">
        <f>IFERROR(INDEX(DatapointK[],MATCH(AT851,DatapointA[],0),0),"")</f>
        <v/>
      </c>
      <c r="AX851" s="3" t="str">
        <f t="shared" ca="1" si="195"/>
        <v/>
      </c>
      <c r="BA851" s="3" t="str">
        <f>IFERROR(INDEX(DatapointAllgSpezK[],MATCH(AZ851,DatapointAllgSpez[],0),0),"")</f>
        <v/>
      </c>
      <c r="BB851" s="3" t="str">
        <f ca="1">IFERROR(VLOOKUP(AX851,ISE_Type[],3,FALSE),"STAT")</f>
        <v>STAT</v>
      </c>
      <c r="BC851" s="3" t="str">
        <f ca="1">IFERROR("_"&amp;VLOOKUP(AU851,ISE_Datapoint[],3,FALSE)&amp;IF(ISTEXT(BB851),"_"&amp;BB851,)&amp;IF(ISTEXT(AZ851),"."&amp;LOWER(BA851),),"")</f>
        <v/>
      </c>
      <c r="BD851" s="26" t="str">
        <f t="shared" si="196"/>
        <v>_</v>
      </c>
      <c r="BG851" t="str">
        <f>IFERROR(INDEX(FunktionsartK[],MATCH(BF851,FunktionsartA[],0),0),"")</f>
        <v/>
      </c>
      <c r="BH851" s="76" t="str">
        <f t="shared" si="186"/>
        <v>//__</v>
      </c>
    </row>
    <row r="852" spans="5:60" x14ac:dyDescent="0.25">
      <c r="E852" t="str">
        <f>IFERROR(INDEX(SystemK[],MATCH(D852,System,0),0),"")</f>
        <v/>
      </c>
      <c r="H852" s="15" t="str">
        <f t="shared" ca="1" si="187"/>
        <v/>
      </c>
      <c r="K852" s="27" t="str">
        <f t="shared" si="197"/>
        <v/>
      </c>
      <c r="L852" s="27" t="str">
        <f>IFERROR(VLOOKUP(K852,ISE_System[],3,FALSE)&amp;IF(ISTEXT(J852),"."&amp;LOWER(J852),),"")</f>
        <v/>
      </c>
      <c r="M852" s="18" t="str">
        <f t="shared" si="198"/>
        <v/>
      </c>
      <c r="P852" s="7" t="str">
        <f>IFERROR(INDEX(SubsystemAK[],MATCH(O852,SubsystemA[],0),0),"")</f>
        <v/>
      </c>
      <c r="S852" s="3" t="str">
        <f t="shared" ca="1" si="188"/>
        <v/>
      </c>
      <c r="V852" s="39" t="str">
        <f t="shared" si="189"/>
        <v/>
      </c>
      <c r="W852" s="39" t="str">
        <f>IFERROR("_"&amp;VLOOKUP(V852,ISE_Subsystem[],3,FALSE)&amp;IF(ISTEXT(U852),"."&amp;LOWER(U852),),"_")</f>
        <v>_</v>
      </c>
      <c r="X852" s="18" t="str">
        <f t="shared" si="190"/>
        <v/>
      </c>
      <c r="AA852" s="7" t="str">
        <f>IFERROR(INDEX(MediumPositionAK[],MATCH(Z852,MediumPositionA[],0),0),"")</f>
        <v/>
      </c>
      <c r="AD852" s="69" t="str">
        <f t="shared" ca="1" si="191"/>
        <v/>
      </c>
      <c r="AE852" s="18" t="str">
        <f t="shared" si="192"/>
        <v/>
      </c>
      <c r="AF852" s="18" t="str">
        <f>IFERROR(VLOOKUP(AE852,ISE_Medium[],3,FALSE),"")</f>
        <v/>
      </c>
      <c r="AI852" s="3" t="str">
        <f>IFERROR(INDEX(PositionK[],MATCH(AH852,PositionA[],0),0),"")</f>
        <v/>
      </c>
      <c r="AL852" s="3" t="str">
        <f>IFERROR(INDEX(PrimSekK[],MATCH(AK852,PrimSek[],0),0),"")</f>
        <v/>
      </c>
      <c r="AO852" s="40" t="str">
        <f t="shared" si="193"/>
        <v/>
      </c>
      <c r="AP852" s="40" t="str">
        <f>IFERROR(VLOOKUP(AO852,ISE_Position[],3,FALSE),"")</f>
        <v/>
      </c>
      <c r="AQ852" s="40" t="str">
        <f t="shared" si="194"/>
        <v>__</v>
      </c>
      <c r="AR852" s="18" t="str">
        <f t="shared" si="199"/>
        <v/>
      </c>
      <c r="AU852" s="7" t="str">
        <f>IFERROR(INDEX(DatapointK[],MATCH(AT852,DatapointA[],0),0),"")</f>
        <v/>
      </c>
      <c r="AX852" s="3" t="str">
        <f t="shared" ca="1" si="195"/>
        <v/>
      </c>
      <c r="BA852" s="3" t="str">
        <f>IFERROR(INDEX(DatapointAllgSpezK[],MATCH(AZ852,DatapointAllgSpez[],0),0),"")</f>
        <v/>
      </c>
      <c r="BB852" s="3" t="str">
        <f ca="1">IFERROR(VLOOKUP(AX852,ISE_Type[],3,FALSE),"STAT")</f>
        <v>STAT</v>
      </c>
      <c r="BC852" s="3" t="str">
        <f ca="1">IFERROR("_"&amp;VLOOKUP(AU852,ISE_Datapoint[],3,FALSE)&amp;IF(ISTEXT(BB852),"_"&amp;BB852,)&amp;IF(ISTEXT(AZ852),"."&amp;LOWER(BA852),),"")</f>
        <v/>
      </c>
      <c r="BD852" s="26" t="str">
        <f t="shared" si="196"/>
        <v>_</v>
      </c>
      <c r="BG852" t="str">
        <f>IFERROR(INDEX(FunktionsartK[],MATCH(BF852,FunktionsartA[],0),0),"")</f>
        <v/>
      </c>
      <c r="BH852" s="76" t="str">
        <f t="shared" si="186"/>
        <v>//__</v>
      </c>
    </row>
    <row r="853" spans="5:60" x14ac:dyDescent="0.25">
      <c r="E853" t="str">
        <f>IFERROR(INDEX(SystemK[],MATCH(D853,System,0),0),"")</f>
        <v/>
      </c>
      <c r="H853" s="15" t="str">
        <f t="shared" ca="1" si="187"/>
        <v/>
      </c>
      <c r="K853" s="27" t="str">
        <f t="shared" si="197"/>
        <v/>
      </c>
      <c r="L853" s="27" t="str">
        <f>IFERROR(VLOOKUP(K853,ISE_System[],3,FALSE)&amp;IF(ISTEXT(J853),"."&amp;LOWER(J853),),"")</f>
        <v/>
      </c>
      <c r="M853" s="18" t="str">
        <f t="shared" si="198"/>
        <v/>
      </c>
      <c r="P853" s="7" t="str">
        <f>IFERROR(INDEX(SubsystemAK[],MATCH(O853,SubsystemA[],0),0),"")</f>
        <v/>
      </c>
      <c r="S853" s="3" t="str">
        <f t="shared" ca="1" si="188"/>
        <v/>
      </c>
      <c r="V853" s="39" t="str">
        <f t="shared" si="189"/>
        <v/>
      </c>
      <c r="W853" s="39" t="str">
        <f>IFERROR("_"&amp;VLOOKUP(V853,ISE_Subsystem[],3,FALSE)&amp;IF(ISTEXT(U853),"."&amp;LOWER(U853),),"_")</f>
        <v>_</v>
      </c>
      <c r="X853" s="18" t="str">
        <f t="shared" si="190"/>
        <v/>
      </c>
      <c r="AA853" s="7" t="str">
        <f>IFERROR(INDEX(MediumPositionAK[],MATCH(Z853,MediumPositionA[],0),0),"")</f>
        <v/>
      </c>
      <c r="AD853" s="69" t="str">
        <f t="shared" ca="1" si="191"/>
        <v/>
      </c>
      <c r="AE853" s="18" t="str">
        <f t="shared" si="192"/>
        <v/>
      </c>
      <c r="AF853" s="18" t="str">
        <f>IFERROR(VLOOKUP(AE853,ISE_Medium[],3,FALSE),"")</f>
        <v/>
      </c>
      <c r="AI853" s="3" t="str">
        <f>IFERROR(INDEX(PositionK[],MATCH(AH853,PositionA[],0),0),"")</f>
        <v/>
      </c>
      <c r="AL853" s="3" t="str">
        <f>IFERROR(INDEX(PrimSekK[],MATCH(AK853,PrimSek[],0),0),"")</f>
        <v/>
      </c>
      <c r="AO853" s="40" t="str">
        <f t="shared" si="193"/>
        <v/>
      </c>
      <c r="AP853" s="40" t="str">
        <f>IFERROR(VLOOKUP(AO853,ISE_Position[],3,FALSE),"")</f>
        <v/>
      </c>
      <c r="AQ853" s="40" t="str">
        <f t="shared" si="194"/>
        <v>__</v>
      </c>
      <c r="AR853" s="18" t="str">
        <f t="shared" si="199"/>
        <v/>
      </c>
      <c r="AU853" s="7" t="str">
        <f>IFERROR(INDEX(DatapointK[],MATCH(AT853,DatapointA[],0),0),"")</f>
        <v/>
      </c>
      <c r="AX853" s="3" t="str">
        <f t="shared" ca="1" si="195"/>
        <v/>
      </c>
      <c r="BA853" s="3" t="str">
        <f>IFERROR(INDEX(DatapointAllgSpezK[],MATCH(AZ853,DatapointAllgSpez[],0),0),"")</f>
        <v/>
      </c>
      <c r="BB853" s="3" t="str">
        <f ca="1">IFERROR(VLOOKUP(AX853,ISE_Type[],3,FALSE),"STAT")</f>
        <v>STAT</v>
      </c>
      <c r="BC853" s="3" t="str">
        <f ca="1">IFERROR("_"&amp;VLOOKUP(AU853,ISE_Datapoint[],3,FALSE)&amp;IF(ISTEXT(BB853),"_"&amp;BB853,)&amp;IF(ISTEXT(AZ853),"."&amp;LOWER(BA853),),"")</f>
        <v/>
      </c>
      <c r="BD853" s="26" t="str">
        <f t="shared" si="196"/>
        <v>_</v>
      </c>
      <c r="BG853" t="str">
        <f>IFERROR(INDEX(FunktionsartK[],MATCH(BF853,FunktionsartA[],0),0),"")</f>
        <v/>
      </c>
      <c r="BH853" s="76" t="str">
        <f t="shared" si="186"/>
        <v>//__</v>
      </c>
    </row>
    <row r="854" spans="5:60" x14ac:dyDescent="0.25">
      <c r="E854" t="str">
        <f>IFERROR(INDEX(SystemK[],MATCH(D854,System,0),0),"")</f>
        <v/>
      </c>
      <c r="H854" s="15" t="str">
        <f t="shared" ca="1" si="187"/>
        <v/>
      </c>
      <c r="K854" s="27" t="str">
        <f t="shared" si="197"/>
        <v/>
      </c>
      <c r="L854" s="27" t="str">
        <f>IFERROR(VLOOKUP(K854,ISE_System[],3,FALSE)&amp;IF(ISTEXT(J854),"."&amp;LOWER(J854),),"")</f>
        <v/>
      </c>
      <c r="M854" s="18" t="str">
        <f t="shared" si="198"/>
        <v/>
      </c>
      <c r="P854" s="7" t="str">
        <f>IFERROR(INDEX(SubsystemAK[],MATCH(O854,SubsystemA[],0),0),"")</f>
        <v/>
      </c>
      <c r="S854" s="3" t="str">
        <f t="shared" ca="1" si="188"/>
        <v/>
      </c>
      <c r="V854" s="39" t="str">
        <f t="shared" si="189"/>
        <v/>
      </c>
      <c r="W854" s="39" t="str">
        <f>IFERROR("_"&amp;VLOOKUP(V854,ISE_Subsystem[],3,FALSE)&amp;IF(ISTEXT(U854),"."&amp;LOWER(U854),),"_")</f>
        <v>_</v>
      </c>
      <c r="X854" s="18" t="str">
        <f t="shared" si="190"/>
        <v/>
      </c>
      <c r="AA854" s="7" t="str">
        <f>IFERROR(INDEX(MediumPositionAK[],MATCH(Z854,MediumPositionA[],0),0),"")</f>
        <v/>
      </c>
      <c r="AD854" s="69" t="str">
        <f t="shared" ca="1" si="191"/>
        <v/>
      </c>
      <c r="AE854" s="18" t="str">
        <f t="shared" si="192"/>
        <v/>
      </c>
      <c r="AF854" s="18" t="str">
        <f>IFERROR(VLOOKUP(AE854,ISE_Medium[],3,FALSE),"")</f>
        <v/>
      </c>
      <c r="AI854" s="3" t="str">
        <f>IFERROR(INDEX(PositionK[],MATCH(AH854,PositionA[],0),0),"")</f>
        <v/>
      </c>
      <c r="AL854" s="3" t="str">
        <f>IFERROR(INDEX(PrimSekK[],MATCH(AK854,PrimSek[],0),0),"")</f>
        <v/>
      </c>
      <c r="AO854" s="40" t="str">
        <f t="shared" si="193"/>
        <v/>
      </c>
      <c r="AP854" s="40" t="str">
        <f>IFERROR(VLOOKUP(AO854,ISE_Position[],3,FALSE),"")</f>
        <v/>
      </c>
      <c r="AQ854" s="40" t="str">
        <f t="shared" si="194"/>
        <v>__</v>
      </c>
      <c r="AR854" s="18" t="str">
        <f t="shared" si="199"/>
        <v/>
      </c>
      <c r="AU854" s="7" t="str">
        <f>IFERROR(INDEX(DatapointK[],MATCH(AT854,DatapointA[],0),0),"")</f>
        <v/>
      </c>
      <c r="AX854" s="3" t="str">
        <f t="shared" ca="1" si="195"/>
        <v/>
      </c>
      <c r="BA854" s="3" t="str">
        <f>IFERROR(INDEX(DatapointAllgSpezK[],MATCH(AZ854,DatapointAllgSpez[],0),0),"")</f>
        <v/>
      </c>
      <c r="BB854" s="3" t="str">
        <f ca="1">IFERROR(VLOOKUP(AX854,ISE_Type[],3,FALSE),"STAT")</f>
        <v>STAT</v>
      </c>
      <c r="BC854" s="3" t="str">
        <f ca="1">IFERROR("_"&amp;VLOOKUP(AU854,ISE_Datapoint[],3,FALSE)&amp;IF(ISTEXT(BB854),"_"&amp;BB854,)&amp;IF(ISTEXT(AZ854),"."&amp;LOWER(BA854),),"")</f>
        <v/>
      </c>
      <c r="BD854" s="26" t="str">
        <f t="shared" si="196"/>
        <v>_</v>
      </c>
      <c r="BG854" t="str">
        <f>IFERROR(INDEX(FunktionsartK[],MATCH(BF854,FunktionsartA[],0),0),"")</f>
        <v/>
      </c>
      <c r="BH854" s="76" t="str">
        <f t="shared" si="186"/>
        <v>//__</v>
      </c>
    </row>
    <row r="855" spans="5:60" x14ac:dyDescent="0.25">
      <c r="E855" t="str">
        <f>IFERROR(INDEX(SystemK[],MATCH(D855,System,0),0),"")</f>
        <v/>
      </c>
      <c r="H855" s="15" t="str">
        <f t="shared" ca="1" si="187"/>
        <v/>
      </c>
      <c r="K855" s="27" t="str">
        <f t="shared" si="197"/>
        <v/>
      </c>
      <c r="L855" s="27" t="str">
        <f>IFERROR(VLOOKUP(K855,ISE_System[],3,FALSE)&amp;IF(ISTEXT(J855),"."&amp;LOWER(J855),),"")</f>
        <v/>
      </c>
      <c r="M855" s="18" t="str">
        <f t="shared" si="198"/>
        <v/>
      </c>
      <c r="P855" s="7" t="str">
        <f>IFERROR(INDEX(SubsystemAK[],MATCH(O855,SubsystemA[],0),0),"")</f>
        <v/>
      </c>
      <c r="S855" s="3" t="str">
        <f t="shared" ca="1" si="188"/>
        <v/>
      </c>
      <c r="V855" s="39" t="str">
        <f t="shared" si="189"/>
        <v/>
      </c>
      <c r="W855" s="39" t="str">
        <f>IFERROR("_"&amp;VLOOKUP(V855,ISE_Subsystem[],3,FALSE)&amp;IF(ISTEXT(U855),"."&amp;LOWER(U855),),"_")</f>
        <v>_</v>
      </c>
      <c r="X855" s="18" t="str">
        <f t="shared" si="190"/>
        <v/>
      </c>
      <c r="AA855" s="7" t="str">
        <f>IFERROR(INDEX(MediumPositionAK[],MATCH(Z855,MediumPositionA[],0),0),"")</f>
        <v/>
      </c>
      <c r="AD855" s="69" t="str">
        <f t="shared" ca="1" si="191"/>
        <v/>
      </c>
      <c r="AE855" s="18" t="str">
        <f t="shared" si="192"/>
        <v/>
      </c>
      <c r="AF855" s="18" t="str">
        <f>IFERROR(VLOOKUP(AE855,ISE_Medium[],3,FALSE),"")</f>
        <v/>
      </c>
      <c r="AI855" s="3" t="str">
        <f>IFERROR(INDEX(PositionK[],MATCH(AH855,PositionA[],0),0),"")</f>
        <v/>
      </c>
      <c r="AL855" s="3" t="str">
        <f>IFERROR(INDEX(PrimSekK[],MATCH(AK855,PrimSek[],0),0),"")</f>
        <v/>
      </c>
      <c r="AO855" s="40" t="str">
        <f t="shared" si="193"/>
        <v/>
      </c>
      <c r="AP855" s="40" t="str">
        <f>IFERROR(VLOOKUP(AO855,ISE_Position[],3,FALSE),"")</f>
        <v/>
      </c>
      <c r="AQ855" s="40" t="str">
        <f t="shared" si="194"/>
        <v>__</v>
      </c>
      <c r="AR855" s="18" t="str">
        <f t="shared" si="199"/>
        <v/>
      </c>
      <c r="AU855" s="7" t="str">
        <f>IFERROR(INDEX(DatapointK[],MATCH(AT855,DatapointA[],0),0),"")</f>
        <v/>
      </c>
      <c r="AX855" s="3" t="str">
        <f t="shared" ca="1" si="195"/>
        <v/>
      </c>
      <c r="BA855" s="3" t="str">
        <f>IFERROR(INDEX(DatapointAllgSpezK[],MATCH(AZ855,DatapointAllgSpez[],0),0),"")</f>
        <v/>
      </c>
      <c r="BB855" s="3" t="str">
        <f ca="1">IFERROR(VLOOKUP(AX855,ISE_Type[],3,FALSE),"STAT")</f>
        <v>STAT</v>
      </c>
      <c r="BC855" s="3" t="str">
        <f ca="1">IFERROR("_"&amp;VLOOKUP(AU855,ISE_Datapoint[],3,FALSE)&amp;IF(ISTEXT(BB855),"_"&amp;BB855,)&amp;IF(ISTEXT(AZ855),"."&amp;LOWER(BA855),),"")</f>
        <v/>
      </c>
      <c r="BD855" s="26" t="str">
        <f t="shared" si="196"/>
        <v>_</v>
      </c>
      <c r="BG855" t="str">
        <f>IFERROR(INDEX(FunktionsartK[],MATCH(BF855,FunktionsartA[],0),0),"")</f>
        <v/>
      </c>
      <c r="BH855" s="76" t="str">
        <f t="shared" si="186"/>
        <v>//__</v>
      </c>
    </row>
    <row r="856" spans="5:60" x14ac:dyDescent="0.25">
      <c r="E856" t="str">
        <f>IFERROR(INDEX(SystemK[],MATCH(D856,System,0),0),"")</f>
        <v/>
      </c>
      <c r="H856" s="15" t="str">
        <f t="shared" ca="1" si="187"/>
        <v/>
      </c>
      <c r="K856" s="27" t="str">
        <f t="shared" si="197"/>
        <v/>
      </c>
      <c r="L856" s="27" t="str">
        <f>IFERROR(VLOOKUP(K856,ISE_System[],3,FALSE)&amp;IF(ISTEXT(J856),"."&amp;LOWER(J856),),"")</f>
        <v/>
      </c>
      <c r="M856" s="18" t="str">
        <f t="shared" si="198"/>
        <v/>
      </c>
      <c r="P856" s="7" t="str">
        <f>IFERROR(INDEX(SubsystemAK[],MATCH(O856,SubsystemA[],0),0),"")</f>
        <v/>
      </c>
      <c r="S856" s="3" t="str">
        <f t="shared" ca="1" si="188"/>
        <v/>
      </c>
      <c r="V856" s="39" t="str">
        <f t="shared" si="189"/>
        <v/>
      </c>
      <c r="W856" s="39" t="str">
        <f>IFERROR("_"&amp;VLOOKUP(V856,ISE_Subsystem[],3,FALSE)&amp;IF(ISTEXT(U856),"."&amp;LOWER(U856),),"_")</f>
        <v>_</v>
      </c>
      <c r="X856" s="18" t="str">
        <f t="shared" si="190"/>
        <v/>
      </c>
      <c r="AA856" s="7" t="str">
        <f>IFERROR(INDEX(MediumPositionAK[],MATCH(Z856,MediumPositionA[],0),0),"")</f>
        <v/>
      </c>
      <c r="AD856" s="69" t="str">
        <f t="shared" ca="1" si="191"/>
        <v/>
      </c>
      <c r="AE856" s="18" t="str">
        <f t="shared" si="192"/>
        <v/>
      </c>
      <c r="AF856" s="18" t="str">
        <f>IFERROR(VLOOKUP(AE856,ISE_Medium[],3,FALSE),"")</f>
        <v/>
      </c>
      <c r="AI856" s="3" t="str">
        <f>IFERROR(INDEX(PositionK[],MATCH(AH856,PositionA[],0),0),"")</f>
        <v/>
      </c>
      <c r="AL856" s="3" t="str">
        <f>IFERROR(INDEX(PrimSekK[],MATCH(AK856,PrimSek[],0),0),"")</f>
        <v/>
      </c>
      <c r="AO856" s="40" t="str">
        <f t="shared" si="193"/>
        <v/>
      </c>
      <c r="AP856" s="40" t="str">
        <f>IFERROR(VLOOKUP(AO856,ISE_Position[],3,FALSE),"")</f>
        <v/>
      </c>
      <c r="AQ856" s="40" t="str">
        <f t="shared" si="194"/>
        <v>__</v>
      </c>
      <c r="AR856" s="18" t="str">
        <f t="shared" si="199"/>
        <v/>
      </c>
      <c r="AU856" s="7" t="str">
        <f>IFERROR(INDEX(DatapointK[],MATCH(AT856,DatapointA[],0),0),"")</f>
        <v/>
      </c>
      <c r="AX856" s="3" t="str">
        <f t="shared" ca="1" si="195"/>
        <v/>
      </c>
      <c r="BA856" s="3" t="str">
        <f>IFERROR(INDEX(DatapointAllgSpezK[],MATCH(AZ856,DatapointAllgSpez[],0),0),"")</f>
        <v/>
      </c>
      <c r="BB856" s="3" t="str">
        <f ca="1">IFERROR(VLOOKUP(AX856,ISE_Type[],3,FALSE),"STAT")</f>
        <v>STAT</v>
      </c>
      <c r="BC856" s="3" t="str">
        <f ca="1">IFERROR("_"&amp;VLOOKUP(AU856,ISE_Datapoint[],3,FALSE)&amp;IF(ISTEXT(BB856),"_"&amp;BB856,)&amp;IF(ISTEXT(AZ856),"."&amp;LOWER(BA856),),"")</f>
        <v/>
      </c>
      <c r="BD856" s="26" t="str">
        <f t="shared" si="196"/>
        <v>_</v>
      </c>
      <c r="BG856" t="str">
        <f>IFERROR(INDEX(FunktionsartK[],MATCH(BF856,FunktionsartA[],0),0),"")</f>
        <v/>
      </c>
      <c r="BH856" s="76" t="str">
        <f t="shared" si="186"/>
        <v>//__</v>
      </c>
    </row>
    <row r="857" spans="5:60" x14ac:dyDescent="0.25">
      <c r="E857" t="str">
        <f>IFERROR(INDEX(SystemK[],MATCH(D857,System,0),0),"")</f>
        <v/>
      </c>
      <c r="H857" s="15" t="str">
        <f t="shared" ca="1" si="187"/>
        <v/>
      </c>
      <c r="K857" s="27" t="str">
        <f t="shared" si="197"/>
        <v/>
      </c>
      <c r="L857" s="27" t="str">
        <f>IFERROR(VLOOKUP(K857,ISE_System[],3,FALSE)&amp;IF(ISTEXT(J857),"."&amp;LOWER(J857),),"")</f>
        <v/>
      </c>
      <c r="M857" s="18" t="str">
        <f t="shared" si="198"/>
        <v/>
      </c>
      <c r="P857" s="7" t="str">
        <f>IFERROR(INDEX(SubsystemAK[],MATCH(O857,SubsystemA[],0),0),"")</f>
        <v/>
      </c>
      <c r="S857" s="3" t="str">
        <f t="shared" ca="1" si="188"/>
        <v/>
      </c>
      <c r="V857" s="39" t="str">
        <f t="shared" si="189"/>
        <v/>
      </c>
      <c r="W857" s="39" t="str">
        <f>IFERROR("_"&amp;VLOOKUP(V857,ISE_Subsystem[],3,FALSE)&amp;IF(ISTEXT(U857),"."&amp;LOWER(U857),),"_")</f>
        <v>_</v>
      </c>
      <c r="X857" s="18" t="str">
        <f t="shared" si="190"/>
        <v/>
      </c>
      <c r="AA857" s="7" t="str">
        <f>IFERROR(INDEX(MediumPositionAK[],MATCH(Z857,MediumPositionA[],0),0),"")</f>
        <v/>
      </c>
      <c r="AD857" s="69" t="str">
        <f t="shared" ca="1" si="191"/>
        <v/>
      </c>
      <c r="AE857" s="18" t="str">
        <f t="shared" si="192"/>
        <v/>
      </c>
      <c r="AF857" s="18" t="str">
        <f>IFERROR(VLOOKUP(AE857,ISE_Medium[],3,FALSE),"")</f>
        <v/>
      </c>
      <c r="AI857" s="3" t="str">
        <f>IFERROR(INDEX(PositionK[],MATCH(AH857,PositionA[],0),0),"")</f>
        <v/>
      </c>
      <c r="AL857" s="3" t="str">
        <f>IFERROR(INDEX(PrimSekK[],MATCH(AK857,PrimSek[],0),0),"")</f>
        <v/>
      </c>
      <c r="AO857" s="40" t="str">
        <f t="shared" si="193"/>
        <v/>
      </c>
      <c r="AP857" s="40" t="str">
        <f>IFERROR(VLOOKUP(AO857,ISE_Position[],3,FALSE),"")</f>
        <v/>
      </c>
      <c r="AQ857" s="40" t="str">
        <f t="shared" si="194"/>
        <v>__</v>
      </c>
      <c r="AR857" s="18" t="str">
        <f t="shared" si="199"/>
        <v/>
      </c>
      <c r="AU857" s="7" t="str">
        <f>IFERROR(INDEX(DatapointK[],MATCH(AT857,DatapointA[],0),0),"")</f>
        <v/>
      </c>
      <c r="AX857" s="3" t="str">
        <f t="shared" ca="1" si="195"/>
        <v/>
      </c>
      <c r="BA857" s="3" t="str">
        <f>IFERROR(INDEX(DatapointAllgSpezK[],MATCH(AZ857,DatapointAllgSpez[],0),0),"")</f>
        <v/>
      </c>
      <c r="BB857" s="3" t="str">
        <f ca="1">IFERROR(VLOOKUP(AX857,ISE_Type[],3,FALSE),"STAT")</f>
        <v>STAT</v>
      </c>
      <c r="BC857" s="3" t="str">
        <f ca="1">IFERROR("_"&amp;VLOOKUP(AU857,ISE_Datapoint[],3,FALSE)&amp;IF(ISTEXT(BB857),"_"&amp;BB857,)&amp;IF(ISTEXT(AZ857),"."&amp;LOWER(BA857),),"")</f>
        <v/>
      </c>
      <c r="BD857" s="26" t="str">
        <f t="shared" si="196"/>
        <v>_</v>
      </c>
      <c r="BG857" t="str">
        <f>IFERROR(INDEX(FunktionsartK[],MATCH(BF857,FunktionsartA[],0),0),"")</f>
        <v/>
      </c>
      <c r="BH857" s="76" t="str">
        <f t="shared" si="186"/>
        <v>//__</v>
      </c>
    </row>
    <row r="858" spans="5:60" x14ac:dyDescent="0.25">
      <c r="E858" t="str">
        <f>IFERROR(INDEX(SystemK[],MATCH(D858,System,0),0),"")</f>
        <v/>
      </c>
      <c r="H858" s="15" t="str">
        <f t="shared" ca="1" si="187"/>
        <v/>
      </c>
      <c r="K858" s="27" t="str">
        <f t="shared" si="197"/>
        <v/>
      </c>
      <c r="L858" s="27" t="str">
        <f>IFERROR(VLOOKUP(K858,ISE_System[],3,FALSE)&amp;IF(ISTEXT(J858),"."&amp;LOWER(J858),),"")</f>
        <v/>
      </c>
      <c r="M858" s="18" t="str">
        <f t="shared" si="198"/>
        <v/>
      </c>
      <c r="P858" s="7" t="str">
        <f>IFERROR(INDEX(SubsystemAK[],MATCH(O858,SubsystemA[],0),0),"")</f>
        <v/>
      </c>
      <c r="S858" s="3" t="str">
        <f t="shared" ca="1" si="188"/>
        <v/>
      </c>
      <c r="V858" s="39" t="str">
        <f t="shared" si="189"/>
        <v/>
      </c>
      <c r="W858" s="39" t="str">
        <f>IFERROR("_"&amp;VLOOKUP(V858,ISE_Subsystem[],3,FALSE)&amp;IF(ISTEXT(U858),"."&amp;LOWER(U858),),"_")</f>
        <v>_</v>
      </c>
      <c r="X858" s="18" t="str">
        <f t="shared" si="190"/>
        <v/>
      </c>
      <c r="AA858" s="7" t="str">
        <f>IFERROR(INDEX(MediumPositionAK[],MATCH(Z858,MediumPositionA[],0),0),"")</f>
        <v/>
      </c>
      <c r="AD858" s="69" t="str">
        <f t="shared" ca="1" si="191"/>
        <v/>
      </c>
      <c r="AE858" s="18" t="str">
        <f t="shared" si="192"/>
        <v/>
      </c>
      <c r="AF858" s="18" t="str">
        <f>IFERROR(VLOOKUP(AE858,ISE_Medium[],3,FALSE),"")</f>
        <v/>
      </c>
      <c r="AI858" s="3" t="str">
        <f>IFERROR(INDEX(PositionK[],MATCH(AH858,PositionA[],0),0),"")</f>
        <v/>
      </c>
      <c r="AL858" s="3" t="str">
        <f>IFERROR(INDEX(PrimSekK[],MATCH(AK858,PrimSek[],0),0),"")</f>
        <v/>
      </c>
      <c r="AO858" s="40" t="str">
        <f t="shared" si="193"/>
        <v/>
      </c>
      <c r="AP858" s="40" t="str">
        <f>IFERROR(VLOOKUP(AO858,ISE_Position[],3,FALSE),"")</f>
        <v/>
      </c>
      <c r="AQ858" s="40" t="str">
        <f t="shared" si="194"/>
        <v>__</v>
      </c>
      <c r="AR858" s="18" t="str">
        <f t="shared" si="199"/>
        <v/>
      </c>
      <c r="AU858" s="7" t="str">
        <f>IFERROR(INDEX(DatapointK[],MATCH(AT858,DatapointA[],0),0),"")</f>
        <v/>
      </c>
      <c r="AX858" s="3" t="str">
        <f t="shared" ca="1" si="195"/>
        <v/>
      </c>
      <c r="BA858" s="3" t="str">
        <f>IFERROR(INDEX(DatapointAllgSpezK[],MATCH(AZ858,DatapointAllgSpez[],0),0),"")</f>
        <v/>
      </c>
      <c r="BB858" s="3" t="str">
        <f ca="1">IFERROR(VLOOKUP(AX858,ISE_Type[],3,FALSE),"STAT")</f>
        <v>STAT</v>
      </c>
      <c r="BC858" s="3" t="str">
        <f ca="1">IFERROR("_"&amp;VLOOKUP(AU858,ISE_Datapoint[],3,FALSE)&amp;IF(ISTEXT(BB858),"_"&amp;BB858,)&amp;IF(ISTEXT(AZ858),"."&amp;LOWER(BA858),),"")</f>
        <v/>
      </c>
      <c r="BD858" s="26" t="str">
        <f t="shared" si="196"/>
        <v>_</v>
      </c>
      <c r="BG858" t="str">
        <f>IFERROR(INDEX(FunktionsartK[],MATCH(BF858,FunktionsartA[],0),0),"")</f>
        <v/>
      </c>
      <c r="BH858" s="76" t="str">
        <f t="shared" si="186"/>
        <v>//__</v>
      </c>
    </row>
    <row r="859" spans="5:60" x14ac:dyDescent="0.25">
      <c r="E859" t="str">
        <f>IFERROR(INDEX(SystemK[],MATCH(D859,System,0),0),"")</f>
        <v/>
      </c>
      <c r="H859" s="15" t="str">
        <f t="shared" ca="1" si="187"/>
        <v/>
      </c>
      <c r="K859" s="27" t="str">
        <f t="shared" si="197"/>
        <v/>
      </c>
      <c r="L859" s="27" t="str">
        <f>IFERROR(VLOOKUP(K859,ISE_System[],3,FALSE)&amp;IF(ISTEXT(J859),"."&amp;LOWER(J859),),"")</f>
        <v/>
      </c>
      <c r="M859" s="18" t="str">
        <f t="shared" si="198"/>
        <v/>
      </c>
      <c r="P859" s="7" t="str">
        <f>IFERROR(INDEX(SubsystemAK[],MATCH(O859,SubsystemA[],0),0),"")</f>
        <v/>
      </c>
      <c r="S859" s="3" t="str">
        <f t="shared" ca="1" si="188"/>
        <v/>
      </c>
      <c r="V859" s="39" t="str">
        <f t="shared" si="189"/>
        <v/>
      </c>
      <c r="W859" s="39" t="str">
        <f>IFERROR("_"&amp;VLOOKUP(V859,ISE_Subsystem[],3,FALSE)&amp;IF(ISTEXT(U859),"."&amp;LOWER(U859),),"_")</f>
        <v>_</v>
      </c>
      <c r="X859" s="18" t="str">
        <f t="shared" si="190"/>
        <v/>
      </c>
      <c r="AA859" s="7" t="str">
        <f>IFERROR(INDEX(MediumPositionAK[],MATCH(Z859,MediumPositionA[],0),0),"")</f>
        <v/>
      </c>
      <c r="AD859" s="69" t="str">
        <f t="shared" ca="1" si="191"/>
        <v/>
      </c>
      <c r="AE859" s="18" t="str">
        <f t="shared" si="192"/>
        <v/>
      </c>
      <c r="AF859" s="18" t="str">
        <f>IFERROR(VLOOKUP(AE859,ISE_Medium[],3,FALSE),"")</f>
        <v/>
      </c>
      <c r="AI859" s="3" t="str">
        <f>IFERROR(INDEX(PositionK[],MATCH(AH859,PositionA[],0),0),"")</f>
        <v/>
      </c>
      <c r="AL859" s="3" t="str">
        <f>IFERROR(INDEX(PrimSekK[],MATCH(AK859,PrimSek[],0),0),"")</f>
        <v/>
      </c>
      <c r="AO859" s="40" t="str">
        <f t="shared" si="193"/>
        <v/>
      </c>
      <c r="AP859" s="40" t="str">
        <f>IFERROR(VLOOKUP(AO859,ISE_Position[],3,FALSE),"")</f>
        <v/>
      </c>
      <c r="AQ859" s="40" t="str">
        <f t="shared" si="194"/>
        <v>__</v>
      </c>
      <c r="AR859" s="18" t="str">
        <f t="shared" si="199"/>
        <v/>
      </c>
      <c r="AU859" s="7" t="str">
        <f>IFERROR(INDEX(DatapointK[],MATCH(AT859,DatapointA[],0),0),"")</f>
        <v/>
      </c>
      <c r="AX859" s="3" t="str">
        <f t="shared" ca="1" si="195"/>
        <v/>
      </c>
      <c r="BA859" s="3" t="str">
        <f>IFERROR(INDEX(DatapointAllgSpezK[],MATCH(AZ859,DatapointAllgSpez[],0),0),"")</f>
        <v/>
      </c>
      <c r="BB859" s="3" t="str">
        <f ca="1">IFERROR(VLOOKUP(AX859,ISE_Type[],3,FALSE),"STAT")</f>
        <v>STAT</v>
      </c>
      <c r="BC859" s="3" t="str">
        <f ca="1">IFERROR("_"&amp;VLOOKUP(AU859,ISE_Datapoint[],3,FALSE)&amp;IF(ISTEXT(BB859),"_"&amp;BB859,)&amp;IF(ISTEXT(AZ859),"."&amp;LOWER(BA859),),"")</f>
        <v/>
      </c>
      <c r="BD859" s="26" t="str">
        <f t="shared" si="196"/>
        <v>_</v>
      </c>
      <c r="BG859" t="str">
        <f>IFERROR(INDEX(FunktionsartK[],MATCH(BF859,FunktionsartA[],0),0),"")</f>
        <v/>
      </c>
      <c r="BH859" s="76" t="str">
        <f t="shared" si="186"/>
        <v>//__</v>
      </c>
    </row>
    <row r="860" spans="5:60" x14ac:dyDescent="0.25">
      <c r="E860" t="str">
        <f>IFERROR(INDEX(SystemK[],MATCH(D860,System,0),0),"")</f>
        <v/>
      </c>
      <c r="H860" s="15" t="str">
        <f t="shared" ca="1" si="187"/>
        <v/>
      </c>
      <c r="K860" s="27" t="str">
        <f t="shared" si="197"/>
        <v/>
      </c>
      <c r="L860" s="27" t="str">
        <f>IFERROR(VLOOKUP(K860,ISE_System[],3,FALSE)&amp;IF(ISTEXT(J860),"."&amp;LOWER(J860),),"")</f>
        <v/>
      </c>
      <c r="M860" s="18" t="str">
        <f t="shared" si="198"/>
        <v/>
      </c>
      <c r="P860" s="7" t="str">
        <f>IFERROR(INDEX(SubsystemAK[],MATCH(O860,SubsystemA[],0),0),"")</f>
        <v/>
      </c>
      <c r="S860" s="3" t="str">
        <f t="shared" ca="1" si="188"/>
        <v/>
      </c>
      <c r="V860" s="39" t="str">
        <f t="shared" si="189"/>
        <v/>
      </c>
      <c r="W860" s="39" t="str">
        <f>IFERROR("_"&amp;VLOOKUP(V860,ISE_Subsystem[],3,FALSE)&amp;IF(ISTEXT(U860),"."&amp;LOWER(U860),),"_")</f>
        <v>_</v>
      </c>
      <c r="X860" s="18" t="str">
        <f t="shared" si="190"/>
        <v/>
      </c>
      <c r="AA860" s="7" t="str">
        <f>IFERROR(INDEX(MediumPositionAK[],MATCH(Z860,MediumPositionA[],0),0),"")</f>
        <v/>
      </c>
      <c r="AD860" s="69" t="str">
        <f t="shared" ca="1" si="191"/>
        <v/>
      </c>
      <c r="AE860" s="18" t="str">
        <f t="shared" si="192"/>
        <v/>
      </c>
      <c r="AF860" s="18" t="str">
        <f>IFERROR(VLOOKUP(AE860,ISE_Medium[],3,FALSE),"")</f>
        <v/>
      </c>
      <c r="AI860" s="3" t="str">
        <f>IFERROR(INDEX(PositionK[],MATCH(AH860,PositionA[],0),0),"")</f>
        <v/>
      </c>
      <c r="AL860" s="3" t="str">
        <f>IFERROR(INDEX(PrimSekK[],MATCH(AK860,PrimSek[],0),0),"")</f>
        <v/>
      </c>
      <c r="AO860" s="40" t="str">
        <f t="shared" si="193"/>
        <v/>
      </c>
      <c r="AP860" s="40" t="str">
        <f>IFERROR(VLOOKUP(AO860,ISE_Position[],3,FALSE),"")</f>
        <v/>
      </c>
      <c r="AQ860" s="40" t="str">
        <f t="shared" si="194"/>
        <v>__</v>
      </c>
      <c r="AR860" s="18" t="str">
        <f t="shared" si="199"/>
        <v/>
      </c>
      <c r="AU860" s="7" t="str">
        <f>IFERROR(INDEX(DatapointK[],MATCH(AT860,DatapointA[],0),0),"")</f>
        <v/>
      </c>
      <c r="AX860" s="3" t="str">
        <f t="shared" ca="1" si="195"/>
        <v/>
      </c>
      <c r="BA860" s="3" t="str">
        <f>IFERROR(INDEX(DatapointAllgSpezK[],MATCH(AZ860,DatapointAllgSpez[],0),0),"")</f>
        <v/>
      </c>
      <c r="BB860" s="3" t="str">
        <f ca="1">IFERROR(VLOOKUP(AX860,ISE_Type[],3,FALSE),"STAT")</f>
        <v>STAT</v>
      </c>
      <c r="BC860" s="3" t="str">
        <f ca="1">IFERROR("_"&amp;VLOOKUP(AU860,ISE_Datapoint[],3,FALSE)&amp;IF(ISTEXT(BB860),"_"&amp;BB860,)&amp;IF(ISTEXT(AZ860),"."&amp;LOWER(BA860),),"")</f>
        <v/>
      </c>
      <c r="BD860" s="26" t="str">
        <f t="shared" si="196"/>
        <v>_</v>
      </c>
      <c r="BG860" t="str">
        <f>IFERROR(INDEX(FunktionsartK[],MATCH(BF860,FunktionsartA[],0),0),"")</f>
        <v/>
      </c>
      <c r="BH860" s="76" t="str">
        <f t="shared" si="186"/>
        <v>//__</v>
      </c>
    </row>
    <row r="861" spans="5:60" x14ac:dyDescent="0.25">
      <c r="E861" t="str">
        <f>IFERROR(INDEX(SystemK[],MATCH(D861,System,0),0),"")</f>
        <v/>
      </c>
      <c r="H861" s="15" t="str">
        <f t="shared" ca="1" si="187"/>
        <v/>
      </c>
      <c r="K861" s="27" t="str">
        <f t="shared" si="197"/>
        <v/>
      </c>
      <c r="L861" s="27" t="str">
        <f>IFERROR(VLOOKUP(K861,ISE_System[],3,FALSE)&amp;IF(ISTEXT(J861),"."&amp;LOWER(J861),),"")</f>
        <v/>
      </c>
      <c r="M861" s="18" t="str">
        <f t="shared" si="198"/>
        <v/>
      </c>
      <c r="P861" s="7" t="str">
        <f>IFERROR(INDEX(SubsystemAK[],MATCH(O861,SubsystemA[],0),0),"")</f>
        <v/>
      </c>
      <c r="S861" s="3" t="str">
        <f t="shared" ca="1" si="188"/>
        <v/>
      </c>
      <c r="V861" s="39" t="str">
        <f t="shared" si="189"/>
        <v/>
      </c>
      <c r="W861" s="39" t="str">
        <f>IFERROR("_"&amp;VLOOKUP(V861,ISE_Subsystem[],3,FALSE)&amp;IF(ISTEXT(U861),"."&amp;LOWER(U861),),"_")</f>
        <v>_</v>
      </c>
      <c r="X861" s="18" t="str">
        <f t="shared" si="190"/>
        <v/>
      </c>
      <c r="AA861" s="7" t="str">
        <f>IFERROR(INDEX(MediumPositionAK[],MATCH(Z861,MediumPositionA[],0),0),"")</f>
        <v/>
      </c>
      <c r="AD861" s="69" t="str">
        <f t="shared" ca="1" si="191"/>
        <v/>
      </c>
      <c r="AE861" s="18" t="str">
        <f t="shared" si="192"/>
        <v/>
      </c>
      <c r="AF861" s="18" t="str">
        <f>IFERROR(VLOOKUP(AE861,ISE_Medium[],3,FALSE),"")</f>
        <v/>
      </c>
      <c r="AI861" s="3" t="str">
        <f>IFERROR(INDEX(PositionK[],MATCH(AH861,PositionA[],0),0),"")</f>
        <v/>
      </c>
      <c r="AL861" s="3" t="str">
        <f>IFERROR(INDEX(PrimSekK[],MATCH(AK861,PrimSek[],0),0),"")</f>
        <v/>
      </c>
      <c r="AO861" s="40" t="str">
        <f t="shared" si="193"/>
        <v/>
      </c>
      <c r="AP861" s="40" t="str">
        <f>IFERROR(VLOOKUP(AO861,ISE_Position[],3,FALSE),"")</f>
        <v/>
      </c>
      <c r="AQ861" s="40" t="str">
        <f t="shared" si="194"/>
        <v>__</v>
      </c>
      <c r="AR861" s="18" t="str">
        <f t="shared" si="199"/>
        <v/>
      </c>
      <c r="AU861" s="7" t="str">
        <f>IFERROR(INDEX(DatapointK[],MATCH(AT861,DatapointA[],0),0),"")</f>
        <v/>
      </c>
      <c r="AX861" s="3" t="str">
        <f t="shared" ca="1" si="195"/>
        <v/>
      </c>
      <c r="BA861" s="3" t="str">
        <f>IFERROR(INDEX(DatapointAllgSpezK[],MATCH(AZ861,DatapointAllgSpez[],0),0),"")</f>
        <v/>
      </c>
      <c r="BB861" s="3" t="str">
        <f ca="1">IFERROR(VLOOKUP(AX861,ISE_Type[],3,FALSE),"STAT")</f>
        <v>STAT</v>
      </c>
      <c r="BC861" s="3" t="str">
        <f ca="1">IFERROR("_"&amp;VLOOKUP(AU861,ISE_Datapoint[],3,FALSE)&amp;IF(ISTEXT(BB861),"_"&amp;BB861,)&amp;IF(ISTEXT(AZ861),"."&amp;LOWER(BA861),),"")</f>
        <v/>
      </c>
      <c r="BD861" s="26" t="str">
        <f t="shared" si="196"/>
        <v>_</v>
      </c>
      <c r="BG861" t="str">
        <f>IFERROR(INDEX(FunktionsartK[],MATCH(BF861,FunktionsartA[],0),0),"")</f>
        <v/>
      </c>
      <c r="BH861" s="76" t="str">
        <f t="shared" si="186"/>
        <v>//__</v>
      </c>
    </row>
    <row r="862" spans="5:60" x14ac:dyDescent="0.25">
      <c r="E862" t="str">
        <f>IFERROR(INDEX(SystemK[],MATCH(D862,System,0),0),"")</f>
        <v/>
      </c>
      <c r="H862" s="15" t="str">
        <f t="shared" ca="1" si="187"/>
        <v/>
      </c>
      <c r="K862" s="27" t="str">
        <f t="shared" si="197"/>
        <v/>
      </c>
      <c r="L862" s="27" t="str">
        <f>IFERROR(VLOOKUP(K862,ISE_System[],3,FALSE)&amp;IF(ISTEXT(J862),"."&amp;LOWER(J862),),"")</f>
        <v/>
      </c>
      <c r="M862" s="18" t="str">
        <f t="shared" si="198"/>
        <v/>
      </c>
      <c r="P862" s="7" t="str">
        <f>IFERROR(INDEX(SubsystemAK[],MATCH(O862,SubsystemA[],0),0),"")</f>
        <v/>
      </c>
      <c r="S862" s="3" t="str">
        <f t="shared" ca="1" si="188"/>
        <v/>
      </c>
      <c r="V862" s="39" t="str">
        <f t="shared" si="189"/>
        <v/>
      </c>
      <c r="W862" s="39" t="str">
        <f>IFERROR("_"&amp;VLOOKUP(V862,ISE_Subsystem[],3,FALSE)&amp;IF(ISTEXT(U862),"."&amp;LOWER(U862),),"_")</f>
        <v>_</v>
      </c>
      <c r="X862" s="18" t="str">
        <f t="shared" si="190"/>
        <v/>
      </c>
      <c r="AA862" s="7" t="str">
        <f>IFERROR(INDEX(MediumPositionAK[],MATCH(Z862,MediumPositionA[],0),0),"")</f>
        <v/>
      </c>
      <c r="AD862" s="69" t="str">
        <f t="shared" ca="1" si="191"/>
        <v/>
      </c>
      <c r="AE862" s="18" t="str">
        <f t="shared" si="192"/>
        <v/>
      </c>
      <c r="AF862" s="18" t="str">
        <f>IFERROR(VLOOKUP(AE862,ISE_Medium[],3,FALSE),"")</f>
        <v/>
      </c>
      <c r="AI862" s="3" t="str">
        <f>IFERROR(INDEX(PositionK[],MATCH(AH862,PositionA[],0),0),"")</f>
        <v/>
      </c>
      <c r="AL862" s="3" t="str">
        <f>IFERROR(INDEX(PrimSekK[],MATCH(AK862,PrimSek[],0),0),"")</f>
        <v/>
      </c>
      <c r="AO862" s="40" t="str">
        <f t="shared" si="193"/>
        <v/>
      </c>
      <c r="AP862" s="40" t="str">
        <f>IFERROR(VLOOKUP(AO862,ISE_Position[],3,FALSE),"")</f>
        <v/>
      </c>
      <c r="AQ862" s="40" t="str">
        <f t="shared" si="194"/>
        <v>__</v>
      </c>
      <c r="AR862" s="18" t="str">
        <f t="shared" si="199"/>
        <v/>
      </c>
      <c r="AU862" s="7" t="str">
        <f>IFERROR(INDEX(DatapointK[],MATCH(AT862,DatapointA[],0),0),"")</f>
        <v/>
      </c>
      <c r="AX862" s="3" t="str">
        <f t="shared" ca="1" si="195"/>
        <v/>
      </c>
      <c r="BA862" s="3" t="str">
        <f>IFERROR(INDEX(DatapointAllgSpezK[],MATCH(AZ862,DatapointAllgSpez[],0),0),"")</f>
        <v/>
      </c>
      <c r="BB862" s="3" t="str">
        <f ca="1">IFERROR(VLOOKUP(AX862,ISE_Type[],3,FALSE),"STAT")</f>
        <v>STAT</v>
      </c>
      <c r="BC862" s="3" t="str">
        <f ca="1">IFERROR("_"&amp;VLOOKUP(AU862,ISE_Datapoint[],3,FALSE)&amp;IF(ISTEXT(BB862),"_"&amp;BB862,)&amp;IF(ISTEXT(AZ862),"."&amp;LOWER(BA862),),"")</f>
        <v/>
      </c>
      <c r="BD862" s="26" t="str">
        <f t="shared" si="196"/>
        <v>_</v>
      </c>
      <c r="BG862" t="str">
        <f>IFERROR(INDEX(FunktionsartK[],MATCH(BF862,FunktionsartA[],0),0),"")</f>
        <v/>
      </c>
      <c r="BH862" s="76" t="str">
        <f t="shared" si="186"/>
        <v>//__</v>
      </c>
    </row>
    <row r="863" spans="5:60" x14ac:dyDescent="0.25">
      <c r="E863" t="str">
        <f>IFERROR(INDEX(SystemK[],MATCH(D863,System,0),0),"")</f>
        <v/>
      </c>
      <c r="H863" s="15" t="str">
        <f t="shared" ca="1" si="187"/>
        <v/>
      </c>
      <c r="K863" s="27" t="str">
        <f t="shared" si="197"/>
        <v/>
      </c>
      <c r="L863" s="27" t="str">
        <f>IFERROR(VLOOKUP(K863,ISE_System[],3,FALSE)&amp;IF(ISTEXT(J863),"."&amp;LOWER(J863),),"")</f>
        <v/>
      </c>
      <c r="M863" s="18" t="str">
        <f t="shared" si="198"/>
        <v/>
      </c>
      <c r="P863" s="7" t="str">
        <f>IFERROR(INDEX(SubsystemAK[],MATCH(O863,SubsystemA[],0),0),"")</f>
        <v/>
      </c>
      <c r="S863" s="3" t="str">
        <f t="shared" ca="1" si="188"/>
        <v/>
      </c>
      <c r="V863" s="39" t="str">
        <f t="shared" si="189"/>
        <v/>
      </c>
      <c r="W863" s="39" t="str">
        <f>IFERROR("_"&amp;VLOOKUP(V863,ISE_Subsystem[],3,FALSE)&amp;IF(ISTEXT(U863),"."&amp;LOWER(U863),),"_")</f>
        <v>_</v>
      </c>
      <c r="X863" s="18" t="str">
        <f t="shared" si="190"/>
        <v/>
      </c>
      <c r="AA863" s="7" t="str">
        <f>IFERROR(INDEX(MediumPositionAK[],MATCH(Z863,MediumPositionA[],0),0),"")</f>
        <v/>
      </c>
      <c r="AD863" s="69" t="str">
        <f t="shared" ca="1" si="191"/>
        <v/>
      </c>
      <c r="AE863" s="18" t="str">
        <f t="shared" si="192"/>
        <v/>
      </c>
      <c r="AF863" s="18" t="str">
        <f>IFERROR(VLOOKUP(AE863,ISE_Medium[],3,FALSE),"")</f>
        <v/>
      </c>
      <c r="AI863" s="3" t="str">
        <f>IFERROR(INDEX(PositionK[],MATCH(AH863,PositionA[],0),0),"")</f>
        <v/>
      </c>
      <c r="AL863" s="3" t="str">
        <f>IFERROR(INDEX(PrimSekK[],MATCH(AK863,PrimSek[],0),0),"")</f>
        <v/>
      </c>
      <c r="AO863" s="40" t="str">
        <f t="shared" si="193"/>
        <v/>
      </c>
      <c r="AP863" s="40" t="str">
        <f>IFERROR(VLOOKUP(AO863,ISE_Position[],3,FALSE),"")</f>
        <v/>
      </c>
      <c r="AQ863" s="40" t="str">
        <f t="shared" si="194"/>
        <v>__</v>
      </c>
      <c r="AR863" s="18" t="str">
        <f t="shared" si="199"/>
        <v/>
      </c>
      <c r="AU863" s="7" t="str">
        <f>IFERROR(INDEX(DatapointK[],MATCH(AT863,DatapointA[],0),0),"")</f>
        <v/>
      </c>
      <c r="AX863" s="3" t="str">
        <f t="shared" ca="1" si="195"/>
        <v/>
      </c>
      <c r="BA863" s="3" t="str">
        <f>IFERROR(INDEX(DatapointAllgSpezK[],MATCH(AZ863,DatapointAllgSpez[],0),0),"")</f>
        <v/>
      </c>
      <c r="BB863" s="3" t="str">
        <f ca="1">IFERROR(VLOOKUP(AX863,ISE_Type[],3,FALSE),"STAT")</f>
        <v>STAT</v>
      </c>
      <c r="BC863" s="3" t="str">
        <f ca="1">IFERROR("_"&amp;VLOOKUP(AU863,ISE_Datapoint[],3,FALSE)&amp;IF(ISTEXT(BB863),"_"&amp;BB863,)&amp;IF(ISTEXT(AZ863),"."&amp;LOWER(BA863),),"")</f>
        <v/>
      </c>
      <c r="BD863" s="26" t="str">
        <f t="shared" si="196"/>
        <v>_</v>
      </c>
      <c r="BG863" t="str">
        <f>IFERROR(INDEX(FunktionsartK[],MATCH(BF863,FunktionsartA[],0),0),"")</f>
        <v/>
      </c>
      <c r="BH863" s="76" t="str">
        <f t="shared" si="186"/>
        <v>//__</v>
      </c>
    </row>
    <row r="864" spans="5:60" x14ac:dyDescent="0.25">
      <c r="E864" t="str">
        <f>IFERROR(INDEX(SystemK[],MATCH(D864,System,0),0),"")</f>
        <v/>
      </c>
      <c r="H864" s="15" t="str">
        <f t="shared" ca="1" si="187"/>
        <v/>
      </c>
      <c r="K864" s="27" t="str">
        <f t="shared" si="197"/>
        <v/>
      </c>
      <c r="L864" s="27" t="str">
        <f>IFERROR(VLOOKUP(K864,ISE_System[],3,FALSE)&amp;IF(ISTEXT(J864),"."&amp;LOWER(J864),),"")</f>
        <v/>
      </c>
      <c r="M864" s="18" t="str">
        <f t="shared" si="198"/>
        <v/>
      </c>
      <c r="P864" s="7" t="str">
        <f>IFERROR(INDEX(SubsystemAK[],MATCH(O864,SubsystemA[],0),0),"")</f>
        <v/>
      </c>
      <c r="S864" s="3" t="str">
        <f t="shared" ca="1" si="188"/>
        <v/>
      </c>
      <c r="V864" s="39" t="str">
        <f t="shared" si="189"/>
        <v/>
      </c>
      <c r="W864" s="39" t="str">
        <f>IFERROR("_"&amp;VLOOKUP(V864,ISE_Subsystem[],3,FALSE)&amp;IF(ISTEXT(U864),"."&amp;LOWER(U864),),"_")</f>
        <v>_</v>
      </c>
      <c r="X864" s="18" t="str">
        <f t="shared" si="190"/>
        <v/>
      </c>
      <c r="AA864" s="7" t="str">
        <f>IFERROR(INDEX(MediumPositionAK[],MATCH(Z864,MediumPositionA[],0),0),"")</f>
        <v/>
      </c>
      <c r="AD864" s="69" t="str">
        <f t="shared" ca="1" si="191"/>
        <v/>
      </c>
      <c r="AE864" s="18" t="str">
        <f t="shared" si="192"/>
        <v/>
      </c>
      <c r="AF864" s="18" t="str">
        <f>IFERROR(VLOOKUP(AE864,ISE_Medium[],3,FALSE),"")</f>
        <v/>
      </c>
      <c r="AI864" s="3" t="str">
        <f>IFERROR(INDEX(PositionK[],MATCH(AH864,PositionA[],0),0),"")</f>
        <v/>
      </c>
      <c r="AL864" s="3" t="str">
        <f>IFERROR(INDEX(PrimSekK[],MATCH(AK864,PrimSek[],0),0),"")</f>
        <v/>
      </c>
      <c r="AO864" s="40" t="str">
        <f t="shared" si="193"/>
        <v/>
      </c>
      <c r="AP864" s="40" t="str">
        <f>IFERROR(VLOOKUP(AO864,ISE_Position[],3,FALSE),"")</f>
        <v/>
      </c>
      <c r="AQ864" s="40" t="str">
        <f t="shared" si="194"/>
        <v>__</v>
      </c>
      <c r="AR864" s="18" t="str">
        <f t="shared" si="199"/>
        <v/>
      </c>
      <c r="AU864" s="7" t="str">
        <f>IFERROR(INDEX(DatapointK[],MATCH(AT864,DatapointA[],0),0),"")</f>
        <v/>
      </c>
      <c r="AX864" s="3" t="str">
        <f t="shared" ca="1" si="195"/>
        <v/>
      </c>
      <c r="BA864" s="3" t="str">
        <f>IFERROR(INDEX(DatapointAllgSpezK[],MATCH(AZ864,DatapointAllgSpez[],0),0),"")</f>
        <v/>
      </c>
      <c r="BB864" s="3" t="str">
        <f ca="1">IFERROR(VLOOKUP(AX864,ISE_Type[],3,FALSE),"STAT")</f>
        <v>STAT</v>
      </c>
      <c r="BC864" s="3" t="str">
        <f ca="1">IFERROR("_"&amp;VLOOKUP(AU864,ISE_Datapoint[],3,FALSE)&amp;IF(ISTEXT(BB864),"_"&amp;BB864,)&amp;IF(ISTEXT(AZ864),"."&amp;LOWER(BA864),),"")</f>
        <v/>
      </c>
      <c r="BD864" s="26" t="str">
        <f t="shared" si="196"/>
        <v>_</v>
      </c>
      <c r="BG864" t="str">
        <f>IFERROR(INDEX(FunktionsartK[],MATCH(BF864,FunktionsartA[],0),0),"")</f>
        <v/>
      </c>
      <c r="BH864" s="76" t="str">
        <f t="shared" si="186"/>
        <v>//__</v>
      </c>
    </row>
    <row r="865" spans="5:60" x14ac:dyDescent="0.25">
      <c r="E865" t="str">
        <f>IFERROR(INDEX(SystemK[],MATCH(D865,System,0),0),"")</f>
        <v/>
      </c>
      <c r="H865" s="15" t="str">
        <f t="shared" ca="1" si="187"/>
        <v/>
      </c>
      <c r="K865" s="27" t="str">
        <f t="shared" si="197"/>
        <v/>
      </c>
      <c r="L865" s="27" t="str">
        <f>IFERROR(VLOOKUP(K865,ISE_System[],3,FALSE)&amp;IF(ISTEXT(J865),"."&amp;LOWER(J865),),"")</f>
        <v/>
      </c>
      <c r="M865" s="18" t="str">
        <f t="shared" si="198"/>
        <v/>
      </c>
      <c r="P865" s="7" t="str">
        <f>IFERROR(INDEX(SubsystemAK[],MATCH(O865,SubsystemA[],0),0),"")</f>
        <v/>
      </c>
      <c r="S865" s="3" t="str">
        <f t="shared" ca="1" si="188"/>
        <v/>
      </c>
      <c r="V865" s="39" t="str">
        <f t="shared" si="189"/>
        <v/>
      </c>
      <c r="W865" s="39" t="str">
        <f>IFERROR("_"&amp;VLOOKUP(V865,ISE_Subsystem[],3,FALSE)&amp;IF(ISTEXT(U865),"."&amp;LOWER(U865),),"_")</f>
        <v>_</v>
      </c>
      <c r="X865" s="18" t="str">
        <f t="shared" si="190"/>
        <v/>
      </c>
      <c r="AA865" s="7" t="str">
        <f>IFERROR(INDEX(MediumPositionAK[],MATCH(Z865,MediumPositionA[],0),0),"")</f>
        <v/>
      </c>
      <c r="AD865" s="69" t="str">
        <f t="shared" ca="1" si="191"/>
        <v/>
      </c>
      <c r="AE865" s="18" t="str">
        <f t="shared" si="192"/>
        <v/>
      </c>
      <c r="AF865" s="18" t="str">
        <f>IFERROR(VLOOKUP(AE865,ISE_Medium[],3,FALSE),"")</f>
        <v/>
      </c>
      <c r="AI865" s="3" t="str">
        <f>IFERROR(INDEX(PositionK[],MATCH(AH865,PositionA[],0),0),"")</f>
        <v/>
      </c>
      <c r="AL865" s="3" t="str">
        <f>IFERROR(INDEX(PrimSekK[],MATCH(AK865,PrimSek[],0),0),"")</f>
        <v/>
      </c>
      <c r="AO865" s="40" t="str">
        <f t="shared" si="193"/>
        <v/>
      </c>
      <c r="AP865" s="40" t="str">
        <f>IFERROR(VLOOKUP(AO865,ISE_Position[],3,FALSE),"")</f>
        <v/>
      </c>
      <c r="AQ865" s="40" t="str">
        <f t="shared" si="194"/>
        <v>__</v>
      </c>
      <c r="AR865" s="18" t="str">
        <f t="shared" si="199"/>
        <v/>
      </c>
      <c r="AU865" s="7" t="str">
        <f>IFERROR(INDEX(DatapointK[],MATCH(AT865,DatapointA[],0),0),"")</f>
        <v/>
      </c>
      <c r="AX865" s="3" t="str">
        <f t="shared" ca="1" si="195"/>
        <v/>
      </c>
      <c r="BA865" s="3" t="str">
        <f>IFERROR(INDEX(DatapointAllgSpezK[],MATCH(AZ865,DatapointAllgSpez[],0),0),"")</f>
        <v/>
      </c>
      <c r="BB865" s="3" t="str">
        <f ca="1">IFERROR(VLOOKUP(AX865,ISE_Type[],3,FALSE),"STAT")</f>
        <v>STAT</v>
      </c>
      <c r="BC865" s="3" t="str">
        <f ca="1">IFERROR("_"&amp;VLOOKUP(AU865,ISE_Datapoint[],3,FALSE)&amp;IF(ISTEXT(BB865),"_"&amp;BB865,)&amp;IF(ISTEXT(AZ865),"."&amp;LOWER(BA865),),"")</f>
        <v/>
      </c>
      <c r="BD865" s="26" t="str">
        <f t="shared" si="196"/>
        <v>_</v>
      </c>
      <c r="BG865" t="str">
        <f>IFERROR(INDEX(FunktionsartK[],MATCH(BF865,FunktionsartA[],0),0),"")</f>
        <v/>
      </c>
      <c r="BH865" s="76" t="str">
        <f t="shared" si="186"/>
        <v>//__</v>
      </c>
    </row>
    <row r="866" spans="5:60" x14ac:dyDescent="0.25">
      <c r="E866" t="str">
        <f>IFERROR(INDEX(SystemK[],MATCH(D866,System,0),0),"")</f>
        <v/>
      </c>
      <c r="H866" s="15" t="str">
        <f t="shared" ca="1" si="187"/>
        <v/>
      </c>
      <c r="K866" s="27" t="str">
        <f t="shared" si="197"/>
        <v/>
      </c>
      <c r="L866" s="27" t="str">
        <f>IFERROR(VLOOKUP(K866,ISE_System[],3,FALSE)&amp;IF(ISTEXT(J866),"."&amp;LOWER(J866),),"")</f>
        <v/>
      </c>
      <c r="M866" s="18" t="str">
        <f t="shared" si="198"/>
        <v/>
      </c>
      <c r="P866" s="7" t="str">
        <f>IFERROR(INDEX(SubsystemAK[],MATCH(O866,SubsystemA[],0),0),"")</f>
        <v/>
      </c>
      <c r="S866" s="3" t="str">
        <f t="shared" ca="1" si="188"/>
        <v/>
      </c>
      <c r="V866" s="39" t="str">
        <f t="shared" si="189"/>
        <v/>
      </c>
      <c r="W866" s="39" t="str">
        <f>IFERROR("_"&amp;VLOOKUP(V866,ISE_Subsystem[],3,FALSE)&amp;IF(ISTEXT(U866),"."&amp;LOWER(U866),),"_")</f>
        <v>_</v>
      </c>
      <c r="X866" s="18" t="str">
        <f t="shared" si="190"/>
        <v/>
      </c>
      <c r="AA866" s="7" t="str">
        <f>IFERROR(INDEX(MediumPositionAK[],MATCH(Z866,MediumPositionA[],0),0),"")</f>
        <v/>
      </c>
      <c r="AD866" s="69" t="str">
        <f t="shared" ca="1" si="191"/>
        <v/>
      </c>
      <c r="AE866" s="18" t="str">
        <f t="shared" si="192"/>
        <v/>
      </c>
      <c r="AF866" s="18" t="str">
        <f>IFERROR(VLOOKUP(AE866,ISE_Medium[],3,FALSE),"")</f>
        <v/>
      </c>
      <c r="AI866" s="3" t="str">
        <f>IFERROR(INDEX(PositionK[],MATCH(AH866,PositionA[],0),0),"")</f>
        <v/>
      </c>
      <c r="AL866" s="3" t="str">
        <f>IFERROR(INDEX(PrimSekK[],MATCH(AK866,PrimSek[],0),0),"")</f>
        <v/>
      </c>
      <c r="AO866" s="40" t="str">
        <f t="shared" si="193"/>
        <v/>
      </c>
      <c r="AP866" s="40" t="str">
        <f>IFERROR(VLOOKUP(AO866,ISE_Position[],3,FALSE),"")</f>
        <v/>
      </c>
      <c r="AQ866" s="40" t="str">
        <f t="shared" si="194"/>
        <v>__</v>
      </c>
      <c r="AR866" s="18" t="str">
        <f t="shared" si="199"/>
        <v/>
      </c>
      <c r="AU866" s="7" t="str">
        <f>IFERROR(INDEX(DatapointK[],MATCH(AT866,DatapointA[],0),0),"")</f>
        <v/>
      </c>
      <c r="AX866" s="3" t="str">
        <f t="shared" ca="1" si="195"/>
        <v/>
      </c>
      <c r="BA866" s="3" t="str">
        <f>IFERROR(INDEX(DatapointAllgSpezK[],MATCH(AZ866,DatapointAllgSpez[],0),0),"")</f>
        <v/>
      </c>
      <c r="BB866" s="3" t="str">
        <f ca="1">IFERROR(VLOOKUP(AX866,ISE_Type[],3,FALSE),"STAT")</f>
        <v>STAT</v>
      </c>
      <c r="BC866" s="3" t="str">
        <f ca="1">IFERROR("_"&amp;VLOOKUP(AU866,ISE_Datapoint[],3,FALSE)&amp;IF(ISTEXT(BB866),"_"&amp;BB866,)&amp;IF(ISTEXT(AZ866),"."&amp;LOWER(BA866),),"")</f>
        <v/>
      </c>
      <c r="BD866" s="26" t="str">
        <f t="shared" si="196"/>
        <v>_</v>
      </c>
      <c r="BG866" t="str">
        <f>IFERROR(INDEX(FunktionsartK[],MATCH(BF866,FunktionsartA[],0),0),"")</f>
        <v/>
      </c>
      <c r="BH866" s="76" t="str">
        <f t="shared" si="186"/>
        <v>//__</v>
      </c>
    </row>
    <row r="867" spans="5:60" x14ac:dyDescent="0.25">
      <c r="E867" t="str">
        <f>IFERROR(INDEX(SystemK[],MATCH(D867,System,0),0),"")</f>
        <v/>
      </c>
      <c r="H867" s="15" t="str">
        <f t="shared" ca="1" si="187"/>
        <v/>
      </c>
      <c r="K867" s="27" t="str">
        <f t="shared" si="197"/>
        <v/>
      </c>
      <c r="L867" s="27" t="str">
        <f>IFERROR(VLOOKUP(K867,ISE_System[],3,FALSE)&amp;IF(ISTEXT(J867),"."&amp;LOWER(J867),),"")</f>
        <v/>
      </c>
      <c r="M867" s="18" t="str">
        <f t="shared" si="198"/>
        <v/>
      </c>
      <c r="P867" s="7" t="str">
        <f>IFERROR(INDEX(SubsystemAK[],MATCH(O867,SubsystemA[],0),0),"")</f>
        <v/>
      </c>
      <c r="S867" s="3" t="str">
        <f t="shared" ca="1" si="188"/>
        <v/>
      </c>
      <c r="V867" s="39" t="str">
        <f t="shared" si="189"/>
        <v/>
      </c>
      <c r="W867" s="39" t="str">
        <f>IFERROR("_"&amp;VLOOKUP(V867,ISE_Subsystem[],3,FALSE)&amp;IF(ISTEXT(U867),"."&amp;LOWER(U867),),"_")</f>
        <v>_</v>
      </c>
      <c r="X867" s="18" t="str">
        <f t="shared" si="190"/>
        <v/>
      </c>
      <c r="AA867" s="7" t="str">
        <f>IFERROR(INDEX(MediumPositionAK[],MATCH(Z867,MediumPositionA[],0),0),"")</f>
        <v/>
      </c>
      <c r="AD867" s="69" t="str">
        <f t="shared" ca="1" si="191"/>
        <v/>
      </c>
      <c r="AE867" s="18" t="str">
        <f t="shared" si="192"/>
        <v/>
      </c>
      <c r="AF867" s="18" t="str">
        <f>IFERROR(VLOOKUP(AE867,ISE_Medium[],3,FALSE),"")</f>
        <v/>
      </c>
      <c r="AI867" s="3" t="str">
        <f>IFERROR(INDEX(PositionK[],MATCH(AH867,PositionA[],0),0),"")</f>
        <v/>
      </c>
      <c r="AL867" s="3" t="str">
        <f>IFERROR(INDEX(PrimSekK[],MATCH(AK867,PrimSek[],0),0),"")</f>
        <v/>
      </c>
      <c r="AO867" s="40" t="str">
        <f t="shared" si="193"/>
        <v/>
      </c>
      <c r="AP867" s="40" t="str">
        <f>IFERROR(VLOOKUP(AO867,ISE_Position[],3,FALSE),"")</f>
        <v/>
      </c>
      <c r="AQ867" s="40" t="str">
        <f t="shared" si="194"/>
        <v>__</v>
      </c>
      <c r="AR867" s="18" t="str">
        <f t="shared" si="199"/>
        <v/>
      </c>
      <c r="AU867" s="7" t="str">
        <f>IFERROR(INDEX(DatapointK[],MATCH(AT867,DatapointA[],0),0),"")</f>
        <v/>
      </c>
      <c r="AX867" s="3" t="str">
        <f t="shared" ca="1" si="195"/>
        <v/>
      </c>
      <c r="BA867" s="3" t="str">
        <f>IFERROR(INDEX(DatapointAllgSpezK[],MATCH(AZ867,DatapointAllgSpez[],0),0),"")</f>
        <v/>
      </c>
      <c r="BB867" s="3" t="str">
        <f ca="1">IFERROR(VLOOKUP(AX867,ISE_Type[],3,FALSE),"STAT")</f>
        <v>STAT</v>
      </c>
      <c r="BC867" s="3" t="str">
        <f ca="1">IFERROR("_"&amp;VLOOKUP(AU867,ISE_Datapoint[],3,FALSE)&amp;IF(ISTEXT(BB867),"_"&amp;BB867,)&amp;IF(ISTEXT(AZ867),"."&amp;LOWER(BA867),),"")</f>
        <v/>
      </c>
      <c r="BD867" s="26" t="str">
        <f t="shared" si="196"/>
        <v>_</v>
      </c>
      <c r="BG867" t="str">
        <f>IFERROR(INDEX(FunktionsartK[],MATCH(BF867,FunktionsartA[],0),0),"")</f>
        <v/>
      </c>
      <c r="BH867" s="76" t="str">
        <f t="shared" si="186"/>
        <v>//__</v>
      </c>
    </row>
    <row r="868" spans="5:60" x14ac:dyDescent="0.25">
      <c r="E868" t="str">
        <f>IFERROR(INDEX(SystemK[],MATCH(D868,System,0),0),"")</f>
        <v/>
      </c>
      <c r="H868" s="15" t="str">
        <f t="shared" ca="1" si="187"/>
        <v/>
      </c>
      <c r="K868" s="27" t="str">
        <f t="shared" si="197"/>
        <v/>
      </c>
      <c r="L868" s="27" t="str">
        <f>IFERROR(VLOOKUP(K868,ISE_System[],3,FALSE)&amp;IF(ISTEXT(J868),"."&amp;LOWER(J868),),"")</f>
        <v/>
      </c>
      <c r="M868" s="18" t="str">
        <f t="shared" si="198"/>
        <v/>
      </c>
      <c r="P868" s="7" t="str">
        <f>IFERROR(INDEX(SubsystemAK[],MATCH(O868,SubsystemA[],0),0),"")</f>
        <v/>
      </c>
      <c r="S868" s="3" t="str">
        <f t="shared" ca="1" si="188"/>
        <v/>
      </c>
      <c r="V868" s="39" t="str">
        <f t="shared" si="189"/>
        <v/>
      </c>
      <c r="W868" s="39" t="str">
        <f>IFERROR("_"&amp;VLOOKUP(V868,ISE_Subsystem[],3,FALSE)&amp;IF(ISTEXT(U868),"."&amp;LOWER(U868),),"_")</f>
        <v>_</v>
      </c>
      <c r="X868" s="18" t="str">
        <f t="shared" si="190"/>
        <v/>
      </c>
      <c r="AA868" s="7" t="str">
        <f>IFERROR(INDEX(MediumPositionAK[],MATCH(Z868,MediumPositionA[],0),0),"")</f>
        <v/>
      </c>
      <c r="AD868" s="69" t="str">
        <f t="shared" ca="1" si="191"/>
        <v/>
      </c>
      <c r="AE868" s="18" t="str">
        <f t="shared" si="192"/>
        <v/>
      </c>
      <c r="AF868" s="18" t="str">
        <f>IFERROR(VLOOKUP(AE868,ISE_Medium[],3,FALSE),"")</f>
        <v/>
      </c>
      <c r="AI868" s="3" t="str">
        <f>IFERROR(INDEX(PositionK[],MATCH(AH868,PositionA[],0),0),"")</f>
        <v/>
      </c>
      <c r="AL868" s="3" t="str">
        <f>IFERROR(INDEX(PrimSekK[],MATCH(AK868,PrimSek[],0),0),"")</f>
        <v/>
      </c>
      <c r="AO868" s="40" t="str">
        <f t="shared" si="193"/>
        <v/>
      </c>
      <c r="AP868" s="40" t="str">
        <f>IFERROR(VLOOKUP(AO868,ISE_Position[],3,FALSE),"")</f>
        <v/>
      </c>
      <c r="AQ868" s="40" t="str">
        <f t="shared" si="194"/>
        <v>__</v>
      </c>
      <c r="AR868" s="18" t="str">
        <f t="shared" si="199"/>
        <v/>
      </c>
      <c r="AU868" s="7" t="str">
        <f>IFERROR(INDEX(DatapointK[],MATCH(AT868,DatapointA[],0),0),"")</f>
        <v/>
      </c>
      <c r="AX868" s="3" t="str">
        <f t="shared" ca="1" si="195"/>
        <v/>
      </c>
      <c r="BA868" s="3" t="str">
        <f>IFERROR(INDEX(DatapointAllgSpezK[],MATCH(AZ868,DatapointAllgSpez[],0),0),"")</f>
        <v/>
      </c>
      <c r="BB868" s="3" t="str">
        <f ca="1">IFERROR(VLOOKUP(AX868,ISE_Type[],3,FALSE),"STAT")</f>
        <v>STAT</v>
      </c>
      <c r="BC868" s="3" t="str">
        <f ca="1">IFERROR("_"&amp;VLOOKUP(AU868,ISE_Datapoint[],3,FALSE)&amp;IF(ISTEXT(BB868),"_"&amp;BB868,)&amp;IF(ISTEXT(AZ868),"."&amp;LOWER(BA868),),"")</f>
        <v/>
      </c>
      <c r="BD868" s="26" t="str">
        <f t="shared" si="196"/>
        <v>_</v>
      </c>
      <c r="BG868" t="str">
        <f>IFERROR(INDEX(FunktionsartK[],MATCH(BF868,FunktionsartA[],0),0),"")</f>
        <v/>
      </c>
      <c r="BH868" s="76" t="str">
        <f t="shared" si="186"/>
        <v>//__</v>
      </c>
    </row>
    <row r="869" spans="5:60" x14ac:dyDescent="0.25">
      <c r="E869" t="str">
        <f>IFERROR(INDEX(SystemK[],MATCH(D869,System,0),0),"")</f>
        <v/>
      </c>
      <c r="H869" s="15" t="str">
        <f t="shared" ca="1" si="187"/>
        <v/>
      </c>
      <c r="K869" s="27" t="str">
        <f t="shared" si="197"/>
        <v/>
      </c>
      <c r="L869" s="27" t="str">
        <f>IFERROR(VLOOKUP(K869,ISE_System[],3,FALSE)&amp;IF(ISTEXT(J869),"."&amp;LOWER(J869),),"")</f>
        <v/>
      </c>
      <c r="M869" s="18" t="str">
        <f t="shared" si="198"/>
        <v/>
      </c>
      <c r="P869" s="7" t="str">
        <f>IFERROR(INDEX(SubsystemAK[],MATCH(O869,SubsystemA[],0),0),"")</f>
        <v/>
      </c>
      <c r="S869" s="3" t="str">
        <f t="shared" ca="1" si="188"/>
        <v/>
      </c>
      <c r="V869" s="39" t="str">
        <f t="shared" si="189"/>
        <v/>
      </c>
      <c r="W869" s="39" t="str">
        <f>IFERROR("_"&amp;VLOOKUP(V869,ISE_Subsystem[],3,FALSE)&amp;IF(ISTEXT(U869),"."&amp;LOWER(U869),),"_")</f>
        <v>_</v>
      </c>
      <c r="X869" s="18" t="str">
        <f t="shared" si="190"/>
        <v/>
      </c>
      <c r="AA869" s="7" t="str">
        <f>IFERROR(INDEX(MediumPositionAK[],MATCH(Z869,MediumPositionA[],0),0),"")</f>
        <v/>
      </c>
      <c r="AD869" s="69" t="str">
        <f t="shared" ca="1" si="191"/>
        <v/>
      </c>
      <c r="AE869" s="18" t="str">
        <f t="shared" si="192"/>
        <v/>
      </c>
      <c r="AF869" s="18" t="str">
        <f>IFERROR(VLOOKUP(AE869,ISE_Medium[],3,FALSE),"")</f>
        <v/>
      </c>
      <c r="AI869" s="3" t="str">
        <f>IFERROR(INDEX(PositionK[],MATCH(AH869,PositionA[],0),0),"")</f>
        <v/>
      </c>
      <c r="AL869" s="3" t="str">
        <f>IFERROR(INDEX(PrimSekK[],MATCH(AK869,PrimSek[],0),0),"")</f>
        <v/>
      </c>
      <c r="AO869" s="40" t="str">
        <f t="shared" si="193"/>
        <v/>
      </c>
      <c r="AP869" s="40" t="str">
        <f>IFERROR(VLOOKUP(AO869,ISE_Position[],3,FALSE),"")</f>
        <v/>
      </c>
      <c r="AQ869" s="40" t="str">
        <f t="shared" si="194"/>
        <v>__</v>
      </c>
      <c r="AR869" s="18" t="str">
        <f t="shared" si="199"/>
        <v/>
      </c>
      <c r="AU869" s="7" t="str">
        <f>IFERROR(INDEX(DatapointK[],MATCH(AT869,DatapointA[],0),0),"")</f>
        <v/>
      </c>
      <c r="AX869" s="3" t="str">
        <f t="shared" ca="1" si="195"/>
        <v/>
      </c>
      <c r="BA869" s="3" t="str">
        <f>IFERROR(INDEX(DatapointAllgSpezK[],MATCH(AZ869,DatapointAllgSpez[],0),0),"")</f>
        <v/>
      </c>
      <c r="BB869" s="3" t="str">
        <f ca="1">IFERROR(VLOOKUP(AX869,ISE_Type[],3,FALSE),"STAT")</f>
        <v>STAT</v>
      </c>
      <c r="BC869" s="3" t="str">
        <f ca="1">IFERROR("_"&amp;VLOOKUP(AU869,ISE_Datapoint[],3,FALSE)&amp;IF(ISTEXT(BB869),"_"&amp;BB869,)&amp;IF(ISTEXT(AZ869),"."&amp;LOWER(BA869),),"")</f>
        <v/>
      </c>
      <c r="BD869" s="26" t="str">
        <f t="shared" si="196"/>
        <v>_</v>
      </c>
      <c r="BG869" t="str">
        <f>IFERROR(INDEX(FunktionsartK[],MATCH(BF869,FunktionsartA[],0),0),"")</f>
        <v/>
      </c>
      <c r="BH869" s="76" t="str">
        <f t="shared" si="186"/>
        <v>//__</v>
      </c>
    </row>
    <row r="870" spans="5:60" x14ac:dyDescent="0.25">
      <c r="E870" t="str">
        <f>IFERROR(INDEX(SystemK[],MATCH(D870,System,0),0),"")</f>
        <v/>
      </c>
      <c r="H870" s="15" t="str">
        <f t="shared" ca="1" si="187"/>
        <v/>
      </c>
      <c r="K870" s="27" t="str">
        <f t="shared" si="197"/>
        <v/>
      </c>
      <c r="L870" s="27" t="str">
        <f>IFERROR(VLOOKUP(K870,ISE_System[],3,FALSE)&amp;IF(ISTEXT(J870),"."&amp;LOWER(J870),),"")</f>
        <v/>
      </c>
      <c r="M870" s="18" t="str">
        <f t="shared" si="198"/>
        <v/>
      </c>
      <c r="P870" s="7" t="str">
        <f>IFERROR(INDEX(SubsystemAK[],MATCH(O870,SubsystemA[],0),0),"")</f>
        <v/>
      </c>
      <c r="S870" s="3" t="str">
        <f t="shared" ca="1" si="188"/>
        <v/>
      </c>
      <c r="V870" s="39" t="str">
        <f t="shared" si="189"/>
        <v/>
      </c>
      <c r="W870" s="39" t="str">
        <f>IFERROR("_"&amp;VLOOKUP(V870,ISE_Subsystem[],3,FALSE)&amp;IF(ISTEXT(U870),"."&amp;LOWER(U870),),"_")</f>
        <v>_</v>
      </c>
      <c r="X870" s="18" t="str">
        <f t="shared" si="190"/>
        <v/>
      </c>
      <c r="AA870" s="7" t="str">
        <f>IFERROR(INDEX(MediumPositionAK[],MATCH(Z870,MediumPositionA[],0),0),"")</f>
        <v/>
      </c>
      <c r="AD870" s="69" t="str">
        <f t="shared" ca="1" si="191"/>
        <v/>
      </c>
      <c r="AE870" s="18" t="str">
        <f t="shared" si="192"/>
        <v/>
      </c>
      <c r="AF870" s="18" t="str">
        <f>IFERROR(VLOOKUP(AE870,ISE_Medium[],3,FALSE),"")</f>
        <v/>
      </c>
      <c r="AI870" s="3" t="str">
        <f>IFERROR(INDEX(PositionK[],MATCH(AH870,PositionA[],0),0),"")</f>
        <v/>
      </c>
      <c r="AL870" s="3" t="str">
        <f>IFERROR(INDEX(PrimSekK[],MATCH(AK870,PrimSek[],0),0),"")</f>
        <v/>
      </c>
      <c r="AO870" s="40" t="str">
        <f t="shared" si="193"/>
        <v/>
      </c>
      <c r="AP870" s="40" t="str">
        <f>IFERROR(VLOOKUP(AO870,ISE_Position[],3,FALSE),"")</f>
        <v/>
      </c>
      <c r="AQ870" s="40" t="str">
        <f t="shared" si="194"/>
        <v>__</v>
      </c>
      <c r="AR870" s="18" t="str">
        <f t="shared" si="199"/>
        <v/>
      </c>
      <c r="AU870" s="7" t="str">
        <f>IFERROR(INDEX(DatapointK[],MATCH(AT870,DatapointA[],0),0),"")</f>
        <v/>
      </c>
      <c r="AX870" s="3" t="str">
        <f t="shared" ca="1" si="195"/>
        <v/>
      </c>
      <c r="BA870" s="3" t="str">
        <f>IFERROR(INDEX(DatapointAllgSpezK[],MATCH(AZ870,DatapointAllgSpez[],0),0),"")</f>
        <v/>
      </c>
      <c r="BB870" s="3" t="str">
        <f ca="1">IFERROR(VLOOKUP(AX870,ISE_Type[],3,FALSE),"STAT")</f>
        <v>STAT</v>
      </c>
      <c r="BC870" s="3" t="str">
        <f ca="1">IFERROR("_"&amp;VLOOKUP(AU870,ISE_Datapoint[],3,FALSE)&amp;IF(ISTEXT(BB870),"_"&amp;BB870,)&amp;IF(ISTEXT(AZ870),"."&amp;LOWER(BA870),),"")</f>
        <v/>
      </c>
      <c r="BD870" s="26" t="str">
        <f t="shared" si="196"/>
        <v>_</v>
      </c>
      <c r="BG870" t="str">
        <f>IFERROR(INDEX(FunktionsartK[],MATCH(BF870,FunktionsartA[],0),0),"")</f>
        <v/>
      </c>
      <c r="BH870" s="76" t="str">
        <f t="shared" si="186"/>
        <v>//__</v>
      </c>
    </row>
    <row r="871" spans="5:60" x14ac:dyDescent="0.25">
      <c r="E871" t="str">
        <f>IFERROR(INDEX(SystemK[],MATCH(D871,System,0),0),"")</f>
        <v/>
      </c>
      <c r="H871" s="15" t="str">
        <f t="shared" ca="1" si="187"/>
        <v/>
      </c>
      <c r="K871" s="27" t="str">
        <f t="shared" si="197"/>
        <v/>
      </c>
      <c r="L871" s="27" t="str">
        <f>IFERROR(VLOOKUP(K871,ISE_System[],3,FALSE)&amp;IF(ISTEXT(J871),"."&amp;LOWER(J871),),"")</f>
        <v/>
      </c>
      <c r="M871" s="18" t="str">
        <f t="shared" si="198"/>
        <v/>
      </c>
      <c r="P871" s="7" t="str">
        <f>IFERROR(INDEX(SubsystemAK[],MATCH(O871,SubsystemA[],0),0),"")</f>
        <v/>
      </c>
      <c r="S871" s="3" t="str">
        <f t="shared" ca="1" si="188"/>
        <v/>
      </c>
      <c r="V871" s="39" t="str">
        <f t="shared" si="189"/>
        <v/>
      </c>
      <c r="W871" s="39" t="str">
        <f>IFERROR("_"&amp;VLOOKUP(V871,ISE_Subsystem[],3,FALSE)&amp;IF(ISTEXT(U871),"."&amp;LOWER(U871),),"_")</f>
        <v>_</v>
      </c>
      <c r="X871" s="18" t="str">
        <f t="shared" si="190"/>
        <v/>
      </c>
      <c r="AA871" s="7" t="str">
        <f>IFERROR(INDEX(MediumPositionAK[],MATCH(Z871,MediumPositionA[],0),0),"")</f>
        <v/>
      </c>
      <c r="AD871" s="69" t="str">
        <f t="shared" ca="1" si="191"/>
        <v/>
      </c>
      <c r="AE871" s="18" t="str">
        <f t="shared" si="192"/>
        <v/>
      </c>
      <c r="AF871" s="18" t="str">
        <f>IFERROR(VLOOKUP(AE871,ISE_Medium[],3,FALSE),"")</f>
        <v/>
      </c>
      <c r="AI871" s="3" t="str">
        <f>IFERROR(INDEX(PositionK[],MATCH(AH871,PositionA[],0),0),"")</f>
        <v/>
      </c>
      <c r="AL871" s="3" t="str">
        <f>IFERROR(INDEX(PrimSekK[],MATCH(AK871,PrimSek[],0),0),"")</f>
        <v/>
      </c>
      <c r="AO871" s="40" t="str">
        <f t="shared" si="193"/>
        <v/>
      </c>
      <c r="AP871" s="40" t="str">
        <f>IFERROR(VLOOKUP(AO871,ISE_Position[],3,FALSE),"")</f>
        <v/>
      </c>
      <c r="AQ871" s="40" t="str">
        <f t="shared" si="194"/>
        <v>__</v>
      </c>
      <c r="AR871" s="18" t="str">
        <f t="shared" si="199"/>
        <v/>
      </c>
      <c r="AU871" s="7" t="str">
        <f>IFERROR(INDEX(DatapointK[],MATCH(AT871,DatapointA[],0),0),"")</f>
        <v/>
      </c>
      <c r="AX871" s="3" t="str">
        <f t="shared" ca="1" si="195"/>
        <v/>
      </c>
      <c r="BA871" s="3" t="str">
        <f>IFERROR(INDEX(DatapointAllgSpezK[],MATCH(AZ871,DatapointAllgSpez[],0),0),"")</f>
        <v/>
      </c>
      <c r="BB871" s="3" t="str">
        <f ca="1">IFERROR(VLOOKUP(AX871,ISE_Type[],3,FALSE),"STAT")</f>
        <v>STAT</v>
      </c>
      <c r="BC871" s="3" t="str">
        <f ca="1">IFERROR("_"&amp;VLOOKUP(AU871,ISE_Datapoint[],3,FALSE)&amp;IF(ISTEXT(BB871),"_"&amp;BB871,)&amp;IF(ISTEXT(AZ871),"."&amp;LOWER(BA871),),"")</f>
        <v/>
      </c>
      <c r="BD871" s="26" t="str">
        <f t="shared" si="196"/>
        <v>_</v>
      </c>
      <c r="BG871" t="str">
        <f>IFERROR(INDEX(FunktionsartK[],MATCH(BF871,FunktionsartA[],0),0),"")</f>
        <v/>
      </c>
      <c r="BH871" s="76" t="str">
        <f t="shared" si="186"/>
        <v>//__</v>
      </c>
    </row>
    <row r="872" spans="5:60" x14ac:dyDescent="0.25">
      <c r="E872" t="str">
        <f>IFERROR(INDEX(SystemK[],MATCH(D872,System,0),0),"")</f>
        <v/>
      </c>
      <c r="H872" s="15" t="str">
        <f t="shared" ca="1" si="187"/>
        <v/>
      </c>
      <c r="K872" s="27" t="str">
        <f t="shared" si="197"/>
        <v/>
      </c>
      <c r="L872" s="27" t="str">
        <f>IFERROR(VLOOKUP(K872,ISE_System[],3,FALSE)&amp;IF(ISTEXT(J872),"."&amp;LOWER(J872),),"")</f>
        <v/>
      </c>
      <c r="M872" s="18" t="str">
        <f t="shared" si="198"/>
        <v/>
      </c>
      <c r="P872" s="7" t="str">
        <f>IFERROR(INDEX(SubsystemAK[],MATCH(O872,SubsystemA[],0),0),"")</f>
        <v/>
      </c>
      <c r="S872" s="3" t="str">
        <f t="shared" ca="1" si="188"/>
        <v/>
      </c>
      <c r="V872" s="39" t="str">
        <f t="shared" si="189"/>
        <v/>
      </c>
      <c r="W872" s="39" t="str">
        <f>IFERROR("_"&amp;VLOOKUP(V872,ISE_Subsystem[],3,FALSE)&amp;IF(ISTEXT(U872),"."&amp;LOWER(U872),),"_")</f>
        <v>_</v>
      </c>
      <c r="X872" s="18" t="str">
        <f t="shared" si="190"/>
        <v/>
      </c>
      <c r="AA872" s="7" t="str">
        <f>IFERROR(INDEX(MediumPositionAK[],MATCH(Z872,MediumPositionA[],0),0),"")</f>
        <v/>
      </c>
      <c r="AD872" s="69" t="str">
        <f t="shared" ca="1" si="191"/>
        <v/>
      </c>
      <c r="AE872" s="18" t="str">
        <f t="shared" si="192"/>
        <v/>
      </c>
      <c r="AF872" s="18" t="str">
        <f>IFERROR(VLOOKUP(AE872,ISE_Medium[],3,FALSE),"")</f>
        <v/>
      </c>
      <c r="AI872" s="3" t="str">
        <f>IFERROR(INDEX(PositionK[],MATCH(AH872,PositionA[],0),0),"")</f>
        <v/>
      </c>
      <c r="AL872" s="3" t="str">
        <f>IFERROR(INDEX(PrimSekK[],MATCH(AK872,PrimSek[],0),0),"")</f>
        <v/>
      </c>
      <c r="AO872" s="40" t="str">
        <f t="shared" si="193"/>
        <v/>
      </c>
      <c r="AP872" s="40" t="str">
        <f>IFERROR(VLOOKUP(AO872,ISE_Position[],3,FALSE),"")</f>
        <v/>
      </c>
      <c r="AQ872" s="40" t="str">
        <f t="shared" si="194"/>
        <v>__</v>
      </c>
      <c r="AR872" s="18" t="str">
        <f t="shared" si="199"/>
        <v/>
      </c>
      <c r="AU872" s="7" t="str">
        <f>IFERROR(INDEX(DatapointK[],MATCH(AT872,DatapointA[],0),0),"")</f>
        <v/>
      </c>
      <c r="AX872" s="3" t="str">
        <f t="shared" ca="1" si="195"/>
        <v/>
      </c>
      <c r="BA872" s="3" t="str">
        <f>IFERROR(INDEX(DatapointAllgSpezK[],MATCH(AZ872,DatapointAllgSpez[],0),0),"")</f>
        <v/>
      </c>
      <c r="BB872" s="3" t="str">
        <f ca="1">IFERROR(VLOOKUP(AX872,ISE_Type[],3,FALSE),"STAT")</f>
        <v>STAT</v>
      </c>
      <c r="BC872" s="3" t="str">
        <f ca="1">IFERROR("_"&amp;VLOOKUP(AU872,ISE_Datapoint[],3,FALSE)&amp;IF(ISTEXT(BB872),"_"&amp;BB872,)&amp;IF(ISTEXT(AZ872),"."&amp;LOWER(BA872),),"")</f>
        <v/>
      </c>
      <c r="BD872" s="26" t="str">
        <f t="shared" si="196"/>
        <v>_</v>
      </c>
      <c r="BG872" t="str">
        <f>IFERROR(INDEX(FunktionsartK[],MATCH(BF872,FunktionsartA[],0),0),"")</f>
        <v/>
      </c>
      <c r="BH872" s="76" t="str">
        <f t="shared" si="186"/>
        <v>//__</v>
      </c>
    </row>
    <row r="873" spans="5:60" x14ac:dyDescent="0.25">
      <c r="E873" t="str">
        <f>IFERROR(INDEX(SystemK[],MATCH(D873,System,0),0),"")</f>
        <v/>
      </c>
      <c r="H873" s="15" t="str">
        <f t="shared" ca="1" si="187"/>
        <v/>
      </c>
      <c r="K873" s="27" t="str">
        <f t="shared" si="197"/>
        <v/>
      </c>
      <c r="L873" s="27" t="str">
        <f>IFERROR(VLOOKUP(K873,ISE_System[],3,FALSE)&amp;IF(ISTEXT(J873),"."&amp;LOWER(J873),),"")</f>
        <v/>
      </c>
      <c r="M873" s="18" t="str">
        <f t="shared" si="198"/>
        <v/>
      </c>
      <c r="P873" s="7" t="str">
        <f>IFERROR(INDEX(SubsystemAK[],MATCH(O873,SubsystemA[],0),0),"")</f>
        <v/>
      </c>
      <c r="S873" s="3" t="str">
        <f t="shared" ca="1" si="188"/>
        <v/>
      </c>
      <c r="V873" s="39" t="str">
        <f t="shared" si="189"/>
        <v/>
      </c>
      <c r="W873" s="39" t="str">
        <f>IFERROR("_"&amp;VLOOKUP(V873,ISE_Subsystem[],3,FALSE)&amp;IF(ISTEXT(U873),"."&amp;LOWER(U873),),"_")</f>
        <v>_</v>
      </c>
      <c r="X873" s="18" t="str">
        <f t="shared" si="190"/>
        <v/>
      </c>
      <c r="AA873" s="7" t="str">
        <f>IFERROR(INDEX(MediumPositionAK[],MATCH(Z873,MediumPositionA[],0),0),"")</f>
        <v/>
      </c>
      <c r="AD873" s="69" t="str">
        <f t="shared" ca="1" si="191"/>
        <v/>
      </c>
      <c r="AE873" s="18" t="str">
        <f t="shared" si="192"/>
        <v/>
      </c>
      <c r="AF873" s="18" t="str">
        <f>IFERROR(VLOOKUP(AE873,ISE_Medium[],3,FALSE),"")</f>
        <v/>
      </c>
      <c r="AI873" s="3" t="str">
        <f>IFERROR(INDEX(PositionK[],MATCH(AH873,PositionA[],0),0),"")</f>
        <v/>
      </c>
      <c r="AL873" s="3" t="str">
        <f>IFERROR(INDEX(PrimSekK[],MATCH(AK873,PrimSek[],0),0),"")</f>
        <v/>
      </c>
      <c r="AO873" s="40" t="str">
        <f t="shared" si="193"/>
        <v/>
      </c>
      <c r="AP873" s="40" t="str">
        <f>IFERROR(VLOOKUP(AO873,ISE_Position[],3,FALSE),"")</f>
        <v/>
      </c>
      <c r="AQ873" s="40" t="str">
        <f t="shared" si="194"/>
        <v>__</v>
      </c>
      <c r="AR873" s="18" t="str">
        <f t="shared" si="199"/>
        <v/>
      </c>
      <c r="AU873" s="7" t="str">
        <f>IFERROR(INDEX(DatapointK[],MATCH(AT873,DatapointA[],0),0),"")</f>
        <v/>
      </c>
      <c r="AX873" s="3" t="str">
        <f t="shared" ca="1" si="195"/>
        <v/>
      </c>
      <c r="BA873" s="3" t="str">
        <f>IFERROR(INDEX(DatapointAllgSpezK[],MATCH(AZ873,DatapointAllgSpez[],0),0),"")</f>
        <v/>
      </c>
      <c r="BB873" s="3" t="str">
        <f ca="1">IFERROR(VLOOKUP(AX873,ISE_Type[],3,FALSE),"STAT")</f>
        <v>STAT</v>
      </c>
      <c r="BC873" s="3" t="str">
        <f ca="1">IFERROR("_"&amp;VLOOKUP(AU873,ISE_Datapoint[],3,FALSE)&amp;IF(ISTEXT(BB873),"_"&amp;BB873,)&amp;IF(ISTEXT(AZ873),"."&amp;LOWER(BA873),),"")</f>
        <v/>
      </c>
      <c r="BD873" s="26" t="str">
        <f t="shared" si="196"/>
        <v>_</v>
      </c>
      <c r="BG873" t="str">
        <f>IFERROR(INDEX(FunktionsartK[],MATCH(BF873,FunktionsartA[],0),0),"")</f>
        <v/>
      </c>
      <c r="BH873" s="76" t="str">
        <f t="shared" si="186"/>
        <v>//__</v>
      </c>
    </row>
    <row r="874" spans="5:60" x14ac:dyDescent="0.25">
      <c r="E874" t="str">
        <f>IFERROR(INDEX(SystemK[],MATCH(D874,System,0),0),"")</f>
        <v/>
      </c>
      <c r="H874" s="15" t="str">
        <f t="shared" ca="1" si="187"/>
        <v/>
      </c>
      <c r="K874" s="27" t="str">
        <f t="shared" si="197"/>
        <v/>
      </c>
      <c r="L874" s="27" t="str">
        <f>IFERROR(VLOOKUP(K874,ISE_System[],3,FALSE)&amp;IF(ISTEXT(J874),"."&amp;LOWER(J874),),"")</f>
        <v/>
      </c>
      <c r="M874" s="18" t="str">
        <f t="shared" si="198"/>
        <v/>
      </c>
      <c r="P874" s="7" t="str">
        <f>IFERROR(INDEX(SubsystemAK[],MATCH(O874,SubsystemA[],0),0),"")</f>
        <v/>
      </c>
      <c r="S874" s="3" t="str">
        <f t="shared" ca="1" si="188"/>
        <v/>
      </c>
      <c r="V874" s="39" t="str">
        <f t="shared" si="189"/>
        <v/>
      </c>
      <c r="W874" s="39" t="str">
        <f>IFERROR("_"&amp;VLOOKUP(V874,ISE_Subsystem[],3,FALSE)&amp;IF(ISTEXT(U874),"."&amp;LOWER(U874),),"_")</f>
        <v>_</v>
      </c>
      <c r="X874" s="18" t="str">
        <f t="shared" si="190"/>
        <v/>
      </c>
      <c r="AA874" s="7" t="str">
        <f>IFERROR(INDEX(MediumPositionAK[],MATCH(Z874,MediumPositionA[],0),0),"")</f>
        <v/>
      </c>
      <c r="AD874" s="69" t="str">
        <f t="shared" ca="1" si="191"/>
        <v/>
      </c>
      <c r="AE874" s="18" t="str">
        <f t="shared" si="192"/>
        <v/>
      </c>
      <c r="AF874" s="18" t="str">
        <f>IFERROR(VLOOKUP(AE874,ISE_Medium[],3,FALSE),"")</f>
        <v/>
      </c>
      <c r="AI874" s="3" t="str">
        <f>IFERROR(INDEX(PositionK[],MATCH(AH874,PositionA[],0),0),"")</f>
        <v/>
      </c>
      <c r="AL874" s="3" t="str">
        <f>IFERROR(INDEX(PrimSekK[],MATCH(AK874,PrimSek[],0),0),"")</f>
        <v/>
      </c>
      <c r="AO874" s="40" t="str">
        <f t="shared" si="193"/>
        <v/>
      </c>
      <c r="AP874" s="40" t="str">
        <f>IFERROR(VLOOKUP(AO874,ISE_Position[],3,FALSE),"")</f>
        <v/>
      </c>
      <c r="AQ874" s="40" t="str">
        <f t="shared" si="194"/>
        <v>__</v>
      </c>
      <c r="AR874" s="18" t="str">
        <f t="shared" si="199"/>
        <v/>
      </c>
      <c r="AU874" s="7" t="str">
        <f>IFERROR(INDEX(DatapointK[],MATCH(AT874,DatapointA[],0),0),"")</f>
        <v/>
      </c>
      <c r="AX874" s="3" t="str">
        <f t="shared" ca="1" si="195"/>
        <v/>
      </c>
      <c r="BA874" s="3" t="str">
        <f>IFERROR(INDEX(DatapointAllgSpezK[],MATCH(AZ874,DatapointAllgSpez[],0),0),"")</f>
        <v/>
      </c>
      <c r="BB874" s="3" t="str">
        <f ca="1">IFERROR(VLOOKUP(AX874,ISE_Type[],3,FALSE),"STAT")</f>
        <v>STAT</v>
      </c>
      <c r="BC874" s="3" t="str">
        <f ca="1">IFERROR("_"&amp;VLOOKUP(AU874,ISE_Datapoint[],3,FALSE)&amp;IF(ISTEXT(BB874),"_"&amp;BB874,)&amp;IF(ISTEXT(AZ874),"."&amp;LOWER(BA874),),"")</f>
        <v/>
      </c>
      <c r="BD874" s="26" t="str">
        <f t="shared" si="196"/>
        <v>_</v>
      </c>
      <c r="BG874" t="str">
        <f>IFERROR(INDEX(FunktionsartK[],MATCH(BF874,FunktionsartA[],0),0),"")</f>
        <v/>
      </c>
      <c r="BH874" s="76" t="str">
        <f t="shared" si="186"/>
        <v>//__</v>
      </c>
    </row>
    <row r="875" spans="5:60" x14ac:dyDescent="0.25">
      <c r="E875" t="str">
        <f>IFERROR(INDEX(SystemK[],MATCH(D875,System,0),0),"")</f>
        <v/>
      </c>
      <c r="H875" s="15" t="str">
        <f t="shared" ca="1" si="187"/>
        <v/>
      </c>
      <c r="K875" s="27" t="str">
        <f t="shared" si="197"/>
        <v/>
      </c>
      <c r="L875" s="27" t="str">
        <f>IFERROR(VLOOKUP(K875,ISE_System[],3,FALSE)&amp;IF(ISTEXT(J875),"."&amp;LOWER(J875),),"")</f>
        <v/>
      </c>
      <c r="M875" s="18" t="str">
        <f t="shared" si="198"/>
        <v/>
      </c>
      <c r="P875" s="7" t="str">
        <f>IFERROR(INDEX(SubsystemAK[],MATCH(O875,SubsystemA[],0),0),"")</f>
        <v/>
      </c>
      <c r="S875" s="3" t="str">
        <f t="shared" ca="1" si="188"/>
        <v/>
      </c>
      <c r="V875" s="39" t="str">
        <f t="shared" si="189"/>
        <v/>
      </c>
      <c r="W875" s="39" t="str">
        <f>IFERROR("_"&amp;VLOOKUP(V875,ISE_Subsystem[],3,FALSE)&amp;IF(ISTEXT(U875),"."&amp;LOWER(U875),),"_")</f>
        <v>_</v>
      </c>
      <c r="X875" s="18" t="str">
        <f t="shared" si="190"/>
        <v/>
      </c>
      <c r="AA875" s="7" t="str">
        <f>IFERROR(INDEX(MediumPositionAK[],MATCH(Z875,MediumPositionA[],0),0),"")</f>
        <v/>
      </c>
      <c r="AD875" s="69" t="str">
        <f t="shared" ca="1" si="191"/>
        <v/>
      </c>
      <c r="AE875" s="18" t="str">
        <f t="shared" si="192"/>
        <v/>
      </c>
      <c r="AF875" s="18" t="str">
        <f>IFERROR(VLOOKUP(AE875,ISE_Medium[],3,FALSE),"")</f>
        <v/>
      </c>
      <c r="AI875" s="3" t="str">
        <f>IFERROR(INDEX(PositionK[],MATCH(AH875,PositionA[],0),0),"")</f>
        <v/>
      </c>
      <c r="AL875" s="3" t="str">
        <f>IFERROR(INDEX(PrimSekK[],MATCH(AK875,PrimSek[],0),0),"")</f>
        <v/>
      </c>
      <c r="AO875" s="40" t="str">
        <f t="shared" si="193"/>
        <v/>
      </c>
      <c r="AP875" s="40" t="str">
        <f>IFERROR(VLOOKUP(AO875,ISE_Position[],3,FALSE),"")</f>
        <v/>
      </c>
      <c r="AQ875" s="40" t="str">
        <f t="shared" si="194"/>
        <v>__</v>
      </c>
      <c r="AR875" s="18" t="str">
        <f t="shared" si="199"/>
        <v/>
      </c>
      <c r="AU875" s="7" t="str">
        <f>IFERROR(INDEX(DatapointK[],MATCH(AT875,DatapointA[],0),0),"")</f>
        <v/>
      </c>
      <c r="AX875" s="3" t="str">
        <f t="shared" ca="1" si="195"/>
        <v/>
      </c>
      <c r="BA875" s="3" t="str">
        <f>IFERROR(INDEX(DatapointAllgSpezK[],MATCH(AZ875,DatapointAllgSpez[],0),0),"")</f>
        <v/>
      </c>
      <c r="BB875" s="3" t="str">
        <f ca="1">IFERROR(VLOOKUP(AX875,ISE_Type[],3,FALSE),"STAT")</f>
        <v>STAT</v>
      </c>
      <c r="BC875" s="3" t="str">
        <f ca="1">IFERROR("_"&amp;VLOOKUP(AU875,ISE_Datapoint[],3,FALSE)&amp;IF(ISTEXT(BB875),"_"&amp;BB875,)&amp;IF(ISTEXT(AZ875),"."&amp;LOWER(BA875),),"")</f>
        <v/>
      </c>
      <c r="BD875" s="26" t="str">
        <f t="shared" si="196"/>
        <v>_</v>
      </c>
      <c r="BG875" t="str">
        <f>IFERROR(INDEX(FunktionsartK[],MATCH(BF875,FunktionsartA[],0),0),"")</f>
        <v/>
      </c>
      <c r="BH875" s="76" t="str">
        <f t="shared" si="186"/>
        <v>//__</v>
      </c>
    </row>
    <row r="876" spans="5:60" x14ac:dyDescent="0.25">
      <c r="E876" t="str">
        <f>IFERROR(INDEX(SystemK[],MATCH(D876,System,0),0),"")</f>
        <v/>
      </c>
      <c r="H876" s="15" t="str">
        <f t="shared" ca="1" si="187"/>
        <v/>
      </c>
      <c r="K876" s="27" t="str">
        <f t="shared" si="197"/>
        <v/>
      </c>
      <c r="L876" s="27" t="str">
        <f>IFERROR(VLOOKUP(K876,ISE_System[],3,FALSE)&amp;IF(ISTEXT(J876),"."&amp;LOWER(J876),),"")</f>
        <v/>
      </c>
      <c r="M876" s="18" t="str">
        <f t="shared" si="198"/>
        <v/>
      </c>
      <c r="P876" s="7" t="str">
        <f>IFERROR(INDEX(SubsystemAK[],MATCH(O876,SubsystemA[],0),0),"")</f>
        <v/>
      </c>
      <c r="S876" s="3" t="str">
        <f t="shared" ca="1" si="188"/>
        <v/>
      </c>
      <c r="V876" s="39" t="str">
        <f t="shared" si="189"/>
        <v/>
      </c>
      <c r="W876" s="39" t="str">
        <f>IFERROR("_"&amp;VLOOKUP(V876,ISE_Subsystem[],3,FALSE)&amp;IF(ISTEXT(U876),"."&amp;LOWER(U876),),"_")</f>
        <v>_</v>
      </c>
      <c r="X876" s="18" t="str">
        <f t="shared" si="190"/>
        <v/>
      </c>
      <c r="AA876" s="7" t="str">
        <f>IFERROR(INDEX(MediumPositionAK[],MATCH(Z876,MediumPositionA[],0),0),"")</f>
        <v/>
      </c>
      <c r="AD876" s="69" t="str">
        <f t="shared" ca="1" si="191"/>
        <v/>
      </c>
      <c r="AE876" s="18" t="str">
        <f t="shared" si="192"/>
        <v/>
      </c>
      <c r="AF876" s="18" t="str">
        <f>IFERROR(VLOOKUP(AE876,ISE_Medium[],3,FALSE),"")</f>
        <v/>
      </c>
      <c r="AI876" s="3" t="str">
        <f>IFERROR(INDEX(PositionK[],MATCH(AH876,PositionA[],0),0),"")</f>
        <v/>
      </c>
      <c r="AL876" s="3" t="str">
        <f>IFERROR(INDEX(PrimSekK[],MATCH(AK876,PrimSek[],0),0),"")</f>
        <v/>
      </c>
      <c r="AO876" s="40" t="str">
        <f t="shared" si="193"/>
        <v/>
      </c>
      <c r="AP876" s="40" t="str">
        <f>IFERROR(VLOOKUP(AO876,ISE_Position[],3,FALSE),"")</f>
        <v/>
      </c>
      <c r="AQ876" s="40" t="str">
        <f t="shared" si="194"/>
        <v>__</v>
      </c>
      <c r="AR876" s="18" t="str">
        <f t="shared" si="199"/>
        <v/>
      </c>
      <c r="AU876" s="7" t="str">
        <f>IFERROR(INDEX(DatapointK[],MATCH(AT876,DatapointA[],0),0),"")</f>
        <v/>
      </c>
      <c r="AX876" s="3" t="str">
        <f t="shared" ca="1" si="195"/>
        <v/>
      </c>
      <c r="BA876" s="3" t="str">
        <f>IFERROR(INDEX(DatapointAllgSpezK[],MATCH(AZ876,DatapointAllgSpez[],0),0),"")</f>
        <v/>
      </c>
      <c r="BB876" s="3" t="str">
        <f ca="1">IFERROR(VLOOKUP(AX876,ISE_Type[],3,FALSE),"STAT")</f>
        <v>STAT</v>
      </c>
      <c r="BC876" s="3" t="str">
        <f ca="1">IFERROR("_"&amp;VLOOKUP(AU876,ISE_Datapoint[],3,FALSE)&amp;IF(ISTEXT(BB876),"_"&amp;BB876,)&amp;IF(ISTEXT(AZ876),"."&amp;LOWER(BA876),),"")</f>
        <v/>
      </c>
      <c r="BD876" s="26" t="str">
        <f t="shared" si="196"/>
        <v>_</v>
      </c>
      <c r="BG876" t="str">
        <f>IFERROR(INDEX(FunktionsartK[],MATCH(BF876,FunktionsartA[],0),0),"")</f>
        <v/>
      </c>
      <c r="BH876" s="76" t="str">
        <f t="shared" si="186"/>
        <v>//__</v>
      </c>
    </row>
    <row r="877" spans="5:60" x14ac:dyDescent="0.25">
      <c r="E877" t="str">
        <f>IFERROR(INDEX(SystemK[],MATCH(D877,System,0),0),"")</f>
        <v/>
      </c>
      <c r="H877" s="15" t="str">
        <f t="shared" ca="1" si="187"/>
        <v/>
      </c>
      <c r="K877" s="27" t="str">
        <f t="shared" si="197"/>
        <v/>
      </c>
      <c r="L877" s="27" t="str">
        <f>IFERROR(VLOOKUP(K877,ISE_System[],3,FALSE)&amp;IF(ISTEXT(J877),"."&amp;LOWER(J877),),"")</f>
        <v/>
      </c>
      <c r="M877" s="18" t="str">
        <f t="shared" si="198"/>
        <v/>
      </c>
      <c r="P877" s="7" t="str">
        <f>IFERROR(INDEX(SubsystemAK[],MATCH(O877,SubsystemA[],0),0),"")</f>
        <v/>
      </c>
      <c r="S877" s="3" t="str">
        <f t="shared" ca="1" si="188"/>
        <v/>
      </c>
      <c r="V877" s="39" t="str">
        <f t="shared" si="189"/>
        <v/>
      </c>
      <c r="W877" s="39" t="str">
        <f>IFERROR("_"&amp;VLOOKUP(V877,ISE_Subsystem[],3,FALSE)&amp;IF(ISTEXT(U877),"."&amp;LOWER(U877),),"_")</f>
        <v>_</v>
      </c>
      <c r="X877" s="18" t="str">
        <f t="shared" si="190"/>
        <v/>
      </c>
      <c r="AA877" s="7" t="str">
        <f>IFERROR(INDEX(MediumPositionAK[],MATCH(Z877,MediumPositionA[],0),0),"")</f>
        <v/>
      </c>
      <c r="AD877" s="69" t="str">
        <f t="shared" ca="1" si="191"/>
        <v/>
      </c>
      <c r="AE877" s="18" t="str">
        <f t="shared" si="192"/>
        <v/>
      </c>
      <c r="AF877" s="18" t="str">
        <f>IFERROR(VLOOKUP(AE877,ISE_Medium[],3,FALSE),"")</f>
        <v/>
      </c>
      <c r="AI877" s="3" t="str">
        <f>IFERROR(INDEX(PositionK[],MATCH(AH877,PositionA[],0),0),"")</f>
        <v/>
      </c>
      <c r="AL877" s="3" t="str">
        <f>IFERROR(INDEX(PrimSekK[],MATCH(AK877,PrimSek[],0),0),"")</f>
        <v/>
      </c>
      <c r="AO877" s="40" t="str">
        <f t="shared" si="193"/>
        <v/>
      </c>
      <c r="AP877" s="40" t="str">
        <f>IFERROR(VLOOKUP(AO877,ISE_Position[],3,FALSE),"")</f>
        <v/>
      </c>
      <c r="AQ877" s="40" t="str">
        <f t="shared" si="194"/>
        <v>__</v>
      </c>
      <c r="AR877" s="18" t="str">
        <f t="shared" si="199"/>
        <v/>
      </c>
      <c r="AU877" s="7" t="str">
        <f>IFERROR(INDEX(DatapointK[],MATCH(AT877,DatapointA[],0),0),"")</f>
        <v/>
      </c>
      <c r="AX877" s="3" t="str">
        <f t="shared" ca="1" si="195"/>
        <v/>
      </c>
      <c r="BA877" s="3" t="str">
        <f>IFERROR(INDEX(DatapointAllgSpezK[],MATCH(AZ877,DatapointAllgSpez[],0),0),"")</f>
        <v/>
      </c>
      <c r="BB877" s="3" t="str">
        <f ca="1">IFERROR(VLOOKUP(AX877,ISE_Type[],3,FALSE),"STAT")</f>
        <v>STAT</v>
      </c>
      <c r="BC877" s="3" t="str">
        <f ca="1">IFERROR("_"&amp;VLOOKUP(AU877,ISE_Datapoint[],3,FALSE)&amp;IF(ISTEXT(BB877),"_"&amp;BB877,)&amp;IF(ISTEXT(AZ877),"."&amp;LOWER(BA877),),"")</f>
        <v/>
      </c>
      <c r="BD877" s="26" t="str">
        <f t="shared" si="196"/>
        <v>_</v>
      </c>
      <c r="BG877" t="str">
        <f>IFERROR(INDEX(FunktionsartK[],MATCH(BF877,FunktionsartA[],0),0),"")</f>
        <v/>
      </c>
      <c r="BH877" s="76" t="str">
        <f t="shared" si="186"/>
        <v>//__</v>
      </c>
    </row>
    <row r="878" spans="5:60" x14ac:dyDescent="0.25">
      <c r="E878" t="str">
        <f>IFERROR(INDEX(SystemK[],MATCH(D878,System,0),0),"")</f>
        <v/>
      </c>
      <c r="H878" s="15" t="str">
        <f t="shared" ca="1" si="187"/>
        <v/>
      </c>
      <c r="K878" s="27" t="str">
        <f t="shared" si="197"/>
        <v/>
      </c>
      <c r="L878" s="27" t="str">
        <f>IFERROR(VLOOKUP(K878,ISE_System[],3,FALSE)&amp;IF(ISTEXT(J878),"."&amp;LOWER(J878),),"")</f>
        <v/>
      </c>
      <c r="M878" s="18" t="str">
        <f t="shared" si="198"/>
        <v/>
      </c>
      <c r="P878" s="7" t="str">
        <f>IFERROR(INDEX(SubsystemAK[],MATCH(O878,SubsystemA[],0),0),"")</f>
        <v/>
      </c>
      <c r="S878" s="3" t="str">
        <f t="shared" ca="1" si="188"/>
        <v/>
      </c>
      <c r="V878" s="39" t="str">
        <f t="shared" si="189"/>
        <v/>
      </c>
      <c r="W878" s="39" t="str">
        <f>IFERROR("_"&amp;VLOOKUP(V878,ISE_Subsystem[],3,FALSE)&amp;IF(ISTEXT(U878),"."&amp;LOWER(U878),),"_")</f>
        <v>_</v>
      </c>
      <c r="X878" s="18" t="str">
        <f t="shared" si="190"/>
        <v/>
      </c>
      <c r="AA878" s="7" t="str">
        <f>IFERROR(INDEX(MediumPositionAK[],MATCH(Z878,MediumPositionA[],0),0),"")</f>
        <v/>
      </c>
      <c r="AD878" s="69" t="str">
        <f t="shared" ca="1" si="191"/>
        <v/>
      </c>
      <c r="AE878" s="18" t="str">
        <f t="shared" si="192"/>
        <v/>
      </c>
      <c r="AF878" s="18" t="str">
        <f>IFERROR(VLOOKUP(AE878,ISE_Medium[],3,FALSE),"")</f>
        <v/>
      </c>
      <c r="AI878" s="3" t="str">
        <f>IFERROR(INDEX(PositionK[],MATCH(AH878,PositionA[],0),0),"")</f>
        <v/>
      </c>
      <c r="AL878" s="3" t="str">
        <f>IFERROR(INDEX(PrimSekK[],MATCH(AK878,PrimSek[],0),0),"")</f>
        <v/>
      </c>
      <c r="AO878" s="40" t="str">
        <f t="shared" si="193"/>
        <v/>
      </c>
      <c r="AP878" s="40" t="str">
        <f>IFERROR(VLOOKUP(AO878,ISE_Position[],3,FALSE),"")</f>
        <v/>
      </c>
      <c r="AQ878" s="40" t="str">
        <f t="shared" si="194"/>
        <v>__</v>
      </c>
      <c r="AR878" s="18" t="str">
        <f t="shared" si="199"/>
        <v/>
      </c>
      <c r="AU878" s="7" t="str">
        <f>IFERROR(INDEX(DatapointK[],MATCH(AT878,DatapointA[],0),0),"")</f>
        <v/>
      </c>
      <c r="AX878" s="3" t="str">
        <f t="shared" ca="1" si="195"/>
        <v/>
      </c>
      <c r="BA878" s="3" t="str">
        <f>IFERROR(INDEX(DatapointAllgSpezK[],MATCH(AZ878,DatapointAllgSpez[],0),0),"")</f>
        <v/>
      </c>
      <c r="BB878" s="3" t="str">
        <f ca="1">IFERROR(VLOOKUP(AX878,ISE_Type[],3,FALSE),"STAT")</f>
        <v>STAT</v>
      </c>
      <c r="BC878" s="3" t="str">
        <f ca="1">IFERROR("_"&amp;VLOOKUP(AU878,ISE_Datapoint[],3,FALSE)&amp;IF(ISTEXT(BB878),"_"&amp;BB878,)&amp;IF(ISTEXT(AZ878),"."&amp;LOWER(BA878),),"")</f>
        <v/>
      </c>
      <c r="BD878" s="26" t="str">
        <f t="shared" si="196"/>
        <v>_</v>
      </c>
      <c r="BG878" t="str">
        <f>IFERROR(INDEX(FunktionsartK[],MATCH(BF878,FunktionsartA[],0),0),"")</f>
        <v/>
      </c>
      <c r="BH878" s="76" t="str">
        <f t="shared" si="186"/>
        <v>//__</v>
      </c>
    </row>
    <row r="879" spans="5:60" x14ac:dyDescent="0.25">
      <c r="E879" t="str">
        <f>IFERROR(INDEX(SystemK[],MATCH(D879,System,0),0),"")</f>
        <v/>
      </c>
      <c r="H879" s="15" t="str">
        <f t="shared" ca="1" si="187"/>
        <v/>
      </c>
      <c r="K879" s="27" t="str">
        <f t="shared" si="197"/>
        <v/>
      </c>
      <c r="L879" s="27" t="str">
        <f>IFERROR(VLOOKUP(K879,ISE_System[],3,FALSE)&amp;IF(ISTEXT(J879),"."&amp;LOWER(J879),),"")</f>
        <v/>
      </c>
      <c r="M879" s="18" t="str">
        <f t="shared" si="198"/>
        <v/>
      </c>
      <c r="P879" s="7" t="str">
        <f>IFERROR(INDEX(SubsystemAK[],MATCH(O879,SubsystemA[],0),0),"")</f>
        <v/>
      </c>
      <c r="S879" s="3" t="str">
        <f t="shared" ca="1" si="188"/>
        <v/>
      </c>
      <c r="V879" s="39" t="str">
        <f t="shared" si="189"/>
        <v/>
      </c>
      <c r="W879" s="39" t="str">
        <f>IFERROR("_"&amp;VLOOKUP(V879,ISE_Subsystem[],3,FALSE)&amp;IF(ISTEXT(U879),"."&amp;LOWER(U879),),"_")</f>
        <v>_</v>
      </c>
      <c r="X879" s="18" t="str">
        <f t="shared" si="190"/>
        <v/>
      </c>
      <c r="AA879" s="7" t="str">
        <f>IFERROR(INDEX(MediumPositionAK[],MATCH(Z879,MediumPositionA[],0),0),"")</f>
        <v/>
      </c>
      <c r="AD879" s="69" t="str">
        <f t="shared" ca="1" si="191"/>
        <v/>
      </c>
      <c r="AE879" s="18" t="str">
        <f t="shared" si="192"/>
        <v/>
      </c>
      <c r="AF879" s="18" t="str">
        <f>IFERROR(VLOOKUP(AE879,ISE_Medium[],3,FALSE),"")</f>
        <v/>
      </c>
      <c r="AI879" s="3" t="str">
        <f>IFERROR(INDEX(PositionK[],MATCH(AH879,PositionA[],0),0),"")</f>
        <v/>
      </c>
      <c r="AL879" s="3" t="str">
        <f>IFERROR(INDEX(PrimSekK[],MATCH(AK879,PrimSek[],0),0),"")</f>
        <v/>
      </c>
      <c r="AO879" s="40" t="str">
        <f t="shared" si="193"/>
        <v/>
      </c>
      <c r="AP879" s="40" t="str">
        <f>IFERROR(VLOOKUP(AO879,ISE_Position[],3,FALSE),"")</f>
        <v/>
      </c>
      <c r="AQ879" s="40" t="str">
        <f t="shared" si="194"/>
        <v>__</v>
      </c>
      <c r="AR879" s="18" t="str">
        <f t="shared" si="199"/>
        <v/>
      </c>
      <c r="AU879" s="7" t="str">
        <f>IFERROR(INDEX(DatapointK[],MATCH(AT879,DatapointA[],0),0),"")</f>
        <v/>
      </c>
      <c r="AX879" s="3" t="str">
        <f t="shared" ca="1" si="195"/>
        <v/>
      </c>
      <c r="BA879" s="3" t="str">
        <f>IFERROR(INDEX(DatapointAllgSpezK[],MATCH(AZ879,DatapointAllgSpez[],0),0),"")</f>
        <v/>
      </c>
      <c r="BB879" s="3" t="str">
        <f ca="1">IFERROR(VLOOKUP(AX879,ISE_Type[],3,FALSE),"STAT")</f>
        <v>STAT</v>
      </c>
      <c r="BC879" s="3" t="str">
        <f ca="1">IFERROR("_"&amp;VLOOKUP(AU879,ISE_Datapoint[],3,FALSE)&amp;IF(ISTEXT(BB879),"_"&amp;BB879,)&amp;IF(ISTEXT(AZ879),"."&amp;LOWER(BA879),),"")</f>
        <v/>
      </c>
      <c r="BD879" s="26" t="str">
        <f t="shared" si="196"/>
        <v>_</v>
      </c>
      <c r="BG879" t="str">
        <f>IFERROR(INDEX(FunktionsartK[],MATCH(BF879,FunktionsartA[],0),0),"")</f>
        <v/>
      </c>
      <c r="BH879" s="76" t="str">
        <f t="shared" si="186"/>
        <v>//__</v>
      </c>
    </row>
    <row r="880" spans="5:60" x14ac:dyDescent="0.25">
      <c r="E880" t="str">
        <f>IFERROR(INDEX(SystemK[],MATCH(D880,System,0),0),"")</f>
        <v/>
      </c>
      <c r="H880" s="15" t="str">
        <f t="shared" ca="1" si="187"/>
        <v/>
      </c>
      <c r="K880" s="27" t="str">
        <f t="shared" si="197"/>
        <v/>
      </c>
      <c r="L880" s="27" t="str">
        <f>IFERROR(VLOOKUP(K880,ISE_System[],3,FALSE)&amp;IF(ISTEXT(J880),"."&amp;LOWER(J880),),"")</f>
        <v/>
      </c>
      <c r="M880" s="18" t="str">
        <f t="shared" si="198"/>
        <v/>
      </c>
      <c r="P880" s="7" t="str">
        <f>IFERROR(INDEX(SubsystemAK[],MATCH(O880,SubsystemA[],0),0),"")</f>
        <v/>
      </c>
      <c r="S880" s="3" t="str">
        <f t="shared" ca="1" si="188"/>
        <v/>
      </c>
      <c r="V880" s="39" t="str">
        <f t="shared" si="189"/>
        <v/>
      </c>
      <c r="W880" s="39" t="str">
        <f>IFERROR("_"&amp;VLOOKUP(V880,ISE_Subsystem[],3,FALSE)&amp;IF(ISTEXT(U880),"."&amp;LOWER(U880),),"_")</f>
        <v>_</v>
      </c>
      <c r="X880" s="18" t="str">
        <f t="shared" si="190"/>
        <v/>
      </c>
      <c r="AA880" s="7" t="str">
        <f>IFERROR(INDEX(MediumPositionAK[],MATCH(Z880,MediumPositionA[],0),0),"")</f>
        <v/>
      </c>
      <c r="AD880" s="69" t="str">
        <f t="shared" ca="1" si="191"/>
        <v/>
      </c>
      <c r="AE880" s="18" t="str">
        <f t="shared" si="192"/>
        <v/>
      </c>
      <c r="AF880" s="18" t="str">
        <f>IFERROR(VLOOKUP(AE880,ISE_Medium[],3,FALSE),"")</f>
        <v/>
      </c>
      <c r="AI880" s="3" t="str">
        <f>IFERROR(INDEX(PositionK[],MATCH(AH880,PositionA[],0),0),"")</f>
        <v/>
      </c>
      <c r="AL880" s="3" t="str">
        <f>IFERROR(INDEX(PrimSekK[],MATCH(AK880,PrimSek[],0),0),"")</f>
        <v/>
      </c>
      <c r="AO880" s="40" t="str">
        <f t="shared" si="193"/>
        <v/>
      </c>
      <c r="AP880" s="40" t="str">
        <f>IFERROR(VLOOKUP(AO880,ISE_Position[],3,FALSE),"")</f>
        <v/>
      </c>
      <c r="AQ880" s="40" t="str">
        <f t="shared" si="194"/>
        <v>__</v>
      </c>
      <c r="AR880" s="18" t="str">
        <f t="shared" si="199"/>
        <v/>
      </c>
      <c r="AU880" s="7" t="str">
        <f>IFERROR(INDEX(DatapointK[],MATCH(AT880,DatapointA[],0),0),"")</f>
        <v/>
      </c>
      <c r="AX880" s="3" t="str">
        <f t="shared" ca="1" si="195"/>
        <v/>
      </c>
      <c r="BA880" s="3" t="str">
        <f>IFERROR(INDEX(DatapointAllgSpezK[],MATCH(AZ880,DatapointAllgSpez[],0),0),"")</f>
        <v/>
      </c>
      <c r="BB880" s="3" t="str">
        <f ca="1">IFERROR(VLOOKUP(AX880,ISE_Type[],3,FALSE),"STAT")</f>
        <v>STAT</v>
      </c>
      <c r="BC880" s="3" t="str">
        <f ca="1">IFERROR("_"&amp;VLOOKUP(AU880,ISE_Datapoint[],3,FALSE)&amp;IF(ISTEXT(BB880),"_"&amp;BB880,)&amp;IF(ISTEXT(AZ880),"."&amp;LOWER(BA880),),"")</f>
        <v/>
      </c>
      <c r="BD880" s="26" t="str">
        <f t="shared" si="196"/>
        <v>_</v>
      </c>
      <c r="BG880" t="str">
        <f>IFERROR(INDEX(FunktionsartK[],MATCH(BF880,FunktionsartA[],0),0),"")</f>
        <v/>
      </c>
      <c r="BH880" s="76" t="str">
        <f t="shared" si="186"/>
        <v>//__</v>
      </c>
    </row>
    <row r="881" spans="5:60" x14ac:dyDescent="0.25">
      <c r="E881" t="str">
        <f>IFERROR(INDEX(SystemK[],MATCH(D881,System,0),0),"")</f>
        <v/>
      </c>
      <c r="H881" s="15" t="str">
        <f t="shared" ca="1" si="187"/>
        <v/>
      </c>
      <c r="K881" s="27" t="str">
        <f t="shared" si="197"/>
        <v/>
      </c>
      <c r="L881" s="27" t="str">
        <f>IFERROR(VLOOKUP(K881,ISE_System[],3,FALSE)&amp;IF(ISTEXT(J881),"."&amp;LOWER(J881),),"")</f>
        <v/>
      </c>
      <c r="M881" s="18" t="str">
        <f t="shared" si="198"/>
        <v/>
      </c>
      <c r="P881" s="7" t="str">
        <f>IFERROR(INDEX(SubsystemAK[],MATCH(O881,SubsystemA[],0),0),"")</f>
        <v/>
      </c>
      <c r="S881" s="3" t="str">
        <f t="shared" ca="1" si="188"/>
        <v/>
      </c>
      <c r="V881" s="39" t="str">
        <f t="shared" si="189"/>
        <v/>
      </c>
      <c r="W881" s="39" t="str">
        <f>IFERROR("_"&amp;VLOOKUP(V881,ISE_Subsystem[],3,FALSE)&amp;IF(ISTEXT(U881),"."&amp;LOWER(U881),),"_")</f>
        <v>_</v>
      </c>
      <c r="X881" s="18" t="str">
        <f t="shared" si="190"/>
        <v/>
      </c>
      <c r="AA881" s="7" t="str">
        <f>IFERROR(INDEX(MediumPositionAK[],MATCH(Z881,MediumPositionA[],0),0),"")</f>
        <v/>
      </c>
      <c r="AD881" s="69" t="str">
        <f t="shared" ca="1" si="191"/>
        <v/>
      </c>
      <c r="AE881" s="18" t="str">
        <f t="shared" si="192"/>
        <v/>
      </c>
      <c r="AF881" s="18" t="str">
        <f>IFERROR(VLOOKUP(AE881,ISE_Medium[],3,FALSE),"")</f>
        <v/>
      </c>
      <c r="AI881" s="3" t="str">
        <f>IFERROR(INDEX(PositionK[],MATCH(AH881,PositionA[],0),0),"")</f>
        <v/>
      </c>
      <c r="AL881" s="3" t="str">
        <f>IFERROR(INDEX(PrimSekK[],MATCH(AK881,PrimSek[],0),0),"")</f>
        <v/>
      </c>
      <c r="AO881" s="40" t="str">
        <f t="shared" si="193"/>
        <v/>
      </c>
      <c r="AP881" s="40" t="str">
        <f>IFERROR(VLOOKUP(AO881,ISE_Position[],3,FALSE),"")</f>
        <v/>
      </c>
      <c r="AQ881" s="40" t="str">
        <f t="shared" si="194"/>
        <v>__</v>
      </c>
      <c r="AR881" s="18" t="str">
        <f t="shared" si="199"/>
        <v/>
      </c>
      <c r="AU881" s="7" t="str">
        <f>IFERROR(INDEX(DatapointK[],MATCH(AT881,DatapointA[],0),0),"")</f>
        <v/>
      </c>
      <c r="AX881" s="3" t="str">
        <f t="shared" ca="1" si="195"/>
        <v/>
      </c>
      <c r="BA881" s="3" t="str">
        <f>IFERROR(INDEX(DatapointAllgSpezK[],MATCH(AZ881,DatapointAllgSpez[],0),0),"")</f>
        <v/>
      </c>
      <c r="BB881" s="3" t="str">
        <f ca="1">IFERROR(VLOOKUP(AX881,ISE_Type[],3,FALSE),"STAT")</f>
        <v>STAT</v>
      </c>
      <c r="BC881" s="3" t="str">
        <f ca="1">IFERROR("_"&amp;VLOOKUP(AU881,ISE_Datapoint[],3,FALSE)&amp;IF(ISTEXT(BB881),"_"&amp;BB881,)&amp;IF(ISTEXT(AZ881),"."&amp;LOWER(BA881),),"")</f>
        <v/>
      </c>
      <c r="BD881" s="26" t="str">
        <f t="shared" si="196"/>
        <v>_</v>
      </c>
      <c r="BG881" t="str">
        <f>IFERROR(INDEX(FunktionsartK[],MATCH(BF881,FunktionsartA[],0),0),"")</f>
        <v/>
      </c>
      <c r="BH881" s="76" t="str">
        <f t="shared" si="186"/>
        <v>//__</v>
      </c>
    </row>
    <row r="882" spans="5:60" x14ac:dyDescent="0.25">
      <c r="E882" t="str">
        <f>IFERROR(INDEX(SystemK[],MATCH(D882,System,0),0),"")</f>
        <v/>
      </c>
      <c r="H882" s="15" t="str">
        <f t="shared" ca="1" si="187"/>
        <v/>
      </c>
      <c r="K882" s="27" t="str">
        <f t="shared" si="197"/>
        <v/>
      </c>
      <c r="L882" s="27" t="str">
        <f>IFERROR(VLOOKUP(K882,ISE_System[],3,FALSE)&amp;IF(ISTEXT(J882),"."&amp;LOWER(J882),),"")</f>
        <v/>
      </c>
      <c r="M882" s="18" t="str">
        <f t="shared" si="198"/>
        <v/>
      </c>
      <c r="P882" s="7" t="str">
        <f>IFERROR(INDEX(SubsystemAK[],MATCH(O882,SubsystemA[],0),0),"")</f>
        <v/>
      </c>
      <c r="S882" s="3" t="str">
        <f t="shared" ca="1" si="188"/>
        <v/>
      </c>
      <c r="V882" s="39" t="str">
        <f t="shared" si="189"/>
        <v/>
      </c>
      <c r="W882" s="39" t="str">
        <f>IFERROR("_"&amp;VLOOKUP(V882,ISE_Subsystem[],3,FALSE)&amp;IF(ISTEXT(U882),"."&amp;LOWER(U882),),"_")</f>
        <v>_</v>
      </c>
      <c r="X882" s="18" t="str">
        <f t="shared" si="190"/>
        <v/>
      </c>
      <c r="AA882" s="7" t="str">
        <f>IFERROR(INDEX(MediumPositionAK[],MATCH(Z882,MediumPositionA[],0),0),"")</f>
        <v/>
      </c>
      <c r="AD882" s="69" t="str">
        <f t="shared" ca="1" si="191"/>
        <v/>
      </c>
      <c r="AE882" s="18" t="str">
        <f t="shared" si="192"/>
        <v/>
      </c>
      <c r="AF882" s="18" t="str">
        <f>IFERROR(VLOOKUP(AE882,ISE_Medium[],3,FALSE),"")</f>
        <v/>
      </c>
      <c r="AI882" s="3" t="str">
        <f>IFERROR(INDEX(PositionK[],MATCH(AH882,PositionA[],0),0),"")</f>
        <v/>
      </c>
      <c r="AL882" s="3" t="str">
        <f>IFERROR(INDEX(PrimSekK[],MATCH(AK882,PrimSek[],0),0),"")</f>
        <v/>
      </c>
      <c r="AO882" s="40" t="str">
        <f t="shared" si="193"/>
        <v/>
      </c>
      <c r="AP882" s="40" t="str">
        <f>IFERROR(VLOOKUP(AO882,ISE_Position[],3,FALSE),"")</f>
        <v/>
      </c>
      <c r="AQ882" s="40" t="str">
        <f t="shared" si="194"/>
        <v>__</v>
      </c>
      <c r="AR882" s="18" t="str">
        <f t="shared" si="199"/>
        <v/>
      </c>
      <c r="AU882" s="7" t="str">
        <f>IFERROR(INDEX(DatapointK[],MATCH(AT882,DatapointA[],0),0),"")</f>
        <v/>
      </c>
      <c r="AX882" s="3" t="str">
        <f t="shared" ca="1" si="195"/>
        <v/>
      </c>
      <c r="BA882" s="3" t="str">
        <f>IFERROR(INDEX(DatapointAllgSpezK[],MATCH(AZ882,DatapointAllgSpez[],0),0),"")</f>
        <v/>
      </c>
      <c r="BB882" s="3" t="str">
        <f ca="1">IFERROR(VLOOKUP(AX882,ISE_Type[],3,FALSE),"STAT")</f>
        <v>STAT</v>
      </c>
      <c r="BC882" s="3" t="str">
        <f ca="1">IFERROR("_"&amp;VLOOKUP(AU882,ISE_Datapoint[],3,FALSE)&amp;IF(ISTEXT(BB882),"_"&amp;BB882,)&amp;IF(ISTEXT(AZ882),"."&amp;LOWER(BA882),),"")</f>
        <v/>
      </c>
      <c r="BD882" s="26" t="str">
        <f t="shared" si="196"/>
        <v>_</v>
      </c>
      <c r="BG882" t="str">
        <f>IFERROR(INDEX(FunktionsartK[],MATCH(BF882,FunktionsartA[],0),0),"")</f>
        <v/>
      </c>
      <c r="BH882" s="76" t="str">
        <f t="shared" si="186"/>
        <v>//__</v>
      </c>
    </row>
    <row r="883" spans="5:60" x14ac:dyDescent="0.25">
      <c r="E883" t="str">
        <f>IFERROR(INDEX(SystemK[],MATCH(D883,System,0),0),"")</f>
        <v/>
      </c>
      <c r="H883" s="15" t="str">
        <f t="shared" ca="1" si="187"/>
        <v/>
      </c>
      <c r="K883" s="27" t="str">
        <f t="shared" si="197"/>
        <v/>
      </c>
      <c r="L883" s="27" t="str">
        <f>IFERROR(VLOOKUP(K883,ISE_System[],3,FALSE)&amp;IF(ISTEXT(J883),"."&amp;LOWER(J883),),"")</f>
        <v/>
      </c>
      <c r="M883" s="18" t="str">
        <f t="shared" si="198"/>
        <v/>
      </c>
      <c r="P883" s="7" t="str">
        <f>IFERROR(INDEX(SubsystemAK[],MATCH(O883,SubsystemA[],0),0),"")</f>
        <v/>
      </c>
      <c r="S883" s="3" t="str">
        <f t="shared" ca="1" si="188"/>
        <v/>
      </c>
      <c r="V883" s="39" t="str">
        <f t="shared" si="189"/>
        <v/>
      </c>
      <c r="W883" s="39" t="str">
        <f>IFERROR("_"&amp;VLOOKUP(V883,ISE_Subsystem[],3,FALSE)&amp;IF(ISTEXT(U883),"."&amp;LOWER(U883),),"_")</f>
        <v>_</v>
      </c>
      <c r="X883" s="18" t="str">
        <f t="shared" si="190"/>
        <v/>
      </c>
      <c r="AA883" s="7" t="str">
        <f>IFERROR(INDEX(MediumPositionAK[],MATCH(Z883,MediumPositionA[],0),0),"")</f>
        <v/>
      </c>
      <c r="AD883" s="69" t="str">
        <f t="shared" ca="1" si="191"/>
        <v/>
      </c>
      <c r="AE883" s="18" t="str">
        <f t="shared" si="192"/>
        <v/>
      </c>
      <c r="AF883" s="18" t="str">
        <f>IFERROR(VLOOKUP(AE883,ISE_Medium[],3,FALSE),"")</f>
        <v/>
      </c>
      <c r="AI883" s="3" t="str">
        <f>IFERROR(INDEX(PositionK[],MATCH(AH883,PositionA[],0),0),"")</f>
        <v/>
      </c>
      <c r="AL883" s="3" t="str">
        <f>IFERROR(INDEX(PrimSekK[],MATCH(AK883,PrimSek[],0),0),"")</f>
        <v/>
      </c>
      <c r="AO883" s="40" t="str">
        <f t="shared" si="193"/>
        <v/>
      </c>
      <c r="AP883" s="40" t="str">
        <f>IFERROR(VLOOKUP(AO883,ISE_Position[],3,FALSE),"")</f>
        <v/>
      </c>
      <c r="AQ883" s="40" t="str">
        <f t="shared" si="194"/>
        <v>__</v>
      </c>
      <c r="AR883" s="18" t="str">
        <f t="shared" si="199"/>
        <v/>
      </c>
      <c r="AU883" s="7" t="str">
        <f>IFERROR(INDEX(DatapointK[],MATCH(AT883,DatapointA[],0),0),"")</f>
        <v/>
      </c>
      <c r="AX883" s="3" t="str">
        <f t="shared" ca="1" si="195"/>
        <v/>
      </c>
      <c r="BA883" s="3" t="str">
        <f>IFERROR(INDEX(DatapointAllgSpezK[],MATCH(AZ883,DatapointAllgSpez[],0),0),"")</f>
        <v/>
      </c>
      <c r="BB883" s="3" t="str">
        <f ca="1">IFERROR(VLOOKUP(AX883,ISE_Type[],3,FALSE),"STAT")</f>
        <v>STAT</v>
      </c>
      <c r="BC883" s="3" t="str">
        <f ca="1">IFERROR("_"&amp;VLOOKUP(AU883,ISE_Datapoint[],3,FALSE)&amp;IF(ISTEXT(BB883),"_"&amp;BB883,)&amp;IF(ISTEXT(AZ883),"."&amp;LOWER(BA883),),"")</f>
        <v/>
      </c>
      <c r="BD883" s="26" t="str">
        <f t="shared" si="196"/>
        <v>_</v>
      </c>
      <c r="BG883" t="str">
        <f>IFERROR(INDEX(FunktionsartK[],MATCH(BF883,FunktionsartA[],0),0),"")</f>
        <v/>
      </c>
      <c r="BH883" s="76" t="str">
        <f t="shared" si="186"/>
        <v>//__</v>
      </c>
    </row>
    <row r="884" spans="5:60" x14ac:dyDescent="0.25">
      <c r="E884" t="str">
        <f>IFERROR(INDEX(SystemK[],MATCH(D884,System,0),0),"")</f>
        <v/>
      </c>
      <c r="H884" s="15" t="str">
        <f t="shared" ca="1" si="187"/>
        <v/>
      </c>
      <c r="K884" s="27" t="str">
        <f t="shared" si="197"/>
        <v/>
      </c>
      <c r="L884" s="27" t="str">
        <f>IFERROR(VLOOKUP(K884,ISE_System[],3,FALSE)&amp;IF(ISTEXT(J884),"."&amp;LOWER(J884),),"")</f>
        <v/>
      </c>
      <c r="M884" s="18" t="str">
        <f t="shared" si="198"/>
        <v/>
      </c>
      <c r="P884" s="7" t="str">
        <f>IFERROR(INDEX(SubsystemAK[],MATCH(O884,SubsystemA[],0),0),"")</f>
        <v/>
      </c>
      <c r="S884" s="3" t="str">
        <f t="shared" ca="1" si="188"/>
        <v/>
      </c>
      <c r="V884" s="39" t="str">
        <f t="shared" si="189"/>
        <v/>
      </c>
      <c r="W884" s="39" t="str">
        <f>IFERROR("_"&amp;VLOOKUP(V884,ISE_Subsystem[],3,FALSE)&amp;IF(ISTEXT(U884),"."&amp;LOWER(U884),),"_")</f>
        <v>_</v>
      </c>
      <c r="X884" s="18" t="str">
        <f t="shared" si="190"/>
        <v/>
      </c>
      <c r="AA884" s="7" t="str">
        <f>IFERROR(INDEX(MediumPositionAK[],MATCH(Z884,MediumPositionA[],0),0),"")</f>
        <v/>
      </c>
      <c r="AD884" s="69" t="str">
        <f t="shared" ca="1" si="191"/>
        <v/>
      </c>
      <c r="AE884" s="18" t="str">
        <f t="shared" si="192"/>
        <v/>
      </c>
      <c r="AF884" s="18" t="str">
        <f>IFERROR(VLOOKUP(AE884,ISE_Medium[],3,FALSE),"")</f>
        <v/>
      </c>
      <c r="AI884" s="3" t="str">
        <f>IFERROR(INDEX(PositionK[],MATCH(AH884,PositionA[],0),0),"")</f>
        <v/>
      </c>
      <c r="AL884" s="3" t="str">
        <f>IFERROR(INDEX(PrimSekK[],MATCH(AK884,PrimSek[],0),0),"")</f>
        <v/>
      </c>
      <c r="AO884" s="40" t="str">
        <f t="shared" si="193"/>
        <v/>
      </c>
      <c r="AP884" s="40" t="str">
        <f>IFERROR(VLOOKUP(AO884,ISE_Position[],3,FALSE),"")</f>
        <v/>
      </c>
      <c r="AQ884" s="40" t="str">
        <f t="shared" si="194"/>
        <v>__</v>
      </c>
      <c r="AR884" s="18" t="str">
        <f t="shared" si="199"/>
        <v/>
      </c>
      <c r="AU884" s="7" t="str">
        <f>IFERROR(INDEX(DatapointK[],MATCH(AT884,DatapointA[],0),0),"")</f>
        <v/>
      </c>
      <c r="AX884" s="3" t="str">
        <f t="shared" ca="1" si="195"/>
        <v/>
      </c>
      <c r="BA884" s="3" t="str">
        <f>IFERROR(INDEX(DatapointAllgSpezK[],MATCH(AZ884,DatapointAllgSpez[],0),0),"")</f>
        <v/>
      </c>
      <c r="BB884" s="3" t="str">
        <f ca="1">IFERROR(VLOOKUP(AX884,ISE_Type[],3,FALSE),"STAT")</f>
        <v>STAT</v>
      </c>
      <c r="BC884" s="3" t="str">
        <f ca="1">IFERROR("_"&amp;VLOOKUP(AU884,ISE_Datapoint[],3,FALSE)&amp;IF(ISTEXT(BB884),"_"&amp;BB884,)&amp;IF(ISTEXT(AZ884),"."&amp;LOWER(BA884),),"")</f>
        <v/>
      </c>
      <c r="BD884" s="26" t="str">
        <f t="shared" si="196"/>
        <v>_</v>
      </c>
      <c r="BG884" t="str">
        <f>IFERROR(INDEX(FunktionsartK[],MATCH(BF884,FunktionsartA[],0),0),"")</f>
        <v/>
      </c>
      <c r="BH884" s="76" t="str">
        <f t="shared" si="186"/>
        <v>//__</v>
      </c>
    </row>
    <row r="885" spans="5:60" x14ac:dyDescent="0.25">
      <c r="E885" t="str">
        <f>IFERROR(INDEX(SystemK[],MATCH(D885,System,0),0),"")</f>
        <v/>
      </c>
      <c r="H885" s="15" t="str">
        <f t="shared" ca="1" si="187"/>
        <v/>
      </c>
      <c r="K885" s="27" t="str">
        <f t="shared" si="197"/>
        <v/>
      </c>
      <c r="L885" s="27" t="str">
        <f>IFERROR(VLOOKUP(K885,ISE_System[],3,FALSE)&amp;IF(ISTEXT(J885),"."&amp;LOWER(J885),),"")</f>
        <v/>
      </c>
      <c r="M885" s="18" t="str">
        <f t="shared" si="198"/>
        <v/>
      </c>
      <c r="P885" s="7" t="str">
        <f>IFERROR(INDEX(SubsystemAK[],MATCH(O885,SubsystemA[],0),0),"")</f>
        <v/>
      </c>
      <c r="S885" s="3" t="str">
        <f t="shared" ca="1" si="188"/>
        <v/>
      </c>
      <c r="V885" s="39" t="str">
        <f t="shared" si="189"/>
        <v/>
      </c>
      <c r="W885" s="39" t="str">
        <f>IFERROR("_"&amp;VLOOKUP(V885,ISE_Subsystem[],3,FALSE)&amp;IF(ISTEXT(U885),"."&amp;LOWER(U885),),"_")</f>
        <v>_</v>
      </c>
      <c r="X885" s="18" t="str">
        <f t="shared" si="190"/>
        <v/>
      </c>
      <c r="AA885" s="7" t="str">
        <f>IFERROR(INDEX(MediumPositionAK[],MATCH(Z885,MediumPositionA[],0),0),"")</f>
        <v/>
      </c>
      <c r="AD885" s="69" t="str">
        <f t="shared" ca="1" si="191"/>
        <v/>
      </c>
      <c r="AE885" s="18" t="str">
        <f t="shared" si="192"/>
        <v/>
      </c>
      <c r="AF885" s="18" t="str">
        <f>IFERROR(VLOOKUP(AE885,ISE_Medium[],3,FALSE),"")</f>
        <v/>
      </c>
      <c r="AI885" s="3" t="str">
        <f>IFERROR(INDEX(PositionK[],MATCH(AH885,PositionA[],0),0),"")</f>
        <v/>
      </c>
      <c r="AL885" s="3" t="str">
        <f>IFERROR(INDEX(PrimSekK[],MATCH(AK885,PrimSek[],0),0),"")</f>
        <v/>
      </c>
      <c r="AO885" s="40" t="str">
        <f t="shared" si="193"/>
        <v/>
      </c>
      <c r="AP885" s="40" t="str">
        <f>IFERROR(VLOOKUP(AO885,ISE_Position[],3,FALSE),"")</f>
        <v/>
      </c>
      <c r="AQ885" s="40" t="str">
        <f t="shared" si="194"/>
        <v>__</v>
      </c>
      <c r="AR885" s="18" t="str">
        <f t="shared" si="199"/>
        <v/>
      </c>
      <c r="AU885" s="7" t="str">
        <f>IFERROR(INDEX(DatapointK[],MATCH(AT885,DatapointA[],0),0),"")</f>
        <v/>
      </c>
      <c r="AX885" s="3" t="str">
        <f t="shared" ca="1" si="195"/>
        <v/>
      </c>
      <c r="BA885" s="3" t="str">
        <f>IFERROR(INDEX(DatapointAllgSpezK[],MATCH(AZ885,DatapointAllgSpez[],0),0),"")</f>
        <v/>
      </c>
      <c r="BB885" s="3" t="str">
        <f ca="1">IFERROR(VLOOKUP(AX885,ISE_Type[],3,FALSE),"STAT")</f>
        <v>STAT</v>
      </c>
      <c r="BC885" s="3" t="str">
        <f ca="1">IFERROR("_"&amp;VLOOKUP(AU885,ISE_Datapoint[],3,FALSE)&amp;IF(ISTEXT(BB885),"_"&amp;BB885,)&amp;IF(ISTEXT(AZ885),"."&amp;LOWER(BA885),),"")</f>
        <v/>
      </c>
      <c r="BD885" s="26" t="str">
        <f t="shared" si="196"/>
        <v>_</v>
      </c>
      <c r="BG885" t="str">
        <f>IFERROR(INDEX(FunktionsartK[],MATCH(BF885,FunktionsartA[],0),0),"")</f>
        <v/>
      </c>
      <c r="BH885" s="76" t="str">
        <f t="shared" si="186"/>
        <v>//__</v>
      </c>
    </row>
    <row r="886" spans="5:60" x14ac:dyDescent="0.25">
      <c r="E886" t="str">
        <f>IFERROR(INDEX(SystemK[],MATCH(D886,System,0),0),"")</f>
        <v/>
      </c>
      <c r="H886" s="15" t="str">
        <f t="shared" ca="1" si="187"/>
        <v/>
      </c>
      <c r="K886" s="27" t="str">
        <f t="shared" si="197"/>
        <v/>
      </c>
      <c r="L886" s="27" t="str">
        <f>IFERROR(VLOOKUP(K886,ISE_System[],3,FALSE)&amp;IF(ISTEXT(J886),"."&amp;LOWER(J886),),"")</f>
        <v/>
      </c>
      <c r="M886" s="18" t="str">
        <f t="shared" si="198"/>
        <v/>
      </c>
      <c r="P886" s="7" t="str">
        <f>IFERROR(INDEX(SubsystemAK[],MATCH(O886,SubsystemA[],0),0),"")</f>
        <v/>
      </c>
      <c r="S886" s="3" t="str">
        <f t="shared" ca="1" si="188"/>
        <v/>
      </c>
      <c r="V886" s="39" t="str">
        <f t="shared" si="189"/>
        <v/>
      </c>
      <c r="W886" s="39" t="str">
        <f>IFERROR("_"&amp;VLOOKUP(V886,ISE_Subsystem[],3,FALSE)&amp;IF(ISTEXT(U886),"."&amp;LOWER(U886),),"_")</f>
        <v>_</v>
      </c>
      <c r="X886" s="18" t="str">
        <f t="shared" si="190"/>
        <v/>
      </c>
      <c r="AA886" s="7" t="str">
        <f>IFERROR(INDEX(MediumPositionAK[],MATCH(Z886,MediumPositionA[],0),0),"")</f>
        <v/>
      </c>
      <c r="AD886" s="69" t="str">
        <f t="shared" ca="1" si="191"/>
        <v/>
      </c>
      <c r="AE886" s="18" t="str">
        <f t="shared" si="192"/>
        <v/>
      </c>
      <c r="AF886" s="18" t="str">
        <f>IFERROR(VLOOKUP(AE886,ISE_Medium[],3,FALSE),"")</f>
        <v/>
      </c>
      <c r="AI886" s="3" t="str">
        <f>IFERROR(INDEX(PositionK[],MATCH(AH886,PositionA[],0),0),"")</f>
        <v/>
      </c>
      <c r="AL886" s="3" t="str">
        <f>IFERROR(INDEX(PrimSekK[],MATCH(AK886,PrimSek[],0),0),"")</f>
        <v/>
      </c>
      <c r="AO886" s="40" t="str">
        <f t="shared" si="193"/>
        <v/>
      </c>
      <c r="AP886" s="40" t="str">
        <f>IFERROR(VLOOKUP(AO886,ISE_Position[],3,FALSE),"")</f>
        <v/>
      </c>
      <c r="AQ886" s="40" t="str">
        <f t="shared" si="194"/>
        <v>__</v>
      </c>
      <c r="AR886" s="18" t="str">
        <f t="shared" si="199"/>
        <v/>
      </c>
      <c r="AU886" s="7" t="str">
        <f>IFERROR(INDEX(DatapointK[],MATCH(AT886,DatapointA[],0),0),"")</f>
        <v/>
      </c>
      <c r="AX886" s="3" t="str">
        <f t="shared" ca="1" si="195"/>
        <v/>
      </c>
      <c r="BA886" s="3" t="str">
        <f>IFERROR(INDEX(DatapointAllgSpezK[],MATCH(AZ886,DatapointAllgSpez[],0),0),"")</f>
        <v/>
      </c>
      <c r="BB886" s="3" t="str">
        <f ca="1">IFERROR(VLOOKUP(AX886,ISE_Type[],3,FALSE),"STAT")</f>
        <v>STAT</v>
      </c>
      <c r="BC886" s="3" t="str">
        <f ca="1">IFERROR("_"&amp;VLOOKUP(AU886,ISE_Datapoint[],3,FALSE)&amp;IF(ISTEXT(BB886),"_"&amp;BB886,)&amp;IF(ISTEXT(AZ886),"."&amp;LOWER(BA886),),"")</f>
        <v/>
      </c>
      <c r="BD886" s="26" t="str">
        <f t="shared" si="196"/>
        <v>_</v>
      </c>
      <c r="BG886" t="str">
        <f>IFERROR(INDEX(FunktionsartK[],MATCH(BF886,FunktionsartA[],0),0),"")</f>
        <v/>
      </c>
      <c r="BH886" s="76" t="str">
        <f t="shared" si="186"/>
        <v>//__</v>
      </c>
    </row>
    <row r="887" spans="5:60" x14ac:dyDescent="0.25">
      <c r="E887" t="str">
        <f>IFERROR(INDEX(SystemK[],MATCH(D887,System,0),0),"")</f>
        <v/>
      </c>
      <c r="H887" s="15" t="str">
        <f t="shared" ca="1" si="187"/>
        <v/>
      </c>
      <c r="K887" s="27" t="str">
        <f t="shared" si="197"/>
        <v/>
      </c>
      <c r="L887" s="27" t="str">
        <f>IFERROR(VLOOKUP(K887,ISE_System[],3,FALSE)&amp;IF(ISTEXT(J887),"."&amp;LOWER(J887),),"")</f>
        <v/>
      </c>
      <c r="M887" s="18" t="str">
        <f t="shared" si="198"/>
        <v/>
      </c>
      <c r="P887" s="7" t="str">
        <f>IFERROR(INDEX(SubsystemAK[],MATCH(O887,SubsystemA[],0),0),"")</f>
        <v/>
      </c>
      <c r="S887" s="3" t="str">
        <f t="shared" ca="1" si="188"/>
        <v/>
      </c>
      <c r="V887" s="39" t="str">
        <f t="shared" si="189"/>
        <v/>
      </c>
      <c r="W887" s="39" t="str">
        <f>IFERROR("_"&amp;VLOOKUP(V887,ISE_Subsystem[],3,FALSE)&amp;IF(ISTEXT(U887),"."&amp;LOWER(U887),),"_")</f>
        <v>_</v>
      </c>
      <c r="X887" s="18" t="str">
        <f t="shared" si="190"/>
        <v/>
      </c>
      <c r="AA887" s="7" t="str">
        <f>IFERROR(INDEX(MediumPositionAK[],MATCH(Z887,MediumPositionA[],0),0),"")</f>
        <v/>
      </c>
      <c r="AD887" s="69" t="str">
        <f t="shared" ca="1" si="191"/>
        <v/>
      </c>
      <c r="AE887" s="18" t="str">
        <f t="shared" si="192"/>
        <v/>
      </c>
      <c r="AF887" s="18" t="str">
        <f>IFERROR(VLOOKUP(AE887,ISE_Medium[],3,FALSE),"")</f>
        <v/>
      </c>
      <c r="AI887" s="3" t="str">
        <f>IFERROR(INDEX(PositionK[],MATCH(AH887,PositionA[],0),0),"")</f>
        <v/>
      </c>
      <c r="AL887" s="3" t="str">
        <f>IFERROR(INDEX(PrimSekK[],MATCH(AK887,PrimSek[],0),0),"")</f>
        <v/>
      </c>
      <c r="AO887" s="40" t="str">
        <f t="shared" si="193"/>
        <v/>
      </c>
      <c r="AP887" s="40" t="str">
        <f>IFERROR(VLOOKUP(AO887,ISE_Position[],3,FALSE),"")</f>
        <v/>
      </c>
      <c r="AQ887" s="40" t="str">
        <f t="shared" si="194"/>
        <v>__</v>
      </c>
      <c r="AR887" s="18" t="str">
        <f t="shared" si="199"/>
        <v/>
      </c>
      <c r="AU887" s="7" t="str">
        <f>IFERROR(INDEX(DatapointK[],MATCH(AT887,DatapointA[],0),0),"")</f>
        <v/>
      </c>
      <c r="AX887" s="3" t="str">
        <f t="shared" ca="1" si="195"/>
        <v/>
      </c>
      <c r="BA887" s="3" t="str">
        <f>IFERROR(INDEX(DatapointAllgSpezK[],MATCH(AZ887,DatapointAllgSpez[],0),0),"")</f>
        <v/>
      </c>
      <c r="BB887" s="3" t="str">
        <f ca="1">IFERROR(VLOOKUP(AX887,ISE_Type[],3,FALSE),"STAT")</f>
        <v>STAT</v>
      </c>
      <c r="BC887" s="3" t="str">
        <f ca="1">IFERROR("_"&amp;VLOOKUP(AU887,ISE_Datapoint[],3,FALSE)&amp;IF(ISTEXT(BB887),"_"&amp;BB887,)&amp;IF(ISTEXT(AZ887),"."&amp;LOWER(BA887),),"")</f>
        <v/>
      </c>
      <c r="BD887" s="26" t="str">
        <f t="shared" si="196"/>
        <v>_</v>
      </c>
      <c r="BG887" t="str">
        <f>IFERROR(INDEX(FunktionsartK[],MATCH(BF887,FunktionsartA[],0),0),"")</f>
        <v/>
      </c>
      <c r="BH887" s="76" t="str">
        <f t="shared" si="186"/>
        <v>//__</v>
      </c>
    </row>
    <row r="888" spans="5:60" x14ac:dyDescent="0.25">
      <c r="E888" t="str">
        <f>IFERROR(INDEX(SystemK[],MATCH(D888,System,0),0),"")</f>
        <v/>
      </c>
      <c r="H888" s="15" t="str">
        <f t="shared" ca="1" si="187"/>
        <v/>
      </c>
      <c r="K888" s="27" t="str">
        <f t="shared" si="197"/>
        <v/>
      </c>
      <c r="L888" s="27" t="str">
        <f>IFERROR(VLOOKUP(K888,ISE_System[],3,FALSE)&amp;IF(ISTEXT(J888),"."&amp;LOWER(J888),),"")</f>
        <v/>
      </c>
      <c r="M888" s="18" t="str">
        <f t="shared" si="198"/>
        <v/>
      </c>
      <c r="P888" s="7" t="str">
        <f>IFERROR(INDEX(SubsystemAK[],MATCH(O888,SubsystemA[],0),0),"")</f>
        <v/>
      </c>
      <c r="S888" s="3" t="str">
        <f t="shared" ca="1" si="188"/>
        <v/>
      </c>
      <c r="V888" s="39" t="str">
        <f t="shared" si="189"/>
        <v/>
      </c>
      <c r="W888" s="39" t="str">
        <f>IFERROR("_"&amp;VLOOKUP(V888,ISE_Subsystem[],3,FALSE)&amp;IF(ISTEXT(U888),"."&amp;LOWER(U888),),"_")</f>
        <v>_</v>
      </c>
      <c r="X888" s="18" t="str">
        <f t="shared" si="190"/>
        <v/>
      </c>
      <c r="AA888" s="7" t="str">
        <f>IFERROR(INDEX(MediumPositionAK[],MATCH(Z888,MediumPositionA[],0),0),"")</f>
        <v/>
      </c>
      <c r="AD888" s="69" t="str">
        <f t="shared" ca="1" si="191"/>
        <v/>
      </c>
      <c r="AE888" s="18" t="str">
        <f t="shared" si="192"/>
        <v/>
      </c>
      <c r="AF888" s="18" t="str">
        <f>IFERROR(VLOOKUP(AE888,ISE_Medium[],3,FALSE),"")</f>
        <v/>
      </c>
      <c r="AI888" s="3" t="str">
        <f>IFERROR(INDEX(PositionK[],MATCH(AH888,PositionA[],0),0),"")</f>
        <v/>
      </c>
      <c r="AL888" s="3" t="str">
        <f>IFERROR(INDEX(PrimSekK[],MATCH(AK888,PrimSek[],0),0),"")</f>
        <v/>
      </c>
      <c r="AO888" s="40" t="str">
        <f t="shared" si="193"/>
        <v/>
      </c>
      <c r="AP888" s="40" t="str">
        <f>IFERROR(VLOOKUP(AO888,ISE_Position[],3,FALSE),"")</f>
        <v/>
      </c>
      <c r="AQ888" s="40" t="str">
        <f t="shared" si="194"/>
        <v>__</v>
      </c>
      <c r="AR888" s="18" t="str">
        <f t="shared" si="199"/>
        <v/>
      </c>
      <c r="AU888" s="7" t="str">
        <f>IFERROR(INDEX(DatapointK[],MATCH(AT888,DatapointA[],0),0),"")</f>
        <v/>
      </c>
      <c r="AX888" s="3" t="str">
        <f t="shared" ca="1" si="195"/>
        <v/>
      </c>
      <c r="BA888" s="3" t="str">
        <f>IFERROR(INDEX(DatapointAllgSpezK[],MATCH(AZ888,DatapointAllgSpez[],0),0),"")</f>
        <v/>
      </c>
      <c r="BB888" s="3" t="str">
        <f ca="1">IFERROR(VLOOKUP(AX888,ISE_Type[],3,FALSE),"STAT")</f>
        <v>STAT</v>
      </c>
      <c r="BC888" s="3" t="str">
        <f ca="1">IFERROR("_"&amp;VLOOKUP(AU888,ISE_Datapoint[],3,FALSE)&amp;IF(ISTEXT(BB888),"_"&amp;BB888,)&amp;IF(ISTEXT(AZ888),"."&amp;LOWER(BA888),),"")</f>
        <v/>
      </c>
      <c r="BD888" s="26" t="str">
        <f t="shared" si="196"/>
        <v>_</v>
      </c>
      <c r="BG888" t="str">
        <f>IFERROR(INDEX(FunktionsartK[],MATCH(BF888,FunktionsartA[],0),0),"")</f>
        <v/>
      </c>
      <c r="BH888" s="76" t="str">
        <f t="shared" si="186"/>
        <v>//__</v>
      </c>
    </row>
    <row r="889" spans="5:60" x14ac:dyDescent="0.25">
      <c r="E889" t="str">
        <f>IFERROR(INDEX(SystemK[],MATCH(D889,System,0),0),"")</f>
        <v/>
      </c>
      <c r="H889" s="15" t="str">
        <f t="shared" ca="1" si="187"/>
        <v/>
      </c>
      <c r="K889" s="27" t="str">
        <f t="shared" si="197"/>
        <v/>
      </c>
      <c r="L889" s="27" t="str">
        <f>IFERROR(VLOOKUP(K889,ISE_System[],3,FALSE)&amp;IF(ISTEXT(J889),"."&amp;LOWER(J889),),"")</f>
        <v/>
      </c>
      <c r="M889" s="18" t="str">
        <f t="shared" si="198"/>
        <v/>
      </c>
      <c r="P889" s="7" t="str">
        <f>IFERROR(INDEX(SubsystemAK[],MATCH(O889,SubsystemA[],0),0),"")</f>
        <v/>
      </c>
      <c r="S889" s="3" t="str">
        <f t="shared" ca="1" si="188"/>
        <v/>
      </c>
      <c r="V889" s="39" t="str">
        <f t="shared" si="189"/>
        <v/>
      </c>
      <c r="W889" s="39" t="str">
        <f>IFERROR("_"&amp;VLOOKUP(V889,ISE_Subsystem[],3,FALSE)&amp;IF(ISTEXT(U889),"."&amp;LOWER(U889),),"_")</f>
        <v>_</v>
      </c>
      <c r="X889" s="18" t="str">
        <f t="shared" si="190"/>
        <v/>
      </c>
      <c r="AA889" s="7" t="str">
        <f>IFERROR(INDEX(MediumPositionAK[],MATCH(Z889,MediumPositionA[],0),0),"")</f>
        <v/>
      </c>
      <c r="AD889" s="69" t="str">
        <f t="shared" ca="1" si="191"/>
        <v/>
      </c>
      <c r="AE889" s="18" t="str">
        <f t="shared" si="192"/>
        <v/>
      </c>
      <c r="AF889" s="18" t="str">
        <f>IFERROR(VLOOKUP(AE889,ISE_Medium[],3,FALSE),"")</f>
        <v/>
      </c>
      <c r="AI889" s="3" t="str">
        <f>IFERROR(INDEX(PositionK[],MATCH(AH889,PositionA[],0),0),"")</f>
        <v/>
      </c>
      <c r="AL889" s="3" t="str">
        <f>IFERROR(INDEX(PrimSekK[],MATCH(AK889,PrimSek[],0),0),"")</f>
        <v/>
      </c>
      <c r="AO889" s="40" t="str">
        <f t="shared" si="193"/>
        <v/>
      </c>
      <c r="AP889" s="40" t="str">
        <f>IFERROR(VLOOKUP(AO889,ISE_Position[],3,FALSE),"")</f>
        <v/>
      </c>
      <c r="AQ889" s="40" t="str">
        <f t="shared" si="194"/>
        <v>__</v>
      </c>
      <c r="AR889" s="18" t="str">
        <f t="shared" si="199"/>
        <v/>
      </c>
      <c r="AU889" s="7" t="str">
        <f>IFERROR(INDEX(DatapointK[],MATCH(AT889,DatapointA[],0),0),"")</f>
        <v/>
      </c>
      <c r="AX889" s="3" t="str">
        <f t="shared" ca="1" si="195"/>
        <v/>
      </c>
      <c r="BA889" s="3" t="str">
        <f>IFERROR(INDEX(DatapointAllgSpezK[],MATCH(AZ889,DatapointAllgSpez[],0),0),"")</f>
        <v/>
      </c>
      <c r="BB889" s="3" t="str">
        <f ca="1">IFERROR(VLOOKUP(AX889,ISE_Type[],3,FALSE),"STAT")</f>
        <v>STAT</v>
      </c>
      <c r="BC889" s="3" t="str">
        <f ca="1">IFERROR("_"&amp;VLOOKUP(AU889,ISE_Datapoint[],3,FALSE)&amp;IF(ISTEXT(BB889),"_"&amp;BB889,)&amp;IF(ISTEXT(AZ889),"."&amp;LOWER(BA889),),"")</f>
        <v/>
      </c>
      <c r="BD889" s="26" t="str">
        <f t="shared" si="196"/>
        <v>_</v>
      </c>
      <c r="BG889" t="str">
        <f>IFERROR(INDEX(FunktionsartK[],MATCH(BF889,FunktionsartA[],0),0),"")</f>
        <v/>
      </c>
      <c r="BH889" s="76" t="str">
        <f t="shared" si="186"/>
        <v>//__</v>
      </c>
    </row>
    <row r="890" spans="5:60" x14ac:dyDescent="0.25">
      <c r="E890" t="str">
        <f>IFERROR(INDEX(SystemK[],MATCH(D890,System,0),0),"")</f>
        <v/>
      </c>
      <c r="H890" s="15" t="str">
        <f t="shared" ca="1" si="187"/>
        <v/>
      </c>
      <c r="K890" s="27" t="str">
        <f t="shared" si="197"/>
        <v/>
      </c>
      <c r="L890" s="27" t="str">
        <f>IFERROR(VLOOKUP(K890,ISE_System[],3,FALSE)&amp;IF(ISTEXT(J890),"."&amp;LOWER(J890),),"")</f>
        <v/>
      </c>
      <c r="M890" s="18" t="str">
        <f t="shared" si="198"/>
        <v/>
      </c>
      <c r="P890" s="7" t="str">
        <f>IFERROR(INDEX(SubsystemAK[],MATCH(O890,SubsystemA[],0),0),"")</f>
        <v/>
      </c>
      <c r="S890" s="3" t="str">
        <f t="shared" ca="1" si="188"/>
        <v/>
      </c>
      <c r="V890" s="39" t="str">
        <f t="shared" si="189"/>
        <v/>
      </c>
      <c r="W890" s="39" t="str">
        <f>IFERROR("_"&amp;VLOOKUP(V890,ISE_Subsystem[],3,FALSE)&amp;IF(ISTEXT(U890),"."&amp;LOWER(U890),),"_")</f>
        <v>_</v>
      </c>
      <c r="X890" s="18" t="str">
        <f t="shared" si="190"/>
        <v/>
      </c>
      <c r="AA890" s="7" t="str">
        <f>IFERROR(INDEX(MediumPositionAK[],MATCH(Z890,MediumPositionA[],0),0),"")</f>
        <v/>
      </c>
      <c r="AD890" s="69" t="str">
        <f t="shared" ca="1" si="191"/>
        <v/>
      </c>
      <c r="AE890" s="18" t="str">
        <f t="shared" si="192"/>
        <v/>
      </c>
      <c r="AF890" s="18" t="str">
        <f>IFERROR(VLOOKUP(AE890,ISE_Medium[],3,FALSE),"")</f>
        <v/>
      </c>
      <c r="AI890" s="3" t="str">
        <f>IFERROR(INDEX(PositionK[],MATCH(AH890,PositionA[],0),0),"")</f>
        <v/>
      </c>
      <c r="AL890" s="3" t="str">
        <f>IFERROR(INDEX(PrimSekK[],MATCH(AK890,PrimSek[],0),0),"")</f>
        <v/>
      </c>
      <c r="AO890" s="40" t="str">
        <f t="shared" si="193"/>
        <v/>
      </c>
      <c r="AP890" s="40" t="str">
        <f>IFERROR(VLOOKUP(AO890,ISE_Position[],3,FALSE),"")</f>
        <v/>
      </c>
      <c r="AQ890" s="40" t="str">
        <f t="shared" si="194"/>
        <v>__</v>
      </c>
      <c r="AR890" s="18" t="str">
        <f t="shared" si="199"/>
        <v/>
      </c>
      <c r="AU890" s="7" t="str">
        <f>IFERROR(INDEX(DatapointK[],MATCH(AT890,DatapointA[],0),0),"")</f>
        <v/>
      </c>
      <c r="AX890" s="3" t="str">
        <f t="shared" ca="1" si="195"/>
        <v/>
      </c>
      <c r="BA890" s="3" t="str">
        <f>IFERROR(INDEX(DatapointAllgSpezK[],MATCH(AZ890,DatapointAllgSpez[],0),0),"")</f>
        <v/>
      </c>
      <c r="BB890" s="3" t="str">
        <f ca="1">IFERROR(VLOOKUP(AX890,ISE_Type[],3,FALSE),"STAT")</f>
        <v>STAT</v>
      </c>
      <c r="BC890" s="3" t="str">
        <f ca="1">IFERROR("_"&amp;VLOOKUP(AU890,ISE_Datapoint[],3,FALSE)&amp;IF(ISTEXT(BB890),"_"&amp;BB890,)&amp;IF(ISTEXT(AZ890),"."&amp;LOWER(BA890),),"")</f>
        <v/>
      </c>
      <c r="BD890" s="26" t="str">
        <f t="shared" si="196"/>
        <v>_</v>
      </c>
      <c r="BG890" t="str">
        <f>IFERROR(INDEX(FunktionsartK[],MATCH(BF890,FunktionsartA[],0),0),"")</f>
        <v/>
      </c>
      <c r="BH890" s="76" t="str">
        <f t="shared" si="186"/>
        <v>//__</v>
      </c>
    </row>
    <row r="891" spans="5:60" x14ac:dyDescent="0.25">
      <c r="E891" t="str">
        <f>IFERROR(INDEX(SystemK[],MATCH(D891,System,0),0),"")</f>
        <v/>
      </c>
      <c r="H891" s="15" t="str">
        <f t="shared" ca="1" si="187"/>
        <v/>
      </c>
      <c r="K891" s="27" t="str">
        <f t="shared" si="197"/>
        <v/>
      </c>
      <c r="L891" s="27" t="str">
        <f>IFERROR(VLOOKUP(K891,ISE_System[],3,FALSE)&amp;IF(ISTEXT(J891),"."&amp;LOWER(J891),),"")</f>
        <v/>
      </c>
      <c r="M891" s="18" t="str">
        <f t="shared" si="198"/>
        <v/>
      </c>
      <c r="P891" s="7" t="str">
        <f>IFERROR(INDEX(SubsystemAK[],MATCH(O891,SubsystemA[],0),0),"")</f>
        <v/>
      </c>
      <c r="S891" s="3" t="str">
        <f t="shared" ca="1" si="188"/>
        <v/>
      </c>
      <c r="V891" s="39" t="str">
        <f t="shared" si="189"/>
        <v/>
      </c>
      <c r="W891" s="39" t="str">
        <f>IFERROR("_"&amp;VLOOKUP(V891,ISE_Subsystem[],3,FALSE)&amp;IF(ISTEXT(U891),"."&amp;LOWER(U891),),"_")</f>
        <v>_</v>
      </c>
      <c r="X891" s="18" t="str">
        <f t="shared" si="190"/>
        <v/>
      </c>
      <c r="AA891" s="7" t="str">
        <f>IFERROR(INDEX(MediumPositionAK[],MATCH(Z891,MediumPositionA[],0),0),"")</f>
        <v/>
      </c>
      <c r="AD891" s="69" t="str">
        <f t="shared" ca="1" si="191"/>
        <v/>
      </c>
      <c r="AE891" s="18" t="str">
        <f t="shared" si="192"/>
        <v/>
      </c>
      <c r="AF891" s="18" t="str">
        <f>IFERROR(VLOOKUP(AE891,ISE_Medium[],3,FALSE),"")</f>
        <v/>
      </c>
      <c r="AI891" s="3" t="str">
        <f>IFERROR(INDEX(PositionK[],MATCH(AH891,PositionA[],0),0),"")</f>
        <v/>
      </c>
      <c r="AL891" s="3" t="str">
        <f>IFERROR(INDEX(PrimSekK[],MATCH(AK891,PrimSek[],0),0),"")</f>
        <v/>
      </c>
      <c r="AO891" s="40" t="str">
        <f t="shared" si="193"/>
        <v/>
      </c>
      <c r="AP891" s="40" t="str">
        <f>IFERROR(VLOOKUP(AO891,ISE_Position[],3,FALSE),"")</f>
        <v/>
      </c>
      <c r="AQ891" s="40" t="str">
        <f t="shared" si="194"/>
        <v>__</v>
      </c>
      <c r="AR891" s="18" t="str">
        <f t="shared" si="199"/>
        <v/>
      </c>
      <c r="AU891" s="7" t="str">
        <f>IFERROR(INDEX(DatapointK[],MATCH(AT891,DatapointA[],0),0),"")</f>
        <v/>
      </c>
      <c r="AX891" s="3" t="str">
        <f t="shared" ca="1" si="195"/>
        <v/>
      </c>
      <c r="BA891" s="3" t="str">
        <f>IFERROR(INDEX(DatapointAllgSpezK[],MATCH(AZ891,DatapointAllgSpez[],0),0),"")</f>
        <v/>
      </c>
      <c r="BB891" s="3" t="str">
        <f ca="1">IFERROR(VLOOKUP(AX891,ISE_Type[],3,FALSE),"STAT")</f>
        <v>STAT</v>
      </c>
      <c r="BC891" s="3" t="str">
        <f ca="1">IFERROR("_"&amp;VLOOKUP(AU891,ISE_Datapoint[],3,FALSE)&amp;IF(ISTEXT(BB891),"_"&amp;BB891,)&amp;IF(ISTEXT(AZ891),"."&amp;LOWER(BA891),),"")</f>
        <v/>
      </c>
      <c r="BD891" s="26" t="str">
        <f t="shared" si="196"/>
        <v>_</v>
      </c>
      <c r="BG891" t="str">
        <f>IFERROR(INDEX(FunktionsartK[],MATCH(BF891,FunktionsartA[],0),0),"")</f>
        <v/>
      </c>
      <c r="BH891" s="76" t="str">
        <f t="shared" si="186"/>
        <v>//__</v>
      </c>
    </row>
    <row r="892" spans="5:60" x14ac:dyDescent="0.25">
      <c r="E892" t="str">
        <f>IFERROR(INDEX(SystemK[],MATCH(D892,System,0),0),"")</f>
        <v/>
      </c>
      <c r="H892" s="15" t="str">
        <f t="shared" ca="1" si="187"/>
        <v/>
      </c>
      <c r="K892" s="27" t="str">
        <f t="shared" si="197"/>
        <v/>
      </c>
      <c r="L892" s="27" t="str">
        <f>IFERROR(VLOOKUP(K892,ISE_System[],3,FALSE)&amp;IF(ISTEXT(J892),"."&amp;LOWER(J892),),"")</f>
        <v/>
      </c>
      <c r="M892" s="18" t="str">
        <f t="shared" si="198"/>
        <v/>
      </c>
      <c r="P892" s="7" t="str">
        <f>IFERROR(INDEX(SubsystemAK[],MATCH(O892,SubsystemA[],0),0),"")</f>
        <v/>
      </c>
      <c r="S892" s="3" t="str">
        <f t="shared" ca="1" si="188"/>
        <v/>
      </c>
      <c r="V892" s="39" t="str">
        <f t="shared" si="189"/>
        <v/>
      </c>
      <c r="W892" s="39" t="str">
        <f>IFERROR("_"&amp;VLOOKUP(V892,ISE_Subsystem[],3,FALSE)&amp;IF(ISTEXT(U892),"."&amp;LOWER(U892),),"_")</f>
        <v>_</v>
      </c>
      <c r="X892" s="18" t="str">
        <f t="shared" si="190"/>
        <v/>
      </c>
      <c r="AA892" s="7" t="str">
        <f>IFERROR(INDEX(MediumPositionAK[],MATCH(Z892,MediumPositionA[],0),0),"")</f>
        <v/>
      </c>
      <c r="AD892" s="69" t="str">
        <f t="shared" ca="1" si="191"/>
        <v/>
      </c>
      <c r="AE892" s="18" t="str">
        <f t="shared" si="192"/>
        <v/>
      </c>
      <c r="AF892" s="18" t="str">
        <f>IFERROR(VLOOKUP(AE892,ISE_Medium[],3,FALSE),"")</f>
        <v/>
      </c>
      <c r="AI892" s="3" t="str">
        <f>IFERROR(INDEX(PositionK[],MATCH(AH892,PositionA[],0),0),"")</f>
        <v/>
      </c>
      <c r="AL892" s="3" t="str">
        <f>IFERROR(INDEX(PrimSekK[],MATCH(AK892,PrimSek[],0),0),"")</f>
        <v/>
      </c>
      <c r="AO892" s="40" t="str">
        <f t="shared" si="193"/>
        <v/>
      </c>
      <c r="AP892" s="40" t="str">
        <f>IFERROR(VLOOKUP(AO892,ISE_Position[],3,FALSE),"")</f>
        <v/>
      </c>
      <c r="AQ892" s="40" t="str">
        <f t="shared" si="194"/>
        <v>__</v>
      </c>
      <c r="AR892" s="18" t="str">
        <f t="shared" si="199"/>
        <v/>
      </c>
      <c r="AU892" s="7" t="str">
        <f>IFERROR(INDEX(DatapointK[],MATCH(AT892,DatapointA[],0),0),"")</f>
        <v/>
      </c>
      <c r="AX892" s="3" t="str">
        <f t="shared" ca="1" si="195"/>
        <v/>
      </c>
      <c r="BA892" s="3" t="str">
        <f>IFERROR(INDEX(DatapointAllgSpezK[],MATCH(AZ892,DatapointAllgSpez[],0),0),"")</f>
        <v/>
      </c>
      <c r="BB892" s="3" t="str">
        <f ca="1">IFERROR(VLOOKUP(AX892,ISE_Type[],3,FALSE),"STAT")</f>
        <v>STAT</v>
      </c>
      <c r="BC892" s="3" t="str">
        <f ca="1">IFERROR("_"&amp;VLOOKUP(AU892,ISE_Datapoint[],3,FALSE)&amp;IF(ISTEXT(BB892),"_"&amp;BB892,)&amp;IF(ISTEXT(AZ892),"."&amp;LOWER(BA892),),"")</f>
        <v/>
      </c>
      <c r="BD892" s="26" t="str">
        <f t="shared" si="196"/>
        <v>_</v>
      </c>
      <c r="BG892" t="str">
        <f>IFERROR(INDEX(FunktionsartK[],MATCH(BF892,FunktionsartA[],0),0),"")</f>
        <v/>
      </c>
      <c r="BH892" s="76" t="str">
        <f t="shared" si="186"/>
        <v>//__</v>
      </c>
    </row>
    <row r="893" spans="5:60" x14ac:dyDescent="0.25">
      <c r="E893" t="str">
        <f>IFERROR(INDEX(SystemK[],MATCH(D893,System,0),0),"")</f>
        <v/>
      </c>
      <c r="H893" s="15" t="str">
        <f t="shared" ca="1" si="187"/>
        <v/>
      </c>
      <c r="K893" s="27" t="str">
        <f t="shared" si="197"/>
        <v/>
      </c>
      <c r="L893" s="27" t="str">
        <f>IFERROR(VLOOKUP(K893,ISE_System[],3,FALSE)&amp;IF(ISTEXT(J893),"."&amp;LOWER(J893),),"")</f>
        <v/>
      </c>
      <c r="M893" s="18" t="str">
        <f t="shared" si="198"/>
        <v/>
      </c>
      <c r="P893" s="7" t="str">
        <f>IFERROR(INDEX(SubsystemAK[],MATCH(O893,SubsystemA[],0),0),"")</f>
        <v/>
      </c>
      <c r="S893" s="3" t="str">
        <f t="shared" ca="1" si="188"/>
        <v/>
      </c>
      <c r="V893" s="39" t="str">
        <f t="shared" si="189"/>
        <v/>
      </c>
      <c r="W893" s="39" t="str">
        <f>IFERROR("_"&amp;VLOOKUP(V893,ISE_Subsystem[],3,FALSE)&amp;IF(ISTEXT(U893),"."&amp;LOWER(U893),),"_")</f>
        <v>_</v>
      </c>
      <c r="X893" s="18" t="str">
        <f t="shared" si="190"/>
        <v/>
      </c>
      <c r="AA893" s="7" t="str">
        <f>IFERROR(INDEX(MediumPositionAK[],MATCH(Z893,MediumPositionA[],0),0),"")</f>
        <v/>
      </c>
      <c r="AD893" s="69" t="str">
        <f t="shared" ca="1" si="191"/>
        <v/>
      </c>
      <c r="AE893" s="18" t="str">
        <f t="shared" si="192"/>
        <v/>
      </c>
      <c r="AF893" s="18" t="str">
        <f>IFERROR(VLOOKUP(AE893,ISE_Medium[],3,FALSE),"")</f>
        <v/>
      </c>
      <c r="AI893" s="3" t="str">
        <f>IFERROR(INDEX(PositionK[],MATCH(AH893,PositionA[],0),0),"")</f>
        <v/>
      </c>
      <c r="AL893" s="3" t="str">
        <f>IFERROR(INDEX(PrimSekK[],MATCH(AK893,PrimSek[],0),0),"")</f>
        <v/>
      </c>
      <c r="AO893" s="40" t="str">
        <f t="shared" si="193"/>
        <v/>
      </c>
      <c r="AP893" s="40" t="str">
        <f>IFERROR(VLOOKUP(AO893,ISE_Position[],3,FALSE),"")</f>
        <v/>
      </c>
      <c r="AQ893" s="40" t="str">
        <f t="shared" si="194"/>
        <v>__</v>
      </c>
      <c r="AR893" s="18" t="str">
        <f t="shared" si="199"/>
        <v/>
      </c>
      <c r="AU893" s="7" t="str">
        <f>IFERROR(INDEX(DatapointK[],MATCH(AT893,DatapointA[],0),0),"")</f>
        <v/>
      </c>
      <c r="AX893" s="3" t="str">
        <f t="shared" ca="1" si="195"/>
        <v/>
      </c>
      <c r="BA893" s="3" t="str">
        <f>IFERROR(INDEX(DatapointAllgSpezK[],MATCH(AZ893,DatapointAllgSpez[],0),0),"")</f>
        <v/>
      </c>
      <c r="BB893" s="3" t="str">
        <f ca="1">IFERROR(VLOOKUP(AX893,ISE_Type[],3,FALSE),"STAT")</f>
        <v>STAT</v>
      </c>
      <c r="BC893" s="3" t="str">
        <f ca="1">IFERROR("_"&amp;VLOOKUP(AU893,ISE_Datapoint[],3,FALSE)&amp;IF(ISTEXT(BB893),"_"&amp;BB893,)&amp;IF(ISTEXT(AZ893),"."&amp;LOWER(BA893),),"")</f>
        <v/>
      </c>
      <c r="BD893" s="26" t="str">
        <f t="shared" si="196"/>
        <v>_</v>
      </c>
      <c r="BG893" t="str">
        <f>IFERROR(INDEX(FunktionsartK[],MATCH(BF893,FunktionsartA[],0),0),"")</f>
        <v/>
      </c>
      <c r="BH893" s="76" t="str">
        <f t="shared" si="186"/>
        <v>//__</v>
      </c>
    </row>
    <row r="894" spans="5:60" x14ac:dyDescent="0.25">
      <c r="E894" t="str">
        <f>IFERROR(INDEX(SystemK[],MATCH(D894,System,0),0),"")</f>
        <v/>
      </c>
      <c r="H894" s="15" t="str">
        <f t="shared" ca="1" si="187"/>
        <v/>
      </c>
      <c r="K894" s="27" t="str">
        <f t="shared" si="197"/>
        <v/>
      </c>
      <c r="L894" s="27" t="str">
        <f>IFERROR(VLOOKUP(K894,ISE_System[],3,FALSE)&amp;IF(ISTEXT(J894),"."&amp;LOWER(J894),),"")</f>
        <v/>
      </c>
      <c r="M894" s="18" t="str">
        <f t="shared" si="198"/>
        <v/>
      </c>
      <c r="P894" s="7" t="str">
        <f>IFERROR(INDEX(SubsystemAK[],MATCH(O894,SubsystemA[],0),0),"")</f>
        <v/>
      </c>
      <c r="S894" s="3" t="str">
        <f t="shared" ca="1" si="188"/>
        <v/>
      </c>
      <c r="V894" s="39" t="str">
        <f t="shared" si="189"/>
        <v/>
      </c>
      <c r="W894" s="39" t="str">
        <f>IFERROR("_"&amp;VLOOKUP(V894,ISE_Subsystem[],3,FALSE)&amp;IF(ISTEXT(U894),"."&amp;LOWER(U894),),"_")</f>
        <v>_</v>
      </c>
      <c r="X894" s="18" t="str">
        <f t="shared" si="190"/>
        <v/>
      </c>
      <c r="AA894" s="7" t="str">
        <f>IFERROR(INDEX(MediumPositionAK[],MATCH(Z894,MediumPositionA[],0),0),"")</f>
        <v/>
      </c>
      <c r="AD894" s="69" t="str">
        <f t="shared" ca="1" si="191"/>
        <v/>
      </c>
      <c r="AE894" s="18" t="str">
        <f t="shared" si="192"/>
        <v/>
      </c>
      <c r="AF894" s="18" t="str">
        <f>IFERROR(VLOOKUP(AE894,ISE_Medium[],3,FALSE),"")</f>
        <v/>
      </c>
      <c r="AI894" s="3" t="str">
        <f>IFERROR(INDEX(PositionK[],MATCH(AH894,PositionA[],0),0),"")</f>
        <v/>
      </c>
      <c r="AL894" s="3" t="str">
        <f>IFERROR(INDEX(PrimSekK[],MATCH(AK894,PrimSek[],0),0),"")</f>
        <v/>
      </c>
      <c r="AO894" s="40" t="str">
        <f t="shared" si="193"/>
        <v/>
      </c>
      <c r="AP894" s="40" t="str">
        <f>IFERROR(VLOOKUP(AO894,ISE_Position[],3,FALSE),"")</f>
        <v/>
      </c>
      <c r="AQ894" s="40" t="str">
        <f t="shared" si="194"/>
        <v>__</v>
      </c>
      <c r="AR894" s="18" t="str">
        <f t="shared" si="199"/>
        <v/>
      </c>
      <c r="AU894" s="7" t="str">
        <f>IFERROR(INDEX(DatapointK[],MATCH(AT894,DatapointA[],0),0),"")</f>
        <v/>
      </c>
      <c r="AX894" s="3" t="str">
        <f t="shared" ca="1" si="195"/>
        <v/>
      </c>
      <c r="BA894" s="3" t="str">
        <f>IFERROR(INDEX(DatapointAllgSpezK[],MATCH(AZ894,DatapointAllgSpez[],0),0),"")</f>
        <v/>
      </c>
      <c r="BB894" s="3" t="str">
        <f ca="1">IFERROR(VLOOKUP(AX894,ISE_Type[],3,FALSE),"STAT")</f>
        <v>STAT</v>
      </c>
      <c r="BC894" s="3" t="str">
        <f ca="1">IFERROR("_"&amp;VLOOKUP(AU894,ISE_Datapoint[],3,FALSE)&amp;IF(ISTEXT(BB894),"_"&amp;BB894,)&amp;IF(ISTEXT(AZ894),"."&amp;LOWER(BA894),),"")</f>
        <v/>
      </c>
      <c r="BD894" s="26" t="str">
        <f t="shared" si="196"/>
        <v>_</v>
      </c>
      <c r="BG894" t="str">
        <f>IFERROR(INDEX(FunktionsartK[],MATCH(BF894,FunktionsartA[],0),0),"")</f>
        <v/>
      </c>
      <c r="BH894" s="76" t="str">
        <f t="shared" si="186"/>
        <v>//__</v>
      </c>
    </row>
    <row r="895" spans="5:60" x14ac:dyDescent="0.25">
      <c r="E895" t="str">
        <f>IFERROR(INDEX(SystemK[],MATCH(D895,System,0),0),"")</f>
        <v/>
      </c>
      <c r="H895" s="15" t="str">
        <f t="shared" ca="1" si="187"/>
        <v/>
      </c>
      <c r="K895" s="27" t="str">
        <f t="shared" si="197"/>
        <v/>
      </c>
      <c r="L895" s="27" t="str">
        <f>IFERROR(VLOOKUP(K895,ISE_System[],3,FALSE)&amp;IF(ISTEXT(J895),"."&amp;LOWER(J895),),"")</f>
        <v/>
      </c>
      <c r="M895" s="18" t="str">
        <f t="shared" si="198"/>
        <v/>
      </c>
      <c r="P895" s="7" t="str">
        <f>IFERROR(INDEX(SubsystemAK[],MATCH(O895,SubsystemA[],0),0),"")</f>
        <v/>
      </c>
      <c r="S895" s="3" t="str">
        <f t="shared" ca="1" si="188"/>
        <v/>
      </c>
      <c r="V895" s="39" t="str">
        <f t="shared" si="189"/>
        <v/>
      </c>
      <c r="W895" s="39" t="str">
        <f>IFERROR("_"&amp;VLOOKUP(V895,ISE_Subsystem[],3,FALSE)&amp;IF(ISTEXT(U895),"."&amp;LOWER(U895),),"_")</f>
        <v>_</v>
      </c>
      <c r="X895" s="18" t="str">
        <f t="shared" si="190"/>
        <v/>
      </c>
      <c r="AA895" s="7" t="str">
        <f>IFERROR(INDEX(MediumPositionAK[],MATCH(Z895,MediumPositionA[],0),0),"")</f>
        <v/>
      </c>
      <c r="AD895" s="69" t="str">
        <f t="shared" ca="1" si="191"/>
        <v/>
      </c>
      <c r="AE895" s="18" t="str">
        <f t="shared" si="192"/>
        <v/>
      </c>
      <c r="AF895" s="18" t="str">
        <f>IFERROR(VLOOKUP(AE895,ISE_Medium[],3,FALSE),"")</f>
        <v/>
      </c>
      <c r="AI895" s="3" t="str">
        <f>IFERROR(INDEX(PositionK[],MATCH(AH895,PositionA[],0),0),"")</f>
        <v/>
      </c>
      <c r="AL895" s="3" t="str">
        <f>IFERROR(INDEX(PrimSekK[],MATCH(AK895,PrimSek[],0),0),"")</f>
        <v/>
      </c>
      <c r="AO895" s="40" t="str">
        <f t="shared" si="193"/>
        <v/>
      </c>
      <c r="AP895" s="40" t="str">
        <f>IFERROR(VLOOKUP(AO895,ISE_Position[],3,FALSE),"")</f>
        <v/>
      </c>
      <c r="AQ895" s="40" t="str">
        <f t="shared" si="194"/>
        <v>__</v>
      </c>
      <c r="AR895" s="18" t="str">
        <f t="shared" si="199"/>
        <v/>
      </c>
      <c r="AU895" s="7" t="str">
        <f>IFERROR(INDEX(DatapointK[],MATCH(AT895,DatapointA[],0),0),"")</f>
        <v/>
      </c>
      <c r="AX895" s="3" t="str">
        <f t="shared" ca="1" si="195"/>
        <v/>
      </c>
      <c r="BA895" s="3" t="str">
        <f>IFERROR(INDEX(DatapointAllgSpezK[],MATCH(AZ895,DatapointAllgSpez[],0),0),"")</f>
        <v/>
      </c>
      <c r="BB895" s="3" t="str">
        <f ca="1">IFERROR(VLOOKUP(AX895,ISE_Type[],3,FALSE),"STAT")</f>
        <v>STAT</v>
      </c>
      <c r="BC895" s="3" t="str">
        <f ca="1">IFERROR("_"&amp;VLOOKUP(AU895,ISE_Datapoint[],3,FALSE)&amp;IF(ISTEXT(BB895),"_"&amp;BB895,)&amp;IF(ISTEXT(AZ895),"."&amp;LOWER(BA895),),"")</f>
        <v/>
      </c>
      <c r="BD895" s="26" t="str">
        <f t="shared" si="196"/>
        <v>_</v>
      </c>
      <c r="BG895" t="str">
        <f>IFERROR(INDEX(FunktionsartK[],MATCH(BF895,FunktionsartA[],0),0),"")</f>
        <v/>
      </c>
      <c r="BH895" s="76" t="str">
        <f t="shared" si="186"/>
        <v>//__</v>
      </c>
    </row>
    <row r="896" spans="5:60" x14ac:dyDescent="0.25">
      <c r="E896" t="str">
        <f>IFERROR(INDEX(SystemK[],MATCH(D896,System,0),0),"")</f>
        <v/>
      </c>
      <c r="H896" s="15" t="str">
        <f t="shared" ca="1" si="187"/>
        <v/>
      </c>
      <c r="K896" s="27" t="str">
        <f t="shared" si="197"/>
        <v/>
      </c>
      <c r="L896" s="27" t="str">
        <f>IFERROR(VLOOKUP(K896,ISE_System[],3,FALSE)&amp;IF(ISTEXT(J896),"."&amp;LOWER(J896),),"")</f>
        <v/>
      </c>
      <c r="M896" s="18" t="str">
        <f t="shared" si="198"/>
        <v/>
      </c>
      <c r="P896" s="7" t="str">
        <f>IFERROR(INDEX(SubsystemAK[],MATCH(O896,SubsystemA[],0),0),"")</f>
        <v/>
      </c>
      <c r="S896" s="3" t="str">
        <f t="shared" ca="1" si="188"/>
        <v/>
      </c>
      <c r="V896" s="39" t="str">
        <f t="shared" si="189"/>
        <v/>
      </c>
      <c r="W896" s="39" t="str">
        <f>IFERROR("_"&amp;VLOOKUP(V896,ISE_Subsystem[],3,FALSE)&amp;IF(ISTEXT(U896),"."&amp;LOWER(U896),),"_")</f>
        <v>_</v>
      </c>
      <c r="X896" s="18" t="str">
        <f t="shared" si="190"/>
        <v/>
      </c>
      <c r="AA896" s="7" t="str">
        <f>IFERROR(INDEX(MediumPositionAK[],MATCH(Z896,MediumPositionA[],0),0),"")</f>
        <v/>
      </c>
      <c r="AD896" s="69" t="str">
        <f t="shared" ca="1" si="191"/>
        <v/>
      </c>
      <c r="AE896" s="18" t="str">
        <f t="shared" si="192"/>
        <v/>
      </c>
      <c r="AF896" s="18" t="str">
        <f>IFERROR(VLOOKUP(AE896,ISE_Medium[],3,FALSE),"")</f>
        <v/>
      </c>
      <c r="AI896" s="3" t="str">
        <f>IFERROR(INDEX(PositionK[],MATCH(AH896,PositionA[],0),0),"")</f>
        <v/>
      </c>
      <c r="AL896" s="3" t="str">
        <f>IFERROR(INDEX(PrimSekK[],MATCH(AK896,PrimSek[],0),0),"")</f>
        <v/>
      </c>
      <c r="AO896" s="40" t="str">
        <f t="shared" si="193"/>
        <v/>
      </c>
      <c r="AP896" s="40" t="str">
        <f>IFERROR(VLOOKUP(AO896,ISE_Position[],3,FALSE),"")</f>
        <v/>
      </c>
      <c r="AQ896" s="40" t="str">
        <f t="shared" si="194"/>
        <v>__</v>
      </c>
      <c r="AR896" s="18" t="str">
        <f t="shared" si="199"/>
        <v/>
      </c>
      <c r="AU896" s="7" t="str">
        <f>IFERROR(INDEX(DatapointK[],MATCH(AT896,DatapointA[],0),0),"")</f>
        <v/>
      </c>
      <c r="AX896" s="3" t="str">
        <f t="shared" ca="1" si="195"/>
        <v/>
      </c>
      <c r="BA896" s="3" t="str">
        <f>IFERROR(INDEX(DatapointAllgSpezK[],MATCH(AZ896,DatapointAllgSpez[],0),0),"")</f>
        <v/>
      </c>
      <c r="BB896" s="3" t="str">
        <f ca="1">IFERROR(VLOOKUP(AX896,ISE_Type[],3,FALSE),"STAT")</f>
        <v>STAT</v>
      </c>
      <c r="BC896" s="3" t="str">
        <f ca="1">IFERROR("_"&amp;VLOOKUP(AU896,ISE_Datapoint[],3,FALSE)&amp;IF(ISTEXT(BB896),"_"&amp;BB896,)&amp;IF(ISTEXT(AZ896),"."&amp;LOWER(BA896),),"")</f>
        <v/>
      </c>
      <c r="BD896" s="26" t="str">
        <f t="shared" si="196"/>
        <v>_</v>
      </c>
      <c r="BG896" t="str">
        <f>IFERROR(INDEX(FunktionsartK[],MATCH(BF896,FunktionsartA[],0),0),"")</f>
        <v/>
      </c>
      <c r="BH896" s="76" t="str">
        <f t="shared" si="186"/>
        <v>//__</v>
      </c>
    </row>
    <row r="897" spans="5:60" x14ac:dyDescent="0.25">
      <c r="E897" t="str">
        <f>IFERROR(INDEX(SystemK[],MATCH(D897,System,0),0),"")</f>
        <v/>
      </c>
      <c r="H897" s="15" t="str">
        <f t="shared" ca="1" si="187"/>
        <v/>
      </c>
      <c r="K897" s="27" t="str">
        <f t="shared" si="197"/>
        <v/>
      </c>
      <c r="L897" s="27" t="str">
        <f>IFERROR(VLOOKUP(K897,ISE_System[],3,FALSE)&amp;IF(ISTEXT(J897),"."&amp;LOWER(J897),),"")</f>
        <v/>
      </c>
      <c r="M897" s="18" t="str">
        <f t="shared" si="198"/>
        <v/>
      </c>
      <c r="P897" s="7" t="str">
        <f>IFERROR(INDEX(SubsystemAK[],MATCH(O897,SubsystemA[],0),0),"")</f>
        <v/>
      </c>
      <c r="S897" s="3" t="str">
        <f t="shared" ca="1" si="188"/>
        <v/>
      </c>
      <c r="V897" s="39" t="str">
        <f t="shared" si="189"/>
        <v/>
      </c>
      <c r="W897" s="39" t="str">
        <f>IFERROR("_"&amp;VLOOKUP(V897,ISE_Subsystem[],3,FALSE)&amp;IF(ISTEXT(U897),"."&amp;LOWER(U897),),"_")</f>
        <v>_</v>
      </c>
      <c r="X897" s="18" t="str">
        <f t="shared" si="190"/>
        <v/>
      </c>
      <c r="AA897" s="7" t="str">
        <f>IFERROR(INDEX(MediumPositionAK[],MATCH(Z897,MediumPositionA[],0),0),"")</f>
        <v/>
      </c>
      <c r="AD897" s="69" t="str">
        <f t="shared" ca="1" si="191"/>
        <v/>
      </c>
      <c r="AE897" s="18" t="str">
        <f t="shared" si="192"/>
        <v/>
      </c>
      <c r="AF897" s="18" t="str">
        <f>IFERROR(VLOOKUP(AE897,ISE_Medium[],3,FALSE),"")</f>
        <v/>
      </c>
      <c r="AI897" s="3" t="str">
        <f>IFERROR(INDEX(PositionK[],MATCH(AH897,PositionA[],0),0),"")</f>
        <v/>
      </c>
      <c r="AL897" s="3" t="str">
        <f>IFERROR(INDEX(PrimSekK[],MATCH(AK897,PrimSek[],0),0),"")</f>
        <v/>
      </c>
      <c r="AO897" s="40" t="str">
        <f t="shared" si="193"/>
        <v/>
      </c>
      <c r="AP897" s="40" t="str">
        <f>IFERROR(VLOOKUP(AO897,ISE_Position[],3,FALSE),"")</f>
        <v/>
      </c>
      <c r="AQ897" s="40" t="str">
        <f t="shared" si="194"/>
        <v>__</v>
      </c>
      <c r="AR897" s="18" t="str">
        <f t="shared" si="199"/>
        <v/>
      </c>
      <c r="AU897" s="7" t="str">
        <f>IFERROR(INDEX(DatapointK[],MATCH(AT897,DatapointA[],0),0),"")</f>
        <v/>
      </c>
      <c r="AX897" s="3" t="str">
        <f t="shared" ca="1" si="195"/>
        <v/>
      </c>
      <c r="BA897" s="3" t="str">
        <f>IFERROR(INDEX(DatapointAllgSpezK[],MATCH(AZ897,DatapointAllgSpez[],0),0),"")</f>
        <v/>
      </c>
      <c r="BB897" s="3" t="str">
        <f ca="1">IFERROR(VLOOKUP(AX897,ISE_Type[],3,FALSE),"STAT")</f>
        <v>STAT</v>
      </c>
      <c r="BC897" s="3" t="str">
        <f ca="1">IFERROR("_"&amp;VLOOKUP(AU897,ISE_Datapoint[],3,FALSE)&amp;IF(ISTEXT(BB897),"_"&amp;BB897,)&amp;IF(ISTEXT(AZ897),"."&amp;LOWER(BA897),),"")</f>
        <v/>
      </c>
      <c r="BD897" s="26" t="str">
        <f t="shared" si="196"/>
        <v>_</v>
      </c>
      <c r="BG897" t="str">
        <f>IFERROR(INDEX(FunktionsartK[],MATCH(BF897,FunktionsartA[],0),0),"")</f>
        <v/>
      </c>
      <c r="BH897" s="76" t="str">
        <f t="shared" si="186"/>
        <v>//__</v>
      </c>
    </row>
    <row r="898" spans="5:60" x14ac:dyDescent="0.25">
      <c r="E898" t="str">
        <f>IFERROR(INDEX(SystemK[],MATCH(D898,System,0),0),"")</f>
        <v/>
      </c>
      <c r="H898" s="15" t="str">
        <f t="shared" ca="1" si="187"/>
        <v/>
      </c>
      <c r="K898" s="27" t="str">
        <f t="shared" si="197"/>
        <v/>
      </c>
      <c r="L898" s="27" t="str">
        <f>IFERROR(VLOOKUP(K898,ISE_System[],3,FALSE)&amp;IF(ISTEXT(J898),"."&amp;LOWER(J898),),"")</f>
        <v/>
      </c>
      <c r="M898" s="18" t="str">
        <f t="shared" si="198"/>
        <v/>
      </c>
      <c r="P898" s="7" t="str">
        <f>IFERROR(INDEX(SubsystemAK[],MATCH(O898,SubsystemA[],0),0),"")</f>
        <v/>
      </c>
      <c r="S898" s="3" t="str">
        <f t="shared" ca="1" si="188"/>
        <v/>
      </c>
      <c r="V898" s="39" t="str">
        <f t="shared" si="189"/>
        <v/>
      </c>
      <c r="W898" s="39" t="str">
        <f>IFERROR("_"&amp;VLOOKUP(V898,ISE_Subsystem[],3,FALSE)&amp;IF(ISTEXT(U898),"."&amp;LOWER(U898),),"_")</f>
        <v>_</v>
      </c>
      <c r="X898" s="18" t="str">
        <f t="shared" si="190"/>
        <v/>
      </c>
      <c r="AA898" s="7" t="str">
        <f>IFERROR(INDEX(MediumPositionAK[],MATCH(Z898,MediumPositionA[],0),0),"")</f>
        <v/>
      </c>
      <c r="AD898" s="69" t="str">
        <f t="shared" ca="1" si="191"/>
        <v/>
      </c>
      <c r="AE898" s="18" t="str">
        <f t="shared" si="192"/>
        <v/>
      </c>
      <c r="AF898" s="18" t="str">
        <f>IFERROR(VLOOKUP(AE898,ISE_Medium[],3,FALSE),"")</f>
        <v/>
      </c>
      <c r="AI898" s="3" t="str">
        <f>IFERROR(INDEX(PositionK[],MATCH(AH898,PositionA[],0),0),"")</f>
        <v/>
      </c>
      <c r="AL898" s="3" t="str">
        <f>IFERROR(INDEX(PrimSekK[],MATCH(AK898,PrimSek[],0),0),"")</f>
        <v/>
      </c>
      <c r="AO898" s="40" t="str">
        <f t="shared" si="193"/>
        <v/>
      </c>
      <c r="AP898" s="40" t="str">
        <f>IFERROR(VLOOKUP(AO898,ISE_Position[],3,FALSE),"")</f>
        <v/>
      </c>
      <c r="AQ898" s="40" t="str">
        <f t="shared" si="194"/>
        <v>__</v>
      </c>
      <c r="AR898" s="18" t="str">
        <f t="shared" si="199"/>
        <v/>
      </c>
      <c r="AU898" s="7" t="str">
        <f>IFERROR(INDEX(DatapointK[],MATCH(AT898,DatapointA[],0),0),"")</f>
        <v/>
      </c>
      <c r="AX898" s="3" t="str">
        <f t="shared" ca="1" si="195"/>
        <v/>
      </c>
      <c r="BA898" s="3" t="str">
        <f>IFERROR(INDEX(DatapointAllgSpezK[],MATCH(AZ898,DatapointAllgSpez[],0),0),"")</f>
        <v/>
      </c>
      <c r="BB898" s="3" t="str">
        <f ca="1">IFERROR(VLOOKUP(AX898,ISE_Type[],3,FALSE),"STAT")</f>
        <v>STAT</v>
      </c>
      <c r="BC898" s="3" t="str">
        <f ca="1">IFERROR("_"&amp;VLOOKUP(AU898,ISE_Datapoint[],3,FALSE)&amp;IF(ISTEXT(BB898),"_"&amp;BB898,)&amp;IF(ISTEXT(AZ898),"."&amp;LOWER(BA898),),"")</f>
        <v/>
      </c>
      <c r="BD898" s="26" t="str">
        <f t="shared" si="196"/>
        <v>_</v>
      </c>
      <c r="BG898" t="str">
        <f>IFERROR(INDEX(FunktionsartK[],MATCH(BF898,FunktionsartA[],0),0),"")</f>
        <v/>
      </c>
      <c r="BH898" s="76" t="str">
        <f t="shared" si="186"/>
        <v>//__</v>
      </c>
    </row>
    <row r="899" spans="5:60" x14ac:dyDescent="0.25">
      <c r="E899" t="str">
        <f>IFERROR(INDEX(SystemK[],MATCH(D899,System,0),0),"")</f>
        <v/>
      </c>
      <c r="H899" s="15" t="str">
        <f t="shared" ca="1" si="187"/>
        <v/>
      </c>
      <c r="K899" s="27" t="str">
        <f t="shared" si="197"/>
        <v/>
      </c>
      <c r="L899" s="27" t="str">
        <f>IFERROR(VLOOKUP(K899,ISE_System[],3,FALSE)&amp;IF(ISTEXT(J899),"."&amp;LOWER(J899),),"")</f>
        <v/>
      </c>
      <c r="M899" s="18" t="str">
        <f t="shared" si="198"/>
        <v/>
      </c>
      <c r="P899" s="7" t="str">
        <f>IFERROR(INDEX(SubsystemAK[],MATCH(O899,SubsystemA[],0),0),"")</f>
        <v/>
      </c>
      <c r="S899" s="3" t="str">
        <f t="shared" ca="1" si="188"/>
        <v/>
      </c>
      <c r="V899" s="39" t="str">
        <f t="shared" si="189"/>
        <v/>
      </c>
      <c r="W899" s="39" t="str">
        <f>IFERROR("_"&amp;VLOOKUP(V899,ISE_Subsystem[],3,FALSE)&amp;IF(ISTEXT(U899),"."&amp;LOWER(U899),),"_")</f>
        <v>_</v>
      </c>
      <c r="X899" s="18" t="str">
        <f t="shared" si="190"/>
        <v/>
      </c>
      <c r="AA899" s="7" t="str">
        <f>IFERROR(INDEX(MediumPositionAK[],MATCH(Z899,MediumPositionA[],0),0),"")</f>
        <v/>
      </c>
      <c r="AD899" s="69" t="str">
        <f t="shared" ca="1" si="191"/>
        <v/>
      </c>
      <c r="AE899" s="18" t="str">
        <f t="shared" si="192"/>
        <v/>
      </c>
      <c r="AF899" s="18" t="str">
        <f>IFERROR(VLOOKUP(AE899,ISE_Medium[],3,FALSE),"")</f>
        <v/>
      </c>
      <c r="AI899" s="3" t="str">
        <f>IFERROR(INDEX(PositionK[],MATCH(AH899,PositionA[],0),0),"")</f>
        <v/>
      </c>
      <c r="AL899" s="3" t="str">
        <f>IFERROR(INDEX(PrimSekK[],MATCH(AK899,PrimSek[],0),0),"")</f>
        <v/>
      </c>
      <c r="AO899" s="40" t="str">
        <f t="shared" si="193"/>
        <v/>
      </c>
      <c r="AP899" s="40" t="str">
        <f>IFERROR(VLOOKUP(AO899,ISE_Position[],3,FALSE),"")</f>
        <v/>
      </c>
      <c r="AQ899" s="40" t="str">
        <f t="shared" si="194"/>
        <v>__</v>
      </c>
      <c r="AR899" s="18" t="str">
        <f t="shared" si="199"/>
        <v/>
      </c>
      <c r="AU899" s="7" t="str">
        <f>IFERROR(INDEX(DatapointK[],MATCH(AT899,DatapointA[],0),0),"")</f>
        <v/>
      </c>
      <c r="AX899" s="3" t="str">
        <f t="shared" ca="1" si="195"/>
        <v/>
      </c>
      <c r="BA899" s="3" t="str">
        <f>IFERROR(INDEX(DatapointAllgSpezK[],MATCH(AZ899,DatapointAllgSpez[],0),0),"")</f>
        <v/>
      </c>
      <c r="BB899" s="3" t="str">
        <f ca="1">IFERROR(VLOOKUP(AX899,ISE_Type[],3,FALSE),"STAT")</f>
        <v>STAT</v>
      </c>
      <c r="BC899" s="3" t="str">
        <f ca="1">IFERROR("_"&amp;VLOOKUP(AU899,ISE_Datapoint[],3,FALSE)&amp;IF(ISTEXT(BB899),"_"&amp;BB899,)&amp;IF(ISTEXT(AZ899),"."&amp;LOWER(BA899),),"")</f>
        <v/>
      </c>
      <c r="BD899" s="26" t="str">
        <f t="shared" si="196"/>
        <v>_</v>
      </c>
      <c r="BG899" t="str">
        <f>IFERROR(INDEX(FunktionsartK[],MATCH(BF899,FunktionsartA[],0),0),"")</f>
        <v/>
      </c>
      <c r="BH899" s="76" t="str">
        <f t="shared" si="186"/>
        <v>//__</v>
      </c>
    </row>
    <row r="900" spans="5:60" x14ac:dyDescent="0.25">
      <c r="E900" t="str">
        <f>IFERROR(INDEX(SystemK[],MATCH(D900,System,0),0),"")</f>
        <v/>
      </c>
      <c r="H900" s="15" t="str">
        <f t="shared" ca="1" si="187"/>
        <v/>
      </c>
      <c r="K900" s="27" t="str">
        <f t="shared" si="197"/>
        <v/>
      </c>
      <c r="L900" s="27" t="str">
        <f>IFERROR(VLOOKUP(K900,ISE_System[],3,FALSE)&amp;IF(ISTEXT(J900),"."&amp;LOWER(J900),),"")</f>
        <v/>
      </c>
      <c r="M900" s="18" t="str">
        <f t="shared" si="198"/>
        <v/>
      </c>
      <c r="P900" s="7" t="str">
        <f>IFERROR(INDEX(SubsystemAK[],MATCH(O900,SubsystemA[],0),0),"")</f>
        <v/>
      </c>
      <c r="S900" s="3" t="str">
        <f t="shared" ca="1" si="188"/>
        <v/>
      </c>
      <c r="V900" s="39" t="str">
        <f t="shared" si="189"/>
        <v/>
      </c>
      <c r="W900" s="39" t="str">
        <f>IFERROR("_"&amp;VLOOKUP(V900,ISE_Subsystem[],3,FALSE)&amp;IF(ISTEXT(U900),"."&amp;LOWER(U900),),"_")</f>
        <v>_</v>
      </c>
      <c r="X900" s="18" t="str">
        <f t="shared" si="190"/>
        <v/>
      </c>
      <c r="AA900" s="7" t="str">
        <f>IFERROR(INDEX(MediumPositionAK[],MATCH(Z900,MediumPositionA[],0),0),"")</f>
        <v/>
      </c>
      <c r="AD900" s="69" t="str">
        <f t="shared" ca="1" si="191"/>
        <v/>
      </c>
      <c r="AE900" s="18" t="str">
        <f t="shared" si="192"/>
        <v/>
      </c>
      <c r="AF900" s="18" t="str">
        <f>IFERROR(VLOOKUP(AE900,ISE_Medium[],3,FALSE),"")</f>
        <v/>
      </c>
      <c r="AI900" s="3" t="str">
        <f>IFERROR(INDEX(PositionK[],MATCH(AH900,PositionA[],0),0),"")</f>
        <v/>
      </c>
      <c r="AL900" s="3" t="str">
        <f>IFERROR(INDEX(PrimSekK[],MATCH(AK900,PrimSek[],0),0),"")</f>
        <v/>
      </c>
      <c r="AO900" s="40" t="str">
        <f t="shared" si="193"/>
        <v/>
      </c>
      <c r="AP900" s="40" t="str">
        <f>IFERROR(VLOOKUP(AO900,ISE_Position[],3,FALSE),"")</f>
        <v/>
      </c>
      <c r="AQ900" s="40" t="str">
        <f t="shared" si="194"/>
        <v>__</v>
      </c>
      <c r="AR900" s="18" t="str">
        <f t="shared" si="199"/>
        <v/>
      </c>
      <c r="AU900" s="7" t="str">
        <f>IFERROR(INDEX(DatapointK[],MATCH(AT900,DatapointA[],0),0),"")</f>
        <v/>
      </c>
      <c r="AX900" s="3" t="str">
        <f t="shared" ca="1" si="195"/>
        <v/>
      </c>
      <c r="BA900" s="3" t="str">
        <f>IFERROR(INDEX(DatapointAllgSpezK[],MATCH(AZ900,DatapointAllgSpez[],0),0),"")</f>
        <v/>
      </c>
      <c r="BB900" s="3" t="str">
        <f ca="1">IFERROR(VLOOKUP(AX900,ISE_Type[],3,FALSE),"STAT")</f>
        <v>STAT</v>
      </c>
      <c r="BC900" s="3" t="str">
        <f ca="1">IFERROR("_"&amp;VLOOKUP(AU900,ISE_Datapoint[],3,FALSE)&amp;IF(ISTEXT(BB900),"_"&amp;BB900,)&amp;IF(ISTEXT(AZ900),"."&amp;LOWER(BA900),),"")</f>
        <v/>
      </c>
      <c r="BD900" s="26" t="str">
        <f t="shared" si="196"/>
        <v>_</v>
      </c>
      <c r="BG900" t="str">
        <f>IFERROR(INDEX(FunktionsartK[],MATCH(BF900,FunktionsartA[],0),0),"")</f>
        <v/>
      </c>
      <c r="BH900" s="76" t="str">
        <f t="shared" ref="BH900:BH963" si="200">(B900&amp;"//"&amp;M900&amp;IF(ISTEXT(X900),X900,)&amp;IF(ISTEXT(AR900),AR900,)&amp;BD900&amp;"_"&amp;BG900)</f>
        <v>//__</v>
      </c>
    </row>
    <row r="901" spans="5:60" x14ac:dyDescent="0.25">
      <c r="E901" t="str">
        <f>IFERROR(INDEX(SystemK[],MATCH(D901,System,0),0),"")</f>
        <v/>
      </c>
      <c r="H901" s="15" t="str">
        <f t="shared" ref="H901:H964" ca="1" si="201">IFERROR(INDEX(INDIRECT(D901&amp;"K"),MATCH(G901,INDIRECT(D901),0),0),"")</f>
        <v/>
      </c>
      <c r="K901" s="27" t="str">
        <f t="shared" si="197"/>
        <v/>
      </c>
      <c r="L901" s="27" t="str">
        <f>IFERROR(VLOOKUP(K901,ISE_System[],3,FALSE)&amp;IF(ISTEXT(J901),"."&amp;LOWER(J901),),"")</f>
        <v/>
      </c>
      <c r="M901" s="18" t="str">
        <f t="shared" si="198"/>
        <v/>
      </c>
      <c r="P901" s="7" t="str">
        <f>IFERROR(INDEX(SubsystemAK[],MATCH(O901,SubsystemA[],0),0),"")</f>
        <v/>
      </c>
      <c r="S901" s="3" t="str">
        <f t="shared" ref="S901:S964" ca="1" si="202">IFERROR(INDEX(INDIRECT(O901&amp;"K"),MATCH(R901,INDIRECT(O901),0),0),"")</f>
        <v/>
      </c>
      <c r="V901" s="39" t="str">
        <f t="shared" ref="V901:V964" si="203">(IF(ISTEXT(P901),P901,)&amp;IF(ISTEXT(R901),"."&amp;S901,))</f>
        <v/>
      </c>
      <c r="W901" s="39" t="str">
        <f>IFERROR("_"&amp;VLOOKUP(V901,ISE_Subsystem[],3,FALSE)&amp;IF(ISTEXT(U901),"."&amp;LOWER(U901),),"_")</f>
        <v>_</v>
      </c>
      <c r="X901" s="18" t="str">
        <f t="shared" ref="X901:X964" si="204">(IF(ISTEXT(O901),"_"&amp;P901,)&amp;IF(ISTEXT(R901),"."&amp;S901,)&amp;IF(ISTEXT(U901),"-"&amp;U901,))</f>
        <v/>
      </c>
      <c r="AA901" s="7" t="str">
        <f>IFERROR(INDEX(MediumPositionAK[],MATCH(Z901,MediumPositionA[],0),0),"")</f>
        <v/>
      </c>
      <c r="AD901" s="69" t="str">
        <f t="shared" ref="AD901:AD964" ca="1" si="205">IFERROR(INDEX(INDIRECT(Z901&amp;"K"),MATCH(AC901,INDIRECT(Z901),0),0),"")</f>
        <v/>
      </c>
      <c r="AE901" s="18" t="str">
        <f t="shared" ref="AE901:AE964" si="206">IF(ISTEXT(Z901),AA901,)&amp;IF(ISTEXT(AC901),"."&amp;AD901,)</f>
        <v/>
      </c>
      <c r="AF901" s="18" t="str">
        <f>IFERROR(VLOOKUP(AE901,ISE_Medium[],3,FALSE),"")</f>
        <v/>
      </c>
      <c r="AI901" s="3" t="str">
        <f>IFERROR(INDEX(PositionK[],MATCH(AH901,PositionA[],0),0),"")</f>
        <v/>
      </c>
      <c r="AL901" s="3" t="str">
        <f>IFERROR(INDEX(PrimSekK[],MATCH(AK901,PrimSek[],0),0),"")</f>
        <v/>
      </c>
      <c r="AO901" s="40" t="str">
        <f t="shared" ref="AO901:AO964" si="207">IF(ISTEXT(AH901),AI901,)&amp;IF(ISTEXT(AK901),"."&amp;AL901,)</f>
        <v/>
      </c>
      <c r="AP901" s="40" t="str">
        <f>IFERROR(VLOOKUP(AO901,ISE_Position[],3,FALSE),"")</f>
        <v/>
      </c>
      <c r="AQ901" s="40" t="str">
        <f t="shared" ref="AQ901:AQ964" si="208">"_"&amp;IF(AND(ISTEXT(AF901),ISTEXT(AN901),NOT(ISTEXT(AP901))),AF901&amp;"."&amp;LOWER(AN901)&amp;"_",IF(ISTEXT(AF901),AF901,)&amp;"_"&amp;IF(ISTEXT(AP901),AP901,)&amp;IF(ISTEXT(AN901),"."&amp;LOWER(AN901),))</f>
        <v>__</v>
      </c>
      <c r="AR901" s="18" t="str">
        <f t="shared" si="199"/>
        <v/>
      </c>
      <c r="AU901" s="7" t="str">
        <f>IFERROR(INDEX(DatapointK[],MATCH(AT901,DatapointA[],0),0),"")</f>
        <v/>
      </c>
      <c r="AX901" s="3" t="str">
        <f t="shared" ref="AX901:AX964" ca="1" si="209">IFERROR(INDEX(INDIRECT(AT901&amp;"K"),MATCH(AW901,INDIRECT(AT901),0),0),"")</f>
        <v/>
      </c>
      <c r="BA901" s="3" t="str">
        <f>IFERROR(INDEX(DatapointAllgSpezK[],MATCH(AZ901,DatapointAllgSpez[],0),0),"")</f>
        <v/>
      </c>
      <c r="BB901" s="3" t="str">
        <f ca="1">IFERROR(VLOOKUP(AX901,ISE_Type[],3,FALSE),"STAT")</f>
        <v>STAT</v>
      </c>
      <c r="BC901" s="3" t="str">
        <f ca="1">IFERROR("_"&amp;VLOOKUP(AU901,ISE_Datapoint[],3,FALSE)&amp;IF(ISTEXT(BB901),"_"&amp;BB901,)&amp;IF(ISTEXT(AZ901),"."&amp;LOWER(BA901),),"")</f>
        <v/>
      </c>
      <c r="BD901" s="26" t="str">
        <f t="shared" ref="BD901:BD964" si="210">(IF(ISTEXT(AU901),"_"&amp;AU901,)&amp;IF(ISTEXT(AW901),"."&amp;AX901,)&amp;IF(ISTEXT(AZ901),"."&amp;BA901,))</f>
        <v>_</v>
      </c>
      <c r="BG901" t="str">
        <f>IFERROR(INDEX(FunktionsartK[],MATCH(BF901,FunktionsartA[],0),0),"")</f>
        <v/>
      </c>
      <c r="BH901" s="76" t="str">
        <f t="shared" si="200"/>
        <v>//__</v>
      </c>
    </row>
    <row r="902" spans="5:60" x14ac:dyDescent="0.25">
      <c r="E902" t="str">
        <f>IFERROR(INDEX(SystemK[],MATCH(D902,System,0),0),"")</f>
        <v/>
      </c>
      <c r="H902" s="15" t="str">
        <f t="shared" ca="1" si="201"/>
        <v/>
      </c>
      <c r="K902" s="27" t="str">
        <f t="shared" ref="K902:K965" si="211">(E902&amp;IF(ISTEXT(G902),"."&amp;H902,))</f>
        <v/>
      </c>
      <c r="L902" s="27" t="str">
        <f>IFERROR(VLOOKUP(K902,ISE_System[],3,FALSE)&amp;IF(ISTEXT(J902),"."&amp;LOWER(J902),),"")</f>
        <v/>
      </c>
      <c r="M902" s="18" t="str">
        <f t="shared" ref="M902:M965" si="212">(E902&amp;IF(ISTEXT(G902),"."&amp;H902,)&amp;IF(ISTEXT(J902),"-"&amp;J902,))</f>
        <v/>
      </c>
      <c r="P902" s="7" t="str">
        <f>IFERROR(INDEX(SubsystemAK[],MATCH(O902,SubsystemA[],0),0),"")</f>
        <v/>
      </c>
      <c r="S902" s="3" t="str">
        <f t="shared" ca="1" si="202"/>
        <v/>
      </c>
      <c r="V902" s="39" t="str">
        <f t="shared" si="203"/>
        <v/>
      </c>
      <c r="W902" s="39" t="str">
        <f>IFERROR("_"&amp;VLOOKUP(V902,ISE_Subsystem[],3,FALSE)&amp;IF(ISTEXT(U902),"."&amp;LOWER(U902),),"_")</f>
        <v>_</v>
      </c>
      <c r="X902" s="18" t="str">
        <f t="shared" si="204"/>
        <v/>
      </c>
      <c r="AA902" s="7" t="str">
        <f>IFERROR(INDEX(MediumPositionAK[],MATCH(Z902,MediumPositionA[],0),0),"")</f>
        <v/>
      </c>
      <c r="AD902" s="69" t="str">
        <f t="shared" ca="1" si="205"/>
        <v/>
      </c>
      <c r="AE902" s="18" t="str">
        <f t="shared" si="206"/>
        <v/>
      </c>
      <c r="AF902" s="18" t="str">
        <f>IFERROR(VLOOKUP(AE902,ISE_Medium[],3,FALSE),"")</f>
        <v/>
      </c>
      <c r="AI902" s="3" t="str">
        <f>IFERROR(INDEX(PositionK[],MATCH(AH902,PositionA[],0),0),"")</f>
        <v/>
      </c>
      <c r="AL902" s="3" t="str">
        <f>IFERROR(INDEX(PrimSekK[],MATCH(AK902,PrimSek[],0),0),"")</f>
        <v/>
      </c>
      <c r="AO902" s="40" t="str">
        <f t="shared" si="207"/>
        <v/>
      </c>
      <c r="AP902" s="40" t="str">
        <f>IFERROR(VLOOKUP(AO902,ISE_Position[],3,FALSE),"")</f>
        <v/>
      </c>
      <c r="AQ902" s="40" t="str">
        <f t="shared" si="208"/>
        <v>__</v>
      </c>
      <c r="AR902" s="18" t="str">
        <f t="shared" ref="AR902:AR965" si="213">(IF(ISTEXT(Z902),"_"&amp;AA902,)&amp;IF(ISTEXT(AC902),"."&amp;AD902,)&amp;IF(ISTEXT(AH902),"."&amp;AI902,)&amp;IF(ISTEXT(AK902),"."&amp;AL902,)&amp;IF(ISTEXT(AN902),"-"&amp;AN902,))</f>
        <v/>
      </c>
      <c r="AU902" s="7" t="str">
        <f>IFERROR(INDEX(DatapointK[],MATCH(AT902,DatapointA[],0),0),"")</f>
        <v/>
      </c>
      <c r="AX902" s="3" t="str">
        <f t="shared" ca="1" si="209"/>
        <v/>
      </c>
      <c r="BA902" s="3" t="str">
        <f>IFERROR(INDEX(DatapointAllgSpezK[],MATCH(AZ902,DatapointAllgSpez[],0),0),"")</f>
        <v/>
      </c>
      <c r="BB902" s="3" t="str">
        <f ca="1">IFERROR(VLOOKUP(AX902,ISE_Type[],3,FALSE),"STAT")</f>
        <v>STAT</v>
      </c>
      <c r="BC902" s="3" t="str">
        <f ca="1">IFERROR("_"&amp;VLOOKUP(AU902,ISE_Datapoint[],3,FALSE)&amp;IF(ISTEXT(BB902),"_"&amp;BB902,)&amp;IF(ISTEXT(AZ902),"."&amp;LOWER(BA902),),"")</f>
        <v/>
      </c>
      <c r="BD902" s="26" t="str">
        <f t="shared" si="210"/>
        <v>_</v>
      </c>
      <c r="BG902" t="str">
        <f>IFERROR(INDEX(FunktionsartK[],MATCH(BF902,FunktionsartA[],0),0),"")</f>
        <v/>
      </c>
      <c r="BH902" s="76" t="str">
        <f t="shared" si="200"/>
        <v>//__</v>
      </c>
    </row>
    <row r="903" spans="5:60" x14ac:dyDescent="0.25">
      <c r="E903" t="str">
        <f>IFERROR(INDEX(SystemK[],MATCH(D903,System,0),0),"")</f>
        <v/>
      </c>
      <c r="H903" s="15" t="str">
        <f t="shared" ca="1" si="201"/>
        <v/>
      </c>
      <c r="K903" s="27" t="str">
        <f t="shared" si="211"/>
        <v/>
      </c>
      <c r="L903" s="27" t="str">
        <f>IFERROR(VLOOKUP(K903,ISE_System[],3,FALSE)&amp;IF(ISTEXT(J903),"."&amp;LOWER(J903),),"")</f>
        <v/>
      </c>
      <c r="M903" s="18" t="str">
        <f t="shared" si="212"/>
        <v/>
      </c>
      <c r="P903" s="7" t="str">
        <f>IFERROR(INDEX(SubsystemAK[],MATCH(O903,SubsystemA[],0),0),"")</f>
        <v/>
      </c>
      <c r="S903" s="3" t="str">
        <f t="shared" ca="1" si="202"/>
        <v/>
      </c>
      <c r="V903" s="39" t="str">
        <f t="shared" si="203"/>
        <v/>
      </c>
      <c r="W903" s="39" t="str">
        <f>IFERROR("_"&amp;VLOOKUP(V903,ISE_Subsystem[],3,FALSE)&amp;IF(ISTEXT(U903),"."&amp;LOWER(U903),),"_")</f>
        <v>_</v>
      </c>
      <c r="X903" s="18" t="str">
        <f t="shared" si="204"/>
        <v/>
      </c>
      <c r="AA903" s="7" t="str">
        <f>IFERROR(INDEX(MediumPositionAK[],MATCH(Z903,MediumPositionA[],0),0),"")</f>
        <v/>
      </c>
      <c r="AD903" s="69" t="str">
        <f t="shared" ca="1" si="205"/>
        <v/>
      </c>
      <c r="AE903" s="18" t="str">
        <f t="shared" si="206"/>
        <v/>
      </c>
      <c r="AF903" s="18" t="str">
        <f>IFERROR(VLOOKUP(AE903,ISE_Medium[],3,FALSE),"")</f>
        <v/>
      </c>
      <c r="AI903" s="3" t="str">
        <f>IFERROR(INDEX(PositionK[],MATCH(AH903,PositionA[],0),0),"")</f>
        <v/>
      </c>
      <c r="AL903" s="3" t="str">
        <f>IFERROR(INDEX(PrimSekK[],MATCH(AK903,PrimSek[],0),0),"")</f>
        <v/>
      </c>
      <c r="AO903" s="40" t="str">
        <f t="shared" si="207"/>
        <v/>
      </c>
      <c r="AP903" s="40" t="str">
        <f>IFERROR(VLOOKUP(AO903,ISE_Position[],3,FALSE),"")</f>
        <v/>
      </c>
      <c r="AQ903" s="40" t="str">
        <f t="shared" si="208"/>
        <v>__</v>
      </c>
      <c r="AR903" s="18" t="str">
        <f t="shared" si="213"/>
        <v/>
      </c>
      <c r="AU903" s="7" t="str">
        <f>IFERROR(INDEX(DatapointK[],MATCH(AT903,DatapointA[],0),0),"")</f>
        <v/>
      </c>
      <c r="AX903" s="3" t="str">
        <f t="shared" ca="1" si="209"/>
        <v/>
      </c>
      <c r="BA903" s="3" t="str">
        <f>IFERROR(INDEX(DatapointAllgSpezK[],MATCH(AZ903,DatapointAllgSpez[],0),0),"")</f>
        <v/>
      </c>
      <c r="BB903" s="3" t="str">
        <f ca="1">IFERROR(VLOOKUP(AX903,ISE_Type[],3,FALSE),"STAT")</f>
        <v>STAT</v>
      </c>
      <c r="BC903" s="3" t="str">
        <f ca="1">IFERROR("_"&amp;VLOOKUP(AU903,ISE_Datapoint[],3,FALSE)&amp;IF(ISTEXT(BB903),"_"&amp;BB903,)&amp;IF(ISTEXT(AZ903),"."&amp;LOWER(BA903),),"")</f>
        <v/>
      </c>
      <c r="BD903" s="26" t="str">
        <f t="shared" si="210"/>
        <v>_</v>
      </c>
      <c r="BG903" t="str">
        <f>IFERROR(INDEX(FunktionsartK[],MATCH(BF903,FunktionsartA[],0),0),"")</f>
        <v/>
      </c>
      <c r="BH903" s="76" t="str">
        <f t="shared" si="200"/>
        <v>//__</v>
      </c>
    </row>
    <row r="904" spans="5:60" x14ac:dyDescent="0.25">
      <c r="E904" t="str">
        <f>IFERROR(INDEX(SystemK[],MATCH(D904,System,0),0),"")</f>
        <v/>
      </c>
      <c r="H904" s="15" t="str">
        <f t="shared" ca="1" si="201"/>
        <v/>
      </c>
      <c r="K904" s="27" t="str">
        <f t="shared" si="211"/>
        <v/>
      </c>
      <c r="L904" s="27" t="str">
        <f>IFERROR(VLOOKUP(K904,ISE_System[],3,FALSE)&amp;IF(ISTEXT(J904),"."&amp;LOWER(J904),),"")</f>
        <v/>
      </c>
      <c r="M904" s="18" t="str">
        <f t="shared" si="212"/>
        <v/>
      </c>
      <c r="P904" s="7" t="str">
        <f>IFERROR(INDEX(SubsystemAK[],MATCH(O904,SubsystemA[],0),0),"")</f>
        <v/>
      </c>
      <c r="S904" s="3" t="str">
        <f t="shared" ca="1" si="202"/>
        <v/>
      </c>
      <c r="V904" s="39" t="str">
        <f t="shared" si="203"/>
        <v/>
      </c>
      <c r="W904" s="39" t="str">
        <f>IFERROR("_"&amp;VLOOKUP(V904,ISE_Subsystem[],3,FALSE)&amp;IF(ISTEXT(U904),"."&amp;LOWER(U904),),"_")</f>
        <v>_</v>
      </c>
      <c r="X904" s="18" t="str">
        <f t="shared" si="204"/>
        <v/>
      </c>
      <c r="AA904" s="7" t="str">
        <f>IFERROR(INDEX(MediumPositionAK[],MATCH(Z904,MediumPositionA[],0),0),"")</f>
        <v/>
      </c>
      <c r="AD904" s="69" t="str">
        <f t="shared" ca="1" si="205"/>
        <v/>
      </c>
      <c r="AE904" s="18" t="str">
        <f t="shared" si="206"/>
        <v/>
      </c>
      <c r="AF904" s="18" t="str">
        <f>IFERROR(VLOOKUP(AE904,ISE_Medium[],3,FALSE),"")</f>
        <v/>
      </c>
      <c r="AI904" s="3" t="str">
        <f>IFERROR(INDEX(PositionK[],MATCH(AH904,PositionA[],0),0),"")</f>
        <v/>
      </c>
      <c r="AL904" s="3" t="str">
        <f>IFERROR(INDEX(PrimSekK[],MATCH(AK904,PrimSek[],0),0),"")</f>
        <v/>
      </c>
      <c r="AO904" s="40" t="str">
        <f t="shared" si="207"/>
        <v/>
      </c>
      <c r="AP904" s="40" t="str">
        <f>IFERROR(VLOOKUP(AO904,ISE_Position[],3,FALSE),"")</f>
        <v/>
      </c>
      <c r="AQ904" s="40" t="str">
        <f t="shared" si="208"/>
        <v>__</v>
      </c>
      <c r="AR904" s="18" t="str">
        <f t="shared" si="213"/>
        <v/>
      </c>
      <c r="AU904" s="7" t="str">
        <f>IFERROR(INDEX(DatapointK[],MATCH(AT904,DatapointA[],0),0),"")</f>
        <v/>
      </c>
      <c r="AX904" s="3" t="str">
        <f t="shared" ca="1" si="209"/>
        <v/>
      </c>
      <c r="BA904" s="3" t="str">
        <f>IFERROR(INDEX(DatapointAllgSpezK[],MATCH(AZ904,DatapointAllgSpez[],0),0),"")</f>
        <v/>
      </c>
      <c r="BB904" s="3" t="str">
        <f ca="1">IFERROR(VLOOKUP(AX904,ISE_Type[],3,FALSE),"STAT")</f>
        <v>STAT</v>
      </c>
      <c r="BC904" s="3" t="str">
        <f ca="1">IFERROR("_"&amp;VLOOKUP(AU904,ISE_Datapoint[],3,FALSE)&amp;IF(ISTEXT(BB904),"_"&amp;BB904,)&amp;IF(ISTEXT(AZ904),"."&amp;LOWER(BA904),),"")</f>
        <v/>
      </c>
      <c r="BD904" s="26" t="str">
        <f t="shared" si="210"/>
        <v>_</v>
      </c>
      <c r="BG904" t="str">
        <f>IFERROR(INDEX(FunktionsartK[],MATCH(BF904,FunktionsartA[],0),0),"")</f>
        <v/>
      </c>
      <c r="BH904" s="76" t="str">
        <f t="shared" si="200"/>
        <v>//__</v>
      </c>
    </row>
    <row r="905" spans="5:60" x14ac:dyDescent="0.25">
      <c r="E905" t="str">
        <f>IFERROR(INDEX(SystemK[],MATCH(D905,System,0),0),"")</f>
        <v/>
      </c>
      <c r="H905" s="15" t="str">
        <f t="shared" ca="1" si="201"/>
        <v/>
      </c>
      <c r="K905" s="27" t="str">
        <f t="shared" si="211"/>
        <v/>
      </c>
      <c r="L905" s="27" t="str">
        <f>IFERROR(VLOOKUP(K905,ISE_System[],3,FALSE)&amp;IF(ISTEXT(J905),"."&amp;LOWER(J905),),"")</f>
        <v/>
      </c>
      <c r="M905" s="18" t="str">
        <f t="shared" si="212"/>
        <v/>
      </c>
      <c r="P905" s="7" t="str">
        <f>IFERROR(INDEX(SubsystemAK[],MATCH(O905,SubsystemA[],0),0),"")</f>
        <v/>
      </c>
      <c r="S905" s="3" t="str">
        <f t="shared" ca="1" si="202"/>
        <v/>
      </c>
      <c r="V905" s="39" t="str">
        <f t="shared" si="203"/>
        <v/>
      </c>
      <c r="W905" s="39" t="str">
        <f>IFERROR("_"&amp;VLOOKUP(V905,ISE_Subsystem[],3,FALSE)&amp;IF(ISTEXT(U905),"."&amp;LOWER(U905),),"_")</f>
        <v>_</v>
      </c>
      <c r="X905" s="18" t="str">
        <f t="shared" si="204"/>
        <v/>
      </c>
      <c r="AA905" s="7" t="str">
        <f>IFERROR(INDEX(MediumPositionAK[],MATCH(Z905,MediumPositionA[],0),0),"")</f>
        <v/>
      </c>
      <c r="AD905" s="69" t="str">
        <f t="shared" ca="1" si="205"/>
        <v/>
      </c>
      <c r="AE905" s="18" t="str">
        <f t="shared" si="206"/>
        <v/>
      </c>
      <c r="AF905" s="18" t="str">
        <f>IFERROR(VLOOKUP(AE905,ISE_Medium[],3,FALSE),"")</f>
        <v/>
      </c>
      <c r="AI905" s="3" t="str">
        <f>IFERROR(INDEX(PositionK[],MATCH(AH905,PositionA[],0),0),"")</f>
        <v/>
      </c>
      <c r="AL905" s="3" t="str">
        <f>IFERROR(INDEX(PrimSekK[],MATCH(AK905,PrimSek[],0),0),"")</f>
        <v/>
      </c>
      <c r="AO905" s="40" t="str">
        <f t="shared" si="207"/>
        <v/>
      </c>
      <c r="AP905" s="40" t="str">
        <f>IFERROR(VLOOKUP(AO905,ISE_Position[],3,FALSE),"")</f>
        <v/>
      </c>
      <c r="AQ905" s="40" t="str">
        <f t="shared" si="208"/>
        <v>__</v>
      </c>
      <c r="AR905" s="18" t="str">
        <f t="shared" si="213"/>
        <v/>
      </c>
      <c r="AU905" s="7" t="str">
        <f>IFERROR(INDEX(DatapointK[],MATCH(AT905,DatapointA[],0),0),"")</f>
        <v/>
      </c>
      <c r="AX905" s="3" t="str">
        <f t="shared" ca="1" si="209"/>
        <v/>
      </c>
      <c r="BA905" s="3" t="str">
        <f>IFERROR(INDEX(DatapointAllgSpezK[],MATCH(AZ905,DatapointAllgSpez[],0),0),"")</f>
        <v/>
      </c>
      <c r="BB905" s="3" t="str">
        <f ca="1">IFERROR(VLOOKUP(AX905,ISE_Type[],3,FALSE),"STAT")</f>
        <v>STAT</v>
      </c>
      <c r="BC905" s="3" t="str">
        <f ca="1">IFERROR("_"&amp;VLOOKUP(AU905,ISE_Datapoint[],3,FALSE)&amp;IF(ISTEXT(BB905),"_"&amp;BB905,)&amp;IF(ISTEXT(AZ905),"."&amp;LOWER(BA905),),"")</f>
        <v/>
      </c>
      <c r="BD905" s="26" t="str">
        <f t="shared" si="210"/>
        <v>_</v>
      </c>
      <c r="BG905" t="str">
        <f>IFERROR(INDEX(FunktionsartK[],MATCH(BF905,FunktionsartA[],0),0),"")</f>
        <v/>
      </c>
      <c r="BH905" s="76" t="str">
        <f t="shared" si="200"/>
        <v>//__</v>
      </c>
    </row>
    <row r="906" spans="5:60" x14ac:dyDescent="0.25">
      <c r="E906" t="str">
        <f>IFERROR(INDEX(SystemK[],MATCH(D906,System,0),0),"")</f>
        <v/>
      </c>
      <c r="H906" s="15" t="str">
        <f t="shared" ca="1" si="201"/>
        <v/>
      </c>
      <c r="K906" s="27" t="str">
        <f t="shared" si="211"/>
        <v/>
      </c>
      <c r="L906" s="27" t="str">
        <f>IFERROR(VLOOKUP(K906,ISE_System[],3,FALSE)&amp;IF(ISTEXT(J906),"."&amp;LOWER(J906),),"")</f>
        <v/>
      </c>
      <c r="M906" s="18" t="str">
        <f t="shared" si="212"/>
        <v/>
      </c>
      <c r="P906" s="7" t="str">
        <f>IFERROR(INDEX(SubsystemAK[],MATCH(O906,SubsystemA[],0),0),"")</f>
        <v/>
      </c>
      <c r="S906" s="3" t="str">
        <f t="shared" ca="1" si="202"/>
        <v/>
      </c>
      <c r="V906" s="39" t="str">
        <f t="shared" si="203"/>
        <v/>
      </c>
      <c r="W906" s="39" t="str">
        <f>IFERROR("_"&amp;VLOOKUP(V906,ISE_Subsystem[],3,FALSE)&amp;IF(ISTEXT(U906),"."&amp;LOWER(U906),),"_")</f>
        <v>_</v>
      </c>
      <c r="X906" s="18" t="str">
        <f t="shared" si="204"/>
        <v/>
      </c>
      <c r="AA906" s="7" t="str">
        <f>IFERROR(INDEX(MediumPositionAK[],MATCH(Z906,MediumPositionA[],0),0),"")</f>
        <v/>
      </c>
      <c r="AD906" s="69" t="str">
        <f t="shared" ca="1" si="205"/>
        <v/>
      </c>
      <c r="AE906" s="18" t="str">
        <f t="shared" si="206"/>
        <v/>
      </c>
      <c r="AF906" s="18" t="str">
        <f>IFERROR(VLOOKUP(AE906,ISE_Medium[],3,FALSE),"")</f>
        <v/>
      </c>
      <c r="AI906" s="3" t="str">
        <f>IFERROR(INDEX(PositionK[],MATCH(AH906,PositionA[],0),0),"")</f>
        <v/>
      </c>
      <c r="AL906" s="3" t="str">
        <f>IFERROR(INDEX(PrimSekK[],MATCH(AK906,PrimSek[],0),0),"")</f>
        <v/>
      </c>
      <c r="AO906" s="40" t="str">
        <f t="shared" si="207"/>
        <v/>
      </c>
      <c r="AP906" s="40" t="str">
        <f>IFERROR(VLOOKUP(AO906,ISE_Position[],3,FALSE),"")</f>
        <v/>
      </c>
      <c r="AQ906" s="40" t="str">
        <f t="shared" si="208"/>
        <v>__</v>
      </c>
      <c r="AR906" s="18" t="str">
        <f t="shared" si="213"/>
        <v/>
      </c>
      <c r="AU906" s="7" t="str">
        <f>IFERROR(INDEX(DatapointK[],MATCH(AT906,DatapointA[],0),0),"")</f>
        <v/>
      </c>
      <c r="AX906" s="3" t="str">
        <f t="shared" ca="1" si="209"/>
        <v/>
      </c>
      <c r="BA906" s="3" t="str">
        <f>IFERROR(INDEX(DatapointAllgSpezK[],MATCH(AZ906,DatapointAllgSpez[],0),0),"")</f>
        <v/>
      </c>
      <c r="BB906" s="3" t="str">
        <f ca="1">IFERROR(VLOOKUP(AX906,ISE_Type[],3,FALSE),"STAT")</f>
        <v>STAT</v>
      </c>
      <c r="BC906" s="3" t="str">
        <f ca="1">IFERROR("_"&amp;VLOOKUP(AU906,ISE_Datapoint[],3,FALSE)&amp;IF(ISTEXT(BB906),"_"&amp;BB906,)&amp;IF(ISTEXT(AZ906),"."&amp;LOWER(BA906),),"")</f>
        <v/>
      </c>
      <c r="BD906" s="26" t="str">
        <f t="shared" si="210"/>
        <v>_</v>
      </c>
      <c r="BG906" t="str">
        <f>IFERROR(INDEX(FunktionsartK[],MATCH(BF906,FunktionsartA[],0),0),"")</f>
        <v/>
      </c>
      <c r="BH906" s="76" t="str">
        <f t="shared" si="200"/>
        <v>//__</v>
      </c>
    </row>
    <row r="907" spans="5:60" x14ac:dyDescent="0.25">
      <c r="E907" t="str">
        <f>IFERROR(INDEX(SystemK[],MATCH(D907,System,0),0),"")</f>
        <v/>
      </c>
      <c r="H907" s="15" t="str">
        <f t="shared" ca="1" si="201"/>
        <v/>
      </c>
      <c r="K907" s="27" t="str">
        <f t="shared" si="211"/>
        <v/>
      </c>
      <c r="L907" s="27" t="str">
        <f>IFERROR(VLOOKUP(K907,ISE_System[],3,FALSE)&amp;IF(ISTEXT(J907),"."&amp;LOWER(J907),),"")</f>
        <v/>
      </c>
      <c r="M907" s="18" t="str">
        <f t="shared" si="212"/>
        <v/>
      </c>
      <c r="P907" s="7" t="str">
        <f>IFERROR(INDEX(SubsystemAK[],MATCH(O907,SubsystemA[],0),0),"")</f>
        <v/>
      </c>
      <c r="S907" s="3" t="str">
        <f t="shared" ca="1" si="202"/>
        <v/>
      </c>
      <c r="V907" s="39" t="str">
        <f t="shared" si="203"/>
        <v/>
      </c>
      <c r="W907" s="39" t="str">
        <f>IFERROR("_"&amp;VLOOKUP(V907,ISE_Subsystem[],3,FALSE)&amp;IF(ISTEXT(U907),"."&amp;LOWER(U907),),"_")</f>
        <v>_</v>
      </c>
      <c r="X907" s="18" t="str">
        <f t="shared" si="204"/>
        <v/>
      </c>
      <c r="AA907" s="7" t="str">
        <f>IFERROR(INDEX(MediumPositionAK[],MATCH(Z907,MediumPositionA[],0),0),"")</f>
        <v/>
      </c>
      <c r="AD907" s="69" t="str">
        <f t="shared" ca="1" si="205"/>
        <v/>
      </c>
      <c r="AE907" s="18" t="str">
        <f t="shared" si="206"/>
        <v/>
      </c>
      <c r="AF907" s="18" t="str">
        <f>IFERROR(VLOOKUP(AE907,ISE_Medium[],3,FALSE),"")</f>
        <v/>
      </c>
      <c r="AI907" s="3" t="str">
        <f>IFERROR(INDEX(PositionK[],MATCH(AH907,PositionA[],0),0),"")</f>
        <v/>
      </c>
      <c r="AL907" s="3" t="str">
        <f>IFERROR(INDEX(PrimSekK[],MATCH(AK907,PrimSek[],0),0),"")</f>
        <v/>
      </c>
      <c r="AO907" s="40" t="str">
        <f t="shared" si="207"/>
        <v/>
      </c>
      <c r="AP907" s="40" t="str">
        <f>IFERROR(VLOOKUP(AO907,ISE_Position[],3,FALSE),"")</f>
        <v/>
      </c>
      <c r="AQ907" s="40" t="str">
        <f t="shared" si="208"/>
        <v>__</v>
      </c>
      <c r="AR907" s="18" t="str">
        <f t="shared" si="213"/>
        <v/>
      </c>
      <c r="AU907" s="7" t="str">
        <f>IFERROR(INDEX(DatapointK[],MATCH(AT907,DatapointA[],0),0),"")</f>
        <v/>
      </c>
      <c r="AX907" s="3" t="str">
        <f t="shared" ca="1" si="209"/>
        <v/>
      </c>
      <c r="BA907" s="3" t="str">
        <f>IFERROR(INDEX(DatapointAllgSpezK[],MATCH(AZ907,DatapointAllgSpez[],0),0),"")</f>
        <v/>
      </c>
      <c r="BB907" s="3" t="str">
        <f ca="1">IFERROR(VLOOKUP(AX907,ISE_Type[],3,FALSE),"STAT")</f>
        <v>STAT</v>
      </c>
      <c r="BC907" s="3" t="str">
        <f ca="1">IFERROR("_"&amp;VLOOKUP(AU907,ISE_Datapoint[],3,FALSE)&amp;IF(ISTEXT(BB907),"_"&amp;BB907,)&amp;IF(ISTEXT(AZ907),"."&amp;LOWER(BA907),),"")</f>
        <v/>
      </c>
      <c r="BD907" s="26" t="str">
        <f t="shared" si="210"/>
        <v>_</v>
      </c>
      <c r="BG907" t="str">
        <f>IFERROR(INDEX(FunktionsartK[],MATCH(BF907,FunktionsartA[],0),0),"")</f>
        <v/>
      </c>
      <c r="BH907" s="76" t="str">
        <f t="shared" si="200"/>
        <v>//__</v>
      </c>
    </row>
    <row r="908" spans="5:60" x14ac:dyDescent="0.25">
      <c r="E908" t="str">
        <f>IFERROR(INDEX(SystemK[],MATCH(D908,System,0),0),"")</f>
        <v/>
      </c>
      <c r="H908" s="15" t="str">
        <f t="shared" ca="1" si="201"/>
        <v/>
      </c>
      <c r="K908" s="27" t="str">
        <f t="shared" si="211"/>
        <v/>
      </c>
      <c r="L908" s="27" t="str">
        <f>IFERROR(VLOOKUP(K908,ISE_System[],3,FALSE)&amp;IF(ISTEXT(J908),"."&amp;LOWER(J908),),"")</f>
        <v/>
      </c>
      <c r="M908" s="18" t="str">
        <f t="shared" si="212"/>
        <v/>
      </c>
      <c r="P908" s="7" t="str">
        <f>IFERROR(INDEX(SubsystemAK[],MATCH(O908,SubsystemA[],0),0),"")</f>
        <v/>
      </c>
      <c r="S908" s="3" t="str">
        <f t="shared" ca="1" si="202"/>
        <v/>
      </c>
      <c r="V908" s="39" t="str">
        <f t="shared" si="203"/>
        <v/>
      </c>
      <c r="W908" s="39" t="str">
        <f>IFERROR("_"&amp;VLOOKUP(V908,ISE_Subsystem[],3,FALSE)&amp;IF(ISTEXT(U908),"."&amp;LOWER(U908),),"_")</f>
        <v>_</v>
      </c>
      <c r="X908" s="18" t="str">
        <f t="shared" si="204"/>
        <v/>
      </c>
      <c r="AA908" s="7" t="str">
        <f>IFERROR(INDEX(MediumPositionAK[],MATCH(Z908,MediumPositionA[],0),0),"")</f>
        <v/>
      </c>
      <c r="AD908" s="69" t="str">
        <f t="shared" ca="1" si="205"/>
        <v/>
      </c>
      <c r="AE908" s="18" t="str">
        <f t="shared" si="206"/>
        <v/>
      </c>
      <c r="AF908" s="18" t="str">
        <f>IFERROR(VLOOKUP(AE908,ISE_Medium[],3,FALSE),"")</f>
        <v/>
      </c>
      <c r="AI908" s="3" t="str">
        <f>IFERROR(INDEX(PositionK[],MATCH(AH908,PositionA[],0),0),"")</f>
        <v/>
      </c>
      <c r="AL908" s="3" t="str">
        <f>IFERROR(INDEX(PrimSekK[],MATCH(AK908,PrimSek[],0),0),"")</f>
        <v/>
      </c>
      <c r="AO908" s="40" t="str">
        <f t="shared" si="207"/>
        <v/>
      </c>
      <c r="AP908" s="40" t="str">
        <f>IFERROR(VLOOKUP(AO908,ISE_Position[],3,FALSE),"")</f>
        <v/>
      </c>
      <c r="AQ908" s="40" t="str">
        <f t="shared" si="208"/>
        <v>__</v>
      </c>
      <c r="AR908" s="18" t="str">
        <f t="shared" si="213"/>
        <v/>
      </c>
      <c r="AU908" s="7" t="str">
        <f>IFERROR(INDEX(DatapointK[],MATCH(AT908,DatapointA[],0),0),"")</f>
        <v/>
      </c>
      <c r="AX908" s="3" t="str">
        <f t="shared" ca="1" si="209"/>
        <v/>
      </c>
      <c r="BA908" s="3" t="str">
        <f>IFERROR(INDEX(DatapointAllgSpezK[],MATCH(AZ908,DatapointAllgSpez[],0),0),"")</f>
        <v/>
      </c>
      <c r="BB908" s="3" t="str">
        <f ca="1">IFERROR(VLOOKUP(AX908,ISE_Type[],3,FALSE),"STAT")</f>
        <v>STAT</v>
      </c>
      <c r="BC908" s="3" t="str">
        <f ca="1">IFERROR("_"&amp;VLOOKUP(AU908,ISE_Datapoint[],3,FALSE)&amp;IF(ISTEXT(BB908),"_"&amp;BB908,)&amp;IF(ISTEXT(AZ908),"."&amp;LOWER(BA908),),"")</f>
        <v/>
      </c>
      <c r="BD908" s="26" t="str">
        <f t="shared" si="210"/>
        <v>_</v>
      </c>
      <c r="BG908" t="str">
        <f>IFERROR(INDEX(FunktionsartK[],MATCH(BF908,FunktionsartA[],0),0),"")</f>
        <v/>
      </c>
      <c r="BH908" s="76" t="str">
        <f t="shared" si="200"/>
        <v>//__</v>
      </c>
    </row>
    <row r="909" spans="5:60" x14ac:dyDescent="0.25">
      <c r="E909" t="str">
        <f>IFERROR(INDEX(SystemK[],MATCH(D909,System,0),0),"")</f>
        <v/>
      </c>
      <c r="H909" s="15" t="str">
        <f t="shared" ca="1" si="201"/>
        <v/>
      </c>
      <c r="K909" s="27" t="str">
        <f t="shared" si="211"/>
        <v/>
      </c>
      <c r="L909" s="27" t="str">
        <f>IFERROR(VLOOKUP(K909,ISE_System[],3,FALSE)&amp;IF(ISTEXT(J909),"."&amp;LOWER(J909),),"")</f>
        <v/>
      </c>
      <c r="M909" s="18" t="str">
        <f t="shared" si="212"/>
        <v/>
      </c>
      <c r="P909" s="7" t="str">
        <f>IFERROR(INDEX(SubsystemAK[],MATCH(O909,SubsystemA[],0),0),"")</f>
        <v/>
      </c>
      <c r="S909" s="3" t="str">
        <f t="shared" ca="1" si="202"/>
        <v/>
      </c>
      <c r="V909" s="39" t="str">
        <f t="shared" si="203"/>
        <v/>
      </c>
      <c r="W909" s="39" t="str">
        <f>IFERROR("_"&amp;VLOOKUP(V909,ISE_Subsystem[],3,FALSE)&amp;IF(ISTEXT(U909),"."&amp;LOWER(U909),),"_")</f>
        <v>_</v>
      </c>
      <c r="X909" s="18" t="str">
        <f t="shared" si="204"/>
        <v/>
      </c>
      <c r="AA909" s="7" t="str">
        <f>IFERROR(INDEX(MediumPositionAK[],MATCH(Z909,MediumPositionA[],0),0),"")</f>
        <v/>
      </c>
      <c r="AD909" s="69" t="str">
        <f t="shared" ca="1" si="205"/>
        <v/>
      </c>
      <c r="AE909" s="18" t="str">
        <f t="shared" si="206"/>
        <v/>
      </c>
      <c r="AF909" s="18" t="str">
        <f>IFERROR(VLOOKUP(AE909,ISE_Medium[],3,FALSE),"")</f>
        <v/>
      </c>
      <c r="AI909" s="3" t="str">
        <f>IFERROR(INDEX(PositionK[],MATCH(AH909,PositionA[],0),0),"")</f>
        <v/>
      </c>
      <c r="AL909" s="3" t="str">
        <f>IFERROR(INDEX(PrimSekK[],MATCH(AK909,PrimSek[],0),0),"")</f>
        <v/>
      </c>
      <c r="AO909" s="40" t="str">
        <f t="shared" si="207"/>
        <v/>
      </c>
      <c r="AP909" s="40" t="str">
        <f>IFERROR(VLOOKUP(AO909,ISE_Position[],3,FALSE),"")</f>
        <v/>
      </c>
      <c r="AQ909" s="40" t="str">
        <f t="shared" si="208"/>
        <v>__</v>
      </c>
      <c r="AR909" s="18" t="str">
        <f t="shared" si="213"/>
        <v/>
      </c>
      <c r="AU909" s="7" t="str">
        <f>IFERROR(INDEX(DatapointK[],MATCH(AT909,DatapointA[],0),0),"")</f>
        <v/>
      </c>
      <c r="AX909" s="3" t="str">
        <f t="shared" ca="1" si="209"/>
        <v/>
      </c>
      <c r="BA909" s="3" t="str">
        <f>IFERROR(INDEX(DatapointAllgSpezK[],MATCH(AZ909,DatapointAllgSpez[],0),0),"")</f>
        <v/>
      </c>
      <c r="BB909" s="3" t="str">
        <f ca="1">IFERROR(VLOOKUP(AX909,ISE_Type[],3,FALSE),"STAT")</f>
        <v>STAT</v>
      </c>
      <c r="BC909" s="3" t="str">
        <f ca="1">IFERROR("_"&amp;VLOOKUP(AU909,ISE_Datapoint[],3,FALSE)&amp;IF(ISTEXT(BB909),"_"&amp;BB909,)&amp;IF(ISTEXT(AZ909),"."&amp;LOWER(BA909),),"")</f>
        <v/>
      </c>
      <c r="BD909" s="26" t="str">
        <f t="shared" si="210"/>
        <v>_</v>
      </c>
      <c r="BG909" t="str">
        <f>IFERROR(INDEX(FunktionsartK[],MATCH(BF909,FunktionsartA[],0),0),"")</f>
        <v/>
      </c>
      <c r="BH909" s="76" t="str">
        <f t="shared" si="200"/>
        <v>//__</v>
      </c>
    </row>
    <row r="910" spans="5:60" x14ac:dyDescent="0.25">
      <c r="E910" t="str">
        <f>IFERROR(INDEX(SystemK[],MATCH(D910,System,0),0),"")</f>
        <v/>
      </c>
      <c r="H910" s="15" t="str">
        <f t="shared" ca="1" si="201"/>
        <v/>
      </c>
      <c r="K910" s="27" t="str">
        <f t="shared" si="211"/>
        <v/>
      </c>
      <c r="L910" s="27" t="str">
        <f>IFERROR(VLOOKUP(K910,ISE_System[],3,FALSE)&amp;IF(ISTEXT(J910),"."&amp;LOWER(J910),),"")</f>
        <v/>
      </c>
      <c r="M910" s="18" t="str">
        <f t="shared" si="212"/>
        <v/>
      </c>
      <c r="P910" s="7" t="str">
        <f>IFERROR(INDEX(SubsystemAK[],MATCH(O910,SubsystemA[],0),0),"")</f>
        <v/>
      </c>
      <c r="S910" s="3" t="str">
        <f t="shared" ca="1" si="202"/>
        <v/>
      </c>
      <c r="V910" s="39" t="str">
        <f t="shared" si="203"/>
        <v/>
      </c>
      <c r="W910" s="39" t="str">
        <f>IFERROR("_"&amp;VLOOKUP(V910,ISE_Subsystem[],3,FALSE)&amp;IF(ISTEXT(U910),"."&amp;LOWER(U910),),"_")</f>
        <v>_</v>
      </c>
      <c r="X910" s="18" t="str">
        <f t="shared" si="204"/>
        <v/>
      </c>
      <c r="AA910" s="7" t="str">
        <f>IFERROR(INDEX(MediumPositionAK[],MATCH(Z910,MediumPositionA[],0),0),"")</f>
        <v/>
      </c>
      <c r="AD910" s="69" t="str">
        <f t="shared" ca="1" si="205"/>
        <v/>
      </c>
      <c r="AE910" s="18" t="str">
        <f t="shared" si="206"/>
        <v/>
      </c>
      <c r="AF910" s="18" t="str">
        <f>IFERROR(VLOOKUP(AE910,ISE_Medium[],3,FALSE),"")</f>
        <v/>
      </c>
      <c r="AI910" s="3" t="str">
        <f>IFERROR(INDEX(PositionK[],MATCH(AH910,PositionA[],0),0),"")</f>
        <v/>
      </c>
      <c r="AL910" s="3" t="str">
        <f>IFERROR(INDEX(PrimSekK[],MATCH(AK910,PrimSek[],0),0),"")</f>
        <v/>
      </c>
      <c r="AO910" s="40" t="str">
        <f t="shared" si="207"/>
        <v/>
      </c>
      <c r="AP910" s="40" t="str">
        <f>IFERROR(VLOOKUP(AO910,ISE_Position[],3,FALSE),"")</f>
        <v/>
      </c>
      <c r="AQ910" s="40" t="str">
        <f t="shared" si="208"/>
        <v>__</v>
      </c>
      <c r="AR910" s="18" t="str">
        <f t="shared" si="213"/>
        <v/>
      </c>
      <c r="AU910" s="7" t="str">
        <f>IFERROR(INDEX(DatapointK[],MATCH(AT910,DatapointA[],0),0),"")</f>
        <v/>
      </c>
      <c r="AX910" s="3" t="str">
        <f t="shared" ca="1" si="209"/>
        <v/>
      </c>
      <c r="BA910" s="3" t="str">
        <f>IFERROR(INDEX(DatapointAllgSpezK[],MATCH(AZ910,DatapointAllgSpez[],0),0),"")</f>
        <v/>
      </c>
      <c r="BB910" s="3" t="str">
        <f ca="1">IFERROR(VLOOKUP(AX910,ISE_Type[],3,FALSE),"STAT")</f>
        <v>STAT</v>
      </c>
      <c r="BC910" s="3" t="str">
        <f ca="1">IFERROR("_"&amp;VLOOKUP(AU910,ISE_Datapoint[],3,FALSE)&amp;IF(ISTEXT(BB910),"_"&amp;BB910,)&amp;IF(ISTEXT(AZ910),"."&amp;LOWER(BA910),),"")</f>
        <v/>
      </c>
      <c r="BD910" s="26" t="str">
        <f t="shared" si="210"/>
        <v>_</v>
      </c>
      <c r="BG910" t="str">
        <f>IFERROR(INDEX(FunktionsartK[],MATCH(BF910,FunktionsartA[],0),0),"")</f>
        <v/>
      </c>
      <c r="BH910" s="76" t="str">
        <f t="shared" si="200"/>
        <v>//__</v>
      </c>
    </row>
    <row r="911" spans="5:60" x14ac:dyDescent="0.25">
      <c r="E911" t="str">
        <f>IFERROR(INDEX(SystemK[],MATCH(D911,System,0),0),"")</f>
        <v/>
      </c>
      <c r="H911" s="15" t="str">
        <f t="shared" ca="1" si="201"/>
        <v/>
      </c>
      <c r="K911" s="27" t="str">
        <f t="shared" si="211"/>
        <v/>
      </c>
      <c r="L911" s="27" t="str">
        <f>IFERROR(VLOOKUP(K911,ISE_System[],3,FALSE)&amp;IF(ISTEXT(J911),"."&amp;LOWER(J911),),"")</f>
        <v/>
      </c>
      <c r="M911" s="18" t="str">
        <f t="shared" si="212"/>
        <v/>
      </c>
      <c r="P911" s="7" t="str">
        <f>IFERROR(INDEX(SubsystemAK[],MATCH(O911,SubsystemA[],0),0),"")</f>
        <v/>
      </c>
      <c r="S911" s="3" t="str">
        <f t="shared" ca="1" si="202"/>
        <v/>
      </c>
      <c r="V911" s="39" t="str">
        <f t="shared" si="203"/>
        <v/>
      </c>
      <c r="W911" s="39" t="str">
        <f>IFERROR("_"&amp;VLOOKUP(V911,ISE_Subsystem[],3,FALSE)&amp;IF(ISTEXT(U911),"."&amp;LOWER(U911),),"_")</f>
        <v>_</v>
      </c>
      <c r="X911" s="18" t="str">
        <f t="shared" si="204"/>
        <v/>
      </c>
      <c r="AA911" s="7" t="str">
        <f>IFERROR(INDEX(MediumPositionAK[],MATCH(Z911,MediumPositionA[],0),0),"")</f>
        <v/>
      </c>
      <c r="AD911" s="69" t="str">
        <f t="shared" ca="1" si="205"/>
        <v/>
      </c>
      <c r="AE911" s="18" t="str">
        <f t="shared" si="206"/>
        <v/>
      </c>
      <c r="AF911" s="18" t="str">
        <f>IFERROR(VLOOKUP(AE911,ISE_Medium[],3,FALSE),"")</f>
        <v/>
      </c>
      <c r="AI911" s="3" t="str">
        <f>IFERROR(INDEX(PositionK[],MATCH(AH911,PositionA[],0),0),"")</f>
        <v/>
      </c>
      <c r="AL911" s="3" t="str">
        <f>IFERROR(INDEX(PrimSekK[],MATCH(AK911,PrimSek[],0),0),"")</f>
        <v/>
      </c>
      <c r="AO911" s="40" t="str">
        <f t="shared" si="207"/>
        <v/>
      </c>
      <c r="AP911" s="40" t="str">
        <f>IFERROR(VLOOKUP(AO911,ISE_Position[],3,FALSE),"")</f>
        <v/>
      </c>
      <c r="AQ911" s="40" t="str">
        <f t="shared" si="208"/>
        <v>__</v>
      </c>
      <c r="AR911" s="18" t="str">
        <f t="shared" si="213"/>
        <v/>
      </c>
      <c r="AU911" s="7" t="str">
        <f>IFERROR(INDEX(DatapointK[],MATCH(AT911,DatapointA[],0),0),"")</f>
        <v/>
      </c>
      <c r="AX911" s="3" t="str">
        <f t="shared" ca="1" si="209"/>
        <v/>
      </c>
      <c r="BA911" s="3" t="str">
        <f>IFERROR(INDEX(DatapointAllgSpezK[],MATCH(AZ911,DatapointAllgSpez[],0),0),"")</f>
        <v/>
      </c>
      <c r="BB911" s="3" t="str">
        <f ca="1">IFERROR(VLOOKUP(AX911,ISE_Type[],3,FALSE),"STAT")</f>
        <v>STAT</v>
      </c>
      <c r="BC911" s="3" t="str">
        <f ca="1">IFERROR("_"&amp;VLOOKUP(AU911,ISE_Datapoint[],3,FALSE)&amp;IF(ISTEXT(BB911),"_"&amp;BB911,)&amp;IF(ISTEXT(AZ911),"."&amp;LOWER(BA911),),"")</f>
        <v/>
      </c>
      <c r="BD911" s="26" t="str">
        <f t="shared" si="210"/>
        <v>_</v>
      </c>
      <c r="BG911" t="str">
        <f>IFERROR(INDEX(FunktionsartK[],MATCH(BF911,FunktionsartA[],0),0),"")</f>
        <v/>
      </c>
      <c r="BH911" s="76" t="str">
        <f t="shared" si="200"/>
        <v>//__</v>
      </c>
    </row>
    <row r="912" spans="5:60" x14ac:dyDescent="0.25">
      <c r="E912" t="str">
        <f>IFERROR(INDEX(SystemK[],MATCH(D912,System,0),0),"")</f>
        <v/>
      </c>
      <c r="H912" s="15" t="str">
        <f t="shared" ca="1" si="201"/>
        <v/>
      </c>
      <c r="K912" s="27" t="str">
        <f t="shared" si="211"/>
        <v/>
      </c>
      <c r="L912" s="27" t="str">
        <f>IFERROR(VLOOKUP(K912,ISE_System[],3,FALSE)&amp;IF(ISTEXT(J912),"."&amp;LOWER(J912),),"")</f>
        <v/>
      </c>
      <c r="M912" s="18" t="str">
        <f t="shared" si="212"/>
        <v/>
      </c>
      <c r="P912" s="7" t="str">
        <f>IFERROR(INDEX(SubsystemAK[],MATCH(O912,SubsystemA[],0),0),"")</f>
        <v/>
      </c>
      <c r="S912" s="3" t="str">
        <f t="shared" ca="1" si="202"/>
        <v/>
      </c>
      <c r="V912" s="39" t="str">
        <f t="shared" si="203"/>
        <v/>
      </c>
      <c r="W912" s="39" t="str">
        <f>IFERROR("_"&amp;VLOOKUP(V912,ISE_Subsystem[],3,FALSE)&amp;IF(ISTEXT(U912),"."&amp;LOWER(U912),),"_")</f>
        <v>_</v>
      </c>
      <c r="X912" s="18" t="str">
        <f t="shared" si="204"/>
        <v/>
      </c>
      <c r="AA912" s="7" t="str">
        <f>IFERROR(INDEX(MediumPositionAK[],MATCH(Z912,MediumPositionA[],0),0),"")</f>
        <v/>
      </c>
      <c r="AD912" s="69" t="str">
        <f t="shared" ca="1" si="205"/>
        <v/>
      </c>
      <c r="AE912" s="18" t="str">
        <f t="shared" si="206"/>
        <v/>
      </c>
      <c r="AF912" s="18" t="str">
        <f>IFERROR(VLOOKUP(AE912,ISE_Medium[],3,FALSE),"")</f>
        <v/>
      </c>
      <c r="AI912" s="3" t="str">
        <f>IFERROR(INDEX(PositionK[],MATCH(AH912,PositionA[],0),0),"")</f>
        <v/>
      </c>
      <c r="AL912" s="3" t="str">
        <f>IFERROR(INDEX(PrimSekK[],MATCH(AK912,PrimSek[],0),0),"")</f>
        <v/>
      </c>
      <c r="AO912" s="40" t="str">
        <f t="shared" si="207"/>
        <v/>
      </c>
      <c r="AP912" s="40" t="str">
        <f>IFERROR(VLOOKUP(AO912,ISE_Position[],3,FALSE),"")</f>
        <v/>
      </c>
      <c r="AQ912" s="40" t="str">
        <f t="shared" si="208"/>
        <v>__</v>
      </c>
      <c r="AR912" s="18" t="str">
        <f t="shared" si="213"/>
        <v/>
      </c>
      <c r="AU912" s="7" t="str">
        <f>IFERROR(INDEX(DatapointK[],MATCH(AT912,DatapointA[],0),0),"")</f>
        <v/>
      </c>
      <c r="AX912" s="3" t="str">
        <f t="shared" ca="1" si="209"/>
        <v/>
      </c>
      <c r="BA912" s="3" t="str">
        <f>IFERROR(INDEX(DatapointAllgSpezK[],MATCH(AZ912,DatapointAllgSpez[],0),0),"")</f>
        <v/>
      </c>
      <c r="BB912" s="3" t="str">
        <f ca="1">IFERROR(VLOOKUP(AX912,ISE_Type[],3,FALSE),"STAT")</f>
        <v>STAT</v>
      </c>
      <c r="BC912" s="3" t="str">
        <f ca="1">IFERROR("_"&amp;VLOOKUP(AU912,ISE_Datapoint[],3,FALSE)&amp;IF(ISTEXT(BB912),"_"&amp;BB912,)&amp;IF(ISTEXT(AZ912),"."&amp;LOWER(BA912),),"")</f>
        <v/>
      </c>
      <c r="BD912" s="26" t="str">
        <f t="shared" si="210"/>
        <v>_</v>
      </c>
      <c r="BG912" t="str">
        <f>IFERROR(INDEX(FunktionsartK[],MATCH(BF912,FunktionsartA[],0),0),"")</f>
        <v/>
      </c>
      <c r="BH912" s="76" t="str">
        <f t="shared" si="200"/>
        <v>//__</v>
      </c>
    </row>
    <row r="913" spans="5:60" x14ac:dyDescent="0.25">
      <c r="E913" t="str">
        <f>IFERROR(INDEX(SystemK[],MATCH(D913,System,0),0),"")</f>
        <v/>
      </c>
      <c r="H913" s="15" t="str">
        <f t="shared" ca="1" si="201"/>
        <v/>
      </c>
      <c r="K913" s="27" t="str">
        <f t="shared" si="211"/>
        <v/>
      </c>
      <c r="L913" s="27" t="str">
        <f>IFERROR(VLOOKUP(K913,ISE_System[],3,FALSE)&amp;IF(ISTEXT(J913),"."&amp;LOWER(J913),),"")</f>
        <v/>
      </c>
      <c r="M913" s="18" t="str">
        <f t="shared" si="212"/>
        <v/>
      </c>
      <c r="P913" s="7" t="str">
        <f>IFERROR(INDEX(SubsystemAK[],MATCH(O913,SubsystemA[],0),0),"")</f>
        <v/>
      </c>
      <c r="S913" s="3" t="str">
        <f t="shared" ca="1" si="202"/>
        <v/>
      </c>
      <c r="V913" s="39" t="str">
        <f t="shared" si="203"/>
        <v/>
      </c>
      <c r="W913" s="39" t="str">
        <f>IFERROR("_"&amp;VLOOKUP(V913,ISE_Subsystem[],3,FALSE)&amp;IF(ISTEXT(U913),"."&amp;LOWER(U913),),"_")</f>
        <v>_</v>
      </c>
      <c r="X913" s="18" t="str">
        <f t="shared" si="204"/>
        <v/>
      </c>
      <c r="AA913" s="7" t="str">
        <f>IFERROR(INDEX(MediumPositionAK[],MATCH(Z913,MediumPositionA[],0),0),"")</f>
        <v/>
      </c>
      <c r="AD913" s="69" t="str">
        <f t="shared" ca="1" si="205"/>
        <v/>
      </c>
      <c r="AE913" s="18" t="str">
        <f t="shared" si="206"/>
        <v/>
      </c>
      <c r="AF913" s="18" t="str">
        <f>IFERROR(VLOOKUP(AE913,ISE_Medium[],3,FALSE),"")</f>
        <v/>
      </c>
      <c r="AI913" s="3" t="str">
        <f>IFERROR(INDEX(PositionK[],MATCH(AH913,PositionA[],0),0),"")</f>
        <v/>
      </c>
      <c r="AL913" s="3" t="str">
        <f>IFERROR(INDEX(PrimSekK[],MATCH(AK913,PrimSek[],0),0),"")</f>
        <v/>
      </c>
      <c r="AO913" s="40" t="str">
        <f t="shared" si="207"/>
        <v/>
      </c>
      <c r="AP913" s="40" t="str">
        <f>IFERROR(VLOOKUP(AO913,ISE_Position[],3,FALSE),"")</f>
        <v/>
      </c>
      <c r="AQ913" s="40" t="str">
        <f t="shared" si="208"/>
        <v>__</v>
      </c>
      <c r="AR913" s="18" t="str">
        <f t="shared" si="213"/>
        <v/>
      </c>
      <c r="AU913" s="7" t="str">
        <f>IFERROR(INDEX(DatapointK[],MATCH(AT913,DatapointA[],0),0),"")</f>
        <v/>
      </c>
      <c r="AX913" s="3" t="str">
        <f t="shared" ca="1" si="209"/>
        <v/>
      </c>
      <c r="BA913" s="3" t="str">
        <f>IFERROR(INDEX(DatapointAllgSpezK[],MATCH(AZ913,DatapointAllgSpez[],0),0),"")</f>
        <v/>
      </c>
      <c r="BB913" s="3" t="str">
        <f ca="1">IFERROR(VLOOKUP(AX913,ISE_Type[],3,FALSE),"STAT")</f>
        <v>STAT</v>
      </c>
      <c r="BC913" s="3" t="str">
        <f ca="1">IFERROR("_"&amp;VLOOKUP(AU913,ISE_Datapoint[],3,FALSE)&amp;IF(ISTEXT(BB913),"_"&amp;BB913,)&amp;IF(ISTEXT(AZ913),"."&amp;LOWER(BA913),),"")</f>
        <v/>
      </c>
      <c r="BD913" s="26" t="str">
        <f t="shared" si="210"/>
        <v>_</v>
      </c>
      <c r="BG913" t="str">
        <f>IFERROR(INDEX(FunktionsartK[],MATCH(BF913,FunktionsartA[],0),0),"")</f>
        <v/>
      </c>
      <c r="BH913" s="76" t="str">
        <f t="shared" si="200"/>
        <v>//__</v>
      </c>
    </row>
    <row r="914" spans="5:60" x14ac:dyDescent="0.25">
      <c r="E914" t="str">
        <f>IFERROR(INDEX(SystemK[],MATCH(D914,System,0),0),"")</f>
        <v/>
      </c>
      <c r="H914" s="15" t="str">
        <f t="shared" ca="1" si="201"/>
        <v/>
      </c>
      <c r="K914" s="27" t="str">
        <f t="shared" si="211"/>
        <v/>
      </c>
      <c r="L914" s="27" t="str">
        <f>IFERROR(VLOOKUP(K914,ISE_System[],3,FALSE)&amp;IF(ISTEXT(J914),"."&amp;LOWER(J914),),"")</f>
        <v/>
      </c>
      <c r="M914" s="18" t="str">
        <f t="shared" si="212"/>
        <v/>
      </c>
      <c r="P914" s="7" t="str">
        <f>IFERROR(INDEX(SubsystemAK[],MATCH(O914,SubsystemA[],0),0),"")</f>
        <v/>
      </c>
      <c r="S914" s="3" t="str">
        <f t="shared" ca="1" si="202"/>
        <v/>
      </c>
      <c r="V914" s="39" t="str">
        <f t="shared" si="203"/>
        <v/>
      </c>
      <c r="W914" s="39" t="str">
        <f>IFERROR("_"&amp;VLOOKUP(V914,ISE_Subsystem[],3,FALSE)&amp;IF(ISTEXT(U914),"."&amp;LOWER(U914),),"_")</f>
        <v>_</v>
      </c>
      <c r="X914" s="18" t="str">
        <f t="shared" si="204"/>
        <v/>
      </c>
      <c r="AA914" s="7" t="str">
        <f>IFERROR(INDEX(MediumPositionAK[],MATCH(Z914,MediumPositionA[],0),0),"")</f>
        <v/>
      </c>
      <c r="AD914" s="69" t="str">
        <f t="shared" ca="1" si="205"/>
        <v/>
      </c>
      <c r="AE914" s="18" t="str">
        <f t="shared" si="206"/>
        <v/>
      </c>
      <c r="AF914" s="18" t="str">
        <f>IFERROR(VLOOKUP(AE914,ISE_Medium[],3,FALSE),"")</f>
        <v/>
      </c>
      <c r="AI914" s="3" t="str">
        <f>IFERROR(INDEX(PositionK[],MATCH(AH914,PositionA[],0),0),"")</f>
        <v/>
      </c>
      <c r="AL914" s="3" t="str">
        <f>IFERROR(INDEX(PrimSekK[],MATCH(AK914,PrimSek[],0),0),"")</f>
        <v/>
      </c>
      <c r="AO914" s="40" t="str">
        <f t="shared" si="207"/>
        <v/>
      </c>
      <c r="AP914" s="40" t="str">
        <f>IFERROR(VLOOKUP(AO914,ISE_Position[],3,FALSE),"")</f>
        <v/>
      </c>
      <c r="AQ914" s="40" t="str">
        <f t="shared" si="208"/>
        <v>__</v>
      </c>
      <c r="AR914" s="18" t="str">
        <f t="shared" si="213"/>
        <v/>
      </c>
      <c r="AU914" s="7" t="str">
        <f>IFERROR(INDEX(DatapointK[],MATCH(AT914,DatapointA[],0),0),"")</f>
        <v/>
      </c>
      <c r="AX914" s="3" t="str">
        <f t="shared" ca="1" si="209"/>
        <v/>
      </c>
      <c r="BA914" s="3" t="str">
        <f>IFERROR(INDEX(DatapointAllgSpezK[],MATCH(AZ914,DatapointAllgSpez[],0),0),"")</f>
        <v/>
      </c>
      <c r="BB914" s="3" t="str">
        <f ca="1">IFERROR(VLOOKUP(AX914,ISE_Type[],3,FALSE),"STAT")</f>
        <v>STAT</v>
      </c>
      <c r="BC914" s="3" t="str">
        <f ca="1">IFERROR("_"&amp;VLOOKUP(AU914,ISE_Datapoint[],3,FALSE)&amp;IF(ISTEXT(BB914),"_"&amp;BB914,)&amp;IF(ISTEXT(AZ914),"."&amp;LOWER(BA914),),"")</f>
        <v/>
      </c>
      <c r="BD914" s="26" t="str">
        <f t="shared" si="210"/>
        <v>_</v>
      </c>
      <c r="BG914" t="str">
        <f>IFERROR(INDEX(FunktionsartK[],MATCH(BF914,FunktionsartA[],0),0),"")</f>
        <v/>
      </c>
      <c r="BH914" s="76" t="str">
        <f t="shared" si="200"/>
        <v>//__</v>
      </c>
    </row>
    <row r="915" spans="5:60" x14ac:dyDescent="0.25">
      <c r="E915" t="str">
        <f>IFERROR(INDEX(SystemK[],MATCH(D915,System,0),0),"")</f>
        <v/>
      </c>
      <c r="H915" s="15" t="str">
        <f t="shared" ca="1" si="201"/>
        <v/>
      </c>
      <c r="K915" s="27" t="str">
        <f t="shared" si="211"/>
        <v/>
      </c>
      <c r="L915" s="27" t="str">
        <f>IFERROR(VLOOKUP(K915,ISE_System[],3,FALSE)&amp;IF(ISTEXT(J915),"."&amp;LOWER(J915),),"")</f>
        <v/>
      </c>
      <c r="M915" s="18" t="str">
        <f t="shared" si="212"/>
        <v/>
      </c>
      <c r="P915" s="7" t="str">
        <f>IFERROR(INDEX(SubsystemAK[],MATCH(O915,SubsystemA[],0),0),"")</f>
        <v/>
      </c>
      <c r="S915" s="3" t="str">
        <f t="shared" ca="1" si="202"/>
        <v/>
      </c>
      <c r="V915" s="39" t="str">
        <f t="shared" si="203"/>
        <v/>
      </c>
      <c r="W915" s="39" t="str">
        <f>IFERROR("_"&amp;VLOOKUP(V915,ISE_Subsystem[],3,FALSE)&amp;IF(ISTEXT(U915),"."&amp;LOWER(U915),),"_")</f>
        <v>_</v>
      </c>
      <c r="X915" s="18" t="str">
        <f t="shared" si="204"/>
        <v/>
      </c>
      <c r="AA915" s="7" t="str">
        <f>IFERROR(INDEX(MediumPositionAK[],MATCH(Z915,MediumPositionA[],0),0),"")</f>
        <v/>
      </c>
      <c r="AD915" s="69" t="str">
        <f t="shared" ca="1" si="205"/>
        <v/>
      </c>
      <c r="AE915" s="18" t="str">
        <f t="shared" si="206"/>
        <v/>
      </c>
      <c r="AF915" s="18" t="str">
        <f>IFERROR(VLOOKUP(AE915,ISE_Medium[],3,FALSE),"")</f>
        <v/>
      </c>
      <c r="AI915" s="3" t="str">
        <f>IFERROR(INDEX(PositionK[],MATCH(AH915,PositionA[],0),0),"")</f>
        <v/>
      </c>
      <c r="AL915" s="3" t="str">
        <f>IFERROR(INDEX(PrimSekK[],MATCH(AK915,PrimSek[],0),0),"")</f>
        <v/>
      </c>
      <c r="AO915" s="40" t="str">
        <f t="shared" si="207"/>
        <v/>
      </c>
      <c r="AP915" s="40" t="str">
        <f>IFERROR(VLOOKUP(AO915,ISE_Position[],3,FALSE),"")</f>
        <v/>
      </c>
      <c r="AQ915" s="40" t="str">
        <f t="shared" si="208"/>
        <v>__</v>
      </c>
      <c r="AR915" s="18" t="str">
        <f t="shared" si="213"/>
        <v/>
      </c>
      <c r="AU915" s="7" t="str">
        <f>IFERROR(INDEX(DatapointK[],MATCH(AT915,DatapointA[],0),0),"")</f>
        <v/>
      </c>
      <c r="AX915" s="3" t="str">
        <f t="shared" ca="1" si="209"/>
        <v/>
      </c>
      <c r="BA915" s="3" t="str">
        <f>IFERROR(INDEX(DatapointAllgSpezK[],MATCH(AZ915,DatapointAllgSpez[],0),0),"")</f>
        <v/>
      </c>
      <c r="BB915" s="3" t="str">
        <f ca="1">IFERROR(VLOOKUP(AX915,ISE_Type[],3,FALSE),"STAT")</f>
        <v>STAT</v>
      </c>
      <c r="BC915" s="3" t="str">
        <f ca="1">IFERROR("_"&amp;VLOOKUP(AU915,ISE_Datapoint[],3,FALSE)&amp;IF(ISTEXT(BB915),"_"&amp;BB915,)&amp;IF(ISTEXT(AZ915),"."&amp;LOWER(BA915),),"")</f>
        <v/>
      </c>
      <c r="BD915" s="26" t="str">
        <f t="shared" si="210"/>
        <v>_</v>
      </c>
      <c r="BG915" t="str">
        <f>IFERROR(INDEX(FunktionsartK[],MATCH(BF915,FunktionsartA[],0),0),"")</f>
        <v/>
      </c>
      <c r="BH915" s="76" t="str">
        <f t="shared" si="200"/>
        <v>//__</v>
      </c>
    </row>
    <row r="916" spans="5:60" x14ac:dyDescent="0.25">
      <c r="E916" t="str">
        <f>IFERROR(INDEX(SystemK[],MATCH(D916,System,0),0),"")</f>
        <v/>
      </c>
      <c r="H916" s="15" t="str">
        <f t="shared" ca="1" si="201"/>
        <v/>
      </c>
      <c r="K916" s="27" t="str">
        <f t="shared" si="211"/>
        <v/>
      </c>
      <c r="L916" s="27" t="str">
        <f>IFERROR(VLOOKUP(K916,ISE_System[],3,FALSE)&amp;IF(ISTEXT(J916),"."&amp;LOWER(J916),),"")</f>
        <v/>
      </c>
      <c r="M916" s="18" t="str">
        <f t="shared" si="212"/>
        <v/>
      </c>
      <c r="P916" s="7" t="str">
        <f>IFERROR(INDEX(SubsystemAK[],MATCH(O916,SubsystemA[],0),0),"")</f>
        <v/>
      </c>
      <c r="S916" s="3" t="str">
        <f t="shared" ca="1" si="202"/>
        <v/>
      </c>
      <c r="V916" s="39" t="str">
        <f t="shared" si="203"/>
        <v/>
      </c>
      <c r="W916" s="39" t="str">
        <f>IFERROR("_"&amp;VLOOKUP(V916,ISE_Subsystem[],3,FALSE)&amp;IF(ISTEXT(U916),"."&amp;LOWER(U916),),"_")</f>
        <v>_</v>
      </c>
      <c r="X916" s="18" t="str">
        <f t="shared" si="204"/>
        <v/>
      </c>
      <c r="AA916" s="7" t="str">
        <f>IFERROR(INDEX(MediumPositionAK[],MATCH(Z916,MediumPositionA[],0),0),"")</f>
        <v/>
      </c>
      <c r="AD916" s="69" t="str">
        <f t="shared" ca="1" si="205"/>
        <v/>
      </c>
      <c r="AE916" s="18" t="str">
        <f t="shared" si="206"/>
        <v/>
      </c>
      <c r="AF916" s="18" t="str">
        <f>IFERROR(VLOOKUP(AE916,ISE_Medium[],3,FALSE),"")</f>
        <v/>
      </c>
      <c r="AI916" s="3" t="str">
        <f>IFERROR(INDEX(PositionK[],MATCH(AH916,PositionA[],0),0),"")</f>
        <v/>
      </c>
      <c r="AL916" s="3" t="str">
        <f>IFERROR(INDEX(PrimSekK[],MATCH(AK916,PrimSek[],0),0),"")</f>
        <v/>
      </c>
      <c r="AO916" s="40" t="str">
        <f t="shared" si="207"/>
        <v/>
      </c>
      <c r="AP916" s="40" t="str">
        <f>IFERROR(VLOOKUP(AO916,ISE_Position[],3,FALSE),"")</f>
        <v/>
      </c>
      <c r="AQ916" s="40" t="str">
        <f t="shared" si="208"/>
        <v>__</v>
      </c>
      <c r="AR916" s="18" t="str">
        <f t="shared" si="213"/>
        <v/>
      </c>
      <c r="AU916" s="7" t="str">
        <f>IFERROR(INDEX(DatapointK[],MATCH(AT916,DatapointA[],0),0),"")</f>
        <v/>
      </c>
      <c r="AX916" s="3" t="str">
        <f t="shared" ca="1" si="209"/>
        <v/>
      </c>
      <c r="BA916" s="3" t="str">
        <f>IFERROR(INDEX(DatapointAllgSpezK[],MATCH(AZ916,DatapointAllgSpez[],0),0),"")</f>
        <v/>
      </c>
      <c r="BB916" s="3" t="str">
        <f ca="1">IFERROR(VLOOKUP(AX916,ISE_Type[],3,FALSE),"STAT")</f>
        <v>STAT</v>
      </c>
      <c r="BC916" s="3" t="str">
        <f ca="1">IFERROR("_"&amp;VLOOKUP(AU916,ISE_Datapoint[],3,FALSE)&amp;IF(ISTEXT(BB916),"_"&amp;BB916,)&amp;IF(ISTEXT(AZ916),"."&amp;LOWER(BA916),),"")</f>
        <v/>
      </c>
      <c r="BD916" s="26" t="str">
        <f t="shared" si="210"/>
        <v>_</v>
      </c>
      <c r="BG916" t="str">
        <f>IFERROR(INDEX(FunktionsartK[],MATCH(BF916,FunktionsartA[],0),0),"")</f>
        <v/>
      </c>
      <c r="BH916" s="76" t="str">
        <f t="shared" si="200"/>
        <v>//__</v>
      </c>
    </row>
    <row r="917" spans="5:60" x14ac:dyDescent="0.25">
      <c r="E917" t="str">
        <f>IFERROR(INDEX(SystemK[],MATCH(D917,System,0),0),"")</f>
        <v/>
      </c>
      <c r="H917" s="15" t="str">
        <f t="shared" ca="1" si="201"/>
        <v/>
      </c>
      <c r="K917" s="27" t="str">
        <f t="shared" si="211"/>
        <v/>
      </c>
      <c r="L917" s="27" t="str">
        <f>IFERROR(VLOOKUP(K917,ISE_System[],3,FALSE)&amp;IF(ISTEXT(J917),"."&amp;LOWER(J917),),"")</f>
        <v/>
      </c>
      <c r="M917" s="18" t="str">
        <f t="shared" si="212"/>
        <v/>
      </c>
      <c r="P917" s="7" t="str">
        <f>IFERROR(INDEX(SubsystemAK[],MATCH(O917,SubsystemA[],0),0),"")</f>
        <v/>
      </c>
      <c r="S917" s="3" t="str">
        <f t="shared" ca="1" si="202"/>
        <v/>
      </c>
      <c r="V917" s="39" t="str">
        <f t="shared" si="203"/>
        <v/>
      </c>
      <c r="W917" s="39" t="str">
        <f>IFERROR("_"&amp;VLOOKUP(V917,ISE_Subsystem[],3,FALSE)&amp;IF(ISTEXT(U917),"."&amp;LOWER(U917),),"_")</f>
        <v>_</v>
      </c>
      <c r="X917" s="18" t="str">
        <f t="shared" si="204"/>
        <v/>
      </c>
      <c r="AA917" s="7" t="str">
        <f>IFERROR(INDEX(MediumPositionAK[],MATCH(Z917,MediumPositionA[],0),0),"")</f>
        <v/>
      </c>
      <c r="AD917" s="69" t="str">
        <f t="shared" ca="1" si="205"/>
        <v/>
      </c>
      <c r="AE917" s="18" t="str">
        <f t="shared" si="206"/>
        <v/>
      </c>
      <c r="AF917" s="18" t="str">
        <f>IFERROR(VLOOKUP(AE917,ISE_Medium[],3,FALSE),"")</f>
        <v/>
      </c>
      <c r="AI917" s="3" t="str">
        <f>IFERROR(INDEX(PositionK[],MATCH(AH917,PositionA[],0),0),"")</f>
        <v/>
      </c>
      <c r="AL917" s="3" t="str">
        <f>IFERROR(INDEX(PrimSekK[],MATCH(AK917,PrimSek[],0),0),"")</f>
        <v/>
      </c>
      <c r="AO917" s="40" t="str">
        <f t="shared" si="207"/>
        <v/>
      </c>
      <c r="AP917" s="40" t="str">
        <f>IFERROR(VLOOKUP(AO917,ISE_Position[],3,FALSE),"")</f>
        <v/>
      </c>
      <c r="AQ917" s="40" t="str">
        <f t="shared" si="208"/>
        <v>__</v>
      </c>
      <c r="AR917" s="18" t="str">
        <f t="shared" si="213"/>
        <v/>
      </c>
      <c r="AU917" s="7" t="str">
        <f>IFERROR(INDEX(DatapointK[],MATCH(AT917,DatapointA[],0),0),"")</f>
        <v/>
      </c>
      <c r="AX917" s="3" t="str">
        <f t="shared" ca="1" si="209"/>
        <v/>
      </c>
      <c r="BA917" s="3" t="str">
        <f>IFERROR(INDEX(DatapointAllgSpezK[],MATCH(AZ917,DatapointAllgSpez[],0),0),"")</f>
        <v/>
      </c>
      <c r="BB917" s="3" t="str">
        <f ca="1">IFERROR(VLOOKUP(AX917,ISE_Type[],3,FALSE),"STAT")</f>
        <v>STAT</v>
      </c>
      <c r="BC917" s="3" t="str">
        <f ca="1">IFERROR("_"&amp;VLOOKUP(AU917,ISE_Datapoint[],3,FALSE)&amp;IF(ISTEXT(BB917),"_"&amp;BB917,)&amp;IF(ISTEXT(AZ917),"."&amp;LOWER(BA917),),"")</f>
        <v/>
      </c>
      <c r="BD917" s="26" t="str">
        <f t="shared" si="210"/>
        <v>_</v>
      </c>
      <c r="BG917" t="str">
        <f>IFERROR(INDEX(FunktionsartK[],MATCH(BF917,FunktionsartA[],0),0),"")</f>
        <v/>
      </c>
      <c r="BH917" s="76" t="str">
        <f t="shared" si="200"/>
        <v>//__</v>
      </c>
    </row>
    <row r="918" spans="5:60" x14ac:dyDescent="0.25">
      <c r="E918" t="str">
        <f>IFERROR(INDEX(SystemK[],MATCH(D918,System,0),0),"")</f>
        <v/>
      </c>
      <c r="H918" s="15" t="str">
        <f t="shared" ca="1" si="201"/>
        <v/>
      </c>
      <c r="K918" s="27" t="str">
        <f t="shared" si="211"/>
        <v/>
      </c>
      <c r="L918" s="27" t="str">
        <f>IFERROR(VLOOKUP(K918,ISE_System[],3,FALSE)&amp;IF(ISTEXT(J918),"."&amp;LOWER(J918),),"")</f>
        <v/>
      </c>
      <c r="M918" s="18" t="str">
        <f t="shared" si="212"/>
        <v/>
      </c>
      <c r="P918" s="7" t="str">
        <f>IFERROR(INDEX(SubsystemAK[],MATCH(O918,SubsystemA[],0),0),"")</f>
        <v/>
      </c>
      <c r="S918" s="3" t="str">
        <f t="shared" ca="1" si="202"/>
        <v/>
      </c>
      <c r="V918" s="39" t="str">
        <f t="shared" si="203"/>
        <v/>
      </c>
      <c r="W918" s="39" t="str">
        <f>IFERROR("_"&amp;VLOOKUP(V918,ISE_Subsystem[],3,FALSE)&amp;IF(ISTEXT(U918),"."&amp;LOWER(U918),),"_")</f>
        <v>_</v>
      </c>
      <c r="X918" s="18" t="str">
        <f t="shared" si="204"/>
        <v/>
      </c>
      <c r="AA918" s="7" t="str">
        <f>IFERROR(INDEX(MediumPositionAK[],MATCH(Z918,MediumPositionA[],0),0),"")</f>
        <v/>
      </c>
      <c r="AD918" s="69" t="str">
        <f t="shared" ca="1" si="205"/>
        <v/>
      </c>
      <c r="AE918" s="18" t="str">
        <f t="shared" si="206"/>
        <v/>
      </c>
      <c r="AF918" s="18" t="str">
        <f>IFERROR(VLOOKUP(AE918,ISE_Medium[],3,FALSE),"")</f>
        <v/>
      </c>
      <c r="AI918" s="3" t="str">
        <f>IFERROR(INDEX(PositionK[],MATCH(AH918,PositionA[],0),0),"")</f>
        <v/>
      </c>
      <c r="AL918" s="3" t="str">
        <f>IFERROR(INDEX(PrimSekK[],MATCH(AK918,PrimSek[],0),0),"")</f>
        <v/>
      </c>
      <c r="AO918" s="40" t="str">
        <f t="shared" si="207"/>
        <v/>
      </c>
      <c r="AP918" s="40" t="str">
        <f>IFERROR(VLOOKUP(AO918,ISE_Position[],3,FALSE),"")</f>
        <v/>
      </c>
      <c r="AQ918" s="40" t="str">
        <f t="shared" si="208"/>
        <v>__</v>
      </c>
      <c r="AR918" s="18" t="str">
        <f t="shared" si="213"/>
        <v/>
      </c>
      <c r="AU918" s="7" t="str">
        <f>IFERROR(INDEX(DatapointK[],MATCH(AT918,DatapointA[],0),0),"")</f>
        <v/>
      </c>
      <c r="AX918" s="3" t="str">
        <f t="shared" ca="1" si="209"/>
        <v/>
      </c>
      <c r="BA918" s="3" t="str">
        <f>IFERROR(INDEX(DatapointAllgSpezK[],MATCH(AZ918,DatapointAllgSpez[],0),0),"")</f>
        <v/>
      </c>
      <c r="BB918" s="3" t="str">
        <f ca="1">IFERROR(VLOOKUP(AX918,ISE_Type[],3,FALSE),"STAT")</f>
        <v>STAT</v>
      </c>
      <c r="BC918" s="3" t="str">
        <f ca="1">IFERROR("_"&amp;VLOOKUP(AU918,ISE_Datapoint[],3,FALSE)&amp;IF(ISTEXT(BB918),"_"&amp;BB918,)&amp;IF(ISTEXT(AZ918),"."&amp;LOWER(BA918),),"")</f>
        <v/>
      </c>
      <c r="BD918" s="26" t="str">
        <f t="shared" si="210"/>
        <v>_</v>
      </c>
      <c r="BG918" t="str">
        <f>IFERROR(INDEX(FunktionsartK[],MATCH(BF918,FunktionsartA[],0),0),"")</f>
        <v/>
      </c>
      <c r="BH918" s="76" t="str">
        <f t="shared" si="200"/>
        <v>//__</v>
      </c>
    </row>
    <row r="919" spans="5:60" x14ac:dyDescent="0.25">
      <c r="E919" t="str">
        <f>IFERROR(INDEX(SystemK[],MATCH(D919,System,0),0),"")</f>
        <v/>
      </c>
      <c r="H919" s="15" t="str">
        <f t="shared" ca="1" si="201"/>
        <v/>
      </c>
      <c r="K919" s="27" t="str">
        <f t="shared" si="211"/>
        <v/>
      </c>
      <c r="L919" s="27" t="str">
        <f>IFERROR(VLOOKUP(K919,ISE_System[],3,FALSE)&amp;IF(ISTEXT(J919),"."&amp;LOWER(J919),),"")</f>
        <v/>
      </c>
      <c r="M919" s="18" t="str">
        <f t="shared" si="212"/>
        <v/>
      </c>
      <c r="P919" s="7" t="str">
        <f>IFERROR(INDEX(SubsystemAK[],MATCH(O919,SubsystemA[],0),0),"")</f>
        <v/>
      </c>
      <c r="S919" s="3" t="str">
        <f t="shared" ca="1" si="202"/>
        <v/>
      </c>
      <c r="V919" s="39" t="str">
        <f t="shared" si="203"/>
        <v/>
      </c>
      <c r="W919" s="39" t="str">
        <f>IFERROR("_"&amp;VLOOKUP(V919,ISE_Subsystem[],3,FALSE)&amp;IF(ISTEXT(U919),"."&amp;LOWER(U919),),"_")</f>
        <v>_</v>
      </c>
      <c r="X919" s="18" t="str">
        <f t="shared" si="204"/>
        <v/>
      </c>
      <c r="AA919" s="7" t="str">
        <f>IFERROR(INDEX(MediumPositionAK[],MATCH(Z919,MediumPositionA[],0),0),"")</f>
        <v/>
      </c>
      <c r="AD919" s="69" t="str">
        <f t="shared" ca="1" si="205"/>
        <v/>
      </c>
      <c r="AE919" s="18" t="str">
        <f t="shared" si="206"/>
        <v/>
      </c>
      <c r="AF919" s="18" t="str">
        <f>IFERROR(VLOOKUP(AE919,ISE_Medium[],3,FALSE),"")</f>
        <v/>
      </c>
      <c r="AI919" s="3" t="str">
        <f>IFERROR(INDEX(PositionK[],MATCH(AH919,PositionA[],0),0),"")</f>
        <v/>
      </c>
      <c r="AL919" s="3" t="str">
        <f>IFERROR(INDEX(PrimSekK[],MATCH(AK919,PrimSek[],0),0),"")</f>
        <v/>
      </c>
      <c r="AO919" s="40" t="str">
        <f t="shared" si="207"/>
        <v/>
      </c>
      <c r="AP919" s="40" t="str">
        <f>IFERROR(VLOOKUP(AO919,ISE_Position[],3,FALSE),"")</f>
        <v/>
      </c>
      <c r="AQ919" s="40" t="str">
        <f t="shared" si="208"/>
        <v>__</v>
      </c>
      <c r="AR919" s="18" t="str">
        <f t="shared" si="213"/>
        <v/>
      </c>
      <c r="AU919" s="7" t="str">
        <f>IFERROR(INDEX(DatapointK[],MATCH(AT919,DatapointA[],0),0),"")</f>
        <v/>
      </c>
      <c r="AX919" s="3" t="str">
        <f t="shared" ca="1" si="209"/>
        <v/>
      </c>
      <c r="BA919" s="3" t="str">
        <f>IFERROR(INDEX(DatapointAllgSpezK[],MATCH(AZ919,DatapointAllgSpez[],0),0),"")</f>
        <v/>
      </c>
      <c r="BB919" s="3" t="str">
        <f ca="1">IFERROR(VLOOKUP(AX919,ISE_Type[],3,FALSE),"STAT")</f>
        <v>STAT</v>
      </c>
      <c r="BC919" s="3" t="str">
        <f ca="1">IFERROR("_"&amp;VLOOKUP(AU919,ISE_Datapoint[],3,FALSE)&amp;IF(ISTEXT(BB919),"_"&amp;BB919,)&amp;IF(ISTEXT(AZ919),"."&amp;LOWER(BA919),),"")</f>
        <v/>
      </c>
      <c r="BD919" s="26" t="str">
        <f t="shared" si="210"/>
        <v>_</v>
      </c>
      <c r="BG919" t="str">
        <f>IFERROR(INDEX(FunktionsartK[],MATCH(BF919,FunktionsartA[],0),0),"")</f>
        <v/>
      </c>
      <c r="BH919" s="76" t="str">
        <f t="shared" si="200"/>
        <v>//__</v>
      </c>
    </row>
    <row r="920" spans="5:60" x14ac:dyDescent="0.25">
      <c r="E920" t="str">
        <f>IFERROR(INDEX(SystemK[],MATCH(D920,System,0),0),"")</f>
        <v/>
      </c>
      <c r="H920" s="15" t="str">
        <f t="shared" ca="1" si="201"/>
        <v/>
      </c>
      <c r="K920" s="27" t="str">
        <f t="shared" si="211"/>
        <v/>
      </c>
      <c r="L920" s="27" t="str">
        <f>IFERROR(VLOOKUP(K920,ISE_System[],3,FALSE)&amp;IF(ISTEXT(J920),"."&amp;LOWER(J920),),"")</f>
        <v/>
      </c>
      <c r="M920" s="18" t="str">
        <f t="shared" si="212"/>
        <v/>
      </c>
      <c r="P920" s="7" t="str">
        <f>IFERROR(INDEX(SubsystemAK[],MATCH(O920,SubsystemA[],0),0),"")</f>
        <v/>
      </c>
      <c r="S920" s="3" t="str">
        <f t="shared" ca="1" si="202"/>
        <v/>
      </c>
      <c r="V920" s="39" t="str">
        <f t="shared" si="203"/>
        <v/>
      </c>
      <c r="W920" s="39" t="str">
        <f>IFERROR("_"&amp;VLOOKUP(V920,ISE_Subsystem[],3,FALSE)&amp;IF(ISTEXT(U920),"."&amp;LOWER(U920),),"_")</f>
        <v>_</v>
      </c>
      <c r="X920" s="18" t="str">
        <f t="shared" si="204"/>
        <v/>
      </c>
      <c r="AA920" s="7" t="str">
        <f>IFERROR(INDEX(MediumPositionAK[],MATCH(Z920,MediumPositionA[],0),0),"")</f>
        <v/>
      </c>
      <c r="AD920" s="69" t="str">
        <f t="shared" ca="1" si="205"/>
        <v/>
      </c>
      <c r="AE920" s="18" t="str">
        <f t="shared" si="206"/>
        <v/>
      </c>
      <c r="AF920" s="18" t="str">
        <f>IFERROR(VLOOKUP(AE920,ISE_Medium[],3,FALSE),"")</f>
        <v/>
      </c>
      <c r="AI920" s="3" t="str">
        <f>IFERROR(INDEX(PositionK[],MATCH(AH920,PositionA[],0),0),"")</f>
        <v/>
      </c>
      <c r="AL920" s="3" t="str">
        <f>IFERROR(INDEX(PrimSekK[],MATCH(AK920,PrimSek[],0),0),"")</f>
        <v/>
      </c>
      <c r="AO920" s="40" t="str">
        <f t="shared" si="207"/>
        <v/>
      </c>
      <c r="AP920" s="40" t="str">
        <f>IFERROR(VLOOKUP(AO920,ISE_Position[],3,FALSE),"")</f>
        <v/>
      </c>
      <c r="AQ920" s="40" t="str">
        <f t="shared" si="208"/>
        <v>__</v>
      </c>
      <c r="AR920" s="18" t="str">
        <f t="shared" si="213"/>
        <v/>
      </c>
      <c r="AU920" s="7" t="str">
        <f>IFERROR(INDEX(DatapointK[],MATCH(AT920,DatapointA[],0),0),"")</f>
        <v/>
      </c>
      <c r="AX920" s="3" t="str">
        <f t="shared" ca="1" si="209"/>
        <v/>
      </c>
      <c r="BA920" s="3" t="str">
        <f>IFERROR(INDEX(DatapointAllgSpezK[],MATCH(AZ920,DatapointAllgSpez[],0),0),"")</f>
        <v/>
      </c>
      <c r="BB920" s="3" t="str">
        <f ca="1">IFERROR(VLOOKUP(AX920,ISE_Type[],3,FALSE),"STAT")</f>
        <v>STAT</v>
      </c>
      <c r="BC920" s="3" t="str">
        <f ca="1">IFERROR("_"&amp;VLOOKUP(AU920,ISE_Datapoint[],3,FALSE)&amp;IF(ISTEXT(BB920),"_"&amp;BB920,)&amp;IF(ISTEXT(AZ920),"."&amp;LOWER(BA920),),"")</f>
        <v/>
      </c>
      <c r="BD920" s="26" t="str">
        <f t="shared" si="210"/>
        <v>_</v>
      </c>
      <c r="BG920" t="str">
        <f>IFERROR(INDEX(FunktionsartK[],MATCH(BF920,FunktionsartA[],0),0),"")</f>
        <v/>
      </c>
      <c r="BH920" s="76" t="str">
        <f t="shared" si="200"/>
        <v>//__</v>
      </c>
    </row>
    <row r="921" spans="5:60" x14ac:dyDescent="0.25">
      <c r="E921" t="str">
        <f>IFERROR(INDEX(SystemK[],MATCH(D921,System,0),0),"")</f>
        <v/>
      </c>
      <c r="H921" s="15" t="str">
        <f t="shared" ca="1" si="201"/>
        <v/>
      </c>
      <c r="K921" s="27" t="str">
        <f t="shared" si="211"/>
        <v/>
      </c>
      <c r="L921" s="27" t="str">
        <f>IFERROR(VLOOKUP(K921,ISE_System[],3,FALSE)&amp;IF(ISTEXT(J921),"."&amp;LOWER(J921),),"")</f>
        <v/>
      </c>
      <c r="M921" s="18" t="str">
        <f t="shared" si="212"/>
        <v/>
      </c>
      <c r="P921" s="7" t="str">
        <f>IFERROR(INDEX(SubsystemAK[],MATCH(O921,SubsystemA[],0),0),"")</f>
        <v/>
      </c>
      <c r="S921" s="3" t="str">
        <f t="shared" ca="1" si="202"/>
        <v/>
      </c>
      <c r="V921" s="39" t="str">
        <f t="shared" si="203"/>
        <v/>
      </c>
      <c r="W921" s="39" t="str">
        <f>IFERROR("_"&amp;VLOOKUP(V921,ISE_Subsystem[],3,FALSE)&amp;IF(ISTEXT(U921),"."&amp;LOWER(U921),),"_")</f>
        <v>_</v>
      </c>
      <c r="X921" s="18" t="str">
        <f t="shared" si="204"/>
        <v/>
      </c>
      <c r="AA921" s="7" t="str">
        <f>IFERROR(INDEX(MediumPositionAK[],MATCH(Z921,MediumPositionA[],0),0),"")</f>
        <v/>
      </c>
      <c r="AD921" s="69" t="str">
        <f t="shared" ca="1" si="205"/>
        <v/>
      </c>
      <c r="AE921" s="18" t="str">
        <f t="shared" si="206"/>
        <v/>
      </c>
      <c r="AF921" s="18" t="str">
        <f>IFERROR(VLOOKUP(AE921,ISE_Medium[],3,FALSE),"")</f>
        <v/>
      </c>
      <c r="AI921" s="3" t="str">
        <f>IFERROR(INDEX(PositionK[],MATCH(AH921,PositionA[],0),0),"")</f>
        <v/>
      </c>
      <c r="AL921" s="3" t="str">
        <f>IFERROR(INDEX(PrimSekK[],MATCH(AK921,PrimSek[],0),0),"")</f>
        <v/>
      </c>
      <c r="AO921" s="40" t="str">
        <f t="shared" si="207"/>
        <v/>
      </c>
      <c r="AP921" s="40" t="str">
        <f>IFERROR(VLOOKUP(AO921,ISE_Position[],3,FALSE),"")</f>
        <v/>
      </c>
      <c r="AQ921" s="40" t="str">
        <f t="shared" si="208"/>
        <v>__</v>
      </c>
      <c r="AR921" s="18" t="str">
        <f t="shared" si="213"/>
        <v/>
      </c>
      <c r="AU921" s="7" t="str">
        <f>IFERROR(INDEX(DatapointK[],MATCH(AT921,DatapointA[],0),0),"")</f>
        <v/>
      </c>
      <c r="AX921" s="3" t="str">
        <f t="shared" ca="1" si="209"/>
        <v/>
      </c>
      <c r="BA921" s="3" t="str">
        <f>IFERROR(INDEX(DatapointAllgSpezK[],MATCH(AZ921,DatapointAllgSpez[],0),0),"")</f>
        <v/>
      </c>
      <c r="BB921" s="3" t="str">
        <f ca="1">IFERROR(VLOOKUP(AX921,ISE_Type[],3,FALSE),"STAT")</f>
        <v>STAT</v>
      </c>
      <c r="BC921" s="3" t="str">
        <f ca="1">IFERROR("_"&amp;VLOOKUP(AU921,ISE_Datapoint[],3,FALSE)&amp;IF(ISTEXT(BB921),"_"&amp;BB921,)&amp;IF(ISTEXT(AZ921),"."&amp;LOWER(BA921),),"")</f>
        <v/>
      </c>
      <c r="BD921" s="26" t="str">
        <f t="shared" si="210"/>
        <v>_</v>
      </c>
      <c r="BG921" t="str">
        <f>IFERROR(INDEX(FunktionsartK[],MATCH(BF921,FunktionsartA[],0),0),"")</f>
        <v/>
      </c>
      <c r="BH921" s="76" t="str">
        <f t="shared" si="200"/>
        <v>//__</v>
      </c>
    </row>
    <row r="922" spans="5:60" x14ac:dyDescent="0.25">
      <c r="E922" t="str">
        <f>IFERROR(INDEX(SystemK[],MATCH(D922,System,0),0),"")</f>
        <v/>
      </c>
      <c r="H922" s="15" t="str">
        <f t="shared" ca="1" si="201"/>
        <v/>
      </c>
      <c r="K922" s="27" t="str">
        <f t="shared" si="211"/>
        <v/>
      </c>
      <c r="L922" s="27" t="str">
        <f>IFERROR(VLOOKUP(K922,ISE_System[],3,FALSE)&amp;IF(ISTEXT(J922),"."&amp;LOWER(J922),),"")</f>
        <v/>
      </c>
      <c r="M922" s="18" t="str">
        <f t="shared" si="212"/>
        <v/>
      </c>
      <c r="P922" s="7" t="str">
        <f>IFERROR(INDEX(SubsystemAK[],MATCH(O922,SubsystemA[],0),0),"")</f>
        <v/>
      </c>
      <c r="S922" s="3" t="str">
        <f t="shared" ca="1" si="202"/>
        <v/>
      </c>
      <c r="V922" s="39" t="str">
        <f t="shared" si="203"/>
        <v/>
      </c>
      <c r="W922" s="39" t="str">
        <f>IFERROR("_"&amp;VLOOKUP(V922,ISE_Subsystem[],3,FALSE)&amp;IF(ISTEXT(U922),"."&amp;LOWER(U922),),"_")</f>
        <v>_</v>
      </c>
      <c r="X922" s="18" t="str">
        <f t="shared" si="204"/>
        <v/>
      </c>
      <c r="AA922" s="7" t="str">
        <f>IFERROR(INDEX(MediumPositionAK[],MATCH(Z922,MediumPositionA[],0),0),"")</f>
        <v/>
      </c>
      <c r="AD922" s="69" t="str">
        <f t="shared" ca="1" si="205"/>
        <v/>
      </c>
      <c r="AE922" s="18" t="str">
        <f t="shared" si="206"/>
        <v/>
      </c>
      <c r="AF922" s="18" t="str">
        <f>IFERROR(VLOOKUP(AE922,ISE_Medium[],3,FALSE),"")</f>
        <v/>
      </c>
      <c r="AI922" s="3" t="str">
        <f>IFERROR(INDEX(PositionK[],MATCH(AH922,PositionA[],0),0),"")</f>
        <v/>
      </c>
      <c r="AL922" s="3" t="str">
        <f>IFERROR(INDEX(PrimSekK[],MATCH(AK922,PrimSek[],0),0),"")</f>
        <v/>
      </c>
      <c r="AO922" s="40" t="str">
        <f t="shared" si="207"/>
        <v/>
      </c>
      <c r="AP922" s="40" t="str">
        <f>IFERROR(VLOOKUP(AO922,ISE_Position[],3,FALSE),"")</f>
        <v/>
      </c>
      <c r="AQ922" s="40" t="str">
        <f t="shared" si="208"/>
        <v>__</v>
      </c>
      <c r="AR922" s="18" t="str">
        <f t="shared" si="213"/>
        <v/>
      </c>
      <c r="AU922" s="7" t="str">
        <f>IFERROR(INDEX(DatapointK[],MATCH(AT922,DatapointA[],0),0),"")</f>
        <v/>
      </c>
      <c r="AX922" s="3" t="str">
        <f t="shared" ca="1" si="209"/>
        <v/>
      </c>
      <c r="BA922" s="3" t="str">
        <f>IFERROR(INDEX(DatapointAllgSpezK[],MATCH(AZ922,DatapointAllgSpez[],0),0),"")</f>
        <v/>
      </c>
      <c r="BB922" s="3" t="str">
        <f ca="1">IFERROR(VLOOKUP(AX922,ISE_Type[],3,FALSE),"STAT")</f>
        <v>STAT</v>
      </c>
      <c r="BC922" s="3" t="str">
        <f ca="1">IFERROR("_"&amp;VLOOKUP(AU922,ISE_Datapoint[],3,FALSE)&amp;IF(ISTEXT(BB922),"_"&amp;BB922,)&amp;IF(ISTEXT(AZ922),"."&amp;LOWER(BA922),),"")</f>
        <v/>
      </c>
      <c r="BD922" s="26" t="str">
        <f t="shared" si="210"/>
        <v>_</v>
      </c>
      <c r="BG922" t="str">
        <f>IFERROR(INDEX(FunktionsartK[],MATCH(BF922,FunktionsartA[],0),0),"")</f>
        <v/>
      </c>
      <c r="BH922" s="76" t="str">
        <f t="shared" si="200"/>
        <v>//__</v>
      </c>
    </row>
    <row r="923" spans="5:60" x14ac:dyDescent="0.25">
      <c r="E923" t="str">
        <f>IFERROR(INDEX(SystemK[],MATCH(D923,System,0),0),"")</f>
        <v/>
      </c>
      <c r="H923" s="15" t="str">
        <f t="shared" ca="1" si="201"/>
        <v/>
      </c>
      <c r="K923" s="27" t="str">
        <f t="shared" si="211"/>
        <v/>
      </c>
      <c r="L923" s="27" t="str">
        <f>IFERROR(VLOOKUP(K923,ISE_System[],3,FALSE)&amp;IF(ISTEXT(J923),"."&amp;LOWER(J923),),"")</f>
        <v/>
      </c>
      <c r="M923" s="18" t="str">
        <f t="shared" si="212"/>
        <v/>
      </c>
      <c r="P923" s="7" t="str">
        <f>IFERROR(INDEX(SubsystemAK[],MATCH(O923,SubsystemA[],0),0),"")</f>
        <v/>
      </c>
      <c r="S923" s="3" t="str">
        <f t="shared" ca="1" si="202"/>
        <v/>
      </c>
      <c r="V923" s="39" t="str">
        <f t="shared" si="203"/>
        <v/>
      </c>
      <c r="W923" s="39" t="str">
        <f>IFERROR("_"&amp;VLOOKUP(V923,ISE_Subsystem[],3,FALSE)&amp;IF(ISTEXT(U923),"."&amp;LOWER(U923),),"_")</f>
        <v>_</v>
      </c>
      <c r="X923" s="18" t="str">
        <f t="shared" si="204"/>
        <v/>
      </c>
      <c r="AA923" s="7" t="str">
        <f>IFERROR(INDEX(MediumPositionAK[],MATCH(Z923,MediumPositionA[],0),0),"")</f>
        <v/>
      </c>
      <c r="AD923" s="69" t="str">
        <f t="shared" ca="1" si="205"/>
        <v/>
      </c>
      <c r="AE923" s="18" t="str">
        <f t="shared" si="206"/>
        <v/>
      </c>
      <c r="AF923" s="18" t="str">
        <f>IFERROR(VLOOKUP(AE923,ISE_Medium[],3,FALSE),"")</f>
        <v/>
      </c>
      <c r="AI923" s="3" t="str">
        <f>IFERROR(INDEX(PositionK[],MATCH(AH923,PositionA[],0),0),"")</f>
        <v/>
      </c>
      <c r="AL923" s="3" t="str">
        <f>IFERROR(INDEX(PrimSekK[],MATCH(AK923,PrimSek[],0),0),"")</f>
        <v/>
      </c>
      <c r="AO923" s="40" t="str">
        <f t="shared" si="207"/>
        <v/>
      </c>
      <c r="AP923" s="40" t="str">
        <f>IFERROR(VLOOKUP(AO923,ISE_Position[],3,FALSE),"")</f>
        <v/>
      </c>
      <c r="AQ923" s="40" t="str">
        <f t="shared" si="208"/>
        <v>__</v>
      </c>
      <c r="AR923" s="18" t="str">
        <f t="shared" si="213"/>
        <v/>
      </c>
      <c r="AU923" s="7" t="str">
        <f>IFERROR(INDEX(DatapointK[],MATCH(AT923,DatapointA[],0),0),"")</f>
        <v/>
      </c>
      <c r="AX923" s="3" t="str">
        <f t="shared" ca="1" si="209"/>
        <v/>
      </c>
      <c r="BA923" s="3" t="str">
        <f>IFERROR(INDEX(DatapointAllgSpezK[],MATCH(AZ923,DatapointAllgSpez[],0),0),"")</f>
        <v/>
      </c>
      <c r="BB923" s="3" t="str">
        <f ca="1">IFERROR(VLOOKUP(AX923,ISE_Type[],3,FALSE),"STAT")</f>
        <v>STAT</v>
      </c>
      <c r="BC923" s="3" t="str">
        <f ca="1">IFERROR("_"&amp;VLOOKUP(AU923,ISE_Datapoint[],3,FALSE)&amp;IF(ISTEXT(BB923),"_"&amp;BB923,)&amp;IF(ISTEXT(AZ923),"."&amp;LOWER(BA923),),"")</f>
        <v/>
      </c>
      <c r="BD923" s="26" t="str">
        <f t="shared" si="210"/>
        <v>_</v>
      </c>
      <c r="BG923" t="str">
        <f>IFERROR(INDEX(FunktionsartK[],MATCH(BF923,FunktionsartA[],0),0),"")</f>
        <v/>
      </c>
      <c r="BH923" s="76" t="str">
        <f t="shared" si="200"/>
        <v>//__</v>
      </c>
    </row>
    <row r="924" spans="5:60" x14ac:dyDescent="0.25">
      <c r="E924" t="str">
        <f>IFERROR(INDEX(SystemK[],MATCH(D924,System,0),0),"")</f>
        <v/>
      </c>
      <c r="H924" s="15" t="str">
        <f t="shared" ca="1" si="201"/>
        <v/>
      </c>
      <c r="K924" s="27" t="str">
        <f t="shared" si="211"/>
        <v/>
      </c>
      <c r="L924" s="27" t="str">
        <f>IFERROR(VLOOKUP(K924,ISE_System[],3,FALSE)&amp;IF(ISTEXT(J924),"."&amp;LOWER(J924),),"")</f>
        <v/>
      </c>
      <c r="M924" s="18" t="str">
        <f t="shared" si="212"/>
        <v/>
      </c>
      <c r="P924" s="7" t="str">
        <f>IFERROR(INDEX(SubsystemAK[],MATCH(O924,SubsystemA[],0),0),"")</f>
        <v/>
      </c>
      <c r="S924" s="3" t="str">
        <f t="shared" ca="1" si="202"/>
        <v/>
      </c>
      <c r="V924" s="39" t="str">
        <f t="shared" si="203"/>
        <v/>
      </c>
      <c r="W924" s="39" t="str">
        <f>IFERROR("_"&amp;VLOOKUP(V924,ISE_Subsystem[],3,FALSE)&amp;IF(ISTEXT(U924),"."&amp;LOWER(U924),),"_")</f>
        <v>_</v>
      </c>
      <c r="X924" s="18" t="str">
        <f t="shared" si="204"/>
        <v/>
      </c>
      <c r="AA924" s="7" t="str">
        <f>IFERROR(INDEX(MediumPositionAK[],MATCH(Z924,MediumPositionA[],0),0),"")</f>
        <v/>
      </c>
      <c r="AD924" s="69" t="str">
        <f t="shared" ca="1" si="205"/>
        <v/>
      </c>
      <c r="AE924" s="18" t="str">
        <f t="shared" si="206"/>
        <v/>
      </c>
      <c r="AF924" s="18" t="str">
        <f>IFERROR(VLOOKUP(AE924,ISE_Medium[],3,FALSE),"")</f>
        <v/>
      </c>
      <c r="AI924" s="3" t="str">
        <f>IFERROR(INDEX(PositionK[],MATCH(AH924,PositionA[],0),0),"")</f>
        <v/>
      </c>
      <c r="AL924" s="3" t="str">
        <f>IFERROR(INDEX(PrimSekK[],MATCH(AK924,PrimSek[],0),0),"")</f>
        <v/>
      </c>
      <c r="AO924" s="40" t="str">
        <f t="shared" si="207"/>
        <v/>
      </c>
      <c r="AP924" s="40" t="str">
        <f>IFERROR(VLOOKUP(AO924,ISE_Position[],3,FALSE),"")</f>
        <v/>
      </c>
      <c r="AQ924" s="40" t="str">
        <f t="shared" si="208"/>
        <v>__</v>
      </c>
      <c r="AR924" s="18" t="str">
        <f t="shared" si="213"/>
        <v/>
      </c>
      <c r="AU924" s="7" t="str">
        <f>IFERROR(INDEX(DatapointK[],MATCH(AT924,DatapointA[],0),0),"")</f>
        <v/>
      </c>
      <c r="AX924" s="3" t="str">
        <f t="shared" ca="1" si="209"/>
        <v/>
      </c>
      <c r="BA924" s="3" t="str">
        <f>IFERROR(INDEX(DatapointAllgSpezK[],MATCH(AZ924,DatapointAllgSpez[],0),0),"")</f>
        <v/>
      </c>
      <c r="BB924" s="3" t="str">
        <f ca="1">IFERROR(VLOOKUP(AX924,ISE_Type[],3,FALSE),"STAT")</f>
        <v>STAT</v>
      </c>
      <c r="BC924" s="3" t="str">
        <f ca="1">IFERROR("_"&amp;VLOOKUP(AU924,ISE_Datapoint[],3,FALSE)&amp;IF(ISTEXT(BB924),"_"&amp;BB924,)&amp;IF(ISTEXT(AZ924),"."&amp;LOWER(BA924),),"")</f>
        <v/>
      </c>
      <c r="BD924" s="26" t="str">
        <f t="shared" si="210"/>
        <v>_</v>
      </c>
      <c r="BG924" t="str">
        <f>IFERROR(INDEX(FunktionsartK[],MATCH(BF924,FunktionsartA[],0),0),"")</f>
        <v/>
      </c>
      <c r="BH924" s="76" t="str">
        <f t="shared" si="200"/>
        <v>//__</v>
      </c>
    </row>
    <row r="925" spans="5:60" x14ac:dyDescent="0.25">
      <c r="E925" t="str">
        <f>IFERROR(INDEX(SystemK[],MATCH(D925,System,0),0),"")</f>
        <v/>
      </c>
      <c r="H925" s="15" t="str">
        <f t="shared" ca="1" si="201"/>
        <v/>
      </c>
      <c r="K925" s="27" t="str">
        <f t="shared" si="211"/>
        <v/>
      </c>
      <c r="L925" s="27" t="str">
        <f>IFERROR(VLOOKUP(K925,ISE_System[],3,FALSE)&amp;IF(ISTEXT(J925),"."&amp;LOWER(J925),),"")</f>
        <v/>
      </c>
      <c r="M925" s="18" t="str">
        <f t="shared" si="212"/>
        <v/>
      </c>
      <c r="P925" s="7" t="str">
        <f>IFERROR(INDEX(SubsystemAK[],MATCH(O925,SubsystemA[],0),0),"")</f>
        <v/>
      </c>
      <c r="S925" s="3" t="str">
        <f t="shared" ca="1" si="202"/>
        <v/>
      </c>
      <c r="V925" s="39" t="str">
        <f t="shared" si="203"/>
        <v/>
      </c>
      <c r="W925" s="39" t="str">
        <f>IFERROR("_"&amp;VLOOKUP(V925,ISE_Subsystem[],3,FALSE)&amp;IF(ISTEXT(U925),"."&amp;LOWER(U925),),"_")</f>
        <v>_</v>
      </c>
      <c r="X925" s="18" t="str">
        <f t="shared" si="204"/>
        <v/>
      </c>
      <c r="AA925" s="7" t="str">
        <f>IFERROR(INDEX(MediumPositionAK[],MATCH(Z925,MediumPositionA[],0),0),"")</f>
        <v/>
      </c>
      <c r="AD925" s="69" t="str">
        <f t="shared" ca="1" si="205"/>
        <v/>
      </c>
      <c r="AE925" s="18" t="str">
        <f t="shared" si="206"/>
        <v/>
      </c>
      <c r="AF925" s="18" t="str">
        <f>IFERROR(VLOOKUP(AE925,ISE_Medium[],3,FALSE),"")</f>
        <v/>
      </c>
      <c r="AI925" s="3" t="str">
        <f>IFERROR(INDEX(PositionK[],MATCH(AH925,PositionA[],0),0),"")</f>
        <v/>
      </c>
      <c r="AL925" s="3" t="str">
        <f>IFERROR(INDEX(PrimSekK[],MATCH(AK925,PrimSek[],0),0),"")</f>
        <v/>
      </c>
      <c r="AO925" s="40" t="str">
        <f t="shared" si="207"/>
        <v/>
      </c>
      <c r="AP925" s="40" t="str">
        <f>IFERROR(VLOOKUP(AO925,ISE_Position[],3,FALSE),"")</f>
        <v/>
      </c>
      <c r="AQ925" s="40" t="str">
        <f t="shared" si="208"/>
        <v>__</v>
      </c>
      <c r="AR925" s="18" t="str">
        <f t="shared" si="213"/>
        <v/>
      </c>
      <c r="AU925" s="7" t="str">
        <f>IFERROR(INDEX(DatapointK[],MATCH(AT925,DatapointA[],0),0),"")</f>
        <v/>
      </c>
      <c r="AX925" s="3" t="str">
        <f t="shared" ca="1" si="209"/>
        <v/>
      </c>
      <c r="BA925" s="3" t="str">
        <f>IFERROR(INDEX(DatapointAllgSpezK[],MATCH(AZ925,DatapointAllgSpez[],0),0),"")</f>
        <v/>
      </c>
      <c r="BB925" s="3" t="str">
        <f ca="1">IFERROR(VLOOKUP(AX925,ISE_Type[],3,FALSE),"STAT")</f>
        <v>STAT</v>
      </c>
      <c r="BC925" s="3" t="str">
        <f ca="1">IFERROR("_"&amp;VLOOKUP(AU925,ISE_Datapoint[],3,FALSE)&amp;IF(ISTEXT(BB925),"_"&amp;BB925,)&amp;IF(ISTEXT(AZ925),"."&amp;LOWER(BA925),),"")</f>
        <v/>
      </c>
      <c r="BD925" s="26" t="str">
        <f t="shared" si="210"/>
        <v>_</v>
      </c>
      <c r="BG925" t="str">
        <f>IFERROR(INDEX(FunktionsartK[],MATCH(BF925,FunktionsartA[],0),0),"")</f>
        <v/>
      </c>
      <c r="BH925" s="76" t="str">
        <f t="shared" si="200"/>
        <v>//__</v>
      </c>
    </row>
    <row r="926" spans="5:60" x14ac:dyDescent="0.25">
      <c r="E926" t="str">
        <f>IFERROR(INDEX(SystemK[],MATCH(D926,System,0),0),"")</f>
        <v/>
      </c>
      <c r="H926" s="15" t="str">
        <f t="shared" ca="1" si="201"/>
        <v/>
      </c>
      <c r="K926" s="27" t="str">
        <f t="shared" si="211"/>
        <v/>
      </c>
      <c r="L926" s="27" t="str">
        <f>IFERROR(VLOOKUP(K926,ISE_System[],3,FALSE)&amp;IF(ISTEXT(J926),"."&amp;LOWER(J926),),"")</f>
        <v/>
      </c>
      <c r="M926" s="18" t="str">
        <f t="shared" si="212"/>
        <v/>
      </c>
      <c r="P926" s="7" t="str">
        <f>IFERROR(INDEX(SubsystemAK[],MATCH(O926,SubsystemA[],0),0),"")</f>
        <v/>
      </c>
      <c r="S926" s="3" t="str">
        <f t="shared" ca="1" si="202"/>
        <v/>
      </c>
      <c r="V926" s="39" t="str">
        <f t="shared" si="203"/>
        <v/>
      </c>
      <c r="W926" s="39" t="str">
        <f>IFERROR("_"&amp;VLOOKUP(V926,ISE_Subsystem[],3,FALSE)&amp;IF(ISTEXT(U926),"."&amp;LOWER(U926),),"_")</f>
        <v>_</v>
      </c>
      <c r="X926" s="18" t="str">
        <f t="shared" si="204"/>
        <v/>
      </c>
      <c r="AA926" s="7" t="str">
        <f>IFERROR(INDEX(MediumPositionAK[],MATCH(Z926,MediumPositionA[],0),0),"")</f>
        <v/>
      </c>
      <c r="AD926" s="69" t="str">
        <f t="shared" ca="1" si="205"/>
        <v/>
      </c>
      <c r="AE926" s="18" t="str">
        <f t="shared" si="206"/>
        <v/>
      </c>
      <c r="AF926" s="18" t="str">
        <f>IFERROR(VLOOKUP(AE926,ISE_Medium[],3,FALSE),"")</f>
        <v/>
      </c>
      <c r="AI926" s="3" t="str">
        <f>IFERROR(INDEX(PositionK[],MATCH(AH926,PositionA[],0),0),"")</f>
        <v/>
      </c>
      <c r="AL926" s="3" t="str">
        <f>IFERROR(INDEX(PrimSekK[],MATCH(AK926,PrimSek[],0),0),"")</f>
        <v/>
      </c>
      <c r="AO926" s="40" t="str">
        <f t="shared" si="207"/>
        <v/>
      </c>
      <c r="AP926" s="40" t="str">
        <f>IFERROR(VLOOKUP(AO926,ISE_Position[],3,FALSE),"")</f>
        <v/>
      </c>
      <c r="AQ926" s="40" t="str">
        <f t="shared" si="208"/>
        <v>__</v>
      </c>
      <c r="AR926" s="18" t="str">
        <f t="shared" si="213"/>
        <v/>
      </c>
      <c r="AU926" s="7" t="str">
        <f>IFERROR(INDEX(DatapointK[],MATCH(AT926,DatapointA[],0),0),"")</f>
        <v/>
      </c>
      <c r="AX926" s="3" t="str">
        <f t="shared" ca="1" si="209"/>
        <v/>
      </c>
      <c r="BA926" s="3" t="str">
        <f>IFERROR(INDEX(DatapointAllgSpezK[],MATCH(AZ926,DatapointAllgSpez[],0),0),"")</f>
        <v/>
      </c>
      <c r="BB926" s="3" t="str">
        <f ca="1">IFERROR(VLOOKUP(AX926,ISE_Type[],3,FALSE),"STAT")</f>
        <v>STAT</v>
      </c>
      <c r="BC926" s="3" t="str">
        <f ca="1">IFERROR("_"&amp;VLOOKUP(AU926,ISE_Datapoint[],3,FALSE)&amp;IF(ISTEXT(BB926),"_"&amp;BB926,)&amp;IF(ISTEXT(AZ926),"."&amp;LOWER(BA926),),"")</f>
        <v/>
      </c>
      <c r="BD926" s="26" t="str">
        <f t="shared" si="210"/>
        <v>_</v>
      </c>
      <c r="BG926" t="str">
        <f>IFERROR(INDEX(FunktionsartK[],MATCH(BF926,FunktionsartA[],0),0),"")</f>
        <v/>
      </c>
      <c r="BH926" s="76" t="str">
        <f t="shared" si="200"/>
        <v>//__</v>
      </c>
    </row>
    <row r="927" spans="5:60" x14ac:dyDescent="0.25">
      <c r="E927" t="str">
        <f>IFERROR(INDEX(SystemK[],MATCH(D927,System,0),0),"")</f>
        <v/>
      </c>
      <c r="H927" s="15" t="str">
        <f t="shared" ca="1" si="201"/>
        <v/>
      </c>
      <c r="K927" s="27" t="str">
        <f t="shared" si="211"/>
        <v/>
      </c>
      <c r="L927" s="27" t="str">
        <f>IFERROR(VLOOKUP(K927,ISE_System[],3,FALSE)&amp;IF(ISTEXT(J927),"."&amp;LOWER(J927),),"")</f>
        <v/>
      </c>
      <c r="M927" s="18" t="str">
        <f t="shared" si="212"/>
        <v/>
      </c>
      <c r="P927" s="7" t="str">
        <f>IFERROR(INDEX(SubsystemAK[],MATCH(O927,SubsystemA[],0),0),"")</f>
        <v/>
      </c>
      <c r="S927" s="3" t="str">
        <f t="shared" ca="1" si="202"/>
        <v/>
      </c>
      <c r="V927" s="39" t="str">
        <f t="shared" si="203"/>
        <v/>
      </c>
      <c r="W927" s="39" t="str">
        <f>IFERROR("_"&amp;VLOOKUP(V927,ISE_Subsystem[],3,FALSE)&amp;IF(ISTEXT(U927),"."&amp;LOWER(U927),),"_")</f>
        <v>_</v>
      </c>
      <c r="X927" s="18" t="str">
        <f t="shared" si="204"/>
        <v/>
      </c>
      <c r="AA927" s="7" t="str">
        <f>IFERROR(INDEX(MediumPositionAK[],MATCH(Z927,MediumPositionA[],0),0),"")</f>
        <v/>
      </c>
      <c r="AD927" s="69" t="str">
        <f t="shared" ca="1" si="205"/>
        <v/>
      </c>
      <c r="AE927" s="18" t="str">
        <f t="shared" si="206"/>
        <v/>
      </c>
      <c r="AF927" s="18" t="str">
        <f>IFERROR(VLOOKUP(AE927,ISE_Medium[],3,FALSE),"")</f>
        <v/>
      </c>
      <c r="AI927" s="3" t="str">
        <f>IFERROR(INDEX(PositionK[],MATCH(AH927,PositionA[],0),0),"")</f>
        <v/>
      </c>
      <c r="AL927" s="3" t="str">
        <f>IFERROR(INDEX(PrimSekK[],MATCH(AK927,PrimSek[],0),0),"")</f>
        <v/>
      </c>
      <c r="AO927" s="40" t="str">
        <f t="shared" si="207"/>
        <v/>
      </c>
      <c r="AP927" s="40" t="str">
        <f>IFERROR(VLOOKUP(AO927,ISE_Position[],3,FALSE),"")</f>
        <v/>
      </c>
      <c r="AQ927" s="40" t="str">
        <f t="shared" si="208"/>
        <v>__</v>
      </c>
      <c r="AR927" s="18" t="str">
        <f t="shared" si="213"/>
        <v/>
      </c>
      <c r="AU927" s="7" t="str">
        <f>IFERROR(INDEX(DatapointK[],MATCH(AT927,DatapointA[],0),0),"")</f>
        <v/>
      </c>
      <c r="AX927" s="3" t="str">
        <f t="shared" ca="1" si="209"/>
        <v/>
      </c>
      <c r="BA927" s="3" t="str">
        <f>IFERROR(INDEX(DatapointAllgSpezK[],MATCH(AZ927,DatapointAllgSpez[],0),0),"")</f>
        <v/>
      </c>
      <c r="BB927" s="3" t="str">
        <f ca="1">IFERROR(VLOOKUP(AX927,ISE_Type[],3,FALSE),"STAT")</f>
        <v>STAT</v>
      </c>
      <c r="BC927" s="3" t="str">
        <f ca="1">IFERROR("_"&amp;VLOOKUP(AU927,ISE_Datapoint[],3,FALSE)&amp;IF(ISTEXT(BB927),"_"&amp;BB927,)&amp;IF(ISTEXT(AZ927),"."&amp;LOWER(BA927),),"")</f>
        <v/>
      </c>
      <c r="BD927" s="26" t="str">
        <f t="shared" si="210"/>
        <v>_</v>
      </c>
      <c r="BG927" t="str">
        <f>IFERROR(INDEX(FunktionsartK[],MATCH(BF927,FunktionsartA[],0),0),"")</f>
        <v/>
      </c>
      <c r="BH927" s="76" t="str">
        <f t="shared" si="200"/>
        <v>//__</v>
      </c>
    </row>
    <row r="928" spans="5:60" x14ac:dyDescent="0.25">
      <c r="E928" t="str">
        <f>IFERROR(INDEX(SystemK[],MATCH(D928,System,0),0),"")</f>
        <v/>
      </c>
      <c r="H928" s="15" t="str">
        <f t="shared" ca="1" si="201"/>
        <v/>
      </c>
      <c r="K928" s="27" t="str">
        <f t="shared" si="211"/>
        <v/>
      </c>
      <c r="L928" s="27" t="str">
        <f>IFERROR(VLOOKUP(K928,ISE_System[],3,FALSE)&amp;IF(ISTEXT(J928),"."&amp;LOWER(J928),),"")</f>
        <v/>
      </c>
      <c r="M928" s="18" t="str">
        <f t="shared" si="212"/>
        <v/>
      </c>
      <c r="P928" s="7" t="str">
        <f>IFERROR(INDEX(SubsystemAK[],MATCH(O928,SubsystemA[],0),0),"")</f>
        <v/>
      </c>
      <c r="S928" s="3" t="str">
        <f t="shared" ca="1" si="202"/>
        <v/>
      </c>
      <c r="V928" s="39" t="str">
        <f t="shared" si="203"/>
        <v/>
      </c>
      <c r="W928" s="39" t="str">
        <f>IFERROR("_"&amp;VLOOKUP(V928,ISE_Subsystem[],3,FALSE)&amp;IF(ISTEXT(U928),"."&amp;LOWER(U928),),"_")</f>
        <v>_</v>
      </c>
      <c r="X928" s="18" t="str">
        <f t="shared" si="204"/>
        <v/>
      </c>
      <c r="AA928" s="7" t="str">
        <f>IFERROR(INDEX(MediumPositionAK[],MATCH(Z928,MediumPositionA[],0),0),"")</f>
        <v/>
      </c>
      <c r="AD928" s="69" t="str">
        <f t="shared" ca="1" si="205"/>
        <v/>
      </c>
      <c r="AE928" s="18" t="str">
        <f t="shared" si="206"/>
        <v/>
      </c>
      <c r="AF928" s="18" t="str">
        <f>IFERROR(VLOOKUP(AE928,ISE_Medium[],3,FALSE),"")</f>
        <v/>
      </c>
      <c r="AI928" s="3" t="str">
        <f>IFERROR(INDEX(PositionK[],MATCH(AH928,PositionA[],0),0),"")</f>
        <v/>
      </c>
      <c r="AL928" s="3" t="str">
        <f>IFERROR(INDEX(PrimSekK[],MATCH(AK928,PrimSek[],0),0),"")</f>
        <v/>
      </c>
      <c r="AO928" s="40" t="str">
        <f t="shared" si="207"/>
        <v/>
      </c>
      <c r="AP928" s="40" t="str">
        <f>IFERROR(VLOOKUP(AO928,ISE_Position[],3,FALSE),"")</f>
        <v/>
      </c>
      <c r="AQ928" s="40" t="str">
        <f t="shared" si="208"/>
        <v>__</v>
      </c>
      <c r="AR928" s="18" t="str">
        <f t="shared" si="213"/>
        <v/>
      </c>
      <c r="AU928" s="7" t="str">
        <f>IFERROR(INDEX(DatapointK[],MATCH(AT928,DatapointA[],0),0),"")</f>
        <v/>
      </c>
      <c r="AX928" s="3" t="str">
        <f t="shared" ca="1" si="209"/>
        <v/>
      </c>
      <c r="BA928" s="3" t="str">
        <f>IFERROR(INDEX(DatapointAllgSpezK[],MATCH(AZ928,DatapointAllgSpez[],0),0),"")</f>
        <v/>
      </c>
      <c r="BB928" s="3" t="str">
        <f ca="1">IFERROR(VLOOKUP(AX928,ISE_Type[],3,FALSE),"STAT")</f>
        <v>STAT</v>
      </c>
      <c r="BC928" s="3" t="str">
        <f ca="1">IFERROR("_"&amp;VLOOKUP(AU928,ISE_Datapoint[],3,FALSE)&amp;IF(ISTEXT(BB928),"_"&amp;BB928,)&amp;IF(ISTEXT(AZ928),"."&amp;LOWER(BA928),),"")</f>
        <v/>
      </c>
      <c r="BD928" s="26" t="str">
        <f t="shared" si="210"/>
        <v>_</v>
      </c>
      <c r="BG928" t="str">
        <f>IFERROR(INDEX(FunktionsartK[],MATCH(BF928,FunktionsartA[],0),0),"")</f>
        <v/>
      </c>
      <c r="BH928" s="76" t="str">
        <f t="shared" si="200"/>
        <v>//__</v>
      </c>
    </row>
    <row r="929" spans="5:60" x14ac:dyDescent="0.25">
      <c r="E929" t="str">
        <f>IFERROR(INDEX(SystemK[],MATCH(D929,System,0),0),"")</f>
        <v/>
      </c>
      <c r="H929" s="15" t="str">
        <f t="shared" ca="1" si="201"/>
        <v/>
      </c>
      <c r="K929" s="27" t="str">
        <f t="shared" si="211"/>
        <v/>
      </c>
      <c r="L929" s="27" t="str">
        <f>IFERROR(VLOOKUP(K929,ISE_System[],3,FALSE)&amp;IF(ISTEXT(J929),"."&amp;LOWER(J929),),"")</f>
        <v/>
      </c>
      <c r="M929" s="18" t="str">
        <f t="shared" si="212"/>
        <v/>
      </c>
      <c r="P929" s="7" t="str">
        <f>IFERROR(INDEX(SubsystemAK[],MATCH(O929,SubsystemA[],0),0),"")</f>
        <v/>
      </c>
      <c r="S929" s="3" t="str">
        <f t="shared" ca="1" si="202"/>
        <v/>
      </c>
      <c r="V929" s="39" t="str">
        <f t="shared" si="203"/>
        <v/>
      </c>
      <c r="W929" s="39" t="str">
        <f>IFERROR("_"&amp;VLOOKUP(V929,ISE_Subsystem[],3,FALSE)&amp;IF(ISTEXT(U929),"."&amp;LOWER(U929),),"_")</f>
        <v>_</v>
      </c>
      <c r="X929" s="18" t="str">
        <f t="shared" si="204"/>
        <v/>
      </c>
      <c r="AA929" s="7" t="str">
        <f>IFERROR(INDEX(MediumPositionAK[],MATCH(Z929,MediumPositionA[],0),0),"")</f>
        <v/>
      </c>
      <c r="AD929" s="69" t="str">
        <f t="shared" ca="1" si="205"/>
        <v/>
      </c>
      <c r="AE929" s="18" t="str">
        <f t="shared" si="206"/>
        <v/>
      </c>
      <c r="AF929" s="18" t="str">
        <f>IFERROR(VLOOKUP(AE929,ISE_Medium[],3,FALSE),"")</f>
        <v/>
      </c>
      <c r="AI929" s="3" t="str">
        <f>IFERROR(INDEX(PositionK[],MATCH(AH929,PositionA[],0),0),"")</f>
        <v/>
      </c>
      <c r="AL929" s="3" t="str">
        <f>IFERROR(INDEX(PrimSekK[],MATCH(AK929,PrimSek[],0),0),"")</f>
        <v/>
      </c>
      <c r="AO929" s="40" t="str">
        <f t="shared" si="207"/>
        <v/>
      </c>
      <c r="AP929" s="40" t="str">
        <f>IFERROR(VLOOKUP(AO929,ISE_Position[],3,FALSE),"")</f>
        <v/>
      </c>
      <c r="AQ929" s="40" t="str">
        <f t="shared" si="208"/>
        <v>__</v>
      </c>
      <c r="AR929" s="18" t="str">
        <f t="shared" si="213"/>
        <v/>
      </c>
      <c r="AU929" s="7" t="str">
        <f>IFERROR(INDEX(DatapointK[],MATCH(AT929,DatapointA[],0),0),"")</f>
        <v/>
      </c>
      <c r="AX929" s="3" t="str">
        <f t="shared" ca="1" si="209"/>
        <v/>
      </c>
      <c r="BA929" s="3" t="str">
        <f>IFERROR(INDEX(DatapointAllgSpezK[],MATCH(AZ929,DatapointAllgSpez[],0),0),"")</f>
        <v/>
      </c>
      <c r="BB929" s="3" t="str">
        <f ca="1">IFERROR(VLOOKUP(AX929,ISE_Type[],3,FALSE),"STAT")</f>
        <v>STAT</v>
      </c>
      <c r="BC929" s="3" t="str">
        <f ca="1">IFERROR("_"&amp;VLOOKUP(AU929,ISE_Datapoint[],3,FALSE)&amp;IF(ISTEXT(BB929),"_"&amp;BB929,)&amp;IF(ISTEXT(AZ929),"."&amp;LOWER(BA929),),"")</f>
        <v/>
      </c>
      <c r="BD929" s="26" t="str">
        <f t="shared" si="210"/>
        <v>_</v>
      </c>
      <c r="BG929" t="str">
        <f>IFERROR(INDEX(FunktionsartK[],MATCH(BF929,FunktionsartA[],0),0),"")</f>
        <v/>
      </c>
      <c r="BH929" s="76" t="str">
        <f t="shared" si="200"/>
        <v>//__</v>
      </c>
    </row>
    <row r="930" spans="5:60" x14ac:dyDescent="0.25">
      <c r="E930" t="str">
        <f>IFERROR(INDEX(SystemK[],MATCH(D930,System,0),0),"")</f>
        <v/>
      </c>
      <c r="H930" s="15" t="str">
        <f t="shared" ca="1" si="201"/>
        <v/>
      </c>
      <c r="K930" s="27" t="str">
        <f t="shared" si="211"/>
        <v/>
      </c>
      <c r="L930" s="27" t="str">
        <f>IFERROR(VLOOKUP(K930,ISE_System[],3,FALSE)&amp;IF(ISTEXT(J930),"."&amp;LOWER(J930),),"")</f>
        <v/>
      </c>
      <c r="M930" s="18" t="str">
        <f t="shared" si="212"/>
        <v/>
      </c>
      <c r="P930" s="7" t="str">
        <f>IFERROR(INDEX(SubsystemAK[],MATCH(O930,SubsystemA[],0),0),"")</f>
        <v/>
      </c>
      <c r="S930" s="3" t="str">
        <f t="shared" ca="1" si="202"/>
        <v/>
      </c>
      <c r="V930" s="39" t="str">
        <f t="shared" si="203"/>
        <v/>
      </c>
      <c r="W930" s="39" t="str">
        <f>IFERROR("_"&amp;VLOOKUP(V930,ISE_Subsystem[],3,FALSE)&amp;IF(ISTEXT(U930),"."&amp;LOWER(U930),),"_")</f>
        <v>_</v>
      </c>
      <c r="X930" s="18" t="str">
        <f t="shared" si="204"/>
        <v/>
      </c>
      <c r="AA930" s="7" t="str">
        <f>IFERROR(INDEX(MediumPositionAK[],MATCH(Z930,MediumPositionA[],0),0),"")</f>
        <v/>
      </c>
      <c r="AD930" s="69" t="str">
        <f t="shared" ca="1" si="205"/>
        <v/>
      </c>
      <c r="AE930" s="18" t="str">
        <f t="shared" si="206"/>
        <v/>
      </c>
      <c r="AF930" s="18" t="str">
        <f>IFERROR(VLOOKUP(AE930,ISE_Medium[],3,FALSE),"")</f>
        <v/>
      </c>
      <c r="AI930" s="3" t="str">
        <f>IFERROR(INDEX(PositionK[],MATCH(AH930,PositionA[],0),0),"")</f>
        <v/>
      </c>
      <c r="AL930" s="3" t="str">
        <f>IFERROR(INDEX(PrimSekK[],MATCH(AK930,PrimSek[],0),0),"")</f>
        <v/>
      </c>
      <c r="AO930" s="40" t="str">
        <f t="shared" si="207"/>
        <v/>
      </c>
      <c r="AP930" s="40" t="str">
        <f>IFERROR(VLOOKUP(AO930,ISE_Position[],3,FALSE),"")</f>
        <v/>
      </c>
      <c r="AQ930" s="40" t="str">
        <f t="shared" si="208"/>
        <v>__</v>
      </c>
      <c r="AR930" s="18" t="str">
        <f t="shared" si="213"/>
        <v/>
      </c>
      <c r="AU930" s="7" t="str">
        <f>IFERROR(INDEX(DatapointK[],MATCH(AT930,DatapointA[],0),0),"")</f>
        <v/>
      </c>
      <c r="AX930" s="3" t="str">
        <f t="shared" ca="1" si="209"/>
        <v/>
      </c>
      <c r="BA930" s="3" t="str">
        <f>IFERROR(INDEX(DatapointAllgSpezK[],MATCH(AZ930,DatapointAllgSpez[],0),0),"")</f>
        <v/>
      </c>
      <c r="BB930" s="3" t="str">
        <f ca="1">IFERROR(VLOOKUP(AX930,ISE_Type[],3,FALSE),"STAT")</f>
        <v>STAT</v>
      </c>
      <c r="BC930" s="3" t="str">
        <f ca="1">IFERROR("_"&amp;VLOOKUP(AU930,ISE_Datapoint[],3,FALSE)&amp;IF(ISTEXT(BB930),"_"&amp;BB930,)&amp;IF(ISTEXT(AZ930),"."&amp;LOWER(BA930),),"")</f>
        <v/>
      </c>
      <c r="BD930" s="26" t="str">
        <f t="shared" si="210"/>
        <v>_</v>
      </c>
      <c r="BG930" t="str">
        <f>IFERROR(INDEX(FunktionsartK[],MATCH(BF930,FunktionsartA[],0),0),"")</f>
        <v/>
      </c>
      <c r="BH930" s="76" t="str">
        <f t="shared" si="200"/>
        <v>//__</v>
      </c>
    </row>
    <row r="931" spans="5:60" x14ac:dyDescent="0.25">
      <c r="E931" t="str">
        <f>IFERROR(INDEX(SystemK[],MATCH(D931,System,0),0),"")</f>
        <v/>
      </c>
      <c r="H931" s="15" t="str">
        <f t="shared" ca="1" si="201"/>
        <v/>
      </c>
      <c r="K931" s="27" t="str">
        <f t="shared" si="211"/>
        <v/>
      </c>
      <c r="L931" s="27" t="str">
        <f>IFERROR(VLOOKUP(K931,ISE_System[],3,FALSE)&amp;IF(ISTEXT(J931),"."&amp;LOWER(J931),),"")</f>
        <v/>
      </c>
      <c r="M931" s="18" t="str">
        <f t="shared" si="212"/>
        <v/>
      </c>
      <c r="P931" s="7" t="str">
        <f>IFERROR(INDEX(SubsystemAK[],MATCH(O931,SubsystemA[],0),0),"")</f>
        <v/>
      </c>
      <c r="S931" s="3" t="str">
        <f t="shared" ca="1" si="202"/>
        <v/>
      </c>
      <c r="V931" s="39" t="str">
        <f t="shared" si="203"/>
        <v/>
      </c>
      <c r="W931" s="39" t="str">
        <f>IFERROR("_"&amp;VLOOKUP(V931,ISE_Subsystem[],3,FALSE)&amp;IF(ISTEXT(U931),"."&amp;LOWER(U931),),"_")</f>
        <v>_</v>
      </c>
      <c r="X931" s="18" t="str">
        <f t="shared" si="204"/>
        <v/>
      </c>
      <c r="AA931" s="7" t="str">
        <f>IFERROR(INDEX(MediumPositionAK[],MATCH(Z931,MediumPositionA[],0),0),"")</f>
        <v/>
      </c>
      <c r="AD931" s="69" t="str">
        <f t="shared" ca="1" si="205"/>
        <v/>
      </c>
      <c r="AE931" s="18" t="str">
        <f t="shared" si="206"/>
        <v/>
      </c>
      <c r="AF931" s="18" t="str">
        <f>IFERROR(VLOOKUP(AE931,ISE_Medium[],3,FALSE),"")</f>
        <v/>
      </c>
      <c r="AI931" s="3" t="str">
        <f>IFERROR(INDEX(PositionK[],MATCH(AH931,PositionA[],0),0),"")</f>
        <v/>
      </c>
      <c r="AL931" s="3" t="str">
        <f>IFERROR(INDEX(PrimSekK[],MATCH(AK931,PrimSek[],0),0),"")</f>
        <v/>
      </c>
      <c r="AO931" s="40" t="str">
        <f t="shared" si="207"/>
        <v/>
      </c>
      <c r="AP931" s="40" t="str">
        <f>IFERROR(VLOOKUP(AO931,ISE_Position[],3,FALSE),"")</f>
        <v/>
      </c>
      <c r="AQ931" s="40" t="str">
        <f t="shared" si="208"/>
        <v>__</v>
      </c>
      <c r="AR931" s="18" t="str">
        <f t="shared" si="213"/>
        <v/>
      </c>
      <c r="AU931" s="7" t="str">
        <f>IFERROR(INDEX(DatapointK[],MATCH(AT931,DatapointA[],0),0),"")</f>
        <v/>
      </c>
      <c r="AX931" s="3" t="str">
        <f t="shared" ca="1" si="209"/>
        <v/>
      </c>
      <c r="BA931" s="3" t="str">
        <f>IFERROR(INDEX(DatapointAllgSpezK[],MATCH(AZ931,DatapointAllgSpez[],0),0),"")</f>
        <v/>
      </c>
      <c r="BB931" s="3" t="str">
        <f ca="1">IFERROR(VLOOKUP(AX931,ISE_Type[],3,FALSE),"STAT")</f>
        <v>STAT</v>
      </c>
      <c r="BC931" s="3" t="str">
        <f ca="1">IFERROR("_"&amp;VLOOKUP(AU931,ISE_Datapoint[],3,FALSE)&amp;IF(ISTEXT(BB931),"_"&amp;BB931,)&amp;IF(ISTEXT(AZ931),"."&amp;LOWER(BA931),),"")</f>
        <v/>
      </c>
      <c r="BD931" s="26" t="str">
        <f t="shared" si="210"/>
        <v>_</v>
      </c>
      <c r="BG931" t="str">
        <f>IFERROR(INDEX(FunktionsartK[],MATCH(BF931,FunktionsartA[],0),0),"")</f>
        <v/>
      </c>
      <c r="BH931" s="76" t="str">
        <f t="shared" si="200"/>
        <v>//__</v>
      </c>
    </row>
    <row r="932" spans="5:60" x14ac:dyDescent="0.25">
      <c r="E932" t="str">
        <f>IFERROR(INDEX(SystemK[],MATCH(D932,System,0),0),"")</f>
        <v/>
      </c>
      <c r="H932" s="15" t="str">
        <f t="shared" ca="1" si="201"/>
        <v/>
      </c>
      <c r="K932" s="27" t="str">
        <f t="shared" si="211"/>
        <v/>
      </c>
      <c r="L932" s="27" t="str">
        <f>IFERROR(VLOOKUP(K932,ISE_System[],3,FALSE)&amp;IF(ISTEXT(J932),"."&amp;LOWER(J932),),"")</f>
        <v/>
      </c>
      <c r="M932" s="18" t="str">
        <f t="shared" si="212"/>
        <v/>
      </c>
      <c r="P932" s="7" t="str">
        <f>IFERROR(INDEX(SubsystemAK[],MATCH(O932,SubsystemA[],0),0),"")</f>
        <v/>
      </c>
      <c r="S932" s="3" t="str">
        <f t="shared" ca="1" si="202"/>
        <v/>
      </c>
      <c r="V932" s="39" t="str">
        <f t="shared" si="203"/>
        <v/>
      </c>
      <c r="W932" s="39" t="str">
        <f>IFERROR("_"&amp;VLOOKUP(V932,ISE_Subsystem[],3,FALSE)&amp;IF(ISTEXT(U932),"."&amp;LOWER(U932),),"_")</f>
        <v>_</v>
      </c>
      <c r="X932" s="18" t="str">
        <f t="shared" si="204"/>
        <v/>
      </c>
      <c r="AA932" s="7" t="str">
        <f>IFERROR(INDEX(MediumPositionAK[],MATCH(Z932,MediumPositionA[],0),0),"")</f>
        <v/>
      </c>
      <c r="AD932" s="69" t="str">
        <f t="shared" ca="1" si="205"/>
        <v/>
      </c>
      <c r="AE932" s="18" t="str">
        <f t="shared" si="206"/>
        <v/>
      </c>
      <c r="AF932" s="18" t="str">
        <f>IFERROR(VLOOKUP(AE932,ISE_Medium[],3,FALSE),"")</f>
        <v/>
      </c>
      <c r="AI932" s="3" t="str">
        <f>IFERROR(INDEX(PositionK[],MATCH(AH932,PositionA[],0),0),"")</f>
        <v/>
      </c>
      <c r="AL932" s="3" t="str">
        <f>IFERROR(INDEX(PrimSekK[],MATCH(AK932,PrimSek[],0),0),"")</f>
        <v/>
      </c>
      <c r="AO932" s="40" t="str">
        <f t="shared" si="207"/>
        <v/>
      </c>
      <c r="AP932" s="40" t="str">
        <f>IFERROR(VLOOKUP(AO932,ISE_Position[],3,FALSE),"")</f>
        <v/>
      </c>
      <c r="AQ932" s="40" t="str">
        <f t="shared" si="208"/>
        <v>__</v>
      </c>
      <c r="AR932" s="18" t="str">
        <f t="shared" si="213"/>
        <v/>
      </c>
      <c r="AU932" s="7" t="str">
        <f>IFERROR(INDEX(DatapointK[],MATCH(AT932,DatapointA[],0),0),"")</f>
        <v/>
      </c>
      <c r="AX932" s="3" t="str">
        <f t="shared" ca="1" si="209"/>
        <v/>
      </c>
      <c r="BA932" s="3" t="str">
        <f>IFERROR(INDEX(DatapointAllgSpezK[],MATCH(AZ932,DatapointAllgSpez[],0),0),"")</f>
        <v/>
      </c>
      <c r="BB932" s="3" t="str">
        <f ca="1">IFERROR(VLOOKUP(AX932,ISE_Type[],3,FALSE),"STAT")</f>
        <v>STAT</v>
      </c>
      <c r="BC932" s="3" t="str">
        <f ca="1">IFERROR("_"&amp;VLOOKUP(AU932,ISE_Datapoint[],3,FALSE)&amp;IF(ISTEXT(BB932),"_"&amp;BB932,)&amp;IF(ISTEXT(AZ932),"."&amp;LOWER(BA932),),"")</f>
        <v/>
      </c>
      <c r="BD932" s="26" t="str">
        <f t="shared" si="210"/>
        <v>_</v>
      </c>
      <c r="BG932" t="str">
        <f>IFERROR(INDEX(FunktionsartK[],MATCH(BF932,FunktionsartA[],0),0),"")</f>
        <v/>
      </c>
      <c r="BH932" s="76" t="str">
        <f t="shared" si="200"/>
        <v>//__</v>
      </c>
    </row>
    <row r="933" spans="5:60" x14ac:dyDescent="0.25">
      <c r="E933" t="str">
        <f>IFERROR(INDEX(SystemK[],MATCH(D933,System,0),0),"")</f>
        <v/>
      </c>
      <c r="H933" s="15" t="str">
        <f t="shared" ca="1" si="201"/>
        <v/>
      </c>
      <c r="K933" s="27" t="str">
        <f t="shared" si="211"/>
        <v/>
      </c>
      <c r="L933" s="27" t="str">
        <f>IFERROR(VLOOKUP(K933,ISE_System[],3,FALSE)&amp;IF(ISTEXT(J933),"."&amp;LOWER(J933),),"")</f>
        <v/>
      </c>
      <c r="M933" s="18" t="str">
        <f t="shared" si="212"/>
        <v/>
      </c>
      <c r="P933" s="7" t="str">
        <f>IFERROR(INDEX(SubsystemAK[],MATCH(O933,SubsystemA[],0),0),"")</f>
        <v/>
      </c>
      <c r="S933" s="3" t="str">
        <f t="shared" ca="1" si="202"/>
        <v/>
      </c>
      <c r="V933" s="39" t="str">
        <f t="shared" si="203"/>
        <v/>
      </c>
      <c r="W933" s="39" t="str">
        <f>IFERROR("_"&amp;VLOOKUP(V933,ISE_Subsystem[],3,FALSE)&amp;IF(ISTEXT(U933),"."&amp;LOWER(U933),),"_")</f>
        <v>_</v>
      </c>
      <c r="X933" s="18" t="str">
        <f t="shared" si="204"/>
        <v/>
      </c>
      <c r="AA933" s="7" t="str">
        <f>IFERROR(INDEX(MediumPositionAK[],MATCH(Z933,MediumPositionA[],0),0),"")</f>
        <v/>
      </c>
      <c r="AD933" s="69" t="str">
        <f t="shared" ca="1" si="205"/>
        <v/>
      </c>
      <c r="AE933" s="18" t="str">
        <f t="shared" si="206"/>
        <v/>
      </c>
      <c r="AF933" s="18" t="str">
        <f>IFERROR(VLOOKUP(AE933,ISE_Medium[],3,FALSE),"")</f>
        <v/>
      </c>
      <c r="AI933" s="3" t="str">
        <f>IFERROR(INDEX(PositionK[],MATCH(AH933,PositionA[],0),0),"")</f>
        <v/>
      </c>
      <c r="AL933" s="3" t="str">
        <f>IFERROR(INDEX(PrimSekK[],MATCH(AK933,PrimSek[],0),0),"")</f>
        <v/>
      </c>
      <c r="AO933" s="40" t="str">
        <f t="shared" si="207"/>
        <v/>
      </c>
      <c r="AP933" s="40" t="str">
        <f>IFERROR(VLOOKUP(AO933,ISE_Position[],3,FALSE),"")</f>
        <v/>
      </c>
      <c r="AQ933" s="40" t="str">
        <f t="shared" si="208"/>
        <v>__</v>
      </c>
      <c r="AR933" s="18" t="str">
        <f t="shared" si="213"/>
        <v/>
      </c>
      <c r="AU933" s="7" t="str">
        <f>IFERROR(INDEX(DatapointK[],MATCH(AT933,DatapointA[],0),0),"")</f>
        <v/>
      </c>
      <c r="AX933" s="3" t="str">
        <f t="shared" ca="1" si="209"/>
        <v/>
      </c>
      <c r="BA933" s="3" t="str">
        <f>IFERROR(INDEX(DatapointAllgSpezK[],MATCH(AZ933,DatapointAllgSpez[],0),0),"")</f>
        <v/>
      </c>
      <c r="BB933" s="3" t="str">
        <f ca="1">IFERROR(VLOOKUP(AX933,ISE_Type[],3,FALSE),"STAT")</f>
        <v>STAT</v>
      </c>
      <c r="BC933" s="3" t="str">
        <f ca="1">IFERROR("_"&amp;VLOOKUP(AU933,ISE_Datapoint[],3,FALSE)&amp;IF(ISTEXT(BB933),"_"&amp;BB933,)&amp;IF(ISTEXT(AZ933),"."&amp;LOWER(BA933),),"")</f>
        <v/>
      </c>
      <c r="BD933" s="26" t="str">
        <f t="shared" si="210"/>
        <v>_</v>
      </c>
      <c r="BG933" t="str">
        <f>IFERROR(INDEX(FunktionsartK[],MATCH(BF933,FunktionsartA[],0),0),"")</f>
        <v/>
      </c>
      <c r="BH933" s="76" t="str">
        <f t="shared" si="200"/>
        <v>//__</v>
      </c>
    </row>
    <row r="934" spans="5:60" x14ac:dyDescent="0.25">
      <c r="E934" t="str">
        <f>IFERROR(INDEX(SystemK[],MATCH(D934,System,0),0),"")</f>
        <v/>
      </c>
      <c r="H934" s="15" t="str">
        <f t="shared" ca="1" si="201"/>
        <v/>
      </c>
      <c r="K934" s="27" t="str">
        <f t="shared" si="211"/>
        <v/>
      </c>
      <c r="L934" s="27" t="str">
        <f>IFERROR(VLOOKUP(K934,ISE_System[],3,FALSE)&amp;IF(ISTEXT(J934),"."&amp;LOWER(J934),),"")</f>
        <v/>
      </c>
      <c r="M934" s="18" t="str">
        <f t="shared" si="212"/>
        <v/>
      </c>
      <c r="P934" s="7" t="str">
        <f>IFERROR(INDEX(SubsystemAK[],MATCH(O934,SubsystemA[],0),0),"")</f>
        <v/>
      </c>
      <c r="S934" s="3" t="str">
        <f t="shared" ca="1" si="202"/>
        <v/>
      </c>
      <c r="V934" s="39" t="str">
        <f t="shared" si="203"/>
        <v/>
      </c>
      <c r="W934" s="39" t="str">
        <f>IFERROR("_"&amp;VLOOKUP(V934,ISE_Subsystem[],3,FALSE)&amp;IF(ISTEXT(U934),"."&amp;LOWER(U934),),"_")</f>
        <v>_</v>
      </c>
      <c r="X934" s="18" t="str">
        <f t="shared" si="204"/>
        <v/>
      </c>
      <c r="AA934" s="7" t="str">
        <f>IFERROR(INDEX(MediumPositionAK[],MATCH(Z934,MediumPositionA[],0),0),"")</f>
        <v/>
      </c>
      <c r="AD934" s="69" t="str">
        <f t="shared" ca="1" si="205"/>
        <v/>
      </c>
      <c r="AE934" s="18" t="str">
        <f t="shared" si="206"/>
        <v/>
      </c>
      <c r="AF934" s="18" t="str">
        <f>IFERROR(VLOOKUP(AE934,ISE_Medium[],3,FALSE),"")</f>
        <v/>
      </c>
      <c r="AI934" s="3" t="str">
        <f>IFERROR(INDEX(PositionK[],MATCH(AH934,PositionA[],0),0),"")</f>
        <v/>
      </c>
      <c r="AL934" s="3" t="str">
        <f>IFERROR(INDEX(PrimSekK[],MATCH(AK934,PrimSek[],0),0),"")</f>
        <v/>
      </c>
      <c r="AO934" s="40" t="str">
        <f t="shared" si="207"/>
        <v/>
      </c>
      <c r="AP934" s="40" t="str">
        <f>IFERROR(VLOOKUP(AO934,ISE_Position[],3,FALSE),"")</f>
        <v/>
      </c>
      <c r="AQ934" s="40" t="str">
        <f t="shared" si="208"/>
        <v>__</v>
      </c>
      <c r="AR934" s="18" t="str">
        <f t="shared" si="213"/>
        <v/>
      </c>
      <c r="AU934" s="7" t="str">
        <f>IFERROR(INDEX(DatapointK[],MATCH(AT934,DatapointA[],0),0),"")</f>
        <v/>
      </c>
      <c r="AX934" s="3" t="str">
        <f t="shared" ca="1" si="209"/>
        <v/>
      </c>
      <c r="BA934" s="3" t="str">
        <f>IFERROR(INDEX(DatapointAllgSpezK[],MATCH(AZ934,DatapointAllgSpez[],0),0),"")</f>
        <v/>
      </c>
      <c r="BB934" s="3" t="str">
        <f ca="1">IFERROR(VLOOKUP(AX934,ISE_Type[],3,FALSE),"STAT")</f>
        <v>STAT</v>
      </c>
      <c r="BC934" s="3" t="str">
        <f ca="1">IFERROR("_"&amp;VLOOKUP(AU934,ISE_Datapoint[],3,FALSE)&amp;IF(ISTEXT(BB934),"_"&amp;BB934,)&amp;IF(ISTEXT(AZ934),"."&amp;LOWER(BA934),),"")</f>
        <v/>
      </c>
      <c r="BD934" s="26" t="str">
        <f t="shared" si="210"/>
        <v>_</v>
      </c>
      <c r="BG934" t="str">
        <f>IFERROR(INDEX(FunktionsartK[],MATCH(BF934,FunktionsartA[],0),0),"")</f>
        <v/>
      </c>
      <c r="BH934" s="76" t="str">
        <f t="shared" si="200"/>
        <v>//__</v>
      </c>
    </row>
    <row r="935" spans="5:60" x14ac:dyDescent="0.25">
      <c r="E935" t="str">
        <f>IFERROR(INDEX(SystemK[],MATCH(D935,System,0),0),"")</f>
        <v/>
      </c>
      <c r="H935" s="15" t="str">
        <f t="shared" ca="1" si="201"/>
        <v/>
      </c>
      <c r="K935" s="27" t="str">
        <f t="shared" si="211"/>
        <v/>
      </c>
      <c r="L935" s="27" t="str">
        <f>IFERROR(VLOOKUP(K935,ISE_System[],3,FALSE)&amp;IF(ISTEXT(J935),"."&amp;LOWER(J935),),"")</f>
        <v/>
      </c>
      <c r="M935" s="18" t="str">
        <f t="shared" si="212"/>
        <v/>
      </c>
      <c r="P935" s="7" t="str">
        <f>IFERROR(INDEX(SubsystemAK[],MATCH(O935,SubsystemA[],0),0),"")</f>
        <v/>
      </c>
      <c r="S935" s="3" t="str">
        <f t="shared" ca="1" si="202"/>
        <v/>
      </c>
      <c r="V935" s="39" t="str">
        <f t="shared" si="203"/>
        <v/>
      </c>
      <c r="W935" s="39" t="str">
        <f>IFERROR("_"&amp;VLOOKUP(V935,ISE_Subsystem[],3,FALSE)&amp;IF(ISTEXT(U935),"."&amp;LOWER(U935),),"_")</f>
        <v>_</v>
      </c>
      <c r="X935" s="18" t="str">
        <f t="shared" si="204"/>
        <v/>
      </c>
      <c r="AA935" s="7" t="str">
        <f>IFERROR(INDEX(MediumPositionAK[],MATCH(Z935,MediumPositionA[],0),0),"")</f>
        <v/>
      </c>
      <c r="AD935" s="69" t="str">
        <f t="shared" ca="1" si="205"/>
        <v/>
      </c>
      <c r="AE935" s="18" t="str">
        <f t="shared" si="206"/>
        <v/>
      </c>
      <c r="AF935" s="18" t="str">
        <f>IFERROR(VLOOKUP(AE935,ISE_Medium[],3,FALSE),"")</f>
        <v/>
      </c>
      <c r="AI935" s="3" t="str">
        <f>IFERROR(INDEX(PositionK[],MATCH(AH935,PositionA[],0),0),"")</f>
        <v/>
      </c>
      <c r="AL935" s="3" t="str">
        <f>IFERROR(INDEX(PrimSekK[],MATCH(AK935,PrimSek[],0),0),"")</f>
        <v/>
      </c>
      <c r="AO935" s="40" t="str">
        <f t="shared" si="207"/>
        <v/>
      </c>
      <c r="AP935" s="40" t="str">
        <f>IFERROR(VLOOKUP(AO935,ISE_Position[],3,FALSE),"")</f>
        <v/>
      </c>
      <c r="AQ935" s="40" t="str">
        <f t="shared" si="208"/>
        <v>__</v>
      </c>
      <c r="AR935" s="18" t="str">
        <f t="shared" si="213"/>
        <v/>
      </c>
      <c r="AU935" s="7" t="str">
        <f>IFERROR(INDEX(DatapointK[],MATCH(AT935,DatapointA[],0),0),"")</f>
        <v/>
      </c>
      <c r="AX935" s="3" t="str">
        <f t="shared" ca="1" si="209"/>
        <v/>
      </c>
      <c r="BA935" s="3" t="str">
        <f>IFERROR(INDEX(DatapointAllgSpezK[],MATCH(AZ935,DatapointAllgSpez[],0),0),"")</f>
        <v/>
      </c>
      <c r="BB935" s="3" t="str">
        <f ca="1">IFERROR(VLOOKUP(AX935,ISE_Type[],3,FALSE),"STAT")</f>
        <v>STAT</v>
      </c>
      <c r="BC935" s="3" t="str">
        <f ca="1">IFERROR("_"&amp;VLOOKUP(AU935,ISE_Datapoint[],3,FALSE)&amp;IF(ISTEXT(BB935),"_"&amp;BB935,)&amp;IF(ISTEXT(AZ935),"."&amp;LOWER(BA935),),"")</f>
        <v/>
      </c>
      <c r="BD935" s="26" t="str">
        <f t="shared" si="210"/>
        <v>_</v>
      </c>
      <c r="BG935" t="str">
        <f>IFERROR(INDEX(FunktionsartK[],MATCH(BF935,FunktionsartA[],0),0),"")</f>
        <v/>
      </c>
      <c r="BH935" s="76" t="str">
        <f t="shared" si="200"/>
        <v>//__</v>
      </c>
    </row>
    <row r="936" spans="5:60" x14ac:dyDescent="0.25">
      <c r="E936" t="str">
        <f>IFERROR(INDEX(SystemK[],MATCH(D936,System,0),0),"")</f>
        <v/>
      </c>
      <c r="H936" s="15" t="str">
        <f t="shared" ca="1" si="201"/>
        <v/>
      </c>
      <c r="K936" s="27" t="str">
        <f t="shared" si="211"/>
        <v/>
      </c>
      <c r="L936" s="27" t="str">
        <f>IFERROR(VLOOKUP(K936,ISE_System[],3,FALSE)&amp;IF(ISTEXT(J936),"."&amp;LOWER(J936),),"")</f>
        <v/>
      </c>
      <c r="M936" s="18" t="str">
        <f t="shared" si="212"/>
        <v/>
      </c>
      <c r="P936" s="7" t="str">
        <f>IFERROR(INDEX(SubsystemAK[],MATCH(O936,SubsystemA[],0),0),"")</f>
        <v/>
      </c>
      <c r="S936" s="3" t="str">
        <f t="shared" ca="1" si="202"/>
        <v/>
      </c>
      <c r="V936" s="39" t="str">
        <f t="shared" si="203"/>
        <v/>
      </c>
      <c r="W936" s="39" t="str">
        <f>IFERROR("_"&amp;VLOOKUP(V936,ISE_Subsystem[],3,FALSE)&amp;IF(ISTEXT(U936),"."&amp;LOWER(U936),),"_")</f>
        <v>_</v>
      </c>
      <c r="X936" s="18" t="str">
        <f t="shared" si="204"/>
        <v/>
      </c>
      <c r="AA936" s="7" t="str">
        <f>IFERROR(INDEX(MediumPositionAK[],MATCH(Z936,MediumPositionA[],0),0),"")</f>
        <v/>
      </c>
      <c r="AD936" s="69" t="str">
        <f t="shared" ca="1" si="205"/>
        <v/>
      </c>
      <c r="AE936" s="18" t="str">
        <f t="shared" si="206"/>
        <v/>
      </c>
      <c r="AF936" s="18" t="str">
        <f>IFERROR(VLOOKUP(AE936,ISE_Medium[],3,FALSE),"")</f>
        <v/>
      </c>
      <c r="AI936" s="3" t="str">
        <f>IFERROR(INDEX(PositionK[],MATCH(AH936,PositionA[],0),0),"")</f>
        <v/>
      </c>
      <c r="AL936" s="3" t="str">
        <f>IFERROR(INDEX(PrimSekK[],MATCH(AK936,PrimSek[],0),0),"")</f>
        <v/>
      </c>
      <c r="AO936" s="40" t="str">
        <f t="shared" si="207"/>
        <v/>
      </c>
      <c r="AP936" s="40" t="str">
        <f>IFERROR(VLOOKUP(AO936,ISE_Position[],3,FALSE),"")</f>
        <v/>
      </c>
      <c r="AQ936" s="40" t="str">
        <f t="shared" si="208"/>
        <v>__</v>
      </c>
      <c r="AR936" s="18" t="str">
        <f t="shared" si="213"/>
        <v/>
      </c>
      <c r="AU936" s="7" t="str">
        <f>IFERROR(INDEX(DatapointK[],MATCH(AT936,DatapointA[],0),0),"")</f>
        <v/>
      </c>
      <c r="AX936" s="3" t="str">
        <f t="shared" ca="1" si="209"/>
        <v/>
      </c>
      <c r="BA936" s="3" t="str">
        <f>IFERROR(INDEX(DatapointAllgSpezK[],MATCH(AZ936,DatapointAllgSpez[],0),0),"")</f>
        <v/>
      </c>
      <c r="BB936" s="3" t="str">
        <f ca="1">IFERROR(VLOOKUP(AX936,ISE_Type[],3,FALSE),"STAT")</f>
        <v>STAT</v>
      </c>
      <c r="BC936" s="3" t="str">
        <f ca="1">IFERROR("_"&amp;VLOOKUP(AU936,ISE_Datapoint[],3,FALSE)&amp;IF(ISTEXT(BB936),"_"&amp;BB936,)&amp;IF(ISTEXT(AZ936),"."&amp;LOWER(BA936),),"")</f>
        <v/>
      </c>
      <c r="BD936" s="26" t="str">
        <f t="shared" si="210"/>
        <v>_</v>
      </c>
      <c r="BG936" t="str">
        <f>IFERROR(INDEX(FunktionsartK[],MATCH(BF936,FunktionsartA[],0),0),"")</f>
        <v/>
      </c>
      <c r="BH936" s="76" t="str">
        <f t="shared" si="200"/>
        <v>//__</v>
      </c>
    </row>
    <row r="937" spans="5:60" x14ac:dyDescent="0.25">
      <c r="E937" t="str">
        <f>IFERROR(INDEX(SystemK[],MATCH(D937,System,0),0),"")</f>
        <v/>
      </c>
      <c r="H937" s="15" t="str">
        <f t="shared" ca="1" si="201"/>
        <v/>
      </c>
      <c r="K937" s="27" t="str">
        <f t="shared" si="211"/>
        <v/>
      </c>
      <c r="L937" s="27" t="str">
        <f>IFERROR(VLOOKUP(K937,ISE_System[],3,FALSE)&amp;IF(ISTEXT(J937),"."&amp;LOWER(J937),),"")</f>
        <v/>
      </c>
      <c r="M937" s="18" t="str">
        <f t="shared" si="212"/>
        <v/>
      </c>
      <c r="P937" s="7" t="str">
        <f>IFERROR(INDEX(SubsystemAK[],MATCH(O937,SubsystemA[],0),0),"")</f>
        <v/>
      </c>
      <c r="S937" s="3" t="str">
        <f t="shared" ca="1" si="202"/>
        <v/>
      </c>
      <c r="V937" s="39" t="str">
        <f t="shared" si="203"/>
        <v/>
      </c>
      <c r="W937" s="39" t="str">
        <f>IFERROR("_"&amp;VLOOKUP(V937,ISE_Subsystem[],3,FALSE)&amp;IF(ISTEXT(U937),"."&amp;LOWER(U937),),"_")</f>
        <v>_</v>
      </c>
      <c r="X937" s="18" t="str">
        <f t="shared" si="204"/>
        <v/>
      </c>
      <c r="AA937" s="7" t="str">
        <f>IFERROR(INDEX(MediumPositionAK[],MATCH(Z937,MediumPositionA[],0),0),"")</f>
        <v/>
      </c>
      <c r="AD937" s="69" t="str">
        <f t="shared" ca="1" si="205"/>
        <v/>
      </c>
      <c r="AE937" s="18" t="str">
        <f t="shared" si="206"/>
        <v/>
      </c>
      <c r="AF937" s="18" t="str">
        <f>IFERROR(VLOOKUP(AE937,ISE_Medium[],3,FALSE),"")</f>
        <v/>
      </c>
      <c r="AI937" s="3" t="str">
        <f>IFERROR(INDEX(PositionK[],MATCH(AH937,PositionA[],0),0),"")</f>
        <v/>
      </c>
      <c r="AL937" s="3" t="str">
        <f>IFERROR(INDEX(PrimSekK[],MATCH(AK937,PrimSek[],0),0),"")</f>
        <v/>
      </c>
      <c r="AO937" s="40" t="str">
        <f t="shared" si="207"/>
        <v/>
      </c>
      <c r="AP937" s="40" t="str">
        <f>IFERROR(VLOOKUP(AO937,ISE_Position[],3,FALSE),"")</f>
        <v/>
      </c>
      <c r="AQ937" s="40" t="str">
        <f t="shared" si="208"/>
        <v>__</v>
      </c>
      <c r="AR937" s="18" t="str">
        <f t="shared" si="213"/>
        <v/>
      </c>
      <c r="AU937" s="7" t="str">
        <f>IFERROR(INDEX(DatapointK[],MATCH(AT937,DatapointA[],0),0),"")</f>
        <v/>
      </c>
      <c r="AX937" s="3" t="str">
        <f t="shared" ca="1" si="209"/>
        <v/>
      </c>
      <c r="BA937" s="3" t="str">
        <f>IFERROR(INDEX(DatapointAllgSpezK[],MATCH(AZ937,DatapointAllgSpez[],0),0),"")</f>
        <v/>
      </c>
      <c r="BB937" s="3" t="str">
        <f ca="1">IFERROR(VLOOKUP(AX937,ISE_Type[],3,FALSE),"STAT")</f>
        <v>STAT</v>
      </c>
      <c r="BC937" s="3" t="str">
        <f ca="1">IFERROR("_"&amp;VLOOKUP(AU937,ISE_Datapoint[],3,FALSE)&amp;IF(ISTEXT(BB937),"_"&amp;BB937,)&amp;IF(ISTEXT(AZ937),"."&amp;LOWER(BA937),),"")</f>
        <v/>
      </c>
      <c r="BD937" s="26" t="str">
        <f t="shared" si="210"/>
        <v>_</v>
      </c>
      <c r="BG937" t="str">
        <f>IFERROR(INDEX(FunktionsartK[],MATCH(BF937,FunktionsartA[],0),0),"")</f>
        <v/>
      </c>
      <c r="BH937" s="76" t="str">
        <f t="shared" si="200"/>
        <v>//__</v>
      </c>
    </row>
    <row r="938" spans="5:60" x14ac:dyDescent="0.25">
      <c r="E938" t="str">
        <f>IFERROR(INDEX(SystemK[],MATCH(D938,System,0),0),"")</f>
        <v/>
      </c>
      <c r="H938" s="15" t="str">
        <f t="shared" ca="1" si="201"/>
        <v/>
      </c>
      <c r="K938" s="27" t="str">
        <f t="shared" si="211"/>
        <v/>
      </c>
      <c r="L938" s="27" t="str">
        <f>IFERROR(VLOOKUP(K938,ISE_System[],3,FALSE)&amp;IF(ISTEXT(J938),"."&amp;LOWER(J938),),"")</f>
        <v/>
      </c>
      <c r="M938" s="18" t="str">
        <f t="shared" si="212"/>
        <v/>
      </c>
      <c r="P938" s="7" t="str">
        <f>IFERROR(INDEX(SubsystemAK[],MATCH(O938,SubsystemA[],0),0),"")</f>
        <v/>
      </c>
      <c r="S938" s="3" t="str">
        <f t="shared" ca="1" si="202"/>
        <v/>
      </c>
      <c r="V938" s="39" t="str">
        <f t="shared" si="203"/>
        <v/>
      </c>
      <c r="W938" s="39" t="str">
        <f>IFERROR("_"&amp;VLOOKUP(V938,ISE_Subsystem[],3,FALSE)&amp;IF(ISTEXT(U938),"."&amp;LOWER(U938),),"_")</f>
        <v>_</v>
      </c>
      <c r="X938" s="18" t="str">
        <f t="shared" si="204"/>
        <v/>
      </c>
      <c r="AA938" s="7" t="str">
        <f>IFERROR(INDEX(MediumPositionAK[],MATCH(Z938,MediumPositionA[],0),0),"")</f>
        <v/>
      </c>
      <c r="AD938" s="69" t="str">
        <f t="shared" ca="1" si="205"/>
        <v/>
      </c>
      <c r="AE938" s="18" t="str">
        <f t="shared" si="206"/>
        <v/>
      </c>
      <c r="AF938" s="18" t="str">
        <f>IFERROR(VLOOKUP(AE938,ISE_Medium[],3,FALSE),"")</f>
        <v/>
      </c>
      <c r="AI938" s="3" t="str">
        <f>IFERROR(INDEX(PositionK[],MATCH(AH938,PositionA[],0),0),"")</f>
        <v/>
      </c>
      <c r="AL938" s="3" t="str">
        <f>IFERROR(INDEX(PrimSekK[],MATCH(AK938,PrimSek[],0),0),"")</f>
        <v/>
      </c>
      <c r="AO938" s="40" t="str">
        <f t="shared" si="207"/>
        <v/>
      </c>
      <c r="AP938" s="40" t="str">
        <f>IFERROR(VLOOKUP(AO938,ISE_Position[],3,FALSE),"")</f>
        <v/>
      </c>
      <c r="AQ938" s="40" t="str">
        <f t="shared" si="208"/>
        <v>__</v>
      </c>
      <c r="AR938" s="18" t="str">
        <f t="shared" si="213"/>
        <v/>
      </c>
      <c r="AU938" s="7" t="str">
        <f>IFERROR(INDEX(DatapointK[],MATCH(AT938,DatapointA[],0),0),"")</f>
        <v/>
      </c>
      <c r="AX938" s="3" t="str">
        <f t="shared" ca="1" si="209"/>
        <v/>
      </c>
      <c r="BA938" s="3" t="str">
        <f>IFERROR(INDEX(DatapointAllgSpezK[],MATCH(AZ938,DatapointAllgSpez[],0),0),"")</f>
        <v/>
      </c>
      <c r="BB938" s="3" t="str">
        <f ca="1">IFERROR(VLOOKUP(AX938,ISE_Type[],3,FALSE),"STAT")</f>
        <v>STAT</v>
      </c>
      <c r="BC938" s="3" t="str">
        <f ca="1">IFERROR("_"&amp;VLOOKUP(AU938,ISE_Datapoint[],3,FALSE)&amp;IF(ISTEXT(BB938),"_"&amp;BB938,)&amp;IF(ISTEXT(AZ938),"."&amp;LOWER(BA938),),"")</f>
        <v/>
      </c>
      <c r="BD938" s="26" t="str">
        <f t="shared" si="210"/>
        <v>_</v>
      </c>
      <c r="BG938" t="str">
        <f>IFERROR(INDEX(FunktionsartK[],MATCH(BF938,FunktionsartA[],0),0),"")</f>
        <v/>
      </c>
      <c r="BH938" s="76" t="str">
        <f t="shared" si="200"/>
        <v>//__</v>
      </c>
    </row>
    <row r="939" spans="5:60" x14ac:dyDescent="0.25">
      <c r="E939" t="str">
        <f>IFERROR(INDEX(SystemK[],MATCH(D939,System,0),0),"")</f>
        <v/>
      </c>
      <c r="H939" s="15" t="str">
        <f t="shared" ca="1" si="201"/>
        <v/>
      </c>
      <c r="K939" s="27" t="str">
        <f t="shared" si="211"/>
        <v/>
      </c>
      <c r="L939" s="27" t="str">
        <f>IFERROR(VLOOKUP(K939,ISE_System[],3,FALSE)&amp;IF(ISTEXT(J939),"."&amp;LOWER(J939),),"")</f>
        <v/>
      </c>
      <c r="M939" s="18" t="str">
        <f t="shared" si="212"/>
        <v/>
      </c>
      <c r="P939" s="7" t="str">
        <f>IFERROR(INDEX(SubsystemAK[],MATCH(O939,SubsystemA[],0),0),"")</f>
        <v/>
      </c>
      <c r="S939" s="3" t="str">
        <f t="shared" ca="1" si="202"/>
        <v/>
      </c>
      <c r="V939" s="39" t="str">
        <f t="shared" si="203"/>
        <v/>
      </c>
      <c r="W939" s="39" t="str">
        <f>IFERROR("_"&amp;VLOOKUP(V939,ISE_Subsystem[],3,FALSE)&amp;IF(ISTEXT(U939),"."&amp;LOWER(U939),),"_")</f>
        <v>_</v>
      </c>
      <c r="X939" s="18" t="str">
        <f t="shared" si="204"/>
        <v/>
      </c>
      <c r="AA939" s="7" t="str">
        <f>IFERROR(INDEX(MediumPositionAK[],MATCH(Z939,MediumPositionA[],0),0),"")</f>
        <v/>
      </c>
      <c r="AD939" s="69" t="str">
        <f t="shared" ca="1" si="205"/>
        <v/>
      </c>
      <c r="AE939" s="18" t="str">
        <f t="shared" si="206"/>
        <v/>
      </c>
      <c r="AF939" s="18" t="str">
        <f>IFERROR(VLOOKUP(AE939,ISE_Medium[],3,FALSE),"")</f>
        <v/>
      </c>
      <c r="AI939" s="3" t="str">
        <f>IFERROR(INDEX(PositionK[],MATCH(AH939,PositionA[],0),0),"")</f>
        <v/>
      </c>
      <c r="AL939" s="3" t="str">
        <f>IFERROR(INDEX(PrimSekK[],MATCH(AK939,PrimSek[],0),0),"")</f>
        <v/>
      </c>
      <c r="AO939" s="40" t="str">
        <f t="shared" si="207"/>
        <v/>
      </c>
      <c r="AP939" s="40" t="str">
        <f>IFERROR(VLOOKUP(AO939,ISE_Position[],3,FALSE),"")</f>
        <v/>
      </c>
      <c r="AQ939" s="40" t="str">
        <f t="shared" si="208"/>
        <v>__</v>
      </c>
      <c r="AR939" s="18" t="str">
        <f t="shared" si="213"/>
        <v/>
      </c>
      <c r="AU939" s="7" t="str">
        <f>IFERROR(INDEX(DatapointK[],MATCH(AT939,DatapointA[],0),0),"")</f>
        <v/>
      </c>
      <c r="AX939" s="3" t="str">
        <f t="shared" ca="1" si="209"/>
        <v/>
      </c>
      <c r="BA939" s="3" t="str">
        <f>IFERROR(INDEX(DatapointAllgSpezK[],MATCH(AZ939,DatapointAllgSpez[],0),0),"")</f>
        <v/>
      </c>
      <c r="BB939" s="3" t="str">
        <f ca="1">IFERROR(VLOOKUP(AX939,ISE_Type[],3,FALSE),"STAT")</f>
        <v>STAT</v>
      </c>
      <c r="BC939" s="3" t="str">
        <f ca="1">IFERROR("_"&amp;VLOOKUP(AU939,ISE_Datapoint[],3,FALSE)&amp;IF(ISTEXT(BB939),"_"&amp;BB939,)&amp;IF(ISTEXT(AZ939),"."&amp;LOWER(BA939),),"")</f>
        <v/>
      </c>
      <c r="BD939" s="26" t="str">
        <f t="shared" si="210"/>
        <v>_</v>
      </c>
      <c r="BG939" t="str">
        <f>IFERROR(INDEX(FunktionsartK[],MATCH(BF939,FunktionsartA[],0),0),"")</f>
        <v/>
      </c>
      <c r="BH939" s="76" t="str">
        <f t="shared" si="200"/>
        <v>//__</v>
      </c>
    </row>
    <row r="940" spans="5:60" x14ac:dyDescent="0.25">
      <c r="E940" t="str">
        <f>IFERROR(INDEX(SystemK[],MATCH(D940,System,0),0),"")</f>
        <v/>
      </c>
      <c r="H940" s="15" t="str">
        <f t="shared" ca="1" si="201"/>
        <v/>
      </c>
      <c r="K940" s="27" t="str">
        <f t="shared" si="211"/>
        <v/>
      </c>
      <c r="L940" s="27" t="str">
        <f>IFERROR(VLOOKUP(K940,ISE_System[],3,FALSE)&amp;IF(ISTEXT(J940),"."&amp;LOWER(J940),),"")</f>
        <v/>
      </c>
      <c r="M940" s="18" t="str">
        <f t="shared" si="212"/>
        <v/>
      </c>
      <c r="P940" s="7" t="str">
        <f>IFERROR(INDEX(SubsystemAK[],MATCH(O940,SubsystemA[],0),0),"")</f>
        <v/>
      </c>
      <c r="S940" s="3" t="str">
        <f t="shared" ca="1" si="202"/>
        <v/>
      </c>
      <c r="V940" s="39" t="str">
        <f t="shared" si="203"/>
        <v/>
      </c>
      <c r="W940" s="39" t="str">
        <f>IFERROR("_"&amp;VLOOKUP(V940,ISE_Subsystem[],3,FALSE)&amp;IF(ISTEXT(U940),"."&amp;LOWER(U940),),"_")</f>
        <v>_</v>
      </c>
      <c r="X940" s="18" t="str">
        <f t="shared" si="204"/>
        <v/>
      </c>
      <c r="AA940" s="7" t="str">
        <f>IFERROR(INDEX(MediumPositionAK[],MATCH(Z940,MediumPositionA[],0),0),"")</f>
        <v/>
      </c>
      <c r="AD940" s="69" t="str">
        <f t="shared" ca="1" si="205"/>
        <v/>
      </c>
      <c r="AE940" s="18" t="str">
        <f t="shared" si="206"/>
        <v/>
      </c>
      <c r="AF940" s="18" t="str">
        <f>IFERROR(VLOOKUP(AE940,ISE_Medium[],3,FALSE),"")</f>
        <v/>
      </c>
      <c r="AI940" s="3" t="str">
        <f>IFERROR(INDEX(PositionK[],MATCH(AH940,PositionA[],0),0),"")</f>
        <v/>
      </c>
      <c r="AL940" s="3" t="str">
        <f>IFERROR(INDEX(PrimSekK[],MATCH(AK940,PrimSek[],0),0),"")</f>
        <v/>
      </c>
      <c r="AO940" s="40" t="str">
        <f t="shared" si="207"/>
        <v/>
      </c>
      <c r="AP940" s="40" t="str">
        <f>IFERROR(VLOOKUP(AO940,ISE_Position[],3,FALSE),"")</f>
        <v/>
      </c>
      <c r="AQ940" s="40" t="str">
        <f t="shared" si="208"/>
        <v>__</v>
      </c>
      <c r="AR940" s="18" t="str">
        <f t="shared" si="213"/>
        <v/>
      </c>
      <c r="AU940" s="7" t="str">
        <f>IFERROR(INDEX(DatapointK[],MATCH(AT940,DatapointA[],0),0),"")</f>
        <v/>
      </c>
      <c r="AX940" s="3" t="str">
        <f t="shared" ca="1" si="209"/>
        <v/>
      </c>
      <c r="BA940" s="3" t="str">
        <f>IFERROR(INDEX(DatapointAllgSpezK[],MATCH(AZ940,DatapointAllgSpez[],0),0),"")</f>
        <v/>
      </c>
      <c r="BB940" s="3" t="str">
        <f ca="1">IFERROR(VLOOKUP(AX940,ISE_Type[],3,FALSE),"STAT")</f>
        <v>STAT</v>
      </c>
      <c r="BC940" s="3" t="str">
        <f ca="1">IFERROR("_"&amp;VLOOKUP(AU940,ISE_Datapoint[],3,FALSE)&amp;IF(ISTEXT(BB940),"_"&amp;BB940,)&amp;IF(ISTEXT(AZ940),"."&amp;LOWER(BA940),),"")</f>
        <v/>
      </c>
      <c r="BD940" s="26" t="str">
        <f t="shared" si="210"/>
        <v>_</v>
      </c>
      <c r="BG940" t="str">
        <f>IFERROR(INDEX(FunktionsartK[],MATCH(BF940,FunktionsartA[],0),0),"")</f>
        <v/>
      </c>
      <c r="BH940" s="76" t="str">
        <f t="shared" si="200"/>
        <v>//__</v>
      </c>
    </row>
    <row r="941" spans="5:60" x14ac:dyDescent="0.25">
      <c r="E941" t="str">
        <f>IFERROR(INDEX(SystemK[],MATCH(D941,System,0),0),"")</f>
        <v/>
      </c>
      <c r="H941" s="15" t="str">
        <f t="shared" ca="1" si="201"/>
        <v/>
      </c>
      <c r="K941" s="27" t="str">
        <f t="shared" si="211"/>
        <v/>
      </c>
      <c r="L941" s="27" t="str">
        <f>IFERROR(VLOOKUP(K941,ISE_System[],3,FALSE)&amp;IF(ISTEXT(J941),"."&amp;LOWER(J941),),"")</f>
        <v/>
      </c>
      <c r="M941" s="18" t="str">
        <f t="shared" si="212"/>
        <v/>
      </c>
      <c r="P941" s="7" t="str">
        <f>IFERROR(INDEX(SubsystemAK[],MATCH(O941,SubsystemA[],0),0),"")</f>
        <v/>
      </c>
      <c r="S941" s="3" t="str">
        <f t="shared" ca="1" si="202"/>
        <v/>
      </c>
      <c r="V941" s="39" t="str">
        <f t="shared" si="203"/>
        <v/>
      </c>
      <c r="W941" s="39" t="str">
        <f>IFERROR("_"&amp;VLOOKUP(V941,ISE_Subsystem[],3,FALSE)&amp;IF(ISTEXT(U941),"."&amp;LOWER(U941),),"_")</f>
        <v>_</v>
      </c>
      <c r="X941" s="18" t="str">
        <f t="shared" si="204"/>
        <v/>
      </c>
      <c r="AA941" s="7" t="str">
        <f>IFERROR(INDEX(MediumPositionAK[],MATCH(Z941,MediumPositionA[],0),0),"")</f>
        <v/>
      </c>
      <c r="AD941" s="69" t="str">
        <f t="shared" ca="1" si="205"/>
        <v/>
      </c>
      <c r="AE941" s="18" t="str">
        <f t="shared" si="206"/>
        <v/>
      </c>
      <c r="AF941" s="18" t="str">
        <f>IFERROR(VLOOKUP(AE941,ISE_Medium[],3,FALSE),"")</f>
        <v/>
      </c>
      <c r="AI941" s="3" t="str">
        <f>IFERROR(INDEX(PositionK[],MATCH(AH941,PositionA[],0),0),"")</f>
        <v/>
      </c>
      <c r="AL941" s="3" t="str">
        <f>IFERROR(INDEX(PrimSekK[],MATCH(AK941,PrimSek[],0),0),"")</f>
        <v/>
      </c>
      <c r="AO941" s="40" t="str">
        <f t="shared" si="207"/>
        <v/>
      </c>
      <c r="AP941" s="40" t="str">
        <f>IFERROR(VLOOKUP(AO941,ISE_Position[],3,FALSE),"")</f>
        <v/>
      </c>
      <c r="AQ941" s="40" t="str">
        <f t="shared" si="208"/>
        <v>__</v>
      </c>
      <c r="AR941" s="18" t="str">
        <f t="shared" si="213"/>
        <v/>
      </c>
      <c r="AU941" s="7" t="str">
        <f>IFERROR(INDEX(DatapointK[],MATCH(AT941,DatapointA[],0),0),"")</f>
        <v/>
      </c>
      <c r="AX941" s="3" t="str">
        <f t="shared" ca="1" si="209"/>
        <v/>
      </c>
      <c r="BA941" s="3" t="str">
        <f>IFERROR(INDEX(DatapointAllgSpezK[],MATCH(AZ941,DatapointAllgSpez[],0),0),"")</f>
        <v/>
      </c>
      <c r="BB941" s="3" t="str">
        <f ca="1">IFERROR(VLOOKUP(AX941,ISE_Type[],3,FALSE),"STAT")</f>
        <v>STAT</v>
      </c>
      <c r="BC941" s="3" t="str">
        <f ca="1">IFERROR("_"&amp;VLOOKUP(AU941,ISE_Datapoint[],3,FALSE)&amp;IF(ISTEXT(BB941),"_"&amp;BB941,)&amp;IF(ISTEXT(AZ941),"."&amp;LOWER(BA941),),"")</f>
        <v/>
      </c>
      <c r="BD941" s="26" t="str">
        <f t="shared" si="210"/>
        <v>_</v>
      </c>
      <c r="BG941" t="str">
        <f>IFERROR(INDEX(FunktionsartK[],MATCH(BF941,FunktionsartA[],0),0),"")</f>
        <v/>
      </c>
      <c r="BH941" s="76" t="str">
        <f t="shared" si="200"/>
        <v>//__</v>
      </c>
    </row>
    <row r="942" spans="5:60" x14ac:dyDescent="0.25">
      <c r="E942" t="str">
        <f>IFERROR(INDEX(SystemK[],MATCH(D942,System,0),0),"")</f>
        <v/>
      </c>
      <c r="H942" s="15" t="str">
        <f t="shared" ca="1" si="201"/>
        <v/>
      </c>
      <c r="K942" s="27" t="str">
        <f t="shared" si="211"/>
        <v/>
      </c>
      <c r="L942" s="27" t="str">
        <f>IFERROR(VLOOKUP(K942,ISE_System[],3,FALSE)&amp;IF(ISTEXT(J942),"."&amp;LOWER(J942),),"")</f>
        <v/>
      </c>
      <c r="M942" s="18" t="str">
        <f t="shared" si="212"/>
        <v/>
      </c>
      <c r="P942" s="7" t="str">
        <f>IFERROR(INDEX(SubsystemAK[],MATCH(O942,SubsystemA[],0),0),"")</f>
        <v/>
      </c>
      <c r="S942" s="3" t="str">
        <f t="shared" ca="1" si="202"/>
        <v/>
      </c>
      <c r="V942" s="39" t="str">
        <f t="shared" si="203"/>
        <v/>
      </c>
      <c r="W942" s="39" t="str">
        <f>IFERROR("_"&amp;VLOOKUP(V942,ISE_Subsystem[],3,FALSE)&amp;IF(ISTEXT(U942),"."&amp;LOWER(U942),),"_")</f>
        <v>_</v>
      </c>
      <c r="X942" s="18" t="str">
        <f t="shared" si="204"/>
        <v/>
      </c>
      <c r="AA942" s="7" t="str">
        <f>IFERROR(INDEX(MediumPositionAK[],MATCH(Z942,MediumPositionA[],0),0),"")</f>
        <v/>
      </c>
      <c r="AD942" s="69" t="str">
        <f t="shared" ca="1" si="205"/>
        <v/>
      </c>
      <c r="AE942" s="18" t="str">
        <f t="shared" si="206"/>
        <v/>
      </c>
      <c r="AF942" s="18" t="str">
        <f>IFERROR(VLOOKUP(AE942,ISE_Medium[],3,FALSE),"")</f>
        <v/>
      </c>
      <c r="AI942" s="3" t="str">
        <f>IFERROR(INDEX(PositionK[],MATCH(AH942,PositionA[],0),0),"")</f>
        <v/>
      </c>
      <c r="AL942" s="3" t="str">
        <f>IFERROR(INDEX(PrimSekK[],MATCH(AK942,PrimSek[],0),0),"")</f>
        <v/>
      </c>
      <c r="AO942" s="40" t="str">
        <f t="shared" si="207"/>
        <v/>
      </c>
      <c r="AP942" s="40" t="str">
        <f>IFERROR(VLOOKUP(AO942,ISE_Position[],3,FALSE),"")</f>
        <v/>
      </c>
      <c r="AQ942" s="40" t="str">
        <f t="shared" si="208"/>
        <v>__</v>
      </c>
      <c r="AR942" s="18" t="str">
        <f t="shared" si="213"/>
        <v/>
      </c>
      <c r="AU942" s="7" t="str">
        <f>IFERROR(INDEX(DatapointK[],MATCH(AT942,DatapointA[],0),0),"")</f>
        <v/>
      </c>
      <c r="AX942" s="3" t="str">
        <f t="shared" ca="1" si="209"/>
        <v/>
      </c>
      <c r="BA942" s="3" t="str">
        <f>IFERROR(INDEX(DatapointAllgSpezK[],MATCH(AZ942,DatapointAllgSpez[],0),0),"")</f>
        <v/>
      </c>
      <c r="BB942" s="3" t="str">
        <f ca="1">IFERROR(VLOOKUP(AX942,ISE_Type[],3,FALSE),"STAT")</f>
        <v>STAT</v>
      </c>
      <c r="BC942" s="3" t="str">
        <f ca="1">IFERROR("_"&amp;VLOOKUP(AU942,ISE_Datapoint[],3,FALSE)&amp;IF(ISTEXT(BB942),"_"&amp;BB942,)&amp;IF(ISTEXT(AZ942),"."&amp;LOWER(BA942),),"")</f>
        <v/>
      </c>
      <c r="BD942" s="26" t="str">
        <f t="shared" si="210"/>
        <v>_</v>
      </c>
      <c r="BG942" t="str">
        <f>IFERROR(INDEX(FunktionsartK[],MATCH(BF942,FunktionsartA[],0),0),"")</f>
        <v/>
      </c>
      <c r="BH942" s="76" t="str">
        <f t="shared" si="200"/>
        <v>//__</v>
      </c>
    </row>
    <row r="943" spans="5:60" x14ac:dyDescent="0.25">
      <c r="E943" t="str">
        <f>IFERROR(INDEX(SystemK[],MATCH(D943,System,0),0),"")</f>
        <v/>
      </c>
      <c r="H943" s="15" t="str">
        <f t="shared" ca="1" si="201"/>
        <v/>
      </c>
      <c r="K943" s="27" t="str">
        <f t="shared" si="211"/>
        <v/>
      </c>
      <c r="L943" s="27" t="str">
        <f>IFERROR(VLOOKUP(K943,ISE_System[],3,FALSE)&amp;IF(ISTEXT(J943),"."&amp;LOWER(J943),),"")</f>
        <v/>
      </c>
      <c r="M943" s="18" t="str">
        <f t="shared" si="212"/>
        <v/>
      </c>
      <c r="P943" s="7" t="str">
        <f>IFERROR(INDEX(SubsystemAK[],MATCH(O943,SubsystemA[],0),0),"")</f>
        <v/>
      </c>
      <c r="S943" s="3" t="str">
        <f t="shared" ca="1" si="202"/>
        <v/>
      </c>
      <c r="V943" s="39" t="str">
        <f t="shared" si="203"/>
        <v/>
      </c>
      <c r="W943" s="39" t="str">
        <f>IFERROR("_"&amp;VLOOKUP(V943,ISE_Subsystem[],3,FALSE)&amp;IF(ISTEXT(U943),"."&amp;LOWER(U943),),"_")</f>
        <v>_</v>
      </c>
      <c r="X943" s="18" t="str">
        <f t="shared" si="204"/>
        <v/>
      </c>
      <c r="AA943" s="7" t="str">
        <f>IFERROR(INDEX(MediumPositionAK[],MATCH(Z943,MediumPositionA[],0),0),"")</f>
        <v/>
      </c>
      <c r="AD943" s="69" t="str">
        <f t="shared" ca="1" si="205"/>
        <v/>
      </c>
      <c r="AE943" s="18" t="str">
        <f t="shared" si="206"/>
        <v/>
      </c>
      <c r="AF943" s="18" t="str">
        <f>IFERROR(VLOOKUP(AE943,ISE_Medium[],3,FALSE),"")</f>
        <v/>
      </c>
      <c r="AI943" s="3" t="str">
        <f>IFERROR(INDEX(PositionK[],MATCH(AH943,PositionA[],0),0),"")</f>
        <v/>
      </c>
      <c r="AL943" s="3" t="str">
        <f>IFERROR(INDEX(PrimSekK[],MATCH(AK943,PrimSek[],0),0),"")</f>
        <v/>
      </c>
      <c r="AO943" s="40" t="str">
        <f t="shared" si="207"/>
        <v/>
      </c>
      <c r="AP943" s="40" t="str">
        <f>IFERROR(VLOOKUP(AO943,ISE_Position[],3,FALSE),"")</f>
        <v/>
      </c>
      <c r="AQ943" s="40" t="str">
        <f t="shared" si="208"/>
        <v>__</v>
      </c>
      <c r="AR943" s="18" t="str">
        <f t="shared" si="213"/>
        <v/>
      </c>
      <c r="AU943" s="7" t="str">
        <f>IFERROR(INDEX(DatapointK[],MATCH(AT943,DatapointA[],0),0),"")</f>
        <v/>
      </c>
      <c r="AX943" s="3" t="str">
        <f t="shared" ca="1" si="209"/>
        <v/>
      </c>
      <c r="BA943" s="3" t="str">
        <f>IFERROR(INDEX(DatapointAllgSpezK[],MATCH(AZ943,DatapointAllgSpez[],0),0),"")</f>
        <v/>
      </c>
      <c r="BB943" s="3" t="str">
        <f ca="1">IFERROR(VLOOKUP(AX943,ISE_Type[],3,FALSE),"STAT")</f>
        <v>STAT</v>
      </c>
      <c r="BC943" s="3" t="str">
        <f ca="1">IFERROR("_"&amp;VLOOKUP(AU943,ISE_Datapoint[],3,FALSE)&amp;IF(ISTEXT(BB943),"_"&amp;BB943,)&amp;IF(ISTEXT(AZ943),"."&amp;LOWER(BA943),),"")</f>
        <v/>
      </c>
      <c r="BD943" s="26" t="str">
        <f t="shared" si="210"/>
        <v>_</v>
      </c>
      <c r="BG943" t="str">
        <f>IFERROR(INDEX(FunktionsartK[],MATCH(BF943,FunktionsartA[],0),0),"")</f>
        <v/>
      </c>
      <c r="BH943" s="76" t="str">
        <f t="shared" si="200"/>
        <v>//__</v>
      </c>
    </row>
    <row r="944" spans="5:60" x14ac:dyDescent="0.25">
      <c r="E944" t="str">
        <f>IFERROR(INDEX(SystemK[],MATCH(D944,System,0),0),"")</f>
        <v/>
      </c>
      <c r="H944" s="15" t="str">
        <f t="shared" ca="1" si="201"/>
        <v/>
      </c>
      <c r="K944" s="27" t="str">
        <f t="shared" si="211"/>
        <v/>
      </c>
      <c r="L944" s="27" t="str">
        <f>IFERROR(VLOOKUP(K944,ISE_System[],3,FALSE)&amp;IF(ISTEXT(J944),"."&amp;LOWER(J944),),"")</f>
        <v/>
      </c>
      <c r="M944" s="18" t="str">
        <f t="shared" si="212"/>
        <v/>
      </c>
      <c r="P944" s="7" t="str">
        <f>IFERROR(INDEX(SubsystemAK[],MATCH(O944,SubsystemA[],0),0),"")</f>
        <v/>
      </c>
      <c r="S944" s="3" t="str">
        <f t="shared" ca="1" si="202"/>
        <v/>
      </c>
      <c r="V944" s="39" t="str">
        <f t="shared" si="203"/>
        <v/>
      </c>
      <c r="W944" s="39" t="str">
        <f>IFERROR("_"&amp;VLOOKUP(V944,ISE_Subsystem[],3,FALSE)&amp;IF(ISTEXT(U944),"."&amp;LOWER(U944),),"_")</f>
        <v>_</v>
      </c>
      <c r="X944" s="18" t="str">
        <f t="shared" si="204"/>
        <v/>
      </c>
      <c r="AA944" s="7" t="str">
        <f>IFERROR(INDEX(MediumPositionAK[],MATCH(Z944,MediumPositionA[],0),0),"")</f>
        <v/>
      </c>
      <c r="AD944" s="69" t="str">
        <f t="shared" ca="1" si="205"/>
        <v/>
      </c>
      <c r="AE944" s="18" t="str">
        <f t="shared" si="206"/>
        <v/>
      </c>
      <c r="AF944" s="18" t="str">
        <f>IFERROR(VLOOKUP(AE944,ISE_Medium[],3,FALSE),"")</f>
        <v/>
      </c>
      <c r="AI944" s="3" t="str">
        <f>IFERROR(INDEX(PositionK[],MATCH(AH944,PositionA[],0),0),"")</f>
        <v/>
      </c>
      <c r="AL944" s="3" t="str">
        <f>IFERROR(INDEX(PrimSekK[],MATCH(AK944,PrimSek[],0),0),"")</f>
        <v/>
      </c>
      <c r="AO944" s="40" t="str">
        <f t="shared" si="207"/>
        <v/>
      </c>
      <c r="AP944" s="40" t="str">
        <f>IFERROR(VLOOKUP(AO944,ISE_Position[],3,FALSE),"")</f>
        <v/>
      </c>
      <c r="AQ944" s="40" t="str">
        <f t="shared" si="208"/>
        <v>__</v>
      </c>
      <c r="AR944" s="18" t="str">
        <f t="shared" si="213"/>
        <v/>
      </c>
      <c r="AU944" s="7" t="str">
        <f>IFERROR(INDEX(DatapointK[],MATCH(AT944,DatapointA[],0),0),"")</f>
        <v/>
      </c>
      <c r="AX944" s="3" t="str">
        <f t="shared" ca="1" si="209"/>
        <v/>
      </c>
      <c r="BA944" s="3" t="str">
        <f>IFERROR(INDEX(DatapointAllgSpezK[],MATCH(AZ944,DatapointAllgSpez[],0),0),"")</f>
        <v/>
      </c>
      <c r="BB944" s="3" t="str">
        <f ca="1">IFERROR(VLOOKUP(AX944,ISE_Type[],3,FALSE),"STAT")</f>
        <v>STAT</v>
      </c>
      <c r="BC944" s="3" t="str">
        <f ca="1">IFERROR("_"&amp;VLOOKUP(AU944,ISE_Datapoint[],3,FALSE)&amp;IF(ISTEXT(BB944),"_"&amp;BB944,)&amp;IF(ISTEXT(AZ944),"."&amp;LOWER(BA944),),"")</f>
        <v/>
      </c>
      <c r="BD944" s="26" t="str">
        <f t="shared" si="210"/>
        <v>_</v>
      </c>
      <c r="BG944" t="str">
        <f>IFERROR(INDEX(FunktionsartK[],MATCH(BF944,FunktionsartA[],0),0),"")</f>
        <v/>
      </c>
      <c r="BH944" s="76" t="str">
        <f t="shared" si="200"/>
        <v>//__</v>
      </c>
    </row>
    <row r="945" spans="5:60" x14ac:dyDescent="0.25">
      <c r="E945" t="str">
        <f>IFERROR(INDEX(SystemK[],MATCH(D945,System,0),0),"")</f>
        <v/>
      </c>
      <c r="H945" s="15" t="str">
        <f t="shared" ca="1" si="201"/>
        <v/>
      </c>
      <c r="K945" s="27" t="str">
        <f t="shared" si="211"/>
        <v/>
      </c>
      <c r="L945" s="27" t="str">
        <f>IFERROR(VLOOKUP(K945,ISE_System[],3,FALSE)&amp;IF(ISTEXT(J945),"."&amp;LOWER(J945),),"")</f>
        <v/>
      </c>
      <c r="M945" s="18" t="str">
        <f t="shared" si="212"/>
        <v/>
      </c>
      <c r="P945" s="7" t="str">
        <f>IFERROR(INDEX(SubsystemAK[],MATCH(O945,SubsystemA[],0),0),"")</f>
        <v/>
      </c>
      <c r="S945" s="3" t="str">
        <f t="shared" ca="1" si="202"/>
        <v/>
      </c>
      <c r="V945" s="39" t="str">
        <f t="shared" si="203"/>
        <v/>
      </c>
      <c r="W945" s="39" t="str">
        <f>IFERROR("_"&amp;VLOOKUP(V945,ISE_Subsystem[],3,FALSE)&amp;IF(ISTEXT(U945),"."&amp;LOWER(U945),),"_")</f>
        <v>_</v>
      </c>
      <c r="X945" s="18" t="str">
        <f t="shared" si="204"/>
        <v/>
      </c>
      <c r="AA945" s="7" t="str">
        <f>IFERROR(INDEX(MediumPositionAK[],MATCH(Z945,MediumPositionA[],0),0),"")</f>
        <v/>
      </c>
      <c r="AD945" s="69" t="str">
        <f t="shared" ca="1" si="205"/>
        <v/>
      </c>
      <c r="AE945" s="18" t="str">
        <f t="shared" si="206"/>
        <v/>
      </c>
      <c r="AF945" s="18" t="str">
        <f>IFERROR(VLOOKUP(AE945,ISE_Medium[],3,FALSE),"")</f>
        <v/>
      </c>
      <c r="AI945" s="3" t="str">
        <f>IFERROR(INDEX(PositionK[],MATCH(AH945,PositionA[],0),0),"")</f>
        <v/>
      </c>
      <c r="AL945" s="3" t="str">
        <f>IFERROR(INDEX(PrimSekK[],MATCH(AK945,PrimSek[],0),0),"")</f>
        <v/>
      </c>
      <c r="AO945" s="40" t="str">
        <f t="shared" si="207"/>
        <v/>
      </c>
      <c r="AP945" s="40" t="str">
        <f>IFERROR(VLOOKUP(AO945,ISE_Position[],3,FALSE),"")</f>
        <v/>
      </c>
      <c r="AQ945" s="40" t="str">
        <f t="shared" si="208"/>
        <v>__</v>
      </c>
      <c r="AR945" s="18" t="str">
        <f t="shared" si="213"/>
        <v/>
      </c>
      <c r="AU945" s="7" t="str">
        <f>IFERROR(INDEX(DatapointK[],MATCH(AT945,DatapointA[],0),0),"")</f>
        <v/>
      </c>
      <c r="AX945" s="3" t="str">
        <f t="shared" ca="1" si="209"/>
        <v/>
      </c>
      <c r="BA945" s="3" t="str">
        <f>IFERROR(INDEX(DatapointAllgSpezK[],MATCH(AZ945,DatapointAllgSpez[],0),0),"")</f>
        <v/>
      </c>
      <c r="BB945" s="3" t="str">
        <f ca="1">IFERROR(VLOOKUP(AX945,ISE_Type[],3,FALSE),"STAT")</f>
        <v>STAT</v>
      </c>
      <c r="BC945" s="3" t="str">
        <f ca="1">IFERROR("_"&amp;VLOOKUP(AU945,ISE_Datapoint[],3,FALSE)&amp;IF(ISTEXT(BB945),"_"&amp;BB945,)&amp;IF(ISTEXT(AZ945),"."&amp;LOWER(BA945),),"")</f>
        <v/>
      </c>
      <c r="BD945" s="26" t="str">
        <f t="shared" si="210"/>
        <v>_</v>
      </c>
      <c r="BG945" t="str">
        <f>IFERROR(INDEX(FunktionsartK[],MATCH(BF945,FunktionsartA[],0),0),"")</f>
        <v/>
      </c>
      <c r="BH945" s="76" t="str">
        <f t="shared" si="200"/>
        <v>//__</v>
      </c>
    </row>
    <row r="946" spans="5:60" x14ac:dyDescent="0.25">
      <c r="E946" t="str">
        <f>IFERROR(INDEX(SystemK[],MATCH(D946,System,0),0),"")</f>
        <v/>
      </c>
      <c r="H946" s="15" t="str">
        <f t="shared" ca="1" si="201"/>
        <v/>
      </c>
      <c r="K946" s="27" t="str">
        <f t="shared" si="211"/>
        <v/>
      </c>
      <c r="L946" s="27" t="str">
        <f>IFERROR(VLOOKUP(K946,ISE_System[],3,FALSE)&amp;IF(ISTEXT(J946),"."&amp;LOWER(J946),),"")</f>
        <v/>
      </c>
      <c r="M946" s="18" t="str">
        <f t="shared" si="212"/>
        <v/>
      </c>
      <c r="P946" s="7" t="str">
        <f>IFERROR(INDEX(SubsystemAK[],MATCH(O946,SubsystemA[],0),0),"")</f>
        <v/>
      </c>
      <c r="S946" s="3" t="str">
        <f t="shared" ca="1" si="202"/>
        <v/>
      </c>
      <c r="V946" s="39" t="str">
        <f t="shared" si="203"/>
        <v/>
      </c>
      <c r="W946" s="39" t="str">
        <f>IFERROR("_"&amp;VLOOKUP(V946,ISE_Subsystem[],3,FALSE)&amp;IF(ISTEXT(U946),"."&amp;LOWER(U946),),"_")</f>
        <v>_</v>
      </c>
      <c r="X946" s="18" t="str">
        <f t="shared" si="204"/>
        <v/>
      </c>
      <c r="AA946" s="7" t="str">
        <f>IFERROR(INDEX(MediumPositionAK[],MATCH(Z946,MediumPositionA[],0),0),"")</f>
        <v/>
      </c>
      <c r="AD946" s="69" t="str">
        <f t="shared" ca="1" si="205"/>
        <v/>
      </c>
      <c r="AE946" s="18" t="str">
        <f t="shared" si="206"/>
        <v/>
      </c>
      <c r="AF946" s="18" t="str">
        <f>IFERROR(VLOOKUP(AE946,ISE_Medium[],3,FALSE),"")</f>
        <v/>
      </c>
      <c r="AI946" s="3" t="str">
        <f>IFERROR(INDEX(PositionK[],MATCH(AH946,PositionA[],0),0),"")</f>
        <v/>
      </c>
      <c r="AL946" s="3" t="str">
        <f>IFERROR(INDEX(PrimSekK[],MATCH(AK946,PrimSek[],0),0),"")</f>
        <v/>
      </c>
      <c r="AO946" s="40" t="str">
        <f t="shared" si="207"/>
        <v/>
      </c>
      <c r="AP946" s="40" t="str">
        <f>IFERROR(VLOOKUP(AO946,ISE_Position[],3,FALSE),"")</f>
        <v/>
      </c>
      <c r="AQ946" s="40" t="str">
        <f t="shared" si="208"/>
        <v>__</v>
      </c>
      <c r="AR946" s="18" t="str">
        <f t="shared" si="213"/>
        <v/>
      </c>
      <c r="AU946" s="7" t="str">
        <f>IFERROR(INDEX(DatapointK[],MATCH(AT946,DatapointA[],0),0),"")</f>
        <v/>
      </c>
      <c r="AX946" s="3" t="str">
        <f t="shared" ca="1" si="209"/>
        <v/>
      </c>
      <c r="BA946" s="3" t="str">
        <f>IFERROR(INDEX(DatapointAllgSpezK[],MATCH(AZ946,DatapointAllgSpez[],0),0),"")</f>
        <v/>
      </c>
      <c r="BB946" s="3" t="str">
        <f ca="1">IFERROR(VLOOKUP(AX946,ISE_Type[],3,FALSE),"STAT")</f>
        <v>STAT</v>
      </c>
      <c r="BC946" s="3" t="str">
        <f ca="1">IFERROR("_"&amp;VLOOKUP(AU946,ISE_Datapoint[],3,FALSE)&amp;IF(ISTEXT(BB946),"_"&amp;BB946,)&amp;IF(ISTEXT(AZ946),"."&amp;LOWER(BA946),),"")</f>
        <v/>
      </c>
      <c r="BD946" s="26" t="str">
        <f t="shared" si="210"/>
        <v>_</v>
      </c>
      <c r="BG946" t="str">
        <f>IFERROR(INDEX(FunktionsartK[],MATCH(BF946,FunktionsartA[],0),0),"")</f>
        <v/>
      </c>
      <c r="BH946" s="76" t="str">
        <f t="shared" si="200"/>
        <v>//__</v>
      </c>
    </row>
    <row r="947" spans="5:60" x14ac:dyDescent="0.25">
      <c r="E947" t="str">
        <f>IFERROR(INDEX(SystemK[],MATCH(D947,System,0),0),"")</f>
        <v/>
      </c>
      <c r="H947" s="15" t="str">
        <f t="shared" ca="1" si="201"/>
        <v/>
      </c>
      <c r="K947" s="27" t="str">
        <f t="shared" si="211"/>
        <v/>
      </c>
      <c r="L947" s="27" t="str">
        <f>IFERROR(VLOOKUP(K947,ISE_System[],3,FALSE)&amp;IF(ISTEXT(J947),"."&amp;LOWER(J947),),"")</f>
        <v/>
      </c>
      <c r="M947" s="18" t="str">
        <f t="shared" si="212"/>
        <v/>
      </c>
      <c r="P947" s="7" t="str">
        <f>IFERROR(INDEX(SubsystemAK[],MATCH(O947,SubsystemA[],0),0),"")</f>
        <v/>
      </c>
      <c r="S947" s="3" t="str">
        <f t="shared" ca="1" si="202"/>
        <v/>
      </c>
      <c r="V947" s="39" t="str">
        <f t="shared" si="203"/>
        <v/>
      </c>
      <c r="W947" s="39" t="str">
        <f>IFERROR("_"&amp;VLOOKUP(V947,ISE_Subsystem[],3,FALSE)&amp;IF(ISTEXT(U947),"."&amp;LOWER(U947),),"_")</f>
        <v>_</v>
      </c>
      <c r="X947" s="18" t="str">
        <f t="shared" si="204"/>
        <v/>
      </c>
      <c r="AA947" s="7" t="str">
        <f>IFERROR(INDEX(MediumPositionAK[],MATCH(Z947,MediumPositionA[],0),0),"")</f>
        <v/>
      </c>
      <c r="AD947" s="69" t="str">
        <f t="shared" ca="1" si="205"/>
        <v/>
      </c>
      <c r="AE947" s="18" t="str">
        <f t="shared" si="206"/>
        <v/>
      </c>
      <c r="AF947" s="18" t="str">
        <f>IFERROR(VLOOKUP(AE947,ISE_Medium[],3,FALSE),"")</f>
        <v/>
      </c>
      <c r="AI947" s="3" t="str">
        <f>IFERROR(INDEX(PositionK[],MATCH(AH947,PositionA[],0),0),"")</f>
        <v/>
      </c>
      <c r="AL947" s="3" t="str">
        <f>IFERROR(INDEX(PrimSekK[],MATCH(AK947,PrimSek[],0),0),"")</f>
        <v/>
      </c>
      <c r="AO947" s="40" t="str">
        <f t="shared" si="207"/>
        <v/>
      </c>
      <c r="AP947" s="40" t="str">
        <f>IFERROR(VLOOKUP(AO947,ISE_Position[],3,FALSE),"")</f>
        <v/>
      </c>
      <c r="AQ947" s="40" t="str">
        <f t="shared" si="208"/>
        <v>__</v>
      </c>
      <c r="AR947" s="18" t="str">
        <f t="shared" si="213"/>
        <v/>
      </c>
      <c r="AU947" s="7" t="str">
        <f>IFERROR(INDEX(DatapointK[],MATCH(AT947,DatapointA[],0),0),"")</f>
        <v/>
      </c>
      <c r="AX947" s="3" t="str">
        <f t="shared" ca="1" si="209"/>
        <v/>
      </c>
      <c r="BA947" s="3" t="str">
        <f>IFERROR(INDEX(DatapointAllgSpezK[],MATCH(AZ947,DatapointAllgSpez[],0),0),"")</f>
        <v/>
      </c>
      <c r="BB947" s="3" t="str">
        <f ca="1">IFERROR(VLOOKUP(AX947,ISE_Type[],3,FALSE),"STAT")</f>
        <v>STAT</v>
      </c>
      <c r="BC947" s="3" t="str">
        <f ca="1">IFERROR("_"&amp;VLOOKUP(AU947,ISE_Datapoint[],3,FALSE)&amp;IF(ISTEXT(BB947),"_"&amp;BB947,)&amp;IF(ISTEXT(AZ947),"."&amp;LOWER(BA947),),"")</f>
        <v/>
      </c>
      <c r="BD947" s="26" t="str">
        <f t="shared" si="210"/>
        <v>_</v>
      </c>
      <c r="BG947" t="str">
        <f>IFERROR(INDEX(FunktionsartK[],MATCH(BF947,FunktionsartA[],0),0),"")</f>
        <v/>
      </c>
      <c r="BH947" s="76" t="str">
        <f t="shared" si="200"/>
        <v>//__</v>
      </c>
    </row>
    <row r="948" spans="5:60" x14ac:dyDescent="0.25">
      <c r="E948" t="str">
        <f>IFERROR(INDEX(SystemK[],MATCH(D948,System,0),0),"")</f>
        <v/>
      </c>
      <c r="H948" s="15" t="str">
        <f t="shared" ca="1" si="201"/>
        <v/>
      </c>
      <c r="K948" s="27" t="str">
        <f t="shared" si="211"/>
        <v/>
      </c>
      <c r="L948" s="27" t="str">
        <f>IFERROR(VLOOKUP(K948,ISE_System[],3,FALSE)&amp;IF(ISTEXT(J948),"."&amp;LOWER(J948),),"")</f>
        <v/>
      </c>
      <c r="M948" s="18" t="str">
        <f t="shared" si="212"/>
        <v/>
      </c>
      <c r="P948" s="7" t="str">
        <f>IFERROR(INDEX(SubsystemAK[],MATCH(O948,SubsystemA[],0),0),"")</f>
        <v/>
      </c>
      <c r="S948" s="3" t="str">
        <f t="shared" ca="1" si="202"/>
        <v/>
      </c>
      <c r="V948" s="39" t="str">
        <f t="shared" si="203"/>
        <v/>
      </c>
      <c r="W948" s="39" t="str">
        <f>IFERROR("_"&amp;VLOOKUP(V948,ISE_Subsystem[],3,FALSE)&amp;IF(ISTEXT(U948),"."&amp;LOWER(U948),),"_")</f>
        <v>_</v>
      </c>
      <c r="X948" s="18" t="str">
        <f t="shared" si="204"/>
        <v/>
      </c>
      <c r="AA948" s="7" t="str">
        <f>IFERROR(INDEX(MediumPositionAK[],MATCH(Z948,MediumPositionA[],0),0),"")</f>
        <v/>
      </c>
      <c r="AD948" s="69" t="str">
        <f t="shared" ca="1" si="205"/>
        <v/>
      </c>
      <c r="AE948" s="18" t="str">
        <f t="shared" si="206"/>
        <v/>
      </c>
      <c r="AF948" s="18" t="str">
        <f>IFERROR(VLOOKUP(AE948,ISE_Medium[],3,FALSE),"")</f>
        <v/>
      </c>
      <c r="AI948" s="3" t="str">
        <f>IFERROR(INDEX(PositionK[],MATCH(AH948,PositionA[],0),0),"")</f>
        <v/>
      </c>
      <c r="AL948" s="3" t="str">
        <f>IFERROR(INDEX(PrimSekK[],MATCH(AK948,PrimSek[],0),0),"")</f>
        <v/>
      </c>
      <c r="AO948" s="40" t="str">
        <f t="shared" si="207"/>
        <v/>
      </c>
      <c r="AP948" s="40" t="str">
        <f>IFERROR(VLOOKUP(AO948,ISE_Position[],3,FALSE),"")</f>
        <v/>
      </c>
      <c r="AQ948" s="40" t="str">
        <f t="shared" si="208"/>
        <v>__</v>
      </c>
      <c r="AR948" s="18" t="str">
        <f t="shared" si="213"/>
        <v/>
      </c>
      <c r="AU948" s="7" t="str">
        <f>IFERROR(INDEX(DatapointK[],MATCH(AT948,DatapointA[],0),0),"")</f>
        <v/>
      </c>
      <c r="AX948" s="3" t="str">
        <f t="shared" ca="1" si="209"/>
        <v/>
      </c>
      <c r="BA948" s="3" t="str">
        <f>IFERROR(INDEX(DatapointAllgSpezK[],MATCH(AZ948,DatapointAllgSpez[],0),0),"")</f>
        <v/>
      </c>
      <c r="BB948" s="3" t="str">
        <f ca="1">IFERROR(VLOOKUP(AX948,ISE_Type[],3,FALSE),"STAT")</f>
        <v>STAT</v>
      </c>
      <c r="BC948" s="3" t="str">
        <f ca="1">IFERROR("_"&amp;VLOOKUP(AU948,ISE_Datapoint[],3,FALSE)&amp;IF(ISTEXT(BB948),"_"&amp;BB948,)&amp;IF(ISTEXT(AZ948),"."&amp;LOWER(BA948),),"")</f>
        <v/>
      </c>
      <c r="BD948" s="26" t="str">
        <f t="shared" si="210"/>
        <v>_</v>
      </c>
      <c r="BG948" t="str">
        <f>IFERROR(INDEX(FunktionsartK[],MATCH(BF948,FunktionsartA[],0),0),"")</f>
        <v/>
      </c>
      <c r="BH948" s="76" t="str">
        <f t="shared" si="200"/>
        <v>//__</v>
      </c>
    </row>
    <row r="949" spans="5:60" x14ac:dyDescent="0.25">
      <c r="E949" t="str">
        <f>IFERROR(INDEX(SystemK[],MATCH(D949,System,0),0),"")</f>
        <v/>
      </c>
      <c r="H949" s="15" t="str">
        <f t="shared" ca="1" si="201"/>
        <v/>
      </c>
      <c r="K949" s="27" t="str">
        <f t="shared" si="211"/>
        <v/>
      </c>
      <c r="L949" s="27" t="str">
        <f>IFERROR(VLOOKUP(K949,ISE_System[],3,FALSE)&amp;IF(ISTEXT(J949),"."&amp;LOWER(J949),),"")</f>
        <v/>
      </c>
      <c r="M949" s="18" t="str">
        <f t="shared" si="212"/>
        <v/>
      </c>
      <c r="P949" s="7" t="str">
        <f>IFERROR(INDEX(SubsystemAK[],MATCH(O949,SubsystemA[],0),0),"")</f>
        <v/>
      </c>
      <c r="S949" s="3" t="str">
        <f t="shared" ca="1" si="202"/>
        <v/>
      </c>
      <c r="V949" s="39" t="str">
        <f t="shared" si="203"/>
        <v/>
      </c>
      <c r="W949" s="39" t="str">
        <f>IFERROR("_"&amp;VLOOKUP(V949,ISE_Subsystem[],3,FALSE)&amp;IF(ISTEXT(U949),"."&amp;LOWER(U949),),"_")</f>
        <v>_</v>
      </c>
      <c r="X949" s="18" t="str">
        <f t="shared" si="204"/>
        <v/>
      </c>
      <c r="AA949" s="7" t="str">
        <f>IFERROR(INDEX(MediumPositionAK[],MATCH(Z949,MediumPositionA[],0),0),"")</f>
        <v/>
      </c>
      <c r="AD949" s="69" t="str">
        <f t="shared" ca="1" si="205"/>
        <v/>
      </c>
      <c r="AE949" s="18" t="str">
        <f t="shared" si="206"/>
        <v/>
      </c>
      <c r="AF949" s="18" t="str">
        <f>IFERROR(VLOOKUP(AE949,ISE_Medium[],3,FALSE),"")</f>
        <v/>
      </c>
      <c r="AI949" s="3" t="str">
        <f>IFERROR(INDEX(PositionK[],MATCH(AH949,PositionA[],0),0),"")</f>
        <v/>
      </c>
      <c r="AL949" s="3" t="str">
        <f>IFERROR(INDEX(PrimSekK[],MATCH(AK949,PrimSek[],0),0),"")</f>
        <v/>
      </c>
      <c r="AO949" s="40" t="str">
        <f t="shared" si="207"/>
        <v/>
      </c>
      <c r="AP949" s="40" t="str">
        <f>IFERROR(VLOOKUP(AO949,ISE_Position[],3,FALSE),"")</f>
        <v/>
      </c>
      <c r="AQ949" s="40" t="str">
        <f t="shared" si="208"/>
        <v>__</v>
      </c>
      <c r="AR949" s="18" t="str">
        <f t="shared" si="213"/>
        <v/>
      </c>
      <c r="AU949" s="7" t="str">
        <f>IFERROR(INDEX(DatapointK[],MATCH(AT949,DatapointA[],0),0),"")</f>
        <v/>
      </c>
      <c r="AX949" s="3" t="str">
        <f t="shared" ca="1" si="209"/>
        <v/>
      </c>
      <c r="BA949" s="3" t="str">
        <f>IFERROR(INDEX(DatapointAllgSpezK[],MATCH(AZ949,DatapointAllgSpez[],0),0),"")</f>
        <v/>
      </c>
      <c r="BB949" s="3" t="str">
        <f ca="1">IFERROR(VLOOKUP(AX949,ISE_Type[],3,FALSE),"STAT")</f>
        <v>STAT</v>
      </c>
      <c r="BC949" s="3" t="str">
        <f ca="1">IFERROR("_"&amp;VLOOKUP(AU949,ISE_Datapoint[],3,FALSE)&amp;IF(ISTEXT(BB949),"_"&amp;BB949,)&amp;IF(ISTEXT(AZ949),"."&amp;LOWER(BA949),),"")</f>
        <v/>
      </c>
      <c r="BD949" s="26" t="str">
        <f t="shared" si="210"/>
        <v>_</v>
      </c>
      <c r="BG949" t="str">
        <f>IFERROR(INDEX(FunktionsartK[],MATCH(BF949,FunktionsartA[],0),0),"")</f>
        <v/>
      </c>
      <c r="BH949" s="76" t="str">
        <f t="shared" si="200"/>
        <v>//__</v>
      </c>
    </row>
    <row r="950" spans="5:60" x14ac:dyDescent="0.25">
      <c r="E950" t="str">
        <f>IFERROR(INDEX(SystemK[],MATCH(D950,System,0),0),"")</f>
        <v/>
      </c>
      <c r="H950" s="15" t="str">
        <f t="shared" ca="1" si="201"/>
        <v/>
      </c>
      <c r="K950" s="27" t="str">
        <f t="shared" si="211"/>
        <v/>
      </c>
      <c r="L950" s="27" t="str">
        <f>IFERROR(VLOOKUP(K950,ISE_System[],3,FALSE)&amp;IF(ISTEXT(J950),"."&amp;LOWER(J950),),"")</f>
        <v/>
      </c>
      <c r="M950" s="18" t="str">
        <f t="shared" si="212"/>
        <v/>
      </c>
      <c r="P950" s="7" t="str">
        <f>IFERROR(INDEX(SubsystemAK[],MATCH(O950,SubsystemA[],0),0),"")</f>
        <v/>
      </c>
      <c r="S950" s="3" t="str">
        <f t="shared" ca="1" si="202"/>
        <v/>
      </c>
      <c r="V950" s="39" t="str">
        <f t="shared" si="203"/>
        <v/>
      </c>
      <c r="W950" s="39" t="str">
        <f>IFERROR("_"&amp;VLOOKUP(V950,ISE_Subsystem[],3,FALSE)&amp;IF(ISTEXT(U950),"."&amp;LOWER(U950),),"_")</f>
        <v>_</v>
      </c>
      <c r="X950" s="18" t="str">
        <f t="shared" si="204"/>
        <v/>
      </c>
      <c r="AA950" s="7" t="str">
        <f>IFERROR(INDEX(MediumPositionAK[],MATCH(Z950,MediumPositionA[],0),0),"")</f>
        <v/>
      </c>
      <c r="AD950" s="69" t="str">
        <f t="shared" ca="1" si="205"/>
        <v/>
      </c>
      <c r="AE950" s="18" t="str">
        <f t="shared" si="206"/>
        <v/>
      </c>
      <c r="AF950" s="18" t="str">
        <f>IFERROR(VLOOKUP(AE950,ISE_Medium[],3,FALSE),"")</f>
        <v/>
      </c>
      <c r="AI950" s="3" t="str">
        <f>IFERROR(INDEX(PositionK[],MATCH(AH950,PositionA[],0),0),"")</f>
        <v/>
      </c>
      <c r="AL950" s="3" t="str">
        <f>IFERROR(INDEX(PrimSekK[],MATCH(AK950,PrimSek[],0),0),"")</f>
        <v/>
      </c>
      <c r="AO950" s="40" t="str">
        <f t="shared" si="207"/>
        <v/>
      </c>
      <c r="AP950" s="40" t="str">
        <f>IFERROR(VLOOKUP(AO950,ISE_Position[],3,FALSE),"")</f>
        <v/>
      </c>
      <c r="AQ950" s="40" t="str">
        <f t="shared" si="208"/>
        <v>__</v>
      </c>
      <c r="AR950" s="18" t="str">
        <f t="shared" si="213"/>
        <v/>
      </c>
      <c r="AU950" s="7" t="str">
        <f>IFERROR(INDEX(DatapointK[],MATCH(AT950,DatapointA[],0),0),"")</f>
        <v/>
      </c>
      <c r="AX950" s="3" t="str">
        <f t="shared" ca="1" si="209"/>
        <v/>
      </c>
      <c r="BA950" s="3" t="str">
        <f>IFERROR(INDEX(DatapointAllgSpezK[],MATCH(AZ950,DatapointAllgSpez[],0),0),"")</f>
        <v/>
      </c>
      <c r="BB950" s="3" t="str">
        <f ca="1">IFERROR(VLOOKUP(AX950,ISE_Type[],3,FALSE),"STAT")</f>
        <v>STAT</v>
      </c>
      <c r="BC950" s="3" t="str">
        <f ca="1">IFERROR("_"&amp;VLOOKUP(AU950,ISE_Datapoint[],3,FALSE)&amp;IF(ISTEXT(BB950),"_"&amp;BB950,)&amp;IF(ISTEXT(AZ950),"."&amp;LOWER(BA950),),"")</f>
        <v/>
      </c>
      <c r="BD950" s="26" t="str">
        <f t="shared" si="210"/>
        <v>_</v>
      </c>
      <c r="BG950" t="str">
        <f>IFERROR(INDEX(FunktionsartK[],MATCH(BF950,FunktionsartA[],0),0),"")</f>
        <v/>
      </c>
      <c r="BH950" s="76" t="str">
        <f t="shared" si="200"/>
        <v>//__</v>
      </c>
    </row>
    <row r="951" spans="5:60" x14ac:dyDescent="0.25">
      <c r="E951" t="str">
        <f>IFERROR(INDEX(SystemK[],MATCH(D951,System,0),0),"")</f>
        <v/>
      </c>
      <c r="H951" s="15" t="str">
        <f t="shared" ca="1" si="201"/>
        <v/>
      </c>
      <c r="K951" s="27" t="str">
        <f t="shared" si="211"/>
        <v/>
      </c>
      <c r="L951" s="27" t="str">
        <f>IFERROR(VLOOKUP(K951,ISE_System[],3,FALSE)&amp;IF(ISTEXT(J951),"."&amp;LOWER(J951),),"")</f>
        <v/>
      </c>
      <c r="M951" s="18" t="str">
        <f t="shared" si="212"/>
        <v/>
      </c>
      <c r="P951" s="7" t="str">
        <f>IFERROR(INDEX(SubsystemAK[],MATCH(O951,SubsystemA[],0),0),"")</f>
        <v/>
      </c>
      <c r="S951" s="3" t="str">
        <f t="shared" ca="1" si="202"/>
        <v/>
      </c>
      <c r="V951" s="39" t="str">
        <f t="shared" si="203"/>
        <v/>
      </c>
      <c r="W951" s="39" t="str">
        <f>IFERROR("_"&amp;VLOOKUP(V951,ISE_Subsystem[],3,FALSE)&amp;IF(ISTEXT(U951),"."&amp;LOWER(U951),),"_")</f>
        <v>_</v>
      </c>
      <c r="X951" s="18" t="str">
        <f t="shared" si="204"/>
        <v/>
      </c>
      <c r="AA951" s="7" t="str">
        <f>IFERROR(INDEX(MediumPositionAK[],MATCH(Z951,MediumPositionA[],0),0),"")</f>
        <v/>
      </c>
      <c r="AD951" s="69" t="str">
        <f t="shared" ca="1" si="205"/>
        <v/>
      </c>
      <c r="AE951" s="18" t="str">
        <f t="shared" si="206"/>
        <v/>
      </c>
      <c r="AF951" s="18" t="str">
        <f>IFERROR(VLOOKUP(AE951,ISE_Medium[],3,FALSE),"")</f>
        <v/>
      </c>
      <c r="AI951" s="3" t="str">
        <f>IFERROR(INDEX(PositionK[],MATCH(AH951,PositionA[],0),0),"")</f>
        <v/>
      </c>
      <c r="AL951" s="3" t="str">
        <f>IFERROR(INDEX(PrimSekK[],MATCH(AK951,PrimSek[],0),0),"")</f>
        <v/>
      </c>
      <c r="AO951" s="40" t="str">
        <f t="shared" si="207"/>
        <v/>
      </c>
      <c r="AP951" s="40" t="str">
        <f>IFERROR(VLOOKUP(AO951,ISE_Position[],3,FALSE),"")</f>
        <v/>
      </c>
      <c r="AQ951" s="40" t="str">
        <f t="shared" si="208"/>
        <v>__</v>
      </c>
      <c r="AR951" s="18" t="str">
        <f t="shared" si="213"/>
        <v/>
      </c>
      <c r="AU951" s="7" t="str">
        <f>IFERROR(INDEX(DatapointK[],MATCH(AT951,DatapointA[],0),0),"")</f>
        <v/>
      </c>
      <c r="AX951" s="3" t="str">
        <f t="shared" ca="1" si="209"/>
        <v/>
      </c>
      <c r="BA951" s="3" t="str">
        <f>IFERROR(INDEX(DatapointAllgSpezK[],MATCH(AZ951,DatapointAllgSpez[],0),0),"")</f>
        <v/>
      </c>
      <c r="BB951" s="3" t="str">
        <f ca="1">IFERROR(VLOOKUP(AX951,ISE_Type[],3,FALSE),"STAT")</f>
        <v>STAT</v>
      </c>
      <c r="BC951" s="3" t="str">
        <f ca="1">IFERROR("_"&amp;VLOOKUP(AU951,ISE_Datapoint[],3,FALSE)&amp;IF(ISTEXT(BB951),"_"&amp;BB951,)&amp;IF(ISTEXT(AZ951),"."&amp;LOWER(BA951),),"")</f>
        <v/>
      </c>
      <c r="BD951" s="26" t="str">
        <f t="shared" si="210"/>
        <v>_</v>
      </c>
      <c r="BG951" t="str">
        <f>IFERROR(INDEX(FunktionsartK[],MATCH(BF951,FunktionsartA[],0),0),"")</f>
        <v/>
      </c>
      <c r="BH951" s="76" t="str">
        <f t="shared" si="200"/>
        <v>//__</v>
      </c>
    </row>
    <row r="952" spans="5:60" x14ac:dyDescent="0.25">
      <c r="E952" t="str">
        <f>IFERROR(INDEX(SystemK[],MATCH(D952,System,0),0),"")</f>
        <v/>
      </c>
      <c r="H952" s="15" t="str">
        <f t="shared" ca="1" si="201"/>
        <v/>
      </c>
      <c r="K952" s="27" t="str">
        <f t="shared" si="211"/>
        <v/>
      </c>
      <c r="L952" s="27" t="str">
        <f>IFERROR(VLOOKUP(K952,ISE_System[],3,FALSE)&amp;IF(ISTEXT(J952),"."&amp;LOWER(J952),),"")</f>
        <v/>
      </c>
      <c r="M952" s="18" t="str">
        <f t="shared" si="212"/>
        <v/>
      </c>
      <c r="P952" s="7" t="str">
        <f>IFERROR(INDEX(SubsystemAK[],MATCH(O952,SubsystemA[],0),0),"")</f>
        <v/>
      </c>
      <c r="S952" s="3" t="str">
        <f t="shared" ca="1" si="202"/>
        <v/>
      </c>
      <c r="V952" s="39" t="str">
        <f t="shared" si="203"/>
        <v/>
      </c>
      <c r="W952" s="39" t="str">
        <f>IFERROR("_"&amp;VLOOKUP(V952,ISE_Subsystem[],3,FALSE)&amp;IF(ISTEXT(U952),"."&amp;LOWER(U952),),"_")</f>
        <v>_</v>
      </c>
      <c r="X952" s="18" t="str">
        <f t="shared" si="204"/>
        <v/>
      </c>
      <c r="AA952" s="7" t="str">
        <f>IFERROR(INDEX(MediumPositionAK[],MATCH(Z952,MediumPositionA[],0),0),"")</f>
        <v/>
      </c>
      <c r="AD952" s="69" t="str">
        <f t="shared" ca="1" si="205"/>
        <v/>
      </c>
      <c r="AE952" s="18" t="str">
        <f t="shared" si="206"/>
        <v/>
      </c>
      <c r="AF952" s="18" t="str">
        <f>IFERROR(VLOOKUP(AE952,ISE_Medium[],3,FALSE),"")</f>
        <v/>
      </c>
      <c r="AI952" s="3" t="str">
        <f>IFERROR(INDEX(PositionK[],MATCH(AH952,PositionA[],0),0),"")</f>
        <v/>
      </c>
      <c r="AL952" s="3" t="str">
        <f>IFERROR(INDEX(PrimSekK[],MATCH(AK952,PrimSek[],0),0),"")</f>
        <v/>
      </c>
      <c r="AO952" s="40" t="str">
        <f t="shared" si="207"/>
        <v/>
      </c>
      <c r="AP952" s="40" t="str">
        <f>IFERROR(VLOOKUP(AO952,ISE_Position[],3,FALSE),"")</f>
        <v/>
      </c>
      <c r="AQ952" s="40" t="str">
        <f t="shared" si="208"/>
        <v>__</v>
      </c>
      <c r="AR952" s="18" t="str">
        <f t="shared" si="213"/>
        <v/>
      </c>
      <c r="AU952" s="7" t="str">
        <f>IFERROR(INDEX(DatapointK[],MATCH(AT952,DatapointA[],0),0),"")</f>
        <v/>
      </c>
      <c r="AX952" s="3" t="str">
        <f t="shared" ca="1" si="209"/>
        <v/>
      </c>
      <c r="BA952" s="3" t="str">
        <f>IFERROR(INDEX(DatapointAllgSpezK[],MATCH(AZ952,DatapointAllgSpez[],0),0),"")</f>
        <v/>
      </c>
      <c r="BB952" s="3" t="str">
        <f ca="1">IFERROR(VLOOKUP(AX952,ISE_Type[],3,FALSE),"STAT")</f>
        <v>STAT</v>
      </c>
      <c r="BC952" s="3" t="str">
        <f ca="1">IFERROR("_"&amp;VLOOKUP(AU952,ISE_Datapoint[],3,FALSE)&amp;IF(ISTEXT(BB952),"_"&amp;BB952,)&amp;IF(ISTEXT(AZ952),"."&amp;LOWER(BA952),),"")</f>
        <v/>
      </c>
      <c r="BD952" s="26" t="str">
        <f t="shared" si="210"/>
        <v>_</v>
      </c>
      <c r="BG952" t="str">
        <f>IFERROR(INDEX(FunktionsartK[],MATCH(BF952,FunktionsartA[],0),0),"")</f>
        <v/>
      </c>
      <c r="BH952" s="76" t="str">
        <f t="shared" si="200"/>
        <v>//__</v>
      </c>
    </row>
    <row r="953" spans="5:60" x14ac:dyDescent="0.25">
      <c r="E953" t="str">
        <f>IFERROR(INDEX(SystemK[],MATCH(D953,System,0),0),"")</f>
        <v/>
      </c>
      <c r="H953" s="15" t="str">
        <f t="shared" ca="1" si="201"/>
        <v/>
      </c>
      <c r="K953" s="27" t="str">
        <f t="shared" si="211"/>
        <v/>
      </c>
      <c r="L953" s="27" t="str">
        <f>IFERROR(VLOOKUP(K953,ISE_System[],3,FALSE)&amp;IF(ISTEXT(J953),"."&amp;LOWER(J953),),"")</f>
        <v/>
      </c>
      <c r="M953" s="18" t="str">
        <f t="shared" si="212"/>
        <v/>
      </c>
      <c r="P953" s="7" t="str">
        <f>IFERROR(INDEX(SubsystemAK[],MATCH(O953,SubsystemA[],0),0),"")</f>
        <v/>
      </c>
      <c r="S953" s="3" t="str">
        <f t="shared" ca="1" si="202"/>
        <v/>
      </c>
      <c r="V953" s="39" t="str">
        <f t="shared" si="203"/>
        <v/>
      </c>
      <c r="W953" s="39" t="str">
        <f>IFERROR("_"&amp;VLOOKUP(V953,ISE_Subsystem[],3,FALSE)&amp;IF(ISTEXT(U953),"."&amp;LOWER(U953),),"_")</f>
        <v>_</v>
      </c>
      <c r="X953" s="18" t="str">
        <f t="shared" si="204"/>
        <v/>
      </c>
      <c r="AA953" s="7" t="str">
        <f>IFERROR(INDEX(MediumPositionAK[],MATCH(Z953,MediumPositionA[],0),0),"")</f>
        <v/>
      </c>
      <c r="AD953" s="69" t="str">
        <f t="shared" ca="1" si="205"/>
        <v/>
      </c>
      <c r="AE953" s="18" t="str">
        <f t="shared" si="206"/>
        <v/>
      </c>
      <c r="AF953" s="18" t="str">
        <f>IFERROR(VLOOKUP(AE953,ISE_Medium[],3,FALSE),"")</f>
        <v/>
      </c>
      <c r="AI953" s="3" t="str">
        <f>IFERROR(INDEX(PositionK[],MATCH(AH953,PositionA[],0),0),"")</f>
        <v/>
      </c>
      <c r="AL953" s="3" t="str">
        <f>IFERROR(INDEX(PrimSekK[],MATCH(AK953,PrimSek[],0),0),"")</f>
        <v/>
      </c>
      <c r="AO953" s="40" t="str">
        <f t="shared" si="207"/>
        <v/>
      </c>
      <c r="AP953" s="40" t="str">
        <f>IFERROR(VLOOKUP(AO953,ISE_Position[],3,FALSE),"")</f>
        <v/>
      </c>
      <c r="AQ953" s="40" t="str">
        <f t="shared" si="208"/>
        <v>__</v>
      </c>
      <c r="AR953" s="18" t="str">
        <f t="shared" si="213"/>
        <v/>
      </c>
      <c r="AU953" s="7" t="str">
        <f>IFERROR(INDEX(DatapointK[],MATCH(AT953,DatapointA[],0),0),"")</f>
        <v/>
      </c>
      <c r="AX953" s="3" t="str">
        <f t="shared" ca="1" si="209"/>
        <v/>
      </c>
      <c r="BA953" s="3" t="str">
        <f>IFERROR(INDEX(DatapointAllgSpezK[],MATCH(AZ953,DatapointAllgSpez[],0),0),"")</f>
        <v/>
      </c>
      <c r="BB953" s="3" t="str">
        <f ca="1">IFERROR(VLOOKUP(AX953,ISE_Type[],3,FALSE),"STAT")</f>
        <v>STAT</v>
      </c>
      <c r="BC953" s="3" t="str">
        <f ca="1">IFERROR("_"&amp;VLOOKUP(AU953,ISE_Datapoint[],3,FALSE)&amp;IF(ISTEXT(BB953),"_"&amp;BB953,)&amp;IF(ISTEXT(AZ953),"."&amp;LOWER(BA953),),"")</f>
        <v/>
      </c>
      <c r="BD953" s="26" t="str">
        <f t="shared" si="210"/>
        <v>_</v>
      </c>
      <c r="BG953" t="str">
        <f>IFERROR(INDEX(FunktionsartK[],MATCH(BF953,FunktionsartA[],0),0),"")</f>
        <v/>
      </c>
      <c r="BH953" s="76" t="str">
        <f t="shared" si="200"/>
        <v>//__</v>
      </c>
    </row>
    <row r="954" spans="5:60" x14ac:dyDescent="0.25">
      <c r="E954" t="str">
        <f>IFERROR(INDEX(SystemK[],MATCH(D954,System,0),0),"")</f>
        <v/>
      </c>
      <c r="H954" s="15" t="str">
        <f t="shared" ca="1" si="201"/>
        <v/>
      </c>
      <c r="K954" s="27" t="str">
        <f t="shared" si="211"/>
        <v/>
      </c>
      <c r="L954" s="27" t="str">
        <f>IFERROR(VLOOKUP(K954,ISE_System[],3,FALSE)&amp;IF(ISTEXT(J954),"."&amp;LOWER(J954),),"")</f>
        <v/>
      </c>
      <c r="M954" s="18" t="str">
        <f t="shared" si="212"/>
        <v/>
      </c>
      <c r="P954" s="7" t="str">
        <f>IFERROR(INDEX(SubsystemAK[],MATCH(O954,SubsystemA[],0),0),"")</f>
        <v/>
      </c>
      <c r="S954" s="3" t="str">
        <f t="shared" ca="1" si="202"/>
        <v/>
      </c>
      <c r="V954" s="39" t="str">
        <f t="shared" si="203"/>
        <v/>
      </c>
      <c r="W954" s="39" t="str">
        <f>IFERROR("_"&amp;VLOOKUP(V954,ISE_Subsystem[],3,FALSE)&amp;IF(ISTEXT(U954),"."&amp;LOWER(U954),),"_")</f>
        <v>_</v>
      </c>
      <c r="X954" s="18" t="str">
        <f t="shared" si="204"/>
        <v/>
      </c>
      <c r="AA954" s="7" t="str">
        <f>IFERROR(INDEX(MediumPositionAK[],MATCH(Z954,MediumPositionA[],0),0),"")</f>
        <v/>
      </c>
      <c r="AD954" s="69" t="str">
        <f t="shared" ca="1" si="205"/>
        <v/>
      </c>
      <c r="AE954" s="18" t="str">
        <f t="shared" si="206"/>
        <v/>
      </c>
      <c r="AF954" s="18" t="str">
        <f>IFERROR(VLOOKUP(AE954,ISE_Medium[],3,FALSE),"")</f>
        <v/>
      </c>
      <c r="AI954" s="3" t="str">
        <f>IFERROR(INDEX(PositionK[],MATCH(AH954,PositionA[],0),0),"")</f>
        <v/>
      </c>
      <c r="AL954" s="3" t="str">
        <f>IFERROR(INDEX(PrimSekK[],MATCH(AK954,PrimSek[],0),0),"")</f>
        <v/>
      </c>
      <c r="AO954" s="40" t="str">
        <f t="shared" si="207"/>
        <v/>
      </c>
      <c r="AP954" s="40" t="str">
        <f>IFERROR(VLOOKUP(AO954,ISE_Position[],3,FALSE),"")</f>
        <v/>
      </c>
      <c r="AQ954" s="40" t="str">
        <f t="shared" si="208"/>
        <v>__</v>
      </c>
      <c r="AR954" s="18" t="str">
        <f t="shared" si="213"/>
        <v/>
      </c>
      <c r="AU954" s="7" t="str">
        <f>IFERROR(INDEX(DatapointK[],MATCH(AT954,DatapointA[],0),0),"")</f>
        <v/>
      </c>
      <c r="AX954" s="3" t="str">
        <f t="shared" ca="1" si="209"/>
        <v/>
      </c>
      <c r="BA954" s="3" t="str">
        <f>IFERROR(INDEX(DatapointAllgSpezK[],MATCH(AZ954,DatapointAllgSpez[],0),0),"")</f>
        <v/>
      </c>
      <c r="BB954" s="3" t="str">
        <f ca="1">IFERROR(VLOOKUP(AX954,ISE_Type[],3,FALSE),"STAT")</f>
        <v>STAT</v>
      </c>
      <c r="BC954" s="3" t="str">
        <f ca="1">IFERROR("_"&amp;VLOOKUP(AU954,ISE_Datapoint[],3,FALSE)&amp;IF(ISTEXT(BB954),"_"&amp;BB954,)&amp;IF(ISTEXT(AZ954),"."&amp;LOWER(BA954),),"")</f>
        <v/>
      </c>
      <c r="BD954" s="26" t="str">
        <f t="shared" si="210"/>
        <v>_</v>
      </c>
      <c r="BG954" t="str">
        <f>IFERROR(INDEX(FunktionsartK[],MATCH(BF954,FunktionsartA[],0),0),"")</f>
        <v/>
      </c>
      <c r="BH954" s="76" t="str">
        <f t="shared" si="200"/>
        <v>//__</v>
      </c>
    </row>
    <row r="955" spans="5:60" x14ac:dyDescent="0.25">
      <c r="E955" t="str">
        <f>IFERROR(INDEX(SystemK[],MATCH(D955,System,0),0),"")</f>
        <v/>
      </c>
      <c r="H955" s="15" t="str">
        <f t="shared" ca="1" si="201"/>
        <v/>
      </c>
      <c r="K955" s="27" t="str">
        <f t="shared" si="211"/>
        <v/>
      </c>
      <c r="L955" s="27" t="str">
        <f>IFERROR(VLOOKUP(K955,ISE_System[],3,FALSE)&amp;IF(ISTEXT(J955),"."&amp;LOWER(J955),),"")</f>
        <v/>
      </c>
      <c r="M955" s="18" t="str">
        <f t="shared" si="212"/>
        <v/>
      </c>
      <c r="P955" s="7" t="str">
        <f>IFERROR(INDEX(SubsystemAK[],MATCH(O955,SubsystemA[],0),0),"")</f>
        <v/>
      </c>
      <c r="S955" s="3" t="str">
        <f t="shared" ca="1" si="202"/>
        <v/>
      </c>
      <c r="V955" s="39" t="str">
        <f t="shared" si="203"/>
        <v/>
      </c>
      <c r="W955" s="39" t="str">
        <f>IFERROR("_"&amp;VLOOKUP(V955,ISE_Subsystem[],3,FALSE)&amp;IF(ISTEXT(U955),"."&amp;LOWER(U955),),"_")</f>
        <v>_</v>
      </c>
      <c r="X955" s="18" t="str">
        <f t="shared" si="204"/>
        <v/>
      </c>
      <c r="AA955" s="7" t="str">
        <f>IFERROR(INDEX(MediumPositionAK[],MATCH(Z955,MediumPositionA[],0),0),"")</f>
        <v/>
      </c>
      <c r="AD955" s="69" t="str">
        <f t="shared" ca="1" si="205"/>
        <v/>
      </c>
      <c r="AE955" s="18" t="str">
        <f t="shared" si="206"/>
        <v/>
      </c>
      <c r="AF955" s="18" t="str">
        <f>IFERROR(VLOOKUP(AE955,ISE_Medium[],3,FALSE),"")</f>
        <v/>
      </c>
      <c r="AI955" s="3" t="str">
        <f>IFERROR(INDEX(PositionK[],MATCH(AH955,PositionA[],0),0),"")</f>
        <v/>
      </c>
      <c r="AL955" s="3" t="str">
        <f>IFERROR(INDEX(PrimSekK[],MATCH(AK955,PrimSek[],0),0),"")</f>
        <v/>
      </c>
      <c r="AO955" s="40" t="str">
        <f t="shared" si="207"/>
        <v/>
      </c>
      <c r="AP955" s="40" t="str">
        <f>IFERROR(VLOOKUP(AO955,ISE_Position[],3,FALSE),"")</f>
        <v/>
      </c>
      <c r="AQ955" s="40" t="str">
        <f t="shared" si="208"/>
        <v>__</v>
      </c>
      <c r="AR955" s="18" t="str">
        <f t="shared" si="213"/>
        <v/>
      </c>
      <c r="AU955" s="7" t="str">
        <f>IFERROR(INDEX(DatapointK[],MATCH(AT955,DatapointA[],0),0),"")</f>
        <v/>
      </c>
      <c r="AX955" s="3" t="str">
        <f t="shared" ca="1" si="209"/>
        <v/>
      </c>
      <c r="BA955" s="3" t="str">
        <f>IFERROR(INDEX(DatapointAllgSpezK[],MATCH(AZ955,DatapointAllgSpez[],0),0),"")</f>
        <v/>
      </c>
      <c r="BB955" s="3" t="str">
        <f ca="1">IFERROR(VLOOKUP(AX955,ISE_Type[],3,FALSE),"STAT")</f>
        <v>STAT</v>
      </c>
      <c r="BC955" s="3" t="str">
        <f ca="1">IFERROR("_"&amp;VLOOKUP(AU955,ISE_Datapoint[],3,FALSE)&amp;IF(ISTEXT(BB955),"_"&amp;BB955,)&amp;IF(ISTEXT(AZ955),"."&amp;LOWER(BA955),),"")</f>
        <v/>
      </c>
      <c r="BD955" s="26" t="str">
        <f t="shared" si="210"/>
        <v>_</v>
      </c>
      <c r="BG955" t="str">
        <f>IFERROR(INDEX(FunktionsartK[],MATCH(BF955,FunktionsartA[],0),0),"")</f>
        <v/>
      </c>
      <c r="BH955" s="76" t="str">
        <f t="shared" si="200"/>
        <v>//__</v>
      </c>
    </row>
    <row r="956" spans="5:60" x14ac:dyDescent="0.25">
      <c r="E956" t="str">
        <f>IFERROR(INDEX(SystemK[],MATCH(D956,System,0),0),"")</f>
        <v/>
      </c>
      <c r="H956" s="15" t="str">
        <f t="shared" ca="1" si="201"/>
        <v/>
      </c>
      <c r="K956" s="27" t="str">
        <f t="shared" si="211"/>
        <v/>
      </c>
      <c r="L956" s="27" t="str">
        <f>IFERROR(VLOOKUP(K956,ISE_System[],3,FALSE)&amp;IF(ISTEXT(J956),"."&amp;LOWER(J956),),"")</f>
        <v/>
      </c>
      <c r="M956" s="18" t="str">
        <f t="shared" si="212"/>
        <v/>
      </c>
      <c r="P956" s="7" t="str">
        <f>IFERROR(INDEX(SubsystemAK[],MATCH(O956,SubsystemA[],0),0),"")</f>
        <v/>
      </c>
      <c r="S956" s="3" t="str">
        <f t="shared" ca="1" si="202"/>
        <v/>
      </c>
      <c r="V956" s="39" t="str">
        <f t="shared" si="203"/>
        <v/>
      </c>
      <c r="W956" s="39" t="str">
        <f>IFERROR("_"&amp;VLOOKUP(V956,ISE_Subsystem[],3,FALSE)&amp;IF(ISTEXT(U956),"."&amp;LOWER(U956),),"_")</f>
        <v>_</v>
      </c>
      <c r="X956" s="18" t="str">
        <f t="shared" si="204"/>
        <v/>
      </c>
      <c r="AA956" s="7" t="str">
        <f>IFERROR(INDEX(MediumPositionAK[],MATCH(Z956,MediumPositionA[],0),0),"")</f>
        <v/>
      </c>
      <c r="AD956" s="69" t="str">
        <f t="shared" ca="1" si="205"/>
        <v/>
      </c>
      <c r="AE956" s="18" t="str">
        <f t="shared" si="206"/>
        <v/>
      </c>
      <c r="AF956" s="18" t="str">
        <f>IFERROR(VLOOKUP(AE956,ISE_Medium[],3,FALSE),"")</f>
        <v/>
      </c>
      <c r="AI956" s="3" t="str">
        <f>IFERROR(INDEX(PositionK[],MATCH(AH956,PositionA[],0),0),"")</f>
        <v/>
      </c>
      <c r="AL956" s="3" t="str">
        <f>IFERROR(INDEX(PrimSekK[],MATCH(AK956,PrimSek[],0),0),"")</f>
        <v/>
      </c>
      <c r="AO956" s="40" t="str">
        <f t="shared" si="207"/>
        <v/>
      </c>
      <c r="AP956" s="40" t="str">
        <f>IFERROR(VLOOKUP(AO956,ISE_Position[],3,FALSE),"")</f>
        <v/>
      </c>
      <c r="AQ956" s="40" t="str">
        <f t="shared" si="208"/>
        <v>__</v>
      </c>
      <c r="AR956" s="18" t="str">
        <f t="shared" si="213"/>
        <v/>
      </c>
      <c r="AU956" s="7" t="str">
        <f>IFERROR(INDEX(DatapointK[],MATCH(AT956,DatapointA[],0),0),"")</f>
        <v/>
      </c>
      <c r="AX956" s="3" t="str">
        <f t="shared" ca="1" si="209"/>
        <v/>
      </c>
      <c r="BA956" s="3" t="str">
        <f>IFERROR(INDEX(DatapointAllgSpezK[],MATCH(AZ956,DatapointAllgSpez[],0),0),"")</f>
        <v/>
      </c>
      <c r="BB956" s="3" t="str">
        <f ca="1">IFERROR(VLOOKUP(AX956,ISE_Type[],3,FALSE),"STAT")</f>
        <v>STAT</v>
      </c>
      <c r="BC956" s="3" t="str">
        <f ca="1">IFERROR("_"&amp;VLOOKUP(AU956,ISE_Datapoint[],3,FALSE)&amp;IF(ISTEXT(BB956),"_"&amp;BB956,)&amp;IF(ISTEXT(AZ956),"."&amp;LOWER(BA956),),"")</f>
        <v/>
      </c>
      <c r="BD956" s="26" t="str">
        <f t="shared" si="210"/>
        <v>_</v>
      </c>
      <c r="BG956" t="str">
        <f>IFERROR(INDEX(FunktionsartK[],MATCH(BF956,FunktionsartA[],0),0),"")</f>
        <v/>
      </c>
      <c r="BH956" s="76" t="str">
        <f t="shared" si="200"/>
        <v>//__</v>
      </c>
    </row>
    <row r="957" spans="5:60" x14ac:dyDescent="0.25">
      <c r="E957" t="str">
        <f>IFERROR(INDEX(SystemK[],MATCH(D957,System,0),0),"")</f>
        <v/>
      </c>
      <c r="H957" s="15" t="str">
        <f t="shared" ca="1" si="201"/>
        <v/>
      </c>
      <c r="K957" s="27" t="str">
        <f t="shared" si="211"/>
        <v/>
      </c>
      <c r="L957" s="27" t="str">
        <f>IFERROR(VLOOKUP(K957,ISE_System[],3,FALSE)&amp;IF(ISTEXT(J957),"."&amp;LOWER(J957),),"")</f>
        <v/>
      </c>
      <c r="M957" s="18" t="str">
        <f t="shared" si="212"/>
        <v/>
      </c>
      <c r="P957" s="7" t="str">
        <f>IFERROR(INDEX(SubsystemAK[],MATCH(O957,SubsystemA[],0),0),"")</f>
        <v/>
      </c>
      <c r="S957" s="3" t="str">
        <f t="shared" ca="1" si="202"/>
        <v/>
      </c>
      <c r="V957" s="39" t="str">
        <f t="shared" si="203"/>
        <v/>
      </c>
      <c r="W957" s="39" t="str">
        <f>IFERROR("_"&amp;VLOOKUP(V957,ISE_Subsystem[],3,FALSE)&amp;IF(ISTEXT(U957),"."&amp;LOWER(U957),),"_")</f>
        <v>_</v>
      </c>
      <c r="X957" s="18" t="str">
        <f t="shared" si="204"/>
        <v/>
      </c>
      <c r="AA957" s="7" t="str">
        <f>IFERROR(INDEX(MediumPositionAK[],MATCH(Z957,MediumPositionA[],0),0),"")</f>
        <v/>
      </c>
      <c r="AD957" s="69" t="str">
        <f t="shared" ca="1" si="205"/>
        <v/>
      </c>
      <c r="AE957" s="18" t="str">
        <f t="shared" si="206"/>
        <v/>
      </c>
      <c r="AF957" s="18" t="str">
        <f>IFERROR(VLOOKUP(AE957,ISE_Medium[],3,FALSE),"")</f>
        <v/>
      </c>
      <c r="AI957" s="3" t="str">
        <f>IFERROR(INDEX(PositionK[],MATCH(AH957,PositionA[],0),0),"")</f>
        <v/>
      </c>
      <c r="AL957" s="3" t="str">
        <f>IFERROR(INDEX(PrimSekK[],MATCH(AK957,PrimSek[],0),0),"")</f>
        <v/>
      </c>
      <c r="AO957" s="40" t="str">
        <f t="shared" si="207"/>
        <v/>
      </c>
      <c r="AP957" s="40" t="str">
        <f>IFERROR(VLOOKUP(AO957,ISE_Position[],3,FALSE),"")</f>
        <v/>
      </c>
      <c r="AQ957" s="40" t="str">
        <f t="shared" si="208"/>
        <v>__</v>
      </c>
      <c r="AR957" s="18" t="str">
        <f t="shared" si="213"/>
        <v/>
      </c>
      <c r="AU957" s="7" t="str">
        <f>IFERROR(INDEX(DatapointK[],MATCH(AT957,DatapointA[],0),0),"")</f>
        <v/>
      </c>
      <c r="AX957" s="3" t="str">
        <f t="shared" ca="1" si="209"/>
        <v/>
      </c>
      <c r="BA957" s="3" t="str">
        <f>IFERROR(INDEX(DatapointAllgSpezK[],MATCH(AZ957,DatapointAllgSpez[],0),0),"")</f>
        <v/>
      </c>
      <c r="BB957" s="3" t="str">
        <f ca="1">IFERROR(VLOOKUP(AX957,ISE_Type[],3,FALSE),"STAT")</f>
        <v>STAT</v>
      </c>
      <c r="BC957" s="3" t="str">
        <f ca="1">IFERROR("_"&amp;VLOOKUP(AU957,ISE_Datapoint[],3,FALSE)&amp;IF(ISTEXT(BB957),"_"&amp;BB957,)&amp;IF(ISTEXT(AZ957),"."&amp;LOWER(BA957),),"")</f>
        <v/>
      </c>
      <c r="BD957" s="26" t="str">
        <f t="shared" si="210"/>
        <v>_</v>
      </c>
      <c r="BG957" t="str">
        <f>IFERROR(INDEX(FunktionsartK[],MATCH(BF957,FunktionsartA[],0),0),"")</f>
        <v/>
      </c>
      <c r="BH957" s="76" t="str">
        <f t="shared" si="200"/>
        <v>//__</v>
      </c>
    </row>
    <row r="958" spans="5:60" x14ac:dyDescent="0.25">
      <c r="E958" t="str">
        <f>IFERROR(INDEX(SystemK[],MATCH(D958,System,0),0),"")</f>
        <v/>
      </c>
      <c r="H958" s="15" t="str">
        <f t="shared" ca="1" si="201"/>
        <v/>
      </c>
      <c r="K958" s="27" t="str">
        <f t="shared" si="211"/>
        <v/>
      </c>
      <c r="L958" s="27" t="str">
        <f>IFERROR(VLOOKUP(K958,ISE_System[],3,FALSE)&amp;IF(ISTEXT(J958),"."&amp;LOWER(J958),),"")</f>
        <v/>
      </c>
      <c r="M958" s="18" t="str">
        <f t="shared" si="212"/>
        <v/>
      </c>
      <c r="P958" s="7" t="str">
        <f>IFERROR(INDEX(SubsystemAK[],MATCH(O958,SubsystemA[],0),0),"")</f>
        <v/>
      </c>
      <c r="S958" s="3" t="str">
        <f t="shared" ca="1" si="202"/>
        <v/>
      </c>
      <c r="V958" s="39" t="str">
        <f t="shared" si="203"/>
        <v/>
      </c>
      <c r="W958" s="39" t="str">
        <f>IFERROR("_"&amp;VLOOKUP(V958,ISE_Subsystem[],3,FALSE)&amp;IF(ISTEXT(U958),"."&amp;LOWER(U958),),"_")</f>
        <v>_</v>
      </c>
      <c r="X958" s="18" t="str">
        <f t="shared" si="204"/>
        <v/>
      </c>
      <c r="AA958" s="7" t="str">
        <f>IFERROR(INDEX(MediumPositionAK[],MATCH(Z958,MediumPositionA[],0),0),"")</f>
        <v/>
      </c>
      <c r="AD958" s="69" t="str">
        <f t="shared" ca="1" si="205"/>
        <v/>
      </c>
      <c r="AE958" s="18" t="str">
        <f t="shared" si="206"/>
        <v/>
      </c>
      <c r="AF958" s="18" t="str">
        <f>IFERROR(VLOOKUP(AE958,ISE_Medium[],3,FALSE),"")</f>
        <v/>
      </c>
      <c r="AI958" s="3" t="str">
        <f>IFERROR(INDEX(PositionK[],MATCH(AH958,PositionA[],0),0),"")</f>
        <v/>
      </c>
      <c r="AL958" s="3" t="str">
        <f>IFERROR(INDEX(PrimSekK[],MATCH(AK958,PrimSek[],0),0),"")</f>
        <v/>
      </c>
      <c r="AO958" s="40" t="str">
        <f t="shared" si="207"/>
        <v/>
      </c>
      <c r="AP958" s="40" t="str">
        <f>IFERROR(VLOOKUP(AO958,ISE_Position[],3,FALSE),"")</f>
        <v/>
      </c>
      <c r="AQ958" s="40" t="str">
        <f t="shared" si="208"/>
        <v>__</v>
      </c>
      <c r="AR958" s="18" t="str">
        <f t="shared" si="213"/>
        <v/>
      </c>
      <c r="AU958" s="7" t="str">
        <f>IFERROR(INDEX(DatapointK[],MATCH(AT958,DatapointA[],0),0),"")</f>
        <v/>
      </c>
      <c r="AX958" s="3" t="str">
        <f t="shared" ca="1" si="209"/>
        <v/>
      </c>
      <c r="BA958" s="3" t="str">
        <f>IFERROR(INDEX(DatapointAllgSpezK[],MATCH(AZ958,DatapointAllgSpez[],0),0),"")</f>
        <v/>
      </c>
      <c r="BB958" s="3" t="str">
        <f ca="1">IFERROR(VLOOKUP(AX958,ISE_Type[],3,FALSE),"STAT")</f>
        <v>STAT</v>
      </c>
      <c r="BC958" s="3" t="str">
        <f ca="1">IFERROR("_"&amp;VLOOKUP(AU958,ISE_Datapoint[],3,FALSE)&amp;IF(ISTEXT(BB958),"_"&amp;BB958,)&amp;IF(ISTEXT(AZ958),"."&amp;LOWER(BA958),),"")</f>
        <v/>
      </c>
      <c r="BD958" s="26" t="str">
        <f t="shared" si="210"/>
        <v>_</v>
      </c>
      <c r="BG958" t="str">
        <f>IFERROR(INDEX(FunktionsartK[],MATCH(BF958,FunktionsartA[],0),0),"")</f>
        <v/>
      </c>
      <c r="BH958" s="76" t="str">
        <f t="shared" si="200"/>
        <v>//__</v>
      </c>
    </row>
    <row r="959" spans="5:60" x14ac:dyDescent="0.25">
      <c r="E959" t="str">
        <f>IFERROR(INDEX(SystemK[],MATCH(D959,System,0),0),"")</f>
        <v/>
      </c>
      <c r="H959" s="15" t="str">
        <f t="shared" ca="1" si="201"/>
        <v/>
      </c>
      <c r="K959" s="27" t="str">
        <f t="shared" si="211"/>
        <v/>
      </c>
      <c r="L959" s="27" t="str">
        <f>IFERROR(VLOOKUP(K959,ISE_System[],3,FALSE)&amp;IF(ISTEXT(J959),"."&amp;LOWER(J959),),"")</f>
        <v/>
      </c>
      <c r="M959" s="18" t="str">
        <f t="shared" si="212"/>
        <v/>
      </c>
      <c r="P959" s="7" t="str">
        <f>IFERROR(INDEX(SubsystemAK[],MATCH(O959,SubsystemA[],0),0),"")</f>
        <v/>
      </c>
      <c r="S959" s="3" t="str">
        <f t="shared" ca="1" si="202"/>
        <v/>
      </c>
      <c r="V959" s="39" t="str">
        <f t="shared" si="203"/>
        <v/>
      </c>
      <c r="W959" s="39" t="str">
        <f>IFERROR("_"&amp;VLOOKUP(V959,ISE_Subsystem[],3,FALSE)&amp;IF(ISTEXT(U959),"."&amp;LOWER(U959),),"_")</f>
        <v>_</v>
      </c>
      <c r="X959" s="18" t="str">
        <f t="shared" si="204"/>
        <v/>
      </c>
      <c r="AA959" s="7" t="str">
        <f>IFERROR(INDEX(MediumPositionAK[],MATCH(Z959,MediumPositionA[],0),0),"")</f>
        <v/>
      </c>
      <c r="AD959" s="69" t="str">
        <f t="shared" ca="1" si="205"/>
        <v/>
      </c>
      <c r="AE959" s="18" t="str">
        <f t="shared" si="206"/>
        <v/>
      </c>
      <c r="AF959" s="18" t="str">
        <f>IFERROR(VLOOKUP(AE959,ISE_Medium[],3,FALSE),"")</f>
        <v/>
      </c>
      <c r="AI959" s="3" t="str">
        <f>IFERROR(INDEX(PositionK[],MATCH(AH959,PositionA[],0),0),"")</f>
        <v/>
      </c>
      <c r="AL959" s="3" t="str">
        <f>IFERROR(INDEX(PrimSekK[],MATCH(AK959,PrimSek[],0),0),"")</f>
        <v/>
      </c>
      <c r="AO959" s="40" t="str">
        <f t="shared" si="207"/>
        <v/>
      </c>
      <c r="AP959" s="40" t="str">
        <f>IFERROR(VLOOKUP(AO959,ISE_Position[],3,FALSE),"")</f>
        <v/>
      </c>
      <c r="AQ959" s="40" t="str">
        <f t="shared" si="208"/>
        <v>__</v>
      </c>
      <c r="AR959" s="18" t="str">
        <f t="shared" si="213"/>
        <v/>
      </c>
      <c r="AU959" s="7" t="str">
        <f>IFERROR(INDEX(DatapointK[],MATCH(AT959,DatapointA[],0),0),"")</f>
        <v/>
      </c>
      <c r="AX959" s="3" t="str">
        <f t="shared" ca="1" si="209"/>
        <v/>
      </c>
      <c r="BA959" s="3" t="str">
        <f>IFERROR(INDEX(DatapointAllgSpezK[],MATCH(AZ959,DatapointAllgSpez[],0),0),"")</f>
        <v/>
      </c>
      <c r="BB959" s="3" t="str">
        <f ca="1">IFERROR(VLOOKUP(AX959,ISE_Type[],3,FALSE),"STAT")</f>
        <v>STAT</v>
      </c>
      <c r="BC959" s="3" t="str">
        <f ca="1">IFERROR("_"&amp;VLOOKUP(AU959,ISE_Datapoint[],3,FALSE)&amp;IF(ISTEXT(BB959),"_"&amp;BB959,)&amp;IF(ISTEXT(AZ959),"."&amp;LOWER(BA959),),"")</f>
        <v/>
      </c>
      <c r="BD959" s="26" t="str">
        <f t="shared" si="210"/>
        <v>_</v>
      </c>
      <c r="BG959" t="str">
        <f>IFERROR(INDEX(FunktionsartK[],MATCH(BF959,FunktionsartA[],0),0),"")</f>
        <v/>
      </c>
      <c r="BH959" s="76" t="str">
        <f t="shared" si="200"/>
        <v>//__</v>
      </c>
    </row>
    <row r="960" spans="5:60" x14ac:dyDescent="0.25">
      <c r="E960" t="str">
        <f>IFERROR(INDEX(SystemK[],MATCH(D960,System,0),0),"")</f>
        <v/>
      </c>
      <c r="H960" s="15" t="str">
        <f t="shared" ca="1" si="201"/>
        <v/>
      </c>
      <c r="K960" s="27" t="str">
        <f t="shared" si="211"/>
        <v/>
      </c>
      <c r="L960" s="27" t="str">
        <f>IFERROR(VLOOKUP(K960,ISE_System[],3,FALSE)&amp;IF(ISTEXT(J960),"."&amp;LOWER(J960),),"")</f>
        <v/>
      </c>
      <c r="M960" s="18" t="str">
        <f t="shared" si="212"/>
        <v/>
      </c>
      <c r="P960" s="7" t="str">
        <f>IFERROR(INDEX(SubsystemAK[],MATCH(O960,SubsystemA[],0),0),"")</f>
        <v/>
      </c>
      <c r="S960" s="3" t="str">
        <f t="shared" ca="1" si="202"/>
        <v/>
      </c>
      <c r="V960" s="39" t="str">
        <f t="shared" si="203"/>
        <v/>
      </c>
      <c r="W960" s="39" t="str">
        <f>IFERROR("_"&amp;VLOOKUP(V960,ISE_Subsystem[],3,FALSE)&amp;IF(ISTEXT(U960),"."&amp;LOWER(U960),),"_")</f>
        <v>_</v>
      </c>
      <c r="X960" s="18" t="str">
        <f t="shared" si="204"/>
        <v/>
      </c>
      <c r="AA960" s="7" t="str">
        <f>IFERROR(INDEX(MediumPositionAK[],MATCH(Z960,MediumPositionA[],0),0),"")</f>
        <v/>
      </c>
      <c r="AD960" s="69" t="str">
        <f t="shared" ca="1" si="205"/>
        <v/>
      </c>
      <c r="AE960" s="18" t="str">
        <f t="shared" si="206"/>
        <v/>
      </c>
      <c r="AF960" s="18" t="str">
        <f>IFERROR(VLOOKUP(AE960,ISE_Medium[],3,FALSE),"")</f>
        <v/>
      </c>
      <c r="AI960" s="3" t="str">
        <f>IFERROR(INDEX(PositionK[],MATCH(AH960,PositionA[],0),0),"")</f>
        <v/>
      </c>
      <c r="AL960" s="3" t="str">
        <f>IFERROR(INDEX(PrimSekK[],MATCH(AK960,PrimSek[],0),0),"")</f>
        <v/>
      </c>
      <c r="AO960" s="40" t="str">
        <f t="shared" si="207"/>
        <v/>
      </c>
      <c r="AP960" s="40" t="str">
        <f>IFERROR(VLOOKUP(AO960,ISE_Position[],3,FALSE),"")</f>
        <v/>
      </c>
      <c r="AQ960" s="40" t="str">
        <f t="shared" si="208"/>
        <v>__</v>
      </c>
      <c r="AR960" s="18" t="str">
        <f t="shared" si="213"/>
        <v/>
      </c>
      <c r="AU960" s="7" t="str">
        <f>IFERROR(INDEX(DatapointK[],MATCH(AT960,DatapointA[],0),0),"")</f>
        <v/>
      </c>
      <c r="AX960" s="3" t="str">
        <f t="shared" ca="1" si="209"/>
        <v/>
      </c>
      <c r="BA960" s="3" t="str">
        <f>IFERROR(INDEX(DatapointAllgSpezK[],MATCH(AZ960,DatapointAllgSpez[],0),0),"")</f>
        <v/>
      </c>
      <c r="BB960" s="3" t="str">
        <f ca="1">IFERROR(VLOOKUP(AX960,ISE_Type[],3,FALSE),"STAT")</f>
        <v>STAT</v>
      </c>
      <c r="BC960" s="3" t="str">
        <f ca="1">IFERROR("_"&amp;VLOOKUP(AU960,ISE_Datapoint[],3,FALSE)&amp;IF(ISTEXT(BB960),"_"&amp;BB960,)&amp;IF(ISTEXT(AZ960),"."&amp;LOWER(BA960),),"")</f>
        <v/>
      </c>
      <c r="BD960" s="26" t="str">
        <f t="shared" si="210"/>
        <v>_</v>
      </c>
      <c r="BG960" t="str">
        <f>IFERROR(INDEX(FunktionsartK[],MATCH(BF960,FunktionsartA[],0),0),"")</f>
        <v/>
      </c>
      <c r="BH960" s="76" t="str">
        <f t="shared" si="200"/>
        <v>//__</v>
      </c>
    </row>
    <row r="961" spans="5:60" x14ac:dyDescent="0.25">
      <c r="E961" t="str">
        <f>IFERROR(INDEX(SystemK[],MATCH(D961,System,0),0),"")</f>
        <v/>
      </c>
      <c r="H961" s="15" t="str">
        <f t="shared" ca="1" si="201"/>
        <v/>
      </c>
      <c r="K961" s="27" t="str">
        <f t="shared" si="211"/>
        <v/>
      </c>
      <c r="L961" s="27" t="str">
        <f>IFERROR(VLOOKUP(K961,ISE_System[],3,FALSE)&amp;IF(ISTEXT(J961),"."&amp;LOWER(J961),),"")</f>
        <v/>
      </c>
      <c r="M961" s="18" t="str">
        <f t="shared" si="212"/>
        <v/>
      </c>
      <c r="P961" s="7" t="str">
        <f>IFERROR(INDEX(SubsystemAK[],MATCH(O961,SubsystemA[],0),0),"")</f>
        <v/>
      </c>
      <c r="S961" s="3" t="str">
        <f t="shared" ca="1" si="202"/>
        <v/>
      </c>
      <c r="V961" s="39" t="str">
        <f t="shared" si="203"/>
        <v/>
      </c>
      <c r="W961" s="39" t="str">
        <f>IFERROR("_"&amp;VLOOKUP(V961,ISE_Subsystem[],3,FALSE)&amp;IF(ISTEXT(U961),"."&amp;LOWER(U961),),"_")</f>
        <v>_</v>
      </c>
      <c r="X961" s="18" t="str">
        <f t="shared" si="204"/>
        <v/>
      </c>
      <c r="AA961" s="7" t="str">
        <f>IFERROR(INDEX(MediumPositionAK[],MATCH(Z961,MediumPositionA[],0),0),"")</f>
        <v/>
      </c>
      <c r="AD961" s="69" t="str">
        <f t="shared" ca="1" si="205"/>
        <v/>
      </c>
      <c r="AE961" s="18" t="str">
        <f t="shared" si="206"/>
        <v/>
      </c>
      <c r="AF961" s="18" t="str">
        <f>IFERROR(VLOOKUP(AE961,ISE_Medium[],3,FALSE),"")</f>
        <v/>
      </c>
      <c r="AI961" s="3" t="str">
        <f>IFERROR(INDEX(PositionK[],MATCH(AH961,PositionA[],0),0),"")</f>
        <v/>
      </c>
      <c r="AL961" s="3" t="str">
        <f>IFERROR(INDEX(PrimSekK[],MATCH(AK961,PrimSek[],0),0),"")</f>
        <v/>
      </c>
      <c r="AO961" s="40" t="str">
        <f t="shared" si="207"/>
        <v/>
      </c>
      <c r="AP961" s="40" t="str">
        <f>IFERROR(VLOOKUP(AO961,ISE_Position[],3,FALSE),"")</f>
        <v/>
      </c>
      <c r="AQ961" s="40" t="str">
        <f t="shared" si="208"/>
        <v>__</v>
      </c>
      <c r="AR961" s="18" t="str">
        <f t="shared" si="213"/>
        <v/>
      </c>
      <c r="AU961" s="7" t="str">
        <f>IFERROR(INDEX(DatapointK[],MATCH(AT961,DatapointA[],0),0),"")</f>
        <v/>
      </c>
      <c r="AX961" s="3" t="str">
        <f t="shared" ca="1" si="209"/>
        <v/>
      </c>
      <c r="BA961" s="3" t="str">
        <f>IFERROR(INDEX(DatapointAllgSpezK[],MATCH(AZ961,DatapointAllgSpez[],0),0),"")</f>
        <v/>
      </c>
      <c r="BB961" s="3" t="str">
        <f ca="1">IFERROR(VLOOKUP(AX961,ISE_Type[],3,FALSE),"STAT")</f>
        <v>STAT</v>
      </c>
      <c r="BC961" s="3" t="str">
        <f ca="1">IFERROR("_"&amp;VLOOKUP(AU961,ISE_Datapoint[],3,FALSE)&amp;IF(ISTEXT(BB961),"_"&amp;BB961,)&amp;IF(ISTEXT(AZ961),"."&amp;LOWER(BA961),),"")</f>
        <v/>
      </c>
      <c r="BD961" s="26" t="str">
        <f t="shared" si="210"/>
        <v>_</v>
      </c>
      <c r="BG961" t="str">
        <f>IFERROR(INDEX(FunktionsartK[],MATCH(BF961,FunktionsartA[],0),0),"")</f>
        <v/>
      </c>
      <c r="BH961" s="76" t="str">
        <f t="shared" si="200"/>
        <v>//__</v>
      </c>
    </row>
    <row r="962" spans="5:60" x14ac:dyDescent="0.25">
      <c r="E962" t="str">
        <f>IFERROR(INDEX(SystemK[],MATCH(D962,System,0),0),"")</f>
        <v/>
      </c>
      <c r="H962" s="15" t="str">
        <f t="shared" ca="1" si="201"/>
        <v/>
      </c>
      <c r="K962" s="27" t="str">
        <f t="shared" si="211"/>
        <v/>
      </c>
      <c r="L962" s="27" t="str">
        <f>IFERROR(VLOOKUP(K962,ISE_System[],3,FALSE)&amp;IF(ISTEXT(J962),"."&amp;LOWER(J962),),"")</f>
        <v/>
      </c>
      <c r="M962" s="18" t="str">
        <f t="shared" si="212"/>
        <v/>
      </c>
      <c r="P962" s="7" t="str">
        <f>IFERROR(INDEX(SubsystemAK[],MATCH(O962,SubsystemA[],0),0),"")</f>
        <v/>
      </c>
      <c r="S962" s="3" t="str">
        <f t="shared" ca="1" si="202"/>
        <v/>
      </c>
      <c r="V962" s="39" t="str">
        <f t="shared" si="203"/>
        <v/>
      </c>
      <c r="W962" s="39" t="str">
        <f>IFERROR("_"&amp;VLOOKUP(V962,ISE_Subsystem[],3,FALSE)&amp;IF(ISTEXT(U962),"."&amp;LOWER(U962),),"_")</f>
        <v>_</v>
      </c>
      <c r="X962" s="18" t="str">
        <f t="shared" si="204"/>
        <v/>
      </c>
      <c r="AA962" s="7" t="str">
        <f>IFERROR(INDEX(MediumPositionAK[],MATCH(Z962,MediumPositionA[],0),0),"")</f>
        <v/>
      </c>
      <c r="AD962" s="69" t="str">
        <f t="shared" ca="1" si="205"/>
        <v/>
      </c>
      <c r="AE962" s="18" t="str">
        <f t="shared" si="206"/>
        <v/>
      </c>
      <c r="AF962" s="18" t="str">
        <f>IFERROR(VLOOKUP(AE962,ISE_Medium[],3,FALSE),"")</f>
        <v/>
      </c>
      <c r="AI962" s="3" t="str">
        <f>IFERROR(INDEX(PositionK[],MATCH(AH962,PositionA[],0),0),"")</f>
        <v/>
      </c>
      <c r="AL962" s="3" t="str">
        <f>IFERROR(INDEX(PrimSekK[],MATCH(AK962,PrimSek[],0),0),"")</f>
        <v/>
      </c>
      <c r="AO962" s="40" t="str">
        <f t="shared" si="207"/>
        <v/>
      </c>
      <c r="AP962" s="40" t="str">
        <f>IFERROR(VLOOKUP(AO962,ISE_Position[],3,FALSE),"")</f>
        <v/>
      </c>
      <c r="AQ962" s="40" t="str">
        <f t="shared" si="208"/>
        <v>__</v>
      </c>
      <c r="AR962" s="18" t="str">
        <f t="shared" si="213"/>
        <v/>
      </c>
      <c r="AU962" s="7" t="str">
        <f>IFERROR(INDEX(DatapointK[],MATCH(AT962,DatapointA[],0),0),"")</f>
        <v/>
      </c>
      <c r="AX962" s="3" t="str">
        <f t="shared" ca="1" si="209"/>
        <v/>
      </c>
      <c r="BA962" s="3" t="str">
        <f>IFERROR(INDEX(DatapointAllgSpezK[],MATCH(AZ962,DatapointAllgSpez[],0),0),"")</f>
        <v/>
      </c>
      <c r="BB962" s="3" t="str">
        <f ca="1">IFERROR(VLOOKUP(AX962,ISE_Type[],3,FALSE),"STAT")</f>
        <v>STAT</v>
      </c>
      <c r="BC962" s="3" t="str">
        <f ca="1">IFERROR("_"&amp;VLOOKUP(AU962,ISE_Datapoint[],3,FALSE)&amp;IF(ISTEXT(BB962),"_"&amp;BB962,)&amp;IF(ISTEXT(AZ962),"."&amp;LOWER(BA962),),"")</f>
        <v/>
      </c>
      <c r="BD962" s="26" t="str">
        <f t="shared" si="210"/>
        <v>_</v>
      </c>
      <c r="BG962" t="str">
        <f>IFERROR(INDEX(FunktionsartK[],MATCH(BF962,FunktionsartA[],0),0),"")</f>
        <v/>
      </c>
      <c r="BH962" s="76" t="str">
        <f t="shared" si="200"/>
        <v>//__</v>
      </c>
    </row>
    <row r="963" spans="5:60" x14ac:dyDescent="0.25">
      <c r="E963" t="str">
        <f>IFERROR(INDEX(SystemK[],MATCH(D963,System,0),0),"")</f>
        <v/>
      </c>
      <c r="H963" s="15" t="str">
        <f t="shared" ca="1" si="201"/>
        <v/>
      </c>
      <c r="K963" s="27" t="str">
        <f t="shared" si="211"/>
        <v/>
      </c>
      <c r="L963" s="27" t="str">
        <f>IFERROR(VLOOKUP(K963,ISE_System[],3,FALSE)&amp;IF(ISTEXT(J963),"."&amp;LOWER(J963),),"")</f>
        <v/>
      </c>
      <c r="M963" s="18" t="str">
        <f t="shared" si="212"/>
        <v/>
      </c>
      <c r="P963" s="7" t="str">
        <f>IFERROR(INDEX(SubsystemAK[],MATCH(O963,SubsystemA[],0),0),"")</f>
        <v/>
      </c>
      <c r="S963" s="3" t="str">
        <f t="shared" ca="1" si="202"/>
        <v/>
      </c>
      <c r="V963" s="39" t="str">
        <f t="shared" si="203"/>
        <v/>
      </c>
      <c r="W963" s="39" t="str">
        <f>IFERROR("_"&amp;VLOOKUP(V963,ISE_Subsystem[],3,FALSE)&amp;IF(ISTEXT(U963),"."&amp;LOWER(U963),),"_")</f>
        <v>_</v>
      </c>
      <c r="X963" s="18" t="str">
        <f t="shared" si="204"/>
        <v/>
      </c>
      <c r="AA963" s="7" t="str">
        <f>IFERROR(INDEX(MediumPositionAK[],MATCH(Z963,MediumPositionA[],0),0),"")</f>
        <v/>
      </c>
      <c r="AD963" s="69" t="str">
        <f t="shared" ca="1" si="205"/>
        <v/>
      </c>
      <c r="AE963" s="18" t="str">
        <f t="shared" si="206"/>
        <v/>
      </c>
      <c r="AF963" s="18" t="str">
        <f>IFERROR(VLOOKUP(AE963,ISE_Medium[],3,FALSE),"")</f>
        <v/>
      </c>
      <c r="AI963" s="3" t="str">
        <f>IFERROR(INDEX(PositionK[],MATCH(AH963,PositionA[],0),0),"")</f>
        <v/>
      </c>
      <c r="AL963" s="3" t="str">
        <f>IFERROR(INDEX(PrimSekK[],MATCH(AK963,PrimSek[],0),0),"")</f>
        <v/>
      </c>
      <c r="AO963" s="40" t="str">
        <f t="shared" si="207"/>
        <v/>
      </c>
      <c r="AP963" s="40" t="str">
        <f>IFERROR(VLOOKUP(AO963,ISE_Position[],3,FALSE),"")</f>
        <v/>
      </c>
      <c r="AQ963" s="40" t="str">
        <f t="shared" si="208"/>
        <v>__</v>
      </c>
      <c r="AR963" s="18" t="str">
        <f t="shared" si="213"/>
        <v/>
      </c>
      <c r="AU963" s="7" t="str">
        <f>IFERROR(INDEX(DatapointK[],MATCH(AT963,DatapointA[],0),0),"")</f>
        <v/>
      </c>
      <c r="AX963" s="3" t="str">
        <f t="shared" ca="1" si="209"/>
        <v/>
      </c>
      <c r="BA963" s="3" t="str">
        <f>IFERROR(INDEX(DatapointAllgSpezK[],MATCH(AZ963,DatapointAllgSpez[],0),0),"")</f>
        <v/>
      </c>
      <c r="BB963" s="3" t="str">
        <f ca="1">IFERROR(VLOOKUP(AX963,ISE_Type[],3,FALSE),"STAT")</f>
        <v>STAT</v>
      </c>
      <c r="BC963" s="3" t="str">
        <f ca="1">IFERROR("_"&amp;VLOOKUP(AU963,ISE_Datapoint[],3,FALSE)&amp;IF(ISTEXT(BB963),"_"&amp;BB963,)&amp;IF(ISTEXT(AZ963),"."&amp;LOWER(BA963),),"")</f>
        <v/>
      </c>
      <c r="BD963" s="26" t="str">
        <f t="shared" si="210"/>
        <v>_</v>
      </c>
      <c r="BG963" t="str">
        <f>IFERROR(INDEX(FunktionsartK[],MATCH(BF963,FunktionsartA[],0),0),"")</f>
        <v/>
      </c>
      <c r="BH963" s="76" t="str">
        <f t="shared" si="200"/>
        <v>//__</v>
      </c>
    </row>
    <row r="964" spans="5:60" x14ac:dyDescent="0.25">
      <c r="E964" t="str">
        <f>IFERROR(INDEX(SystemK[],MATCH(D964,System,0),0),"")</f>
        <v/>
      </c>
      <c r="H964" s="15" t="str">
        <f t="shared" ca="1" si="201"/>
        <v/>
      </c>
      <c r="K964" s="27" t="str">
        <f t="shared" si="211"/>
        <v/>
      </c>
      <c r="L964" s="27" t="str">
        <f>IFERROR(VLOOKUP(K964,ISE_System[],3,FALSE)&amp;IF(ISTEXT(J964),"."&amp;LOWER(J964),),"")</f>
        <v/>
      </c>
      <c r="M964" s="18" t="str">
        <f t="shared" si="212"/>
        <v/>
      </c>
      <c r="P964" s="7" t="str">
        <f>IFERROR(INDEX(SubsystemAK[],MATCH(O964,SubsystemA[],0),0),"")</f>
        <v/>
      </c>
      <c r="S964" s="3" t="str">
        <f t="shared" ca="1" si="202"/>
        <v/>
      </c>
      <c r="V964" s="39" t="str">
        <f t="shared" si="203"/>
        <v/>
      </c>
      <c r="W964" s="39" t="str">
        <f>IFERROR("_"&amp;VLOOKUP(V964,ISE_Subsystem[],3,FALSE)&amp;IF(ISTEXT(U964),"."&amp;LOWER(U964),),"_")</f>
        <v>_</v>
      </c>
      <c r="X964" s="18" t="str">
        <f t="shared" si="204"/>
        <v/>
      </c>
      <c r="AA964" s="7" t="str">
        <f>IFERROR(INDEX(MediumPositionAK[],MATCH(Z964,MediumPositionA[],0),0),"")</f>
        <v/>
      </c>
      <c r="AD964" s="69" t="str">
        <f t="shared" ca="1" si="205"/>
        <v/>
      </c>
      <c r="AE964" s="18" t="str">
        <f t="shared" si="206"/>
        <v/>
      </c>
      <c r="AF964" s="18" t="str">
        <f>IFERROR(VLOOKUP(AE964,ISE_Medium[],3,FALSE),"")</f>
        <v/>
      </c>
      <c r="AI964" s="3" t="str">
        <f>IFERROR(INDEX(PositionK[],MATCH(AH964,PositionA[],0),0),"")</f>
        <v/>
      </c>
      <c r="AL964" s="3" t="str">
        <f>IFERROR(INDEX(PrimSekK[],MATCH(AK964,PrimSek[],0),0),"")</f>
        <v/>
      </c>
      <c r="AO964" s="40" t="str">
        <f t="shared" si="207"/>
        <v/>
      </c>
      <c r="AP964" s="40" t="str">
        <f>IFERROR(VLOOKUP(AO964,ISE_Position[],3,FALSE),"")</f>
        <v/>
      </c>
      <c r="AQ964" s="40" t="str">
        <f t="shared" si="208"/>
        <v>__</v>
      </c>
      <c r="AR964" s="18" t="str">
        <f t="shared" si="213"/>
        <v/>
      </c>
      <c r="AU964" s="7" t="str">
        <f>IFERROR(INDEX(DatapointK[],MATCH(AT964,DatapointA[],0),0),"")</f>
        <v/>
      </c>
      <c r="AX964" s="3" t="str">
        <f t="shared" ca="1" si="209"/>
        <v/>
      </c>
      <c r="BA964" s="3" t="str">
        <f>IFERROR(INDEX(DatapointAllgSpezK[],MATCH(AZ964,DatapointAllgSpez[],0),0),"")</f>
        <v/>
      </c>
      <c r="BB964" s="3" t="str">
        <f ca="1">IFERROR(VLOOKUP(AX964,ISE_Type[],3,FALSE),"STAT")</f>
        <v>STAT</v>
      </c>
      <c r="BC964" s="3" t="str">
        <f ca="1">IFERROR("_"&amp;VLOOKUP(AU964,ISE_Datapoint[],3,FALSE)&amp;IF(ISTEXT(BB964),"_"&amp;BB964,)&amp;IF(ISTEXT(AZ964),"."&amp;LOWER(BA964),),"")</f>
        <v/>
      </c>
      <c r="BD964" s="26" t="str">
        <f t="shared" si="210"/>
        <v>_</v>
      </c>
      <c r="BG964" t="str">
        <f>IFERROR(INDEX(FunktionsartK[],MATCH(BF964,FunktionsartA[],0),0),"")</f>
        <v/>
      </c>
      <c r="BH964" s="76" t="str">
        <f t="shared" ref="BH964:BH1001" si="214">(B964&amp;"//"&amp;M964&amp;IF(ISTEXT(X964),X964,)&amp;IF(ISTEXT(AR964),AR964,)&amp;BD964&amp;"_"&amp;BG964)</f>
        <v>//__</v>
      </c>
    </row>
    <row r="965" spans="5:60" x14ac:dyDescent="0.25">
      <c r="E965" t="str">
        <f>IFERROR(INDEX(SystemK[],MATCH(D965,System,0),0),"")</f>
        <v/>
      </c>
      <c r="H965" s="15" t="str">
        <f t="shared" ref="H965:H1001" ca="1" si="215">IFERROR(INDEX(INDIRECT(D965&amp;"K"),MATCH(G965,INDIRECT(D965),0),0),"")</f>
        <v/>
      </c>
      <c r="K965" s="27" t="str">
        <f t="shared" si="211"/>
        <v/>
      </c>
      <c r="L965" s="27" t="str">
        <f>IFERROR(VLOOKUP(K965,ISE_System[],3,FALSE)&amp;IF(ISTEXT(J965),"."&amp;LOWER(J965),),"")</f>
        <v/>
      </c>
      <c r="M965" s="18" t="str">
        <f t="shared" si="212"/>
        <v/>
      </c>
      <c r="P965" s="7" t="str">
        <f>IFERROR(INDEX(SubsystemAK[],MATCH(O965,SubsystemA[],0),0),"")</f>
        <v/>
      </c>
      <c r="S965" s="3" t="str">
        <f t="shared" ref="S965:S1001" ca="1" si="216">IFERROR(INDEX(INDIRECT(O965&amp;"K"),MATCH(R965,INDIRECT(O965),0),0),"")</f>
        <v/>
      </c>
      <c r="V965" s="39" t="str">
        <f t="shared" ref="V965:V1001" si="217">(IF(ISTEXT(P965),P965,)&amp;IF(ISTEXT(R965),"."&amp;S965,))</f>
        <v/>
      </c>
      <c r="W965" s="39" t="str">
        <f>IFERROR("_"&amp;VLOOKUP(V965,ISE_Subsystem[],3,FALSE)&amp;IF(ISTEXT(U965),"."&amp;LOWER(U965),),"_")</f>
        <v>_</v>
      </c>
      <c r="X965" s="18" t="str">
        <f t="shared" ref="X965:X1001" si="218">(IF(ISTEXT(O965),"_"&amp;P965,)&amp;IF(ISTEXT(R965),"."&amp;S965,)&amp;IF(ISTEXT(U965),"-"&amp;U965,))</f>
        <v/>
      </c>
      <c r="AA965" s="7" t="str">
        <f>IFERROR(INDEX(MediumPositionAK[],MATCH(Z965,MediumPositionA[],0),0),"")</f>
        <v/>
      </c>
      <c r="AD965" s="69" t="str">
        <f t="shared" ref="AD965:AD1001" ca="1" si="219">IFERROR(INDEX(INDIRECT(Z965&amp;"K"),MATCH(AC965,INDIRECT(Z965),0),0),"")</f>
        <v/>
      </c>
      <c r="AE965" s="18" t="str">
        <f t="shared" ref="AE965:AE1001" si="220">IF(ISTEXT(Z965),AA965,)&amp;IF(ISTEXT(AC965),"."&amp;AD965,)</f>
        <v/>
      </c>
      <c r="AF965" s="18" t="str">
        <f>IFERROR(VLOOKUP(AE965,ISE_Medium[],3,FALSE),"")</f>
        <v/>
      </c>
      <c r="AI965" s="3" t="str">
        <f>IFERROR(INDEX(PositionK[],MATCH(AH965,PositionA[],0),0),"")</f>
        <v/>
      </c>
      <c r="AL965" s="3" t="str">
        <f>IFERROR(INDEX(PrimSekK[],MATCH(AK965,PrimSek[],0),0),"")</f>
        <v/>
      </c>
      <c r="AO965" s="40" t="str">
        <f t="shared" ref="AO965:AO1001" si="221">IF(ISTEXT(AH965),AI965,)&amp;IF(ISTEXT(AK965),"."&amp;AL965,)</f>
        <v/>
      </c>
      <c r="AP965" s="40" t="str">
        <f>IFERROR(VLOOKUP(AO965,ISE_Position[],3,FALSE),"")</f>
        <v/>
      </c>
      <c r="AQ965" s="40" t="str">
        <f t="shared" ref="AQ965:AQ1001" si="222">"_"&amp;IF(AND(ISTEXT(AF965),ISTEXT(AN965),NOT(ISTEXT(AP965))),AF965&amp;"."&amp;LOWER(AN965)&amp;"_",IF(ISTEXT(AF965),AF965,)&amp;"_"&amp;IF(ISTEXT(AP965),AP965,)&amp;IF(ISTEXT(AN965),"."&amp;LOWER(AN965),))</f>
        <v>__</v>
      </c>
      <c r="AR965" s="18" t="str">
        <f t="shared" si="213"/>
        <v/>
      </c>
      <c r="AU965" s="7" t="str">
        <f>IFERROR(INDEX(DatapointK[],MATCH(AT965,DatapointA[],0),0),"")</f>
        <v/>
      </c>
      <c r="AX965" s="3" t="str">
        <f t="shared" ref="AX965:AX1001" ca="1" si="223">IFERROR(INDEX(INDIRECT(AT965&amp;"K"),MATCH(AW965,INDIRECT(AT965),0),0),"")</f>
        <v/>
      </c>
      <c r="BA965" s="3" t="str">
        <f>IFERROR(INDEX(DatapointAllgSpezK[],MATCH(AZ965,DatapointAllgSpez[],0),0),"")</f>
        <v/>
      </c>
      <c r="BB965" s="3" t="str">
        <f ca="1">IFERROR(VLOOKUP(AX965,ISE_Type[],3,FALSE),"STAT")</f>
        <v>STAT</v>
      </c>
      <c r="BC965" s="3" t="str">
        <f ca="1">IFERROR("_"&amp;VLOOKUP(AU965,ISE_Datapoint[],3,FALSE)&amp;IF(ISTEXT(BB965),"_"&amp;BB965,)&amp;IF(ISTEXT(AZ965),"."&amp;LOWER(BA965),),"")</f>
        <v/>
      </c>
      <c r="BD965" s="26" t="str">
        <f t="shared" ref="BD965:BD1001" si="224">(IF(ISTEXT(AU965),"_"&amp;AU965,)&amp;IF(ISTEXT(AW965),"."&amp;AX965,)&amp;IF(ISTEXT(AZ965),"."&amp;BA965,))</f>
        <v>_</v>
      </c>
      <c r="BG965" t="str">
        <f>IFERROR(INDEX(FunktionsartK[],MATCH(BF965,FunktionsartA[],0),0),"")</f>
        <v/>
      </c>
      <c r="BH965" s="76" t="str">
        <f t="shared" si="214"/>
        <v>//__</v>
      </c>
    </row>
    <row r="966" spans="5:60" x14ac:dyDescent="0.25">
      <c r="E966" t="str">
        <f>IFERROR(INDEX(SystemK[],MATCH(D966,System,0),0),"")</f>
        <v/>
      </c>
      <c r="H966" s="15" t="str">
        <f t="shared" ca="1" si="215"/>
        <v/>
      </c>
      <c r="K966" s="27" t="str">
        <f t="shared" ref="K966:K1001" si="225">(E966&amp;IF(ISTEXT(G966),"."&amp;H966,))</f>
        <v/>
      </c>
      <c r="L966" s="27" t="str">
        <f>IFERROR(VLOOKUP(K966,ISE_System[],3,FALSE)&amp;IF(ISTEXT(J966),"."&amp;LOWER(J966),),"")</f>
        <v/>
      </c>
      <c r="M966" s="18" t="str">
        <f t="shared" ref="M966:M1001" si="226">(E966&amp;IF(ISTEXT(G966),"."&amp;H966,)&amp;IF(ISTEXT(J966),"-"&amp;J966,))</f>
        <v/>
      </c>
      <c r="P966" s="7" t="str">
        <f>IFERROR(INDEX(SubsystemAK[],MATCH(O966,SubsystemA[],0),0),"")</f>
        <v/>
      </c>
      <c r="S966" s="3" t="str">
        <f t="shared" ca="1" si="216"/>
        <v/>
      </c>
      <c r="V966" s="39" t="str">
        <f t="shared" si="217"/>
        <v/>
      </c>
      <c r="W966" s="39" t="str">
        <f>IFERROR("_"&amp;VLOOKUP(V966,ISE_Subsystem[],3,FALSE)&amp;IF(ISTEXT(U966),"."&amp;LOWER(U966),),"_")</f>
        <v>_</v>
      </c>
      <c r="X966" s="18" t="str">
        <f t="shared" si="218"/>
        <v/>
      </c>
      <c r="AA966" s="7" t="str">
        <f>IFERROR(INDEX(MediumPositionAK[],MATCH(Z966,MediumPositionA[],0),0),"")</f>
        <v/>
      </c>
      <c r="AD966" s="69" t="str">
        <f t="shared" ca="1" si="219"/>
        <v/>
      </c>
      <c r="AE966" s="18" t="str">
        <f t="shared" si="220"/>
        <v/>
      </c>
      <c r="AF966" s="18" t="str">
        <f>IFERROR(VLOOKUP(AE966,ISE_Medium[],3,FALSE),"")</f>
        <v/>
      </c>
      <c r="AI966" s="3" t="str">
        <f>IFERROR(INDEX(PositionK[],MATCH(AH966,PositionA[],0),0),"")</f>
        <v/>
      </c>
      <c r="AL966" s="3" t="str">
        <f>IFERROR(INDEX(PrimSekK[],MATCH(AK966,PrimSek[],0),0),"")</f>
        <v/>
      </c>
      <c r="AO966" s="40" t="str">
        <f t="shared" si="221"/>
        <v/>
      </c>
      <c r="AP966" s="40" t="str">
        <f>IFERROR(VLOOKUP(AO966,ISE_Position[],3,FALSE),"")</f>
        <v/>
      </c>
      <c r="AQ966" s="40" t="str">
        <f t="shared" si="222"/>
        <v>__</v>
      </c>
      <c r="AR966" s="18" t="str">
        <f t="shared" ref="AR966:AR1001" si="227">(IF(ISTEXT(Z966),"_"&amp;AA966,)&amp;IF(ISTEXT(AC966),"."&amp;AD966,)&amp;IF(ISTEXT(AH966),"."&amp;AI966,)&amp;IF(ISTEXT(AK966),"."&amp;AL966,)&amp;IF(ISTEXT(AN966),"-"&amp;AN966,))</f>
        <v/>
      </c>
      <c r="AU966" s="7" t="str">
        <f>IFERROR(INDEX(DatapointK[],MATCH(AT966,DatapointA[],0),0),"")</f>
        <v/>
      </c>
      <c r="AX966" s="3" t="str">
        <f t="shared" ca="1" si="223"/>
        <v/>
      </c>
      <c r="BA966" s="3" t="str">
        <f>IFERROR(INDEX(DatapointAllgSpezK[],MATCH(AZ966,DatapointAllgSpez[],0),0),"")</f>
        <v/>
      </c>
      <c r="BB966" s="3" t="str">
        <f ca="1">IFERROR(VLOOKUP(AX966,ISE_Type[],3,FALSE),"STAT")</f>
        <v>STAT</v>
      </c>
      <c r="BC966" s="3" t="str">
        <f ca="1">IFERROR("_"&amp;VLOOKUP(AU966,ISE_Datapoint[],3,FALSE)&amp;IF(ISTEXT(BB966),"_"&amp;BB966,)&amp;IF(ISTEXT(AZ966),"."&amp;LOWER(BA966),),"")</f>
        <v/>
      </c>
      <c r="BD966" s="26" t="str">
        <f t="shared" si="224"/>
        <v>_</v>
      </c>
      <c r="BG966" t="str">
        <f>IFERROR(INDEX(FunktionsartK[],MATCH(BF966,FunktionsartA[],0),0),"")</f>
        <v/>
      </c>
      <c r="BH966" s="76" t="str">
        <f t="shared" si="214"/>
        <v>//__</v>
      </c>
    </row>
    <row r="967" spans="5:60" x14ac:dyDescent="0.25">
      <c r="E967" t="str">
        <f>IFERROR(INDEX(SystemK[],MATCH(D967,System,0),0),"")</f>
        <v/>
      </c>
      <c r="H967" s="15" t="str">
        <f t="shared" ca="1" si="215"/>
        <v/>
      </c>
      <c r="K967" s="27" t="str">
        <f t="shared" si="225"/>
        <v/>
      </c>
      <c r="L967" s="27" t="str">
        <f>IFERROR(VLOOKUP(K967,ISE_System[],3,FALSE)&amp;IF(ISTEXT(J967),"."&amp;LOWER(J967),),"")</f>
        <v/>
      </c>
      <c r="M967" s="18" t="str">
        <f t="shared" si="226"/>
        <v/>
      </c>
      <c r="P967" s="7" t="str">
        <f>IFERROR(INDEX(SubsystemAK[],MATCH(O967,SubsystemA[],0),0),"")</f>
        <v/>
      </c>
      <c r="S967" s="3" t="str">
        <f t="shared" ca="1" si="216"/>
        <v/>
      </c>
      <c r="V967" s="39" t="str">
        <f t="shared" si="217"/>
        <v/>
      </c>
      <c r="W967" s="39" t="str">
        <f>IFERROR("_"&amp;VLOOKUP(V967,ISE_Subsystem[],3,FALSE)&amp;IF(ISTEXT(U967),"."&amp;LOWER(U967),),"_")</f>
        <v>_</v>
      </c>
      <c r="X967" s="18" t="str">
        <f t="shared" si="218"/>
        <v/>
      </c>
      <c r="AA967" s="7" t="str">
        <f>IFERROR(INDEX(MediumPositionAK[],MATCH(Z967,MediumPositionA[],0),0),"")</f>
        <v/>
      </c>
      <c r="AD967" s="69" t="str">
        <f t="shared" ca="1" si="219"/>
        <v/>
      </c>
      <c r="AE967" s="18" t="str">
        <f t="shared" si="220"/>
        <v/>
      </c>
      <c r="AF967" s="18" t="str">
        <f>IFERROR(VLOOKUP(AE967,ISE_Medium[],3,FALSE),"")</f>
        <v/>
      </c>
      <c r="AI967" s="3" t="str">
        <f>IFERROR(INDEX(PositionK[],MATCH(AH967,PositionA[],0),0),"")</f>
        <v/>
      </c>
      <c r="AL967" s="3" t="str">
        <f>IFERROR(INDEX(PrimSekK[],MATCH(AK967,PrimSek[],0),0),"")</f>
        <v/>
      </c>
      <c r="AO967" s="40" t="str">
        <f t="shared" si="221"/>
        <v/>
      </c>
      <c r="AP967" s="40" t="str">
        <f>IFERROR(VLOOKUP(AO967,ISE_Position[],3,FALSE),"")</f>
        <v/>
      </c>
      <c r="AQ967" s="40" t="str">
        <f t="shared" si="222"/>
        <v>__</v>
      </c>
      <c r="AR967" s="18" t="str">
        <f t="shared" si="227"/>
        <v/>
      </c>
      <c r="AU967" s="7" t="str">
        <f>IFERROR(INDEX(DatapointK[],MATCH(AT967,DatapointA[],0),0),"")</f>
        <v/>
      </c>
      <c r="AX967" s="3" t="str">
        <f t="shared" ca="1" si="223"/>
        <v/>
      </c>
      <c r="BA967" s="3" t="str">
        <f>IFERROR(INDEX(DatapointAllgSpezK[],MATCH(AZ967,DatapointAllgSpez[],0),0),"")</f>
        <v/>
      </c>
      <c r="BB967" s="3" t="str">
        <f ca="1">IFERROR(VLOOKUP(AX967,ISE_Type[],3,FALSE),"STAT")</f>
        <v>STAT</v>
      </c>
      <c r="BC967" s="3" t="str">
        <f ca="1">IFERROR("_"&amp;VLOOKUP(AU967,ISE_Datapoint[],3,FALSE)&amp;IF(ISTEXT(BB967),"_"&amp;BB967,)&amp;IF(ISTEXT(AZ967),"."&amp;LOWER(BA967),),"")</f>
        <v/>
      </c>
      <c r="BD967" s="26" t="str">
        <f t="shared" si="224"/>
        <v>_</v>
      </c>
      <c r="BG967" t="str">
        <f>IFERROR(INDEX(FunktionsartK[],MATCH(BF967,FunktionsartA[],0),0),"")</f>
        <v/>
      </c>
      <c r="BH967" s="76" t="str">
        <f t="shared" si="214"/>
        <v>//__</v>
      </c>
    </row>
    <row r="968" spans="5:60" x14ac:dyDescent="0.25">
      <c r="E968" t="str">
        <f>IFERROR(INDEX(SystemK[],MATCH(D968,System,0),0),"")</f>
        <v/>
      </c>
      <c r="H968" s="15" t="str">
        <f t="shared" ca="1" si="215"/>
        <v/>
      </c>
      <c r="K968" s="27" t="str">
        <f t="shared" si="225"/>
        <v/>
      </c>
      <c r="L968" s="27" t="str">
        <f>IFERROR(VLOOKUP(K968,ISE_System[],3,FALSE)&amp;IF(ISTEXT(J968),"."&amp;LOWER(J968),),"")</f>
        <v/>
      </c>
      <c r="M968" s="18" t="str">
        <f t="shared" si="226"/>
        <v/>
      </c>
      <c r="P968" s="7" t="str">
        <f>IFERROR(INDEX(SubsystemAK[],MATCH(O968,SubsystemA[],0),0),"")</f>
        <v/>
      </c>
      <c r="S968" s="3" t="str">
        <f t="shared" ca="1" si="216"/>
        <v/>
      </c>
      <c r="V968" s="39" t="str">
        <f t="shared" si="217"/>
        <v/>
      </c>
      <c r="W968" s="39" t="str">
        <f>IFERROR("_"&amp;VLOOKUP(V968,ISE_Subsystem[],3,FALSE)&amp;IF(ISTEXT(U968),"."&amp;LOWER(U968),),"_")</f>
        <v>_</v>
      </c>
      <c r="X968" s="18" t="str">
        <f t="shared" si="218"/>
        <v/>
      </c>
      <c r="AA968" s="7" t="str">
        <f>IFERROR(INDEX(MediumPositionAK[],MATCH(Z968,MediumPositionA[],0),0),"")</f>
        <v/>
      </c>
      <c r="AD968" s="69" t="str">
        <f t="shared" ca="1" si="219"/>
        <v/>
      </c>
      <c r="AE968" s="18" t="str">
        <f t="shared" si="220"/>
        <v/>
      </c>
      <c r="AF968" s="18" t="str">
        <f>IFERROR(VLOOKUP(AE968,ISE_Medium[],3,FALSE),"")</f>
        <v/>
      </c>
      <c r="AI968" s="3" t="str">
        <f>IFERROR(INDEX(PositionK[],MATCH(AH968,PositionA[],0),0),"")</f>
        <v/>
      </c>
      <c r="AL968" s="3" t="str">
        <f>IFERROR(INDEX(PrimSekK[],MATCH(AK968,PrimSek[],0),0),"")</f>
        <v/>
      </c>
      <c r="AO968" s="40" t="str">
        <f t="shared" si="221"/>
        <v/>
      </c>
      <c r="AP968" s="40" t="str">
        <f>IFERROR(VLOOKUP(AO968,ISE_Position[],3,FALSE),"")</f>
        <v/>
      </c>
      <c r="AQ968" s="40" t="str">
        <f t="shared" si="222"/>
        <v>__</v>
      </c>
      <c r="AR968" s="18" t="str">
        <f t="shared" si="227"/>
        <v/>
      </c>
      <c r="AU968" s="7" t="str">
        <f>IFERROR(INDEX(DatapointK[],MATCH(AT968,DatapointA[],0),0),"")</f>
        <v/>
      </c>
      <c r="AX968" s="3" t="str">
        <f t="shared" ca="1" si="223"/>
        <v/>
      </c>
      <c r="BA968" s="3" t="str">
        <f>IFERROR(INDEX(DatapointAllgSpezK[],MATCH(AZ968,DatapointAllgSpez[],0),0),"")</f>
        <v/>
      </c>
      <c r="BB968" s="3" t="str">
        <f ca="1">IFERROR(VLOOKUP(AX968,ISE_Type[],3,FALSE),"STAT")</f>
        <v>STAT</v>
      </c>
      <c r="BC968" s="3" t="str">
        <f ca="1">IFERROR("_"&amp;VLOOKUP(AU968,ISE_Datapoint[],3,FALSE)&amp;IF(ISTEXT(BB968),"_"&amp;BB968,)&amp;IF(ISTEXT(AZ968),"."&amp;LOWER(BA968),),"")</f>
        <v/>
      </c>
      <c r="BD968" s="26" t="str">
        <f t="shared" si="224"/>
        <v>_</v>
      </c>
      <c r="BG968" t="str">
        <f>IFERROR(INDEX(FunktionsartK[],MATCH(BF968,FunktionsartA[],0),0),"")</f>
        <v/>
      </c>
      <c r="BH968" s="76" t="str">
        <f t="shared" si="214"/>
        <v>//__</v>
      </c>
    </row>
    <row r="969" spans="5:60" x14ac:dyDescent="0.25">
      <c r="E969" t="str">
        <f>IFERROR(INDEX(SystemK[],MATCH(D969,System,0),0),"")</f>
        <v/>
      </c>
      <c r="H969" s="15" t="str">
        <f t="shared" ca="1" si="215"/>
        <v/>
      </c>
      <c r="K969" s="27" t="str">
        <f t="shared" si="225"/>
        <v/>
      </c>
      <c r="L969" s="27" t="str">
        <f>IFERROR(VLOOKUP(K969,ISE_System[],3,FALSE)&amp;IF(ISTEXT(J969),"."&amp;LOWER(J969),),"")</f>
        <v/>
      </c>
      <c r="M969" s="18" t="str">
        <f t="shared" si="226"/>
        <v/>
      </c>
      <c r="P969" s="7" t="str">
        <f>IFERROR(INDEX(SubsystemAK[],MATCH(O969,SubsystemA[],0),0),"")</f>
        <v/>
      </c>
      <c r="S969" s="3" t="str">
        <f t="shared" ca="1" si="216"/>
        <v/>
      </c>
      <c r="V969" s="39" t="str">
        <f t="shared" si="217"/>
        <v/>
      </c>
      <c r="W969" s="39" t="str">
        <f>IFERROR("_"&amp;VLOOKUP(V969,ISE_Subsystem[],3,FALSE)&amp;IF(ISTEXT(U969),"."&amp;LOWER(U969),),"_")</f>
        <v>_</v>
      </c>
      <c r="X969" s="18" t="str">
        <f t="shared" si="218"/>
        <v/>
      </c>
      <c r="AA969" s="7" t="str">
        <f>IFERROR(INDEX(MediumPositionAK[],MATCH(Z969,MediumPositionA[],0),0),"")</f>
        <v/>
      </c>
      <c r="AD969" s="69" t="str">
        <f t="shared" ca="1" si="219"/>
        <v/>
      </c>
      <c r="AE969" s="18" t="str">
        <f t="shared" si="220"/>
        <v/>
      </c>
      <c r="AF969" s="18" t="str">
        <f>IFERROR(VLOOKUP(AE969,ISE_Medium[],3,FALSE),"")</f>
        <v/>
      </c>
      <c r="AI969" s="3" t="str">
        <f>IFERROR(INDEX(PositionK[],MATCH(AH969,PositionA[],0),0),"")</f>
        <v/>
      </c>
      <c r="AL969" s="3" t="str">
        <f>IFERROR(INDEX(PrimSekK[],MATCH(AK969,PrimSek[],0),0),"")</f>
        <v/>
      </c>
      <c r="AO969" s="40" t="str">
        <f t="shared" si="221"/>
        <v/>
      </c>
      <c r="AP969" s="40" t="str">
        <f>IFERROR(VLOOKUP(AO969,ISE_Position[],3,FALSE),"")</f>
        <v/>
      </c>
      <c r="AQ969" s="40" t="str">
        <f t="shared" si="222"/>
        <v>__</v>
      </c>
      <c r="AR969" s="18" t="str">
        <f t="shared" si="227"/>
        <v/>
      </c>
      <c r="AU969" s="7" t="str">
        <f>IFERROR(INDEX(DatapointK[],MATCH(AT969,DatapointA[],0),0),"")</f>
        <v/>
      </c>
      <c r="AX969" s="3" t="str">
        <f t="shared" ca="1" si="223"/>
        <v/>
      </c>
      <c r="BA969" s="3" t="str">
        <f>IFERROR(INDEX(DatapointAllgSpezK[],MATCH(AZ969,DatapointAllgSpez[],0),0),"")</f>
        <v/>
      </c>
      <c r="BB969" s="3" t="str">
        <f ca="1">IFERROR(VLOOKUP(AX969,ISE_Type[],3,FALSE),"STAT")</f>
        <v>STAT</v>
      </c>
      <c r="BC969" s="3" t="str">
        <f ca="1">IFERROR("_"&amp;VLOOKUP(AU969,ISE_Datapoint[],3,FALSE)&amp;IF(ISTEXT(BB969),"_"&amp;BB969,)&amp;IF(ISTEXT(AZ969),"."&amp;LOWER(BA969),),"")</f>
        <v/>
      </c>
      <c r="BD969" s="26" t="str">
        <f t="shared" si="224"/>
        <v>_</v>
      </c>
      <c r="BG969" t="str">
        <f>IFERROR(INDEX(FunktionsartK[],MATCH(BF969,FunktionsartA[],0),0),"")</f>
        <v/>
      </c>
      <c r="BH969" s="76" t="str">
        <f t="shared" si="214"/>
        <v>//__</v>
      </c>
    </row>
    <row r="970" spans="5:60" x14ac:dyDescent="0.25">
      <c r="E970" t="str">
        <f>IFERROR(INDEX(SystemK[],MATCH(D970,System,0),0),"")</f>
        <v/>
      </c>
      <c r="H970" s="15" t="str">
        <f t="shared" ca="1" si="215"/>
        <v/>
      </c>
      <c r="K970" s="27" t="str">
        <f t="shared" si="225"/>
        <v/>
      </c>
      <c r="L970" s="27" t="str">
        <f>IFERROR(VLOOKUP(K970,ISE_System[],3,FALSE)&amp;IF(ISTEXT(J970),"."&amp;LOWER(J970),),"")</f>
        <v/>
      </c>
      <c r="M970" s="18" t="str">
        <f t="shared" si="226"/>
        <v/>
      </c>
      <c r="P970" s="7" t="str">
        <f>IFERROR(INDEX(SubsystemAK[],MATCH(O970,SubsystemA[],0),0),"")</f>
        <v/>
      </c>
      <c r="S970" s="3" t="str">
        <f t="shared" ca="1" si="216"/>
        <v/>
      </c>
      <c r="V970" s="39" t="str">
        <f t="shared" si="217"/>
        <v/>
      </c>
      <c r="W970" s="39" t="str">
        <f>IFERROR("_"&amp;VLOOKUP(V970,ISE_Subsystem[],3,FALSE)&amp;IF(ISTEXT(U970),"."&amp;LOWER(U970),),"_")</f>
        <v>_</v>
      </c>
      <c r="X970" s="18" t="str">
        <f t="shared" si="218"/>
        <v/>
      </c>
      <c r="AA970" s="7" t="str">
        <f>IFERROR(INDEX(MediumPositionAK[],MATCH(Z970,MediumPositionA[],0),0),"")</f>
        <v/>
      </c>
      <c r="AD970" s="69" t="str">
        <f t="shared" ca="1" si="219"/>
        <v/>
      </c>
      <c r="AE970" s="18" t="str">
        <f t="shared" si="220"/>
        <v/>
      </c>
      <c r="AF970" s="18" t="str">
        <f>IFERROR(VLOOKUP(AE970,ISE_Medium[],3,FALSE),"")</f>
        <v/>
      </c>
      <c r="AI970" s="3" t="str">
        <f>IFERROR(INDEX(PositionK[],MATCH(AH970,PositionA[],0),0),"")</f>
        <v/>
      </c>
      <c r="AL970" s="3" t="str">
        <f>IFERROR(INDEX(PrimSekK[],MATCH(AK970,PrimSek[],0),0),"")</f>
        <v/>
      </c>
      <c r="AO970" s="40" t="str">
        <f t="shared" si="221"/>
        <v/>
      </c>
      <c r="AP970" s="40" t="str">
        <f>IFERROR(VLOOKUP(AO970,ISE_Position[],3,FALSE),"")</f>
        <v/>
      </c>
      <c r="AQ970" s="40" t="str">
        <f t="shared" si="222"/>
        <v>__</v>
      </c>
      <c r="AR970" s="18" t="str">
        <f t="shared" si="227"/>
        <v/>
      </c>
      <c r="AU970" s="7" t="str">
        <f>IFERROR(INDEX(DatapointK[],MATCH(AT970,DatapointA[],0),0),"")</f>
        <v/>
      </c>
      <c r="AX970" s="3" t="str">
        <f t="shared" ca="1" si="223"/>
        <v/>
      </c>
      <c r="BA970" s="3" t="str">
        <f>IFERROR(INDEX(DatapointAllgSpezK[],MATCH(AZ970,DatapointAllgSpez[],0),0),"")</f>
        <v/>
      </c>
      <c r="BB970" s="3" t="str">
        <f ca="1">IFERROR(VLOOKUP(AX970,ISE_Type[],3,FALSE),"STAT")</f>
        <v>STAT</v>
      </c>
      <c r="BC970" s="3" t="str">
        <f ca="1">IFERROR("_"&amp;VLOOKUP(AU970,ISE_Datapoint[],3,FALSE)&amp;IF(ISTEXT(BB970),"_"&amp;BB970,)&amp;IF(ISTEXT(AZ970),"."&amp;LOWER(BA970),),"")</f>
        <v/>
      </c>
      <c r="BD970" s="26" t="str">
        <f t="shared" si="224"/>
        <v>_</v>
      </c>
      <c r="BG970" t="str">
        <f>IFERROR(INDEX(FunktionsartK[],MATCH(BF970,FunktionsartA[],0),0),"")</f>
        <v/>
      </c>
      <c r="BH970" s="76" t="str">
        <f t="shared" si="214"/>
        <v>//__</v>
      </c>
    </row>
    <row r="971" spans="5:60" x14ac:dyDescent="0.25">
      <c r="E971" t="str">
        <f>IFERROR(INDEX(SystemK[],MATCH(D971,System,0),0),"")</f>
        <v/>
      </c>
      <c r="H971" s="15" t="str">
        <f t="shared" ca="1" si="215"/>
        <v/>
      </c>
      <c r="K971" s="27" t="str">
        <f t="shared" si="225"/>
        <v/>
      </c>
      <c r="L971" s="27" t="str">
        <f>IFERROR(VLOOKUP(K971,ISE_System[],3,FALSE)&amp;IF(ISTEXT(J971),"."&amp;LOWER(J971),),"")</f>
        <v/>
      </c>
      <c r="M971" s="18" t="str">
        <f t="shared" si="226"/>
        <v/>
      </c>
      <c r="P971" s="7" t="str">
        <f>IFERROR(INDEX(SubsystemAK[],MATCH(O971,SubsystemA[],0),0),"")</f>
        <v/>
      </c>
      <c r="S971" s="3" t="str">
        <f t="shared" ca="1" si="216"/>
        <v/>
      </c>
      <c r="V971" s="39" t="str">
        <f t="shared" si="217"/>
        <v/>
      </c>
      <c r="W971" s="39" t="str">
        <f>IFERROR("_"&amp;VLOOKUP(V971,ISE_Subsystem[],3,FALSE)&amp;IF(ISTEXT(U971),"."&amp;LOWER(U971),),"_")</f>
        <v>_</v>
      </c>
      <c r="X971" s="18" t="str">
        <f t="shared" si="218"/>
        <v/>
      </c>
      <c r="AA971" s="7" t="str">
        <f>IFERROR(INDEX(MediumPositionAK[],MATCH(Z971,MediumPositionA[],0),0),"")</f>
        <v/>
      </c>
      <c r="AD971" s="69" t="str">
        <f t="shared" ca="1" si="219"/>
        <v/>
      </c>
      <c r="AE971" s="18" t="str">
        <f t="shared" si="220"/>
        <v/>
      </c>
      <c r="AF971" s="18" t="str">
        <f>IFERROR(VLOOKUP(AE971,ISE_Medium[],3,FALSE),"")</f>
        <v/>
      </c>
      <c r="AI971" s="3" t="str">
        <f>IFERROR(INDEX(PositionK[],MATCH(AH971,PositionA[],0),0),"")</f>
        <v/>
      </c>
      <c r="AL971" s="3" t="str">
        <f>IFERROR(INDEX(PrimSekK[],MATCH(AK971,PrimSek[],0),0),"")</f>
        <v/>
      </c>
      <c r="AO971" s="40" t="str">
        <f t="shared" si="221"/>
        <v/>
      </c>
      <c r="AP971" s="40" t="str">
        <f>IFERROR(VLOOKUP(AO971,ISE_Position[],3,FALSE),"")</f>
        <v/>
      </c>
      <c r="AQ971" s="40" t="str">
        <f t="shared" si="222"/>
        <v>__</v>
      </c>
      <c r="AR971" s="18" t="str">
        <f t="shared" si="227"/>
        <v/>
      </c>
      <c r="AU971" s="7" t="str">
        <f>IFERROR(INDEX(DatapointK[],MATCH(AT971,DatapointA[],0),0),"")</f>
        <v/>
      </c>
      <c r="AX971" s="3" t="str">
        <f t="shared" ca="1" si="223"/>
        <v/>
      </c>
      <c r="BA971" s="3" t="str">
        <f>IFERROR(INDEX(DatapointAllgSpezK[],MATCH(AZ971,DatapointAllgSpez[],0),0),"")</f>
        <v/>
      </c>
      <c r="BB971" s="3" t="str">
        <f ca="1">IFERROR(VLOOKUP(AX971,ISE_Type[],3,FALSE),"STAT")</f>
        <v>STAT</v>
      </c>
      <c r="BC971" s="3" t="str">
        <f ca="1">IFERROR("_"&amp;VLOOKUP(AU971,ISE_Datapoint[],3,FALSE)&amp;IF(ISTEXT(BB971),"_"&amp;BB971,)&amp;IF(ISTEXT(AZ971),"."&amp;LOWER(BA971),),"")</f>
        <v/>
      </c>
      <c r="BD971" s="26" t="str">
        <f t="shared" si="224"/>
        <v>_</v>
      </c>
      <c r="BG971" t="str">
        <f>IFERROR(INDEX(FunktionsartK[],MATCH(BF971,FunktionsartA[],0),0),"")</f>
        <v/>
      </c>
      <c r="BH971" s="76" t="str">
        <f t="shared" si="214"/>
        <v>//__</v>
      </c>
    </row>
    <row r="972" spans="5:60" x14ac:dyDescent="0.25">
      <c r="E972" t="str">
        <f>IFERROR(INDEX(SystemK[],MATCH(D972,System,0),0),"")</f>
        <v/>
      </c>
      <c r="H972" s="15" t="str">
        <f t="shared" ca="1" si="215"/>
        <v/>
      </c>
      <c r="K972" s="27" t="str">
        <f t="shared" si="225"/>
        <v/>
      </c>
      <c r="L972" s="27" t="str">
        <f>IFERROR(VLOOKUP(K972,ISE_System[],3,FALSE)&amp;IF(ISTEXT(J972),"."&amp;LOWER(J972),),"")</f>
        <v/>
      </c>
      <c r="M972" s="18" t="str">
        <f t="shared" si="226"/>
        <v/>
      </c>
      <c r="P972" s="7" t="str">
        <f>IFERROR(INDEX(SubsystemAK[],MATCH(O972,SubsystemA[],0),0),"")</f>
        <v/>
      </c>
      <c r="S972" s="3" t="str">
        <f t="shared" ca="1" si="216"/>
        <v/>
      </c>
      <c r="V972" s="39" t="str">
        <f t="shared" si="217"/>
        <v/>
      </c>
      <c r="W972" s="39" t="str">
        <f>IFERROR("_"&amp;VLOOKUP(V972,ISE_Subsystem[],3,FALSE)&amp;IF(ISTEXT(U972),"."&amp;LOWER(U972),),"_")</f>
        <v>_</v>
      </c>
      <c r="X972" s="18" t="str">
        <f t="shared" si="218"/>
        <v/>
      </c>
      <c r="AA972" s="7" t="str">
        <f>IFERROR(INDEX(MediumPositionAK[],MATCH(Z972,MediumPositionA[],0),0),"")</f>
        <v/>
      </c>
      <c r="AD972" s="69" t="str">
        <f t="shared" ca="1" si="219"/>
        <v/>
      </c>
      <c r="AE972" s="18" t="str">
        <f t="shared" si="220"/>
        <v/>
      </c>
      <c r="AF972" s="18" t="str">
        <f>IFERROR(VLOOKUP(AE972,ISE_Medium[],3,FALSE),"")</f>
        <v/>
      </c>
      <c r="AI972" s="3" t="str">
        <f>IFERROR(INDEX(PositionK[],MATCH(AH972,PositionA[],0),0),"")</f>
        <v/>
      </c>
      <c r="AL972" s="3" t="str">
        <f>IFERROR(INDEX(PrimSekK[],MATCH(AK972,PrimSek[],0),0),"")</f>
        <v/>
      </c>
      <c r="AO972" s="40" t="str">
        <f t="shared" si="221"/>
        <v/>
      </c>
      <c r="AP972" s="40" t="str">
        <f>IFERROR(VLOOKUP(AO972,ISE_Position[],3,FALSE),"")</f>
        <v/>
      </c>
      <c r="AQ972" s="40" t="str">
        <f t="shared" si="222"/>
        <v>__</v>
      </c>
      <c r="AR972" s="18" t="str">
        <f t="shared" si="227"/>
        <v/>
      </c>
      <c r="AU972" s="7" t="str">
        <f>IFERROR(INDEX(DatapointK[],MATCH(AT972,DatapointA[],0),0),"")</f>
        <v/>
      </c>
      <c r="AX972" s="3" t="str">
        <f t="shared" ca="1" si="223"/>
        <v/>
      </c>
      <c r="BA972" s="3" t="str">
        <f>IFERROR(INDEX(DatapointAllgSpezK[],MATCH(AZ972,DatapointAllgSpez[],0),0),"")</f>
        <v/>
      </c>
      <c r="BB972" s="3" t="str">
        <f ca="1">IFERROR(VLOOKUP(AX972,ISE_Type[],3,FALSE),"STAT")</f>
        <v>STAT</v>
      </c>
      <c r="BC972" s="3" t="str">
        <f ca="1">IFERROR("_"&amp;VLOOKUP(AU972,ISE_Datapoint[],3,FALSE)&amp;IF(ISTEXT(BB972),"_"&amp;BB972,)&amp;IF(ISTEXT(AZ972),"."&amp;LOWER(BA972),),"")</f>
        <v/>
      </c>
      <c r="BD972" s="26" t="str">
        <f t="shared" si="224"/>
        <v>_</v>
      </c>
      <c r="BG972" t="str">
        <f>IFERROR(INDEX(FunktionsartK[],MATCH(BF972,FunktionsartA[],0),0),"")</f>
        <v/>
      </c>
      <c r="BH972" s="76" t="str">
        <f t="shared" si="214"/>
        <v>//__</v>
      </c>
    </row>
    <row r="973" spans="5:60" x14ac:dyDescent="0.25">
      <c r="E973" t="str">
        <f>IFERROR(INDEX(SystemK[],MATCH(D973,System,0),0),"")</f>
        <v/>
      </c>
      <c r="H973" s="15" t="str">
        <f t="shared" ca="1" si="215"/>
        <v/>
      </c>
      <c r="K973" s="27" t="str">
        <f t="shared" si="225"/>
        <v/>
      </c>
      <c r="L973" s="27" t="str">
        <f>IFERROR(VLOOKUP(K973,ISE_System[],3,FALSE)&amp;IF(ISTEXT(J973),"."&amp;LOWER(J973),),"")</f>
        <v/>
      </c>
      <c r="M973" s="18" t="str">
        <f t="shared" si="226"/>
        <v/>
      </c>
      <c r="P973" s="7" t="str">
        <f>IFERROR(INDEX(SubsystemAK[],MATCH(O973,SubsystemA[],0),0),"")</f>
        <v/>
      </c>
      <c r="S973" s="3" t="str">
        <f t="shared" ca="1" si="216"/>
        <v/>
      </c>
      <c r="V973" s="39" t="str">
        <f t="shared" si="217"/>
        <v/>
      </c>
      <c r="W973" s="39" t="str">
        <f>IFERROR("_"&amp;VLOOKUP(V973,ISE_Subsystem[],3,FALSE)&amp;IF(ISTEXT(U973),"."&amp;LOWER(U973),),"_")</f>
        <v>_</v>
      </c>
      <c r="X973" s="18" t="str">
        <f t="shared" si="218"/>
        <v/>
      </c>
      <c r="AA973" s="7" t="str">
        <f>IFERROR(INDEX(MediumPositionAK[],MATCH(Z973,MediumPositionA[],0),0),"")</f>
        <v/>
      </c>
      <c r="AD973" s="69" t="str">
        <f t="shared" ca="1" si="219"/>
        <v/>
      </c>
      <c r="AE973" s="18" t="str">
        <f t="shared" si="220"/>
        <v/>
      </c>
      <c r="AF973" s="18" t="str">
        <f>IFERROR(VLOOKUP(AE973,ISE_Medium[],3,FALSE),"")</f>
        <v/>
      </c>
      <c r="AI973" s="3" t="str">
        <f>IFERROR(INDEX(PositionK[],MATCH(AH973,PositionA[],0),0),"")</f>
        <v/>
      </c>
      <c r="AL973" s="3" t="str">
        <f>IFERROR(INDEX(PrimSekK[],MATCH(AK973,PrimSek[],0),0),"")</f>
        <v/>
      </c>
      <c r="AO973" s="40" t="str">
        <f t="shared" si="221"/>
        <v/>
      </c>
      <c r="AP973" s="40" t="str">
        <f>IFERROR(VLOOKUP(AO973,ISE_Position[],3,FALSE),"")</f>
        <v/>
      </c>
      <c r="AQ973" s="40" t="str">
        <f t="shared" si="222"/>
        <v>__</v>
      </c>
      <c r="AR973" s="18" t="str">
        <f t="shared" si="227"/>
        <v/>
      </c>
      <c r="AU973" s="7" t="str">
        <f>IFERROR(INDEX(DatapointK[],MATCH(AT973,DatapointA[],0),0),"")</f>
        <v/>
      </c>
      <c r="AX973" s="3" t="str">
        <f t="shared" ca="1" si="223"/>
        <v/>
      </c>
      <c r="BA973" s="3" t="str">
        <f>IFERROR(INDEX(DatapointAllgSpezK[],MATCH(AZ973,DatapointAllgSpez[],0),0),"")</f>
        <v/>
      </c>
      <c r="BB973" s="3" t="str">
        <f ca="1">IFERROR(VLOOKUP(AX973,ISE_Type[],3,FALSE),"STAT")</f>
        <v>STAT</v>
      </c>
      <c r="BC973" s="3" t="str">
        <f ca="1">IFERROR("_"&amp;VLOOKUP(AU973,ISE_Datapoint[],3,FALSE)&amp;IF(ISTEXT(BB973),"_"&amp;BB973,)&amp;IF(ISTEXT(AZ973),"."&amp;LOWER(BA973),),"")</f>
        <v/>
      </c>
      <c r="BD973" s="26" t="str">
        <f t="shared" si="224"/>
        <v>_</v>
      </c>
      <c r="BG973" t="str">
        <f>IFERROR(INDEX(FunktionsartK[],MATCH(BF973,FunktionsartA[],0),0),"")</f>
        <v/>
      </c>
      <c r="BH973" s="76" t="str">
        <f t="shared" si="214"/>
        <v>//__</v>
      </c>
    </row>
    <row r="974" spans="5:60" x14ac:dyDescent="0.25">
      <c r="E974" t="str">
        <f>IFERROR(INDEX(SystemK[],MATCH(D974,System,0),0),"")</f>
        <v/>
      </c>
      <c r="H974" s="15" t="str">
        <f t="shared" ca="1" si="215"/>
        <v/>
      </c>
      <c r="K974" s="27" t="str">
        <f t="shared" si="225"/>
        <v/>
      </c>
      <c r="L974" s="27" t="str">
        <f>IFERROR(VLOOKUP(K974,ISE_System[],3,FALSE)&amp;IF(ISTEXT(J974),"."&amp;LOWER(J974),),"")</f>
        <v/>
      </c>
      <c r="M974" s="18" t="str">
        <f t="shared" si="226"/>
        <v/>
      </c>
      <c r="P974" s="7" t="str">
        <f>IFERROR(INDEX(SubsystemAK[],MATCH(O974,SubsystemA[],0),0),"")</f>
        <v/>
      </c>
      <c r="S974" s="3" t="str">
        <f t="shared" ca="1" si="216"/>
        <v/>
      </c>
      <c r="V974" s="39" t="str">
        <f t="shared" si="217"/>
        <v/>
      </c>
      <c r="W974" s="39" t="str">
        <f>IFERROR("_"&amp;VLOOKUP(V974,ISE_Subsystem[],3,FALSE)&amp;IF(ISTEXT(U974),"."&amp;LOWER(U974),),"_")</f>
        <v>_</v>
      </c>
      <c r="X974" s="18" t="str">
        <f t="shared" si="218"/>
        <v/>
      </c>
      <c r="AA974" s="7" t="str">
        <f>IFERROR(INDEX(MediumPositionAK[],MATCH(Z974,MediumPositionA[],0),0),"")</f>
        <v/>
      </c>
      <c r="AD974" s="69" t="str">
        <f t="shared" ca="1" si="219"/>
        <v/>
      </c>
      <c r="AE974" s="18" t="str">
        <f t="shared" si="220"/>
        <v/>
      </c>
      <c r="AF974" s="18" t="str">
        <f>IFERROR(VLOOKUP(AE974,ISE_Medium[],3,FALSE),"")</f>
        <v/>
      </c>
      <c r="AI974" s="3" t="str">
        <f>IFERROR(INDEX(PositionK[],MATCH(AH974,PositionA[],0),0),"")</f>
        <v/>
      </c>
      <c r="AL974" s="3" t="str">
        <f>IFERROR(INDEX(PrimSekK[],MATCH(AK974,PrimSek[],0),0),"")</f>
        <v/>
      </c>
      <c r="AO974" s="40" t="str">
        <f t="shared" si="221"/>
        <v/>
      </c>
      <c r="AP974" s="40" t="str">
        <f>IFERROR(VLOOKUP(AO974,ISE_Position[],3,FALSE),"")</f>
        <v/>
      </c>
      <c r="AQ974" s="40" t="str">
        <f t="shared" si="222"/>
        <v>__</v>
      </c>
      <c r="AR974" s="18" t="str">
        <f t="shared" si="227"/>
        <v/>
      </c>
      <c r="AU974" s="7" t="str">
        <f>IFERROR(INDEX(DatapointK[],MATCH(AT974,DatapointA[],0),0),"")</f>
        <v/>
      </c>
      <c r="AX974" s="3" t="str">
        <f t="shared" ca="1" si="223"/>
        <v/>
      </c>
      <c r="BA974" s="3" t="str">
        <f>IFERROR(INDEX(DatapointAllgSpezK[],MATCH(AZ974,DatapointAllgSpez[],0),0),"")</f>
        <v/>
      </c>
      <c r="BB974" s="3" t="str">
        <f ca="1">IFERROR(VLOOKUP(AX974,ISE_Type[],3,FALSE),"STAT")</f>
        <v>STAT</v>
      </c>
      <c r="BC974" s="3" t="str">
        <f ca="1">IFERROR("_"&amp;VLOOKUP(AU974,ISE_Datapoint[],3,FALSE)&amp;IF(ISTEXT(BB974),"_"&amp;BB974,)&amp;IF(ISTEXT(AZ974),"."&amp;LOWER(BA974),),"")</f>
        <v/>
      </c>
      <c r="BD974" s="26" t="str">
        <f t="shared" si="224"/>
        <v>_</v>
      </c>
      <c r="BG974" t="str">
        <f>IFERROR(INDEX(FunktionsartK[],MATCH(BF974,FunktionsartA[],0),0),"")</f>
        <v/>
      </c>
      <c r="BH974" s="76" t="str">
        <f t="shared" si="214"/>
        <v>//__</v>
      </c>
    </row>
    <row r="975" spans="5:60" x14ac:dyDescent="0.25">
      <c r="E975" t="str">
        <f>IFERROR(INDEX(SystemK[],MATCH(D975,System,0),0),"")</f>
        <v/>
      </c>
      <c r="H975" s="15" t="str">
        <f t="shared" ca="1" si="215"/>
        <v/>
      </c>
      <c r="K975" s="27" t="str">
        <f t="shared" si="225"/>
        <v/>
      </c>
      <c r="L975" s="27" t="str">
        <f>IFERROR(VLOOKUP(K975,ISE_System[],3,FALSE)&amp;IF(ISTEXT(J975),"."&amp;LOWER(J975),),"")</f>
        <v/>
      </c>
      <c r="M975" s="18" t="str">
        <f t="shared" si="226"/>
        <v/>
      </c>
      <c r="P975" s="7" t="str">
        <f>IFERROR(INDEX(SubsystemAK[],MATCH(O975,SubsystemA[],0),0),"")</f>
        <v/>
      </c>
      <c r="S975" s="3" t="str">
        <f t="shared" ca="1" si="216"/>
        <v/>
      </c>
      <c r="V975" s="39" t="str">
        <f t="shared" si="217"/>
        <v/>
      </c>
      <c r="W975" s="39" t="str">
        <f>IFERROR("_"&amp;VLOOKUP(V975,ISE_Subsystem[],3,FALSE)&amp;IF(ISTEXT(U975),"."&amp;LOWER(U975),),"_")</f>
        <v>_</v>
      </c>
      <c r="X975" s="18" t="str">
        <f t="shared" si="218"/>
        <v/>
      </c>
      <c r="AA975" s="7" t="str">
        <f>IFERROR(INDEX(MediumPositionAK[],MATCH(Z975,MediumPositionA[],0),0),"")</f>
        <v/>
      </c>
      <c r="AD975" s="69" t="str">
        <f t="shared" ca="1" si="219"/>
        <v/>
      </c>
      <c r="AE975" s="18" t="str">
        <f t="shared" si="220"/>
        <v/>
      </c>
      <c r="AF975" s="18" t="str">
        <f>IFERROR(VLOOKUP(AE975,ISE_Medium[],3,FALSE),"")</f>
        <v/>
      </c>
      <c r="AI975" s="3" t="str">
        <f>IFERROR(INDEX(PositionK[],MATCH(AH975,PositionA[],0),0),"")</f>
        <v/>
      </c>
      <c r="AL975" s="3" t="str">
        <f>IFERROR(INDEX(PrimSekK[],MATCH(AK975,PrimSek[],0),0),"")</f>
        <v/>
      </c>
      <c r="AO975" s="40" t="str">
        <f t="shared" si="221"/>
        <v/>
      </c>
      <c r="AP975" s="40" t="str">
        <f>IFERROR(VLOOKUP(AO975,ISE_Position[],3,FALSE),"")</f>
        <v/>
      </c>
      <c r="AQ975" s="40" t="str">
        <f t="shared" si="222"/>
        <v>__</v>
      </c>
      <c r="AR975" s="18" t="str">
        <f t="shared" si="227"/>
        <v/>
      </c>
      <c r="AU975" s="7" t="str">
        <f>IFERROR(INDEX(DatapointK[],MATCH(AT975,DatapointA[],0),0),"")</f>
        <v/>
      </c>
      <c r="AX975" s="3" t="str">
        <f t="shared" ca="1" si="223"/>
        <v/>
      </c>
      <c r="BA975" s="3" t="str">
        <f>IFERROR(INDEX(DatapointAllgSpezK[],MATCH(AZ975,DatapointAllgSpez[],0),0),"")</f>
        <v/>
      </c>
      <c r="BB975" s="3" t="str">
        <f ca="1">IFERROR(VLOOKUP(AX975,ISE_Type[],3,FALSE),"STAT")</f>
        <v>STAT</v>
      </c>
      <c r="BC975" s="3" t="str">
        <f ca="1">IFERROR("_"&amp;VLOOKUP(AU975,ISE_Datapoint[],3,FALSE)&amp;IF(ISTEXT(BB975),"_"&amp;BB975,)&amp;IF(ISTEXT(AZ975),"."&amp;LOWER(BA975),),"")</f>
        <v/>
      </c>
      <c r="BD975" s="26" t="str">
        <f t="shared" si="224"/>
        <v>_</v>
      </c>
      <c r="BG975" t="str">
        <f>IFERROR(INDEX(FunktionsartK[],MATCH(BF975,FunktionsartA[],0),0),"")</f>
        <v/>
      </c>
      <c r="BH975" s="76" t="str">
        <f t="shared" si="214"/>
        <v>//__</v>
      </c>
    </row>
    <row r="976" spans="5:60" x14ac:dyDescent="0.25">
      <c r="E976" t="str">
        <f>IFERROR(INDEX(SystemK[],MATCH(D976,System,0),0),"")</f>
        <v/>
      </c>
      <c r="H976" s="15" t="str">
        <f t="shared" ca="1" si="215"/>
        <v/>
      </c>
      <c r="K976" s="27" t="str">
        <f t="shared" si="225"/>
        <v/>
      </c>
      <c r="L976" s="27" t="str">
        <f>IFERROR(VLOOKUP(K976,ISE_System[],3,FALSE)&amp;IF(ISTEXT(J976),"."&amp;LOWER(J976),),"")</f>
        <v/>
      </c>
      <c r="M976" s="18" t="str">
        <f t="shared" si="226"/>
        <v/>
      </c>
      <c r="P976" s="7" t="str">
        <f>IFERROR(INDEX(SubsystemAK[],MATCH(O976,SubsystemA[],0),0),"")</f>
        <v/>
      </c>
      <c r="S976" s="3" t="str">
        <f t="shared" ca="1" si="216"/>
        <v/>
      </c>
      <c r="V976" s="39" t="str">
        <f t="shared" si="217"/>
        <v/>
      </c>
      <c r="W976" s="39" t="str">
        <f>IFERROR("_"&amp;VLOOKUP(V976,ISE_Subsystem[],3,FALSE)&amp;IF(ISTEXT(U976),"."&amp;LOWER(U976),),"_")</f>
        <v>_</v>
      </c>
      <c r="X976" s="18" t="str">
        <f t="shared" si="218"/>
        <v/>
      </c>
      <c r="AA976" s="7" t="str">
        <f>IFERROR(INDEX(MediumPositionAK[],MATCH(Z976,MediumPositionA[],0),0),"")</f>
        <v/>
      </c>
      <c r="AD976" s="69" t="str">
        <f t="shared" ca="1" si="219"/>
        <v/>
      </c>
      <c r="AE976" s="18" t="str">
        <f t="shared" si="220"/>
        <v/>
      </c>
      <c r="AF976" s="18" t="str">
        <f>IFERROR(VLOOKUP(AE976,ISE_Medium[],3,FALSE),"")</f>
        <v/>
      </c>
      <c r="AI976" s="3" t="str">
        <f>IFERROR(INDEX(PositionK[],MATCH(AH976,PositionA[],0),0),"")</f>
        <v/>
      </c>
      <c r="AL976" s="3" t="str">
        <f>IFERROR(INDEX(PrimSekK[],MATCH(AK976,PrimSek[],0),0),"")</f>
        <v/>
      </c>
      <c r="AO976" s="40" t="str">
        <f t="shared" si="221"/>
        <v/>
      </c>
      <c r="AP976" s="40" t="str">
        <f>IFERROR(VLOOKUP(AO976,ISE_Position[],3,FALSE),"")</f>
        <v/>
      </c>
      <c r="AQ976" s="40" t="str">
        <f t="shared" si="222"/>
        <v>__</v>
      </c>
      <c r="AR976" s="18" t="str">
        <f t="shared" si="227"/>
        <v/>
      </c>
      <c r="AU976" s="7" t="str">
        <f>IFERROR(INDEX(DatapointK[],MATCH(AT976,DatapointA[],0),0),"")</f>
        <v/>
      </c>
      <c r="AX976" s="3" t="str">
        <f t="shared" ca="1" si="223"/>
        <v/>
      </c>
      <c r="BA976" s="3" t="str">
        <f>IFERROR(INDEX(DatapointAllgSpezK[],MATCH(AZ976,DatapointAllgSpez[],0),0),"")</f>
        <v/>
      </c>
      <c r="BB976" s="3" t="str">
        <f ca="1">IFERROR(VLOOKUP(AX976,ISE_Type[],3,FALSE),"STAT")</f>
        <v>STAT</v>
      </c>
      <c r="BC976" s="3" t="str">
        <f ca="1">IFERROR("_"&amp;VLOOKUP(AU976,ISE_Datapoint[],3,FALSE)&amp;IF(ISTEXT(BB976),"_"&amp;BB976,)&amp;IF(ISTEXT(AZ976),"."&amp;LOWER(BA976),),"")</f>
        <v/>
      </c>
      <c r="BD976" s="26" t="str">
        <f t="shared" si="224"/>
        <v>_</v>
      </c>
      <c r="BG976" t="str">
        <f>IFERROR(INDEX(FunktionsartK[],MATCH(BF976,FunktionsartA[],0),0),"")</f>
        <v/>
      </c>
      <c r="BH976" s="76" t="str">
        <f t="shared" si="214"/>
        <v>//__</v>
      </c>
    </row>
    <row r="977" spans="5:60" x14ac:dyDescent="0.25">
      <c r="E977" t="str">
        <f>IFERROR(INDEX(SystemK[],MATCH(D977,System,0),0),"")</f>
        <v/>
      </c>
      <c r="H977" s="15" t="str">
        <f t="shared" ca="1" si="215"/>
        <v/>
      </c>
      <c r="K977" s="27" t="str">
        <f t="shared" si="225"/>
        <v/>
      </c>
      <c r="L977" s="27" t="str">
        <f>IFERROR(VLOOKUP(K977,ISE_System[],3,FALSE)&amp;IF(ISTEXT(J977),"."&amp;LOWER(J977),),"")</f>
        <v/>
      </c>
      <c r="M977" s="18" t="str">
        <f t="shared" si="226"/>
        <v/>
      </c>
      <c r="P977" s="7" t="str">
        <f>IFERROR(INDEX(SubsystemAK[],MATCH(O977,SubsystemA[],0),0),"")</f>
        <v/>
      </c>
      <c r="S977" s="3" t="str">
        <f t="shared" ca="1" si="216"/>
        <v/>
      </c>
      <c r="V977" s="39" t="str">
        <f t="shared" si="217"/>
        <v/>
      </c>
      <c r="W977" s="39" t="str">
        <f>IFERROR("_"&amp;VLOOKUP(V977,ISE_Subsystem[],3,FALSE)&amp;IF(ISTEXT(U977),"."&amp;LOWER(U977),),"_")</f>
        <v>_</v>
      </c>
      <c r="X977" s="18" t="str">
        <f t="shared" si="218"/>
        <v/>
      </c>
      <c r="AA977" s="7" t="str">
        <f>IFERROR(INDEX(MediumPositionAK[],MATCH(Z977,MediumPositionA[],0),0),"")</f>
        <v/>
      </c>
      <c r="AD977" s="69" t="str">
        <f t="shared" ca="1" si="219"/>
        <v/>
      </c>
      <c r="AE977" s="18" t="str">
        <f t="shared" si="220"/>
        <v/>
      </c>
      <c r="AF977" s="18" t="str">
        <f>IFERROR(VLOOKUP(AE977,ISE_Medium[],3,FALSE),"")</f>
        <v/>
      </c>
      <c r="AI977" s="3" t="str">
        <f>IFERROR(INDEX(PositionK[],MATCH(AH977,PositionA[],0),0),"")</f>
        <v/>
      </c>
      <c r="AL977" s="3" t="str">
        <f>IFERROR(INDEX(PrimSekK[],MATCH(AK977,PrimSek[],0),0),"")</f>
        <v/>
      </c>
      <c r="AO977" s="40" t="str">
        <f t="shared" si="221"/>
        <v/>
      </c>
      <c r="AP977" s="40" t="str">
        <f>IFERROR(VLOOKUP(AO977,ISE_Position[],3,FALSE),"")</f>
        <v/>
      </c>
      <c r="AQ977" s="40" t="str">
        <f t="shared" si="222"/>
        <v>__</v>
      </c>
      <c r="AR977" s="18" t="str">
        <f t="shared" si="227"/>
        <v/>
      </c>
      <c r="AU977" s="7" t="str">
        <f>IFERROR(INDEX(DatapointK[],MATCH(AT977,DatapointA[],0),0),"")</f>
        <v/>
      </c>
      <c r="AX977" s="3" t="str">
        <f t="shared" ca="1" si="223"/>
        <v/>
      </c>
      <c r="BA977" s="3" t="str">
        <f>IFERROR(INDEX(DatapointAllgSpezK[],MATCH(AZ977,DatapointAllgSpez[],0),0),"")</f>
        <v/>
      </c>
      <c r="BB977" s="3" t="str">
        <f ca="1">IFERROR(VLOOKUP(AX977,ISE_Type[],3,FALSE),"STAT")</f>
        <v>STAT</v>
      </c>
      <c r="BC977" s="3" t="str">
        <f ca="1">IFERROR("_"&amp;VLOOKUP(AU977,ISE_Datapoint[],3,FALSE)&amp;IF(ISTEXT(BB977),"_"&amp;BB977,)&amp;IF(ISTEXT(AZ977),"."&amp;LOWER(BA977),),"")</f>
        <v/>
      </c>
      <c r="BD977" s="26" t="str">
        <f t="shared" si="224"/>
        <v>_</v>
      </c>
      <c r="BG977" t="str">
        <f>IFERROR(INDEX(FunktionsartK[],MATCH(BF977,FunktionsartA[],0),0),"")</f>
        <v/>
      </c>
      <c r="BH977" s="76" t="str">
        <f t="shared" si="214"/>
        <v>//__</v>
      </c>
    </row>
    <row r="978" spans="5:60" x14ac:dyDescent="0.25">
      <c r="E978" t="str">
        <f>IFERROR(INDEX(SystemK[],MATCH(D978,System,0),0),"")</f>
        <v/>
      </c>
      <c r="H978" s="15" t="str">
        <f t="shared" ca="1" si="215"/>
        <v/>
      </c>
      <c r="K978" s="27" t="str">
        <f t="shared" si="225"/>
        <v/>
      </c>
      <c r="L978" s="27" t="str">
        <f>IFERROR(VLOOKUP(K978,ISE_System[],3,FALSE)&amp;IF(ISTEXT(J978),"."&amp;LOWER(J978),),"")</f>
        <v/>
      </c>
      <c r="M978" s="18" t="str">
        <f t="shared" si="226"/>
        <v/>
      </c>
      <c r="P978" s="7" t="str">
        <f>IFERROR(INDEX(SubsystemAK[],MATCH(O978,SubsystemA[],0),0),"")</f>
        <v/>
      </c>
      <c r="S978" s="3" t="str">
        <f t="shared" ca="1" si="216"/>
        <v/>
      </c>
      <c r="V978" s="39" t="str">
        <f t="shared" si="217"/>
        <v/>
      </c>
      <c r="W978" s="39" t="str">
        <f>IFERROR("_"&amp;VLOOKUP(V978,ISE_Subsystem[],3,FALSE)&amp;IF(ISTEXT(U978),"."&amp;LOWER(U978),),"_")</f>
        <v>_</v>
      </c>
      <c r="X978" s="18" t="str">
        <f t="shared" si="218"/>
        <v/>
      </c>
      <c r="AA978" s="7" t="str">
        <f>IFERROR(INDEX(MediumPositionAK[],MATCH(Z978,MediumPositionA[],0),0),"")</f>
        <v/>
      </c>
      <c r="AD978" s="69" t="str">
        <f t="shared" ca="1" si="219"/>
        <v/>
      </c>
      <c r="AE978" s="18" t="str">
        <f t="shared" si="220"/>
        <v/>
      </c>
      <c r="AF978" s="18" t="str">
        <f>IFERROR(VLOOKUP(AE978,ISE_Medium[],3,FALSE),"")</f>
        <v/>
      </c>
      <c r="AI978" s="3" t="str">
        <f>IFERROR(INDEX(PositionK[],MATCH(AH978,PositionA[],0),0),"")</f>
        <v/>
      </c>
      <c r="AL978" s="3" t="str">
        <f>IFERROR(INDEX(PrimSekK[],MATCH(AK978,PrimSek[],0),0),"")</f>
        <v/>
      </c>
      <c r="AO978" s="40" t="str">
        <f t="shared" si="221"/>
        <v/>
      </c>
      <c r="AP978" s="40" t="str">
        <f>IFERROR(VLOOKUP(AO978,ISE_Position[],3,FALSE),"")</f>
        <v/>
      </c>
      <c r="AQ978" s="40" t="str">
        <f t="shared" si="222"/>
        <v>__</v>
      </c>
      <c r="AR978" s="18" t="str">
        <f t="shared" si="227"/>
        <v/>
      </c>
      <c r="AU978" s="7" t="str">
        <f>IFERROR(INDEX(DatapointK[],MATCH(AT978,DatapointA[],0),0),"")</f>
        <v/>
      </c>
      <c r="AX978" s="3" t="str">
        <f t="shared" ca="1" si="223"/>
        <v/>
      </c>
      <c r="BA978" s="3" t="str">
        <f>IFERROR(INDEX(DatapointAllgSpezK[],MATCH(AZ978,DatapointAllgSpez[],0),0),"")</f>
        <v/>
      </c>
      <c r="BB978" s="3" t="str">
        <f ca="1">IFERROR(VLOOKUP(AX978,ISE_Type[],3,FALSE),"STAT")</f>
        <v>STAT</v>
      </c>
      <c r="BC978" s="3" t="str">
        <f ca="1">IFERROR("_"&amp;VLOOKUP(AU978,ISE_Datapoint[],3,FALSE)&amp;IF(ISTEXT(BB978),"_"&amp;BB978,)&amp;IF(ISTEXT(AZ978),"."&amp;LOWER(BA978),),"")</f>
        <v/>
      </c>
      <c r="BD978" s="26" t="str">
        <f t="shared" si="224"/>
        <v>_</v>
      </c>
      <c r="BG978" t="str">
        <f>IFERROR(INDEX(FunktionsartK[],MATCH(BF978,FunktionsartA[],0),0),"")</f>
        <v/>
      </c>
      <c r="BH978" s="76" t="str">
        <f t="shared" si="214"/>
        <v>//__</v>
      </c>
    </row>
    <row r="979" spans="5:60" x14ac:dyDescent="0.25">
      <c r="E979" t="str">
        <f>IFERROR(INDEX(SystemK[],MATCH(D979,System,0),0),"")</f>
        <v/>
      </c>
      <c r="H979" s="15" t="str">
        <f t="shared" ca="1" si="215"/>
        <v/>
      </c>
      <c r="K979" s="27" t="str">
        <f t="shared" si="225"/>
        <v/>
      </c>
      <c r="L979" s="27" t="str">
        <f>IFERROR(VLOOKUP(K979,ISE_System[],3,FALSE)&amp;IF(ISTEXT(J979),"."&amp;LOWER(J979),),"")</f>
        <v/>
      </c>
      <c r="M979" s="18" t="str">
        <f t="shared" si="226"/>
        <v/>
      </c>
      <c r="P979" s="7" t="str">
        <f>IFERROR(INDEX(SubsystemAK[],MATCH(O979,SubsystemA[],0),0),"")</f>
        <v/>
      </c>
      <c r="S979" s="3" t="str">
        <f t="shared" ca="1" si="216"/>
        <v/>
      </c>
      <c r="V979" s="39" t="str">
        <f t="shared" si="217"/>
        <v/>
      </c>
      <c r="W979" s="39" t="str">
        <f>IFERROR("_"&amp;VLOOKUP(V979,ISE_Subsystem[],3,FALSE)&amp;IF(ISTEXT(U979),"."&amp;LOWER(U979),),"_")</f>
        <v>_</v>
      </c>
      <c r="X979" s="18" t="str">
        <f t="shared" si="218"/>
        <v/>
      </c>
      <c r="AA979" s="7" t="str">
        <f>IFERROR(INDEX(MediumPositionAK[],MATCH(Z979,MediumPositionA[],0),0),"")</f>
        <v/>
      </c>
      <c r="AD979" s="69" t="str">
        <f t="shared" ca="1" si="219"/>
        <v/>
      </c>
      <c r="AE979" s="18" t="str">
        <f t="shared" si="220"/>
        <v/>
      </c>
      <c r="AF979" s="18" t="str">
        <f>IFERROR(VLOOKUP(AE979,ISE_Medium[],3,FALSE),"")</f>
        <v/>
      </c>
      <c r="AI979" s="3" t="str">
        <f>IFERROR(INDEX(PositionK[],MATCH(AH979,PositionA[],0),0),"")</f>
        <v/>
      </c>
      <c r="AL979" s="3" t="str">
        <f>IFERROR(INDEX(PrimSekK[],MATCH(AK979,PrimSek[],0),0),"")</f>
        <v/>
      </c>
      <c r="AO979" s="40" t="str">
        <f t="shared" si="221"/>
        <v/>
      </c>
      <c r="AP979" s="40" t="str">
        <f>IFERROR(VLOOKUP(AO979,ISE_Position[],3,FALSE),"")</f>
        <v/>
      </c>
      <c r="AQ979" s="40" t="str">
        <f t="shared" si="222"/>
        <v>__</v>
      </c>
      <c r="AR979" s="18" t="str">
        <f t="shared" si="227"/>
        <v/>
      </c>
      <c r="AU979" s="7" t="str">
        <f>IFERROR(INDEX(DatapointK[],MATCH(AT979,DatapointA[],0),0),"")</f>
        <v/>
      </c>
      <c r="AX979" s="3" t="str">
        <f t="shared" ca="1" si="223"/>
        <v/>
      </c>
      <c r="BA979" s="3" t="str">
        <f>IFERROR(INDEX(DatapointAllgSpezK[],MATCH(AZ979,DatapointAllgSpez[],0),0),"")</f>
        <v/>
      </c>
      <c r="BB979" s="3" t="str">
        <f ca="1">IFERROR(VLOOKUP(AX979,ISE_Type[],3,FALSE),"STAT")</f>
        <v>STAT</v>
      </c>
      <c r="BC979" s="3" t="str">
        <f ca="1">IFERROR("_"&amp;VLOOKUP(AU979,ISE_Datapoint[],3,FALSE)&amp;IF(ISTEXT(BB979),"_"&amp;BB979,)&amp;IF(ISTEXT(AZ979),"."&amp;LOWER(BA979),),"")</f>
        <v/>
      </c>
      <c r="BD979" s="26" t="str">
        <f t="shared" si="224"/>
        <v>_</v>
      </c>
      <c r="BG979" t="str">
        <f>IFERROR(INDEX(FunktionsartK[],MATCH(BF979,FunktionsartA[],0),0),"")</f>
        <v/>
      </c>
      <c r="BH979" s="76" t="str">
        <f t="shared" si="214"/>
        <v>//__</v>
      </c>
    </row>
    <row r="980" spans="5:60" x14ac:dyDescent="0.25">
      <c r="E980" t="str">
        <f>IFERROR(INDEX(SystemK[],MATCH(D980,System,0),0),"")</f>
        <v/>
      </c>
      <c r="H980" s="15" t="str">
        <f t="shared" ca="1" si="215"/>
        <v/>
      </c>
      <c r="K980" s="27" t="str">
        <f t="shared" si="225"/>
        <v/>
      </c>
      <c r="L980" s="27" t="str">
        <f>IFERROR(VLOOKUP(K980,ISE_System[],3,FALSE)&amp;IF(ISTEXT(J980),"."&amp;LOWER(J980),),"")</f>
        <v/>
      </c>
      <c r="M980" s="18" t="str">
        <f t="shared" si="226"/>
        <v/>
      </c>
      <c r="P980" s="7" t="str">
        <f>IFERROR(INDEX(SubsystemAK[],MATCH(O980,SubsystemA[],0),0),"")</f>
        <v/>
      </c>
      <c r="S980" s="3" t="str">
        <f t="shared" ca="1" si="216"/>
        <v/>
      </c>
      <c r="V980" s="39" t="str">
        <f t="shared" si="217"/>
        <v/>
      </c>
      <c r="W980" s="39" t="str">
        <f>IFERROR("_"&amp;VLOOKUP(V980,ISE_Subsystem[],3,FALSE)&amp;IF(ISTEXT(U980),"."&amp;LOWER(U980),),"_")</f>
        <v>_</v>
      </c>
      <c r="X980" s="18" t="str">
        <f t="shared" si="218"/>
        <v/>
      </c>
      <c r="AA980" s="7" t="str">
        <f>IFERROR(INDEX(MediumPositionAK[],MATCH(Z980,MediumPositionA[],0),0),"")</f>
        <v/>
      </c>
      <c r="AD980" s="69" t="str">
        <f t="shared" ca="1" si="219"/>
        <v/>
      </c>
      <c r="AE980" s="18" t="str">
        <f t="shared" si="220"/>
        <v/>
      </c>
      <c r="AF980" s="18" t="str">
        <f>IFERROR(VLOOKUP(AE980,ISE_Medium[],3,FALSE),"")</f>
        <v/>
      </c>
      <c r="AI980" s="3" t="str">
        <f>IFERROR(INDEX(PositionK[],MATCH(AH980,PositionA[],0),0),"")</f>
        <v/>
      </c>
      <c r="AL980" s="3" t="str">
        <f>IFERROR(INDEX(PrimSekK[],MATCH(AK980,PrimSek[],0),0),"")</f>
        <v/>
      </c>
      <c r="AO980" s="40" t="str">
        <f t="shared" si="221"/>
        <v/>
      </c>
      <c r="AP980" s="40" t="str">
        <f>IFERROR(VLOOKUP(AO980,ISE_Position[],3,FALSE),"")</f>
        <v/>
      </c>
      <c r="AQ980" s="40" t="str">
        <f t="shared" si="222"/>
        <v>__</v>
      </c>
      <c r="AR980" s="18" t="str">
        <f t="shared" si="227"/>
        <v/>
      </c>
      <c r="AU980" s="7" t="str">
        <f>IFERROR(INDEX(DatapointK[],MATCH(AT980,DatapointA[],0),0),"")</f>
        <v/>
      </c>
      <c r="AX980" s="3" t="str">
        <f t="shared" ca="1" si="223"/>
        <v/>
      </c>
      <c r="BA980" s="3" t="str">
        <f>IFERROR(INDEX(DatapointAllgSpezK[],MATCH(AZ980,DatapointAllgSpez[],0),0),"")</f>
        <v/>
      </c>
      <c r="BB980" s="3" t="str">
        <f ca="1">IFERROR(VLOOKUP(AX980,ISE_Type[],3,FALSE),"STAT")</f>
        <v>STAT</v>
      </c>
      <c r="BC980" s="3" t="str">
        <f ca="1">IFERROR("_"&amp;VLOOKUP(AU980,ISE_Datapoint[],3,FALSE)&amp;IF(ISTEXT(BB980),"_"&amp;BB980,)&amp;IF(ISTEXT(AZ980),"."&amp;LOWER(BA980),),"")</f>
        <v/>
      </c>
      <c r="BD980" s="26" t="str">
        <f t="shared" si="224"/>
        <v>_</v>
      </c>
      <c r="BG980" t="str">
        <f>IFERROR(INDEX(FunktionsartK[],MATCH(BF980,FunktionsartA[],0),0),"")</f>
        <v/>
      </c>
      <c r="BH980" s="76" t="str">
        <f t="shared" si="214"/>
        <v>//__</v>
      </c>
    </row>
    <row r="981" spans="5:60" x14ac:dyDescent="0.25">
      <c r="E981" t="str">
        <f>IFERROR(INDEX(SystemK[],MATCH(D981,System,0),0),"")</f>
        <v/>
      </c>
      <c r="H981" s="15" t="str">
        <f t="shared" ca="1" si="215"/>
        <v/>
      </c>
      <c r="K981" s="27" t="str">
        <f t="shared" si="225"/>
        <v/>
      </c>
      <c r="L981" s="27" t="str">
        <f>IFERROR(VLOOKUP(K981,ISE_System[],3,FALSE)&amp;IF(ISTEXT(J981),"."&amp;LOWER(J981),),"")</f>
        <v/>
      </c>
      <c r="M981" s="18" t="str">
        <f t="shared" si="226"/>
        <v/>
      </c>
      <c r="P981" s="7" t="str">
        <f>IFERROR(INDEX(SubsystemAK[],MATCH(O981,SubsystemA[],0),0),"")</f>
        <v/>
      </c>
      <c r="S981" s="3" t="str">
        <f t="shared" ca="1" si="216"/>
        <v/>
      </c>
      <c r="V981" s="39" t="str">
        <f t="shared" si="217"/>
        <v/>
      </c>
      <c r="W981" s="39" t="str">
        <f>IFERROR("_"&amp;VLOOKUP(V981,ISE_Subsystem[],3,FALSE)&amp;IF(ISTEXT(U981),"."&amp;LOWER(U981),),"_")</f>
        <v>_</v>
      </c>
      <c r="X981" s="18" t="str">
        <f t="shared" si="218"/>
        <v/>
      </c>
      <c r="AA981" s="7" t="str">
        <f>IFERROR(INDEX(MediumPositionAK[],MATCH(Z981,MediumPositionA[],0),0),"")</f>
        <v/>
      </c>
      <c r="AD981" s="69" t="str">
        <f t="shared" ca="1" si="219"/>
        <v/>
      </c>
      <c r="AE981" s="18" t="str">
        <f t="shared" si="220"/>
        <v/>
      </c>
      <c r="AF981" s="18" t="str">
        <f>IFERROR(VLOOKUP(AE981,ISE_Medium[],3,FALSE),"")</f>
        <v/>
      </c>
      <c r="AI981" s="3" t="str">
        <f>IFERROR(INDEX(PositionK[],MATCH(AH981,PositionA[],0),0),"")</f>
        <v/>
      </c>
      <c r="AL981" s="3" t="str">
        <f>IFERROR(INDEX(PrimSekK[],MATCH(AK981,PrimSek[],0),0),"")</f>
        <v/>
      </c>
      <c r="AO981" s="40" t="str">
        <f t="shared" si="221"/>
        <v/>
      </c>
      <c r="AP981" s="40" t="str">
        <f>IFERROR(VLOOKUP(AO981,ISE_Position[],3,FALSE),"")</f>
        <v/>
      </c>
      <c r="AQ981" s="40" t="str">
        <f t="shared" si="222"/>
        <v>__</v>
      </c>
      <c r="AR981" s="18" t="str">
        <f t="shared" si="227"/>
        <v/>
      </c>
      <c r="AU981" s="7" t="str">
        <f>IFERROR(INDEX(DatapointK[],MATCH(AT981,DatapointA[],0),0),"")</f>
        <v/>
      </c>
      <c r="AX981" s="3" t="str">
        <f t="shared" ca="1" si="223"/>
        <v/>
      </c>
      <c r="BA981" s="3" t="str">
        <f>IFERROR(INDEX(DatapointAllgSpezK[],MATCH(AZ981,DatapointAllgSpez[],0),0),"")</f>
        <v/>
      </c>
      <c r="BB981" s="3" t="str">
        <f ca="1">IFERROR(VLOOKUP(AX981,ISE_Type[],3,FALSE),"STAT")</f>
        <v>STAT</v>
      </c>
      <c r="BC981" s="3" t="str">
        <f ca="1">IFERROR("_"&amp;VLOOKUP(AU981,ISE_Datapoint[],3,FALSE)&amp;IF(ISTEXT(BB981),"_"&amp;BB981,)&amp;IF(ISTEXT(AZ981),"."&amp;LOWER(BA981),),"")</f>
        <v/>
      </c>
      <c r="BD981" s="26" t="str">
        <f t="shared" si="224"/>
        <v>_</v>
      </c>
      <c r="BG981" t="str">
        <f>IFERROR(INDEX(FunktionsartK[],MATCH(BF981,FunktionsartA[],0),0),"")</f>
        <v/>
      </c>
      <c r="BH981" s="76" t="str">
        <f t="shared" si="214"/>
        <v>//__</v>
      </c>
    </row>
    <row r="982" spans="5:60" x14ac:dyDescent="0.25">
      <c r="E982" t="str">
        <f>IFERROR(INDEX(SystemK[],MATCH(D982,System,0),0),"")</f>
        <v/>
      </c>
      <c r="H982" s="15" t="str">
        <f t="shared" ca="1" si="215"/>
        <v/>
      </c>
      <c r="K982" s="27" t="str">
        <f t="shared" si="225"/>
        <v/>
      </c>
      <c r="L982" s="27" t="str">
        <f>IFERROR(VLOOKUP(K982,ISE_System[],3,FALSE)&amp;IF(ISTEXT(J982),"."&amp;LOWER(J982),),"")</f>
        <v/>
      </c>
      <c r="M982" s="18" t="str">
        <f t="shared" si="226"/>
        <v/>
      </c>
      <c r="P982" s="7" t="str">
        <f>IFERROR(INDEX(SubsystemAK[],MATCH(O982,SubsystemA[],0),0),"")</f>
        <v/>
      </c>
      <c r="S982" s="3" t="str">
        <f t="shared" ca="1" si="216"/>
        <v/>
      </c>
      <c r="V982" s="39" t="str">
        <f t="shared" si="217"/>
        <v/>
      </c>
      <c r="W982" s="39" t="str">
        <f>IFERROR("_"&amp;VLOOKUP(V982,ISE_Subsystem[],3,FALSE)&amp;IF(ISTEXT(U982),"."&amp;LOWER(U982),),"_")</f>
        <v>_</v>
      </c>
      <c r="X982" s="18" t="str">
        <f t="shared" si="218"/>
        <v/>
      </c>
      <c r="AA982" s="7" t="str">
        <f>IFERROR(INDEX(MediumPositionAK[],MATCH(Z982,MediumPositionA[],0),0),"")</f>
        <v/>
      </c>
      <c r="AD982" s="69" t="str">
        <f t="shared" ca="1" si="219"/>
        <v/>
      </c>
      <c r="AE982" s="18" t="str">
        <f t="shared" si="220"/>
        <v/>
      </c>
      <c r="AF982" s="18" t="str">
        <f>IFERROR(VLOOKUP(AE982,ISE_Medium[],3,FALSE),"")</f>
        <v/>
      </c>
      <c r="AI982" s="3" t="str">
        <f>IFERROR(INDEX(PositionK[],MATCH(AH982,PositionA[],0),0),"")</f>
        <v/>
      </c>
      <c r="AL982" s="3" t="str">
        <f>IFERROR(INDEX(PrimSekK[],MATCH(AK982,PrimSek[],0),0),"")</f>
        <v/>
      </c>
      <c r="AO982" s="40" t="str">
        <f t="shared" si="221"/>
        <v/>
      </c>
      <c r="AP982" s="40" t="str">
        <f>IFERROR(VLOOKUP(AO982,ISE_Position[],3,FALSE),"")</f>
        <v/>
      </c>
      <c r="AQ982" s="40" t="str">
        <f t="shared" si="222"/>
        <v>__</v>
      </c>
      <c r="AR982" s="18" t="str">
        <f t="shared" si="227"/>
        <v/>
      </c>
      <c r="AU982" s="7" t="str">
        <f>IFERROR(INDEX(DatapointK[],MATCH(AT982,DatapointA[],0),0),"")</f>
        <v/>
      </c>
      <c r="AX982" s="3" t="str">
        <f t="shared" ca="1" si="223"/>
        <v/>
      </c>
      <c r="BA982" s="3" t="str">
        <f>IFERROR(INDEX(DatapointAllgSpezK[],MATCH(AZ982,DatapointAllgSpez[],0),0),"")</f>
        <v/>
      </c>
      <c r="BB982" s="3" t="str">
        <f ca="1">IFERROR(VLOOKUP(AX982,ISE_Type[],3,FALSE),"STAT")</f>
        <v>STAT</v>
      </c>
      <c r="BC982" s="3" t="str">
        <f ca="1">IFERROR("_"&amp;VLOOKUP(AU982,ISE_Datapoint[],3,FALSE)&amp;IF(ISTEXT(BB982),"_"&amp;BB982,)&amp;IF(ISTEXT(AZ982),"."&amp;LOWER(BA982),),"")</f>
        <v/>
      </c>
      <c r="BD982" s="26" t="str">
        <f t="shared" si="224"/>
        <v>_</v>
      </c>
      <c r="BG982" t="str">
        <f>IFERROR(INDEX(FunktionsartK[],MATCH(BF982,FunktionsartA[],0),0),"")</f>
        <v/>
      </c>
      <c r="BH982" s="76" t="str">
        <f t="shared" si="214"/>
        <v>//__</v>
      </c>
    </row>
    <row r="983" spans="5:60" x14ac:dyDescent="0.25">
      <c r="E983" t="str">
        <f>IFERROR(INDEX(SystemK[],MATCH(D983,System,0),0),"")</f>
        <v/>
      </c>
      <c r="H983" s="15" t="str">
        <f t="shared" ca="1" si="215"/>
        <v/>
      </c>
      <c r="K983" s="27" t="str">
        <f t="shared" si="225"/>
        <v/>
      </c>
      <c r="L983" s="27" t="str">
        <f>IFERROR(VLOOKUP(K983,ISE_System[],3,FALSE)&amp;IF(ISTEXT(J983),"."&amp;LOWER(J983),),"")</f>
        <v/>
      </c>
      <c r="M983" s="18" t="str">
        <f t="shared" si="226"/>
        <v/>
      </c>
      <c r="P983" s="7" t="str">
        <f>IFERROR(INDEX(SubsystemAK[],MATCH(O983,SubsystemA[],0),0),"")</f>
        <v/>
      </c>
      <c r="S983" s="3" t="str">
        <f t="shared" ca="1" si="216"/>
        <v/>
      </c>
      <c r="V983" s="39" t="str">
        <f t="shared" si="217"/>
        <v/>
      </c>
      <c r="W983" s="39" t="str">
        <f>IFERROR("_"&amp;VLOOKUP(V983,ISE_Subsystem[],3,FALSE)&amp;IF(ISTEXT(U983),"."&amp;LOWER(U983),),"_")</f>
        <v>_</v>
      </c>
      <c r="X983" s="18" t="str">
        <f t="shared" si="218"/>
        <v/>
      </c>
      <c r="AA983" s="7" t="str">
        <f>IFERROR(INDEX(MediumPositionAK[],MATCH(Z983,MediumPositionA[],0),0),"")</f>
        <v/>
      </c>
      <c r="AD983" s="69" t="str">
        <f t="shared" ca="1" si="219"/>
        <v/>
      </c>
      <c r="AE983" s="18" t="str">
        <f t="shared" si="220"/>
        <v/>
      </c>
      <c r="AF983" s="18" t="str">
        <f>IFERROR(VLOOKUP(AE983,ISE_Medium[],3,FALSE),"")</f>
        <v/>
      </c>
      <c r="AI983" s="3" t="str">
        <f>IFERROR(INDEX(PositionK[],MATCH(AH983,PositionA[],0),0),"")</f>
        <v/>
      </c>
      <c r="AL983" s="3" t="str">
        <f>IFERROR(INDEX(PrimSekK[],MATCH(AK983,PrimSek[],0),0),"")</f>
        <v/>
      </c>
      <c r="AO983" s="40" t="str">
        <f t="shared" si="221"/>
        <v/>
      </c>
      <c r="AP983" s="40" t="str">
        <f>IFERROR(VLOOKUP(AO983,ISE_Position[],3,FALSE),"")</f>
        <v/>
      </c>
      <c r="AQ983" s="40" t="str">
        <f t="shared" si="222"/>
        <v>__</v>
      </c>
      <c r="AR983" s="18" t="str">
        <f t="shared" si="227"/>
        <v/>
      </c>
      <c r="AU983" s="7" t="str">
        <f>IFERROR(INDEX(DatapointK[],MATCH(AT983,DatapointA[],0),0),"")</f>
        <v/>
      </c>
      <c r="AX983" s="3" t="str">
        <f t="shared" ca="1" si="223"/>
        <v/>
      </c>
      <c r="BA983" s="3" t="str">
        <f>IFERROR(INDEX(DatapointAllgSpezK[],MATCH(AZ983,DatapointAllgSpez[],0),0),"")</f>
        <v/>
      </c>
      <c r="BB983" s="3" t="str">
        <f ca="1">IFERROR(VLOOKUP(AX983,ISE_Type[],3,FALSE),"STAT")</f>
        <v>STAT</v>
      </c>
      <c r="BC983" s="3" t="str">
        <f ca="1">IFERROR("_"&amp;VLOOKUP(AU983,ISE_Datapoint[],3,FALSE)&amp;IF(ISTEXT(BB983),"_"&amp;BB983,)&amp;IF(ISTEXT(AZ983),"."&amp;LOWER(BA983),),"")</f>
        <v/>
      </c>
      <c r="BD983" s="26" t="str">
        <f t="shared" si="224"/>
        <v>_</v>
      </c>
      <c r="BG983" t="str">
        <f>IFERROR(INDEX(FunktionsartK[],MATCH(BF983,FunktionsartA[],0),0),"")</f>
        <v/>
      </c>
      <c r="BH983" s="76" t="str">
        <f t="shared" si="214"/>
        <v>//__</v>
      </c>
    </row>
    <row r="984" spans="5:60" x14ac:dyDescent="0.25">
      <c r="E984" t="str">
        <f>IFERROR(INDEX(SystemK[],MATCH(D984,System,0),0),"")</f>
        <v/>
      </c>
      <c r="H984" s="15" t="str">
        <f t="shared" ca="1" si="215"/>
        <v/>
      </c>
      <c r="K984" s="27" t="str">
        <f t="shared" si="225"/>
        <v/>
      </c>
      <c r="L984" s="27" t="str">
        <f>IFERROR(VLOOKUP(K984,ISE_System[],3,FALSE)&amp;IF(ISTEXT(J984),"."&amp;LOWER(J984),),"")</f>
        <v/>
      </c>
      <c r="M984" s="18" t="str">
        <f t="shared" si="226"/>
        <v/>
      </c>
      <c r="P984" s="7" t="str">
        <f>IFERROR(INDEX(SubsystemAK[],MATCH(O984,SubsystemA[],0),0),"")</f>
        <v/>
      </c>
      <c r="S984" s="3" t="str">
        <f t="shared" ca="1" si="216"/>
        <v/>
      </c>
      <c r="V984" s="39" t="str">
        <f t="shared" si="217"/>
        <v/>
      </c>
      <c r="W984" s="39" t="str">
        <f>IFERROR("_"&amp;VLOOKUP(V984,ISE_Subsystem[],3,FALSE)&amp;IF(ISTEXT(U984),"."&amp;LOWER(U984),),"_")</f>
        <v>_</v>
      </c>
      <c r="X984" s="18" t="str">
        <f t="shared" si="218"/>
        <v/>
      </c>
      <c r="AA984" s="7" t="str">
        <f>IFERROR(INDEX(MediumPositionAK[],MATCH(Z984,MediumPositionA[],0),0),"")</f>
        <v/>
      </c>
      <c r="AD984" s="69" t="str">
        <f t="shared" ca="1" si="219"/>
        <v/>
      </c>
      <c r="AE984" s="18" t="str">
        <f t="shared" si="220"/>
        <v/>
      </c>
      <c r="AF984" s="18" t="str">
        <f>IFERROR(VLOOKUP(AE984,ISE_Medium[],3,FALSE),"")</f>
        <v/>
      </c>
      <c r="AI984" s="3" t="str">
        <f>IFERROR(INDEX(PositionK[],MATCH(AH984,PositionA[],0),0),"")</f>
        <v/>
      </c>
      <c r="AL984" s="3" t="str">
        <f>IFERROR(INDEX(PrimSekK[],MATCH(AK984,PrimSek[],0),0),"")</f>
        <v/>
      </c>
      <c r="AO984" s="40" t="str">
        <f t="shared" si="221"/>
        <v/>
      </c>
      <c r="AP984" s="40" t="str">
        <f>IFERROR(VLOOKUP(AO984,ISE_Position[],3,FALSE),"")</f>
        <v/>
      </c>
      <c r="AQ984" s="40" t="str">
        <f t="shared" si="222"/>
        <v>__</v>
      </c>
      <c r="AR984" s="18" t="str">
        <f t="shared" si="227"/>
        <v/>
      </c>
      <c r="AU984" s="7" t="str">
        <f>IFERROR(INDEX(DatapointK[],MATCH(AT984,DatapointA[],0),0),"")</f>
        <v/>
      </c>
      <c r="AX984" s="3" t="str">
        <f t="shared" ca="1" si="223"/>
        <v/>
      </c>
      <c r="BA984" s="3" t="str">
        <f>IFERROR(INDEX(DatapointAllgSpezK[],MATCH(AZ984,DatapointAllgSpez[],0),0),"")</f>
        <v/>
      </c>
      <c r="BB984" s="3" t="str">
        <f ca="1">IFERROR(VLOOKUP(AX984,ISE_Type[],3,FALSE),"STAT")</f>
        <v>STAT</v>
      </c>
      <c r="BC984" s="3" t="str">
        <f ca="1">IFERROR("_"&amp;VLOOKUP(AU984,ISE_Datapoint[],3,FALSE)&amp;IF(ISTEXT(BB984),"_"&amp;BB984,)&amp;IF(ISTEXT(AZ984),"."&amp;LOWER(BA984),),"")</f>
        <v/>
      </c>
      <c r="BD984" s="26" t="str">
        <f t="shared" si="224"/>
        <v>_</v>
      </c>
      <c r="BG984" t="str">
        <f>IFERROR(INDEX(FunktionsartK[],MATCH(BF984,FunktionsartA[],0),0),"")</f>
        <v/>
      </c>
      <c r="BH984" s="76" t="str">
        <f t="shared" si="214"/>
        <v>//__</v>
      </c>
    </row>
    <row r="985" spans="5:60" x14ac:dyDescent="0.25">
      <c r="E985" t="str">
        <f>IFERROR(INDEX(SystemK[],MATCH(D985,System,0),0),"")</f>
        <v/>
      </c>
      <c r="H985" s="15" t="str">
        <f t="shared" ca="1" si="215"/>
        <v/>
      </c>
      <c r="K985" s="27" t="str">
        <f t="shared" si="225"/>
        <v/>
      </c>
      <c r="L985" s="27" t="str">
        <f>IFERROR(VLOOKUP(K985,ISE_System[],3,FALSE)&amp;IF(ISTEXT(J985),"."&amp;LOWER(J985),),"")</f>
        <v/>
      </c>
      <c r="M985" s="18" t="str">
        <f t="shared" si="226"/>
        <v/>
      </c>
      <c r="P985" s="7" t="str">
        <f>IFERROR(INDEX(SubsystemAK[],MATCH(O985,SubsystemA[],0),0),"")</f>
        <v/>
      </c>
      <c r="S985" s="3" t="str">
        <f t="shared" ca="1" si="216"/>
        <v/>
      </c>
      <c r="V985" s="39" t="str">
        <f t="shared" si="217"/>
        <v/>
      </c>
      <c r="W985" s="39" t="str">
        <f>IFERROR("_"&amp;VLOOKUP(V985,ISE_Subsystem[],3,FALSE)&amp;IF(ISTEXT(U985),"."&amp;LOWER(U985),),"_")</f>
        <v>_</v>
      </c>
      <c r="X985" s="18" t="str">
        <f t="shared" si="218"/>
        <v/>
      </c>
      <c r="AA985" s="7" t="str">
        <f>IFERROR(INDEX(MediumPositionAK[],MATCH(Z985,MediumPositionA[],0),0),"")</f>
        <v/>
      </c>
      <c r="AD985" s="69" t="str">
        <f t="shared" ca="1" si="219"/>
        <v/>
      </c>
      <c r="AE985" s="18" t="str">
        <f t="shared" si="220"/>
        <v/>
      </c>
      <c r="AF985" s="18" t="str">
        <f>IFERROR(VLOOKUP(AE985,ISE_Medium[],3,FALSE),"")</f>
        <v/>
      </c>
      <c r="AI985" s="3" t="str">
        <f>IFERROR(INDEX(PositionK[],MATCH(AH985,PositionA[],0),0),"")</f>
        <v/>
      </c>
      <c r="AL985" s="3" t="str">
        <f>IFERROR(INDEX(PrimSekK[],MATCH(AK985,PrimSek[],0),0),"")</f>
        <v/>
      </c>
      <c r="AO985" s="40" t="str">
        <f t="shared" si="221"/>
        <v/>
      </c>
      <c r="AP985" s="40" t="str">
        <f>IFERROR(VLOOKUP(AO985,ISE_Position[],3,FALSE),"")</f>
        <v/>
      </c>
      <c r="AQ985" s="40" t="str">
        <f t="shared" si="222"/>
        <v>__</v>
      </c>
      <c r="AR985" s="18" t="str">
        <f t="shared" si="227"/>
        <v/>
      </c>
      <c r="AU985" s="7" t="str">
        <f>IFERROR(INDEX(DatapointK[],MATCH(AT985,DatapointA[],0),0),"")</f>
        <v/>
      </c>
      <c r="AX985" s="3" t="str">
        <f t="shared" ca="1" si="223"/>
        <v/>
      </c>
      <c r="BA985" s="3" t="str">
        <f>IFERROR(INDEX(DatapointAllgSpezK[],MATCH(AZ985,DatapointAllgSpez[],0),0),"")</f>
        <v/>
      </c>
      <c r="BB985" s="3" t="str">
        <f ca="1">IFERROR(VLOOKUP(AX985,ISE_Type[],3,FALSE),"STAT")</f>
        <v>STAT</v>
      </c>
      <c r="BC985" s="3" t="str">
        <f ca="1">IFERROR("_"&amp;VLOOKUP(AU985,ISE_Datapoint[],3,FALSE)&amp;IF(ISTEXT(BB985),"_"&amp;BB985,)&amp;IF(ISTEXT(AZ985),"."&amp;LOWER(BA985),),"")</f>
        <v/>
      </c>
      <c r="BD985" s="26" t="str">
        <f t="shared" si="224"/>
        <v>_</v>
      </c>
      <c r="BG985" t="str">
        <f>IFERROR(INDEX(FunktionsartK[],MATCH(BF985,FunktionsartA[],0),0),"")</f>
        <v/>
      </c>
      <c r="BH985" s="76" t="str">
        <f t="shared" si="214"/>
        <v>//__</v>
      </c>
    </row>
    <row r="986" spans="5:60" x14ac:dyDescent="0.25">
      <c r="E986" t="str">
        <f>IFERROR(INDEX(SystemK[],MATCH(D986,System,0),0),"")</f>
        <v/>
      </c>
      <c r="H986" s="15" t="str">
        <f t="shared" ca="1" si="215"/>
        <v/>
      </c>
      <c r="K986" s="27" t="str">
        <f t="shared" si="225"/>
        <v/>
      </c>
      <c r="L986" s="27" t="str">
        <f>IFERROR(VLOOKUP(K986,ISE_System[],3,FALSE)&amp;IF(ISTEXT(J986),"."&amp;LOWER(J986),),"")</f>
        <v/>
      </c>
      <c r="M986" s="18" t="str">
        <f t="shared" si="226"/>
        <v/>
      </c>
      <c r="P986" s="7" t="str">
        <f>IFERROR(INDEX(SubsystemAK[],MATCH(O986,SubsystemA[],0),0),"")</f>
        <v/>
      </c>
      <c r="S986" s="3" t="str">
        <f t="shared" ca="1" si="216"/>
        <v/>
      </c>
      <c r="V986" s="39" t="str">
        <f t="shared" si="217"/>
        <v/>
      </c>
      <c r="W986" s="39" t="str">
        <f>IFERROR("_"&amp;VLOOKUP(V986,ISE_Subsystem[],3,FALSE)&amp;IF(ISTEXT(U986),"."&amp;LOWER(U986),),"_")</f>
        <v>_</v>
      </c>
      <c r="X986" s="18" t="str">
        <f t="shared" si="218"/>
        <v/>
      </c>
      <c r="AA986" s="7" t="str">
        <f>IFERROR(INDEX(MediumPositionAK[],MATCH(Z986,MediumPositionA[],0),0),"")</f>
        <v/>
      </c>
      <c r="AD986" s="69" t="str">
        <f t="shared" ca="1" si="219"/>
        <v/>
      </c>
      <c r="AE986" s="18" t="str">
        <f t="shared" si="220"/>
        <v/>
      </c>
      <c r="AF986" s="18" t="str">
        <f>IFERROR(VLOOKUP(AE986,ISE_Medium[],3,FALSE),"")</f>
        <v/>
      </c>
      <c r="AI986" s="3" t="str">
        <f>IFERROR(INDEX(PositionK[],MATCH(AH986,PositionA[],0),0),"")</f>
        <v/>
      </c>
      <c r="AL986" s="3" t="str">
        <f>IFERROR(INDEX(PrimSekK[],MATCH(AK986,PrimSek[],0),0),"")</f>
        <v/>
      </c>
      <c r="AO986" s="40" t="str">
        <f t="shared" si="221"/>
        <v/>
      </c>
      <c r="AP986" s="40" t="str">
        <f>IFERROR(VLOOKUP(AO986,ISE_Position[],3,FALSE),"")</f>
        <v/>
      </c>
      <c r="AQ986" s="40" t="str">
        <f t="shared" si="222"/>
        <v>__</v>
      </c>
      <c r="AR986" s="18" t="str">
        <f t="shared" si="227"/>
        <v/>
      </c>
      <c r="AU986" s="7" t="str">
        <f>IFERROR(INDEX(DatapointK[],MATCH(AT986,DatapointA[],0),0),"")</f>
        <v/>
      </c>
      <c r="AX986" s="3" t="str">
        <f t="shared" ca="1" si="223"/>
        <v/>
      </c>
      <c r="BA986" s="3" t="str">
        <f>IFERROR(INDEX(DatapointAllgSpezK[],MATCH(AZ986,DatapointAllgSpez[],0),0),"")</f>
        <v/>
      </c>
      <c r="BB986" s="3" t="str">
        <f ca="1">IFERROR(VLOOKUP(AX986,ISE_Type[],3,FALSE),"STAT")</f>
        <v>STAT</v>
      </c>
      <c r="BC986" s="3" t="str">
        <f ca="1">IFERROR("_"&amp;VLOOKUP(AU986,ISE_Datapoint[],3,FALSE)&amp;IF(ISTEXT(BB986),"_"&amp;BB986,)&amp;IF(ISTEXT(AZ986),"."&amp;LOWER(BA986),),"")</f>
        <v/>
      </c>
      <c r="BD986" s="26" t="str">
        <f t="shared" si="224"/>
        <v>_</v>
      </c>
      <c r="BG986" t="str">
        <f>IFERROR(INDEX(FunktionsartK[],MATCH(BF986,FunktionsartA[],0),0),"")</f>
        <v/>
      </c>
      <c r="BH986" s="76" t="str">
        <f t="shared" si="214"/>
        <v>//__</v>
      </c>
    </row>
    <row r="987" spans="5:60" x14ac:dyDescent="0.25">
      <c r="E987" t="str">
        <f>IFERROR(INDEX(SystemK[],MATCH(D987,System,0),0),"")</f>
        <v/>
      </c>
      <c r="H987" s="15" t="str">
        <f t="shared" ca="1" si="215"/>
        <v/>
      </c>
      <c r="K987" s="27" t="str">
        <f t="shared" si="225"/>
        <v/>
      </c>
      <c r="L987" s="27" t="str">
        <f>IFERROR(VLOOKUP(K987,ISE_System[],3,FALSE)&amp;IF(ISTEXT(J987),"."&amp;LOWER(J987),),"")</f>
        <v/>
      </c>
      <c r="M987" s="18" t="str">
        <f t="shared" si="226"/>
        <v/>
      </c>
      <c r="P987" s="7" t="str">
        <f>IFERROR(INDEX(SubsystemAK[],MATCH(O987,SubsystemA[],0),0),"")</f>
        <v/>
      </c>
      <c r="S987" s="3" t="str">
        <f t="shared" ca="1" si="216"/>
        <v/>
      </c>
      <c r="V987" s="39" t="str">
        <f t="shared" si="217"/>
        <v/>
      </c>
      <c r="W987" s="39" t="str">
        <f>IFERROR("_"&amp;VLOOKUP(V987,ISE_Subsystem[],3,FALSE)&amp;IF(ISTEXT(U987),"."&amp;LOWER(U987),),"_")</f>
        <v>_</v>
      </c>
      <c r="X987" s="18" t="str">
        <f t="shared" si="218"/>
        <v/>
      </c>
      <c r="AA987" s="7" t="str">
        <f>IFERROR(INDEX(MediumPositionAK[],MATCH(Z987,MediumPositionA[],0),0),"")</f>
        <v/>
      </c>
      <c r="AD987" s="69" t="str">
        <f t="shared" ca="1" si="219"/>
        <v/>
      </c>
      <c r="AE987" s="18" t="str">
        <f t="shared" si="220"/>
        <v/>
      </c>
      <c r="AF987" s="18" t="str">
        <f>IFERROR(VLOOKUP(AE987,ISE_Medium[],3,FALSE),"")</f>
        <v/>
      </c>
      <c r="AI987" s="3" t="str">
        <f>IFERROR(INDEX(PositionK[],MATCH(AH987,PositionA[],0),0),"")</f>
        <v/>
      </c>
      <c r="AL987" s="3" t="str">
        <f>IFERROR(INDEX(PrimSekK[],MATCH(AK987,PrimSek[],0),0),"")</f>
        <v/>
      </c>
      <c r="AO987" s="40" t="str">
        <f t="shared" si="221"/>
        <v/>
      </c>
      <c r="AP987" s="40" t="str">
        <f>IFERROR(VLOOKUP(AO987,ISE_Position[],3,FALSE),"")</f>
        <v/>
      </c>
      <c r="AQ987" s="40" t="str">
        <f t="shared" si="222"/>
        <v>__</v>
      </c>
      <c r="AR987" s="18" t="str">
        <f t="shared" si="227"/>
        <v/>
      </c>
      <c r="AU987" s="7" t="str">
        <f>IFERROR(INDEX(DatapointK[],MATCH(AT987,DatapointA[],0),0),"")</f>
        <v/>
      </c>
      <c r="AX987" s="3" t="str">
        <f t="shared" ca="1" si="223"/>
        <v/>
      </c>
      <c r="BA987" s="3" t="str">
        <f>IFERROR(INDEX(DatapointAllgSpezK[],MATCH(AZ987,DatapointAllgSpez[],0),0),"")</f>
        <v/>
      </c>
      <c r="BB987" s="3" t="str">
        <f ca="1">IFERROR(VLOOKUP(AX987,ISE_Type[],3,FALSE),"STAT")</f>
        <v>STAT</v>
      </c>
      <c r="BC987" s="3" t="str">
        <f ca="1">IFERROR("_"&amp;VLOOKUP(AU987,ISE_Datapoint[],3,FALSE)&amp;IF(ISTEXT(BB987),"_"&amp;BB987,)&amp;IF(ISTEXT(AZ987),"."&amp;LOWER(BA987),),"")</f>
        <v/>
      </c>
      <c r="BD987" s="26" t="str">
        <f t="shared" si="224"/>
        <v>_</v>
      </c>
      <c r="BG987" t="str">
        <f>IFERROR(INDEX(FunktionsartK[],MATCH(BF987,FunktionsartA[],0),0),"")</f>
        <v/>
      </c>
      <c r="BH987" s="76" t="str">
        <f t="shared" si="214"/>
        <v>//__</v>
      </c>
    </row>
    <row r="988" spans="5:60" x14ac:dyDescent="0.25">
      <c r="E988" t="str">
        <f>IFERROR(INDEX(SystemK[],MATCH(D988,System,0),0),"")</f>
        <v/>
      </c>
      <c r="H988" s="15" t="str">
        <f t="shared" ca="1" si="215"/>
        <v/>
      </c>
      <c r="K988" s="27" t="str">
        <f t="shared" si="225"/>
        <v/>
      </c>
      <c r="L988" s="27" t="str">
        <f>IFERROR(VLOOKUP(K988,ISE_System[],3,FALSE)&amp;IF(ISTEXT(J988),"."&amp;LOWER(J988),),"")</f>
        <v/>
      </c>
      <c r="M988" s="18" t="str">
        <f t="shared" si="226"/>
        <v/>
      </c>
      <c r="P988" s="7" t="str">
        <f>IFERROR(INDEX(SubsystemAK[],MATCH(O988,SubsystemA[],0),0),"")</f>
        <v/>
      </c>
      <c r="S988" s="3" t="str">
        <f t="shared" ca="1" si="216"/>
        <v/>
      </c>
      <c r="V988" s="39" t="str">
        <f t="shared" si="217"/>
        <v/>
      </c>
      <c r="W988" s="39" t="str">
        <f>IFERROR("_"&amp;VLOOKUP(V988,ISE_Subsystem[],3,FALSE)&amp;IF(ISTEXT(U988),"."&amp;LOWER(U988),),"_")</f>
        <v>_</v>
      </c>
      <c r="X988" s="18" t="str">
        <f t="shared" si="218"/>
        <v/>
      </c>
      <c r="AA988" s="7" t="str">
        <f>IFERROR(INDEX(MediumPositionAK[],MATCH(Z988,MediumPositionA[],0),0),"")</f>
        <v/>
      </c>
      <c r="AD988" s="69" t="str">
        <f t="shared" ca="1" si="219"/>
        <v/>
      </c>
      <c r="AE988" s="18" t="str">
        <f t="shared" si="220"/>
        <v/>
      </c>
      <c r="AF988" s="18" t="str">
        <f>IFERROR(VLOOKUP(AE988,ISE_Medium[],3,FALSE),"")</f>
        <v/>
      </c>
      <c r="AI988" s="3" t="str">
        <f>IFERROR(INDEX(PositionK[],MATCH(AH988,PositionA[],0),0),"")</f>
        <v/>
      </c>
      <c r="AL988" s="3" t="str">
        <f>IFERROR(INDEX(PrimSekK[],MATCH(AK988,PrimSek[],0),0),"")</f>
        <v/>
      </c>
      <c r="AO988" s="40" t="str">
        <f t="shared" si="221"/>
        <v/>
      </c>
      <c r="AP988" s="40" t="str">
        <f>IFERROR(VLOOKUP(AO988,ISE_Position[],3,FALSE),"")</f>
        <v/>
      </c>
      <c r="AQ988" s="40" t="str">
        <f t="shared" si="222"/>
        <v>__</v>
      </c>
      <c r="AR988" s="18" t="str">
        <f t="shared" si="227"/>
        <v/>
      </c>
      <c r="AU988" s="7" t="str">
        <f>IFERROR(INDEX(DatapointK[],MATCH(AT988,DatapointA[],0),0),"")</f>
        <v/>
      </c>
      <c r="AX988" s="3" t="str">
        <f t="shared" ca="1" si="223"/>
        <v/>
      </c>
      <c r="BA988" s="3" t="str">
        <f>IFERROR(INDEX(DatapointAllgSpezK[],MATCH(AZ988,DatapointAllgSpez[],0),0),"")</f>
        <v/>
      </c>
      <c r="BB988" s="3" t="str">
        <f ca="1">IFERROR(VLOOKUP(AX988,ISE_Type[],3,FALSE),"STAT")</f>
        <v>STAT</v>
      </c>
      <c r="BC988" s="3" t="str">
        <f ca="1">IFERROR("_"&amp;VLOOKUP(AU988,ISE_Datapoint[],3,FALSE)&amp;IF(ISTEXT(BB988),"_"&amp;BB988,)&amp;IF(ISTEXT(AZ988),"."&amp;LOWER(BA988),),"")</f>
        <v/>
      </c>
      <c r="BD988" s="26" t="str">
        <f t="shared" si="224"/>
        <v>_</v>
      </c>
      <c r="BG988" t="str">
        <f>IFERROR(INDEX(FunktionsartK[],MATCH(BF988,FunktionsartA[],0),0),"")</f>
        <v/>
      </c>
      <c r="BH988" s="76" t="str">
        <f t="shared" si="214"/>
        <v>//__</v>
      </c>
    </row>
    <row r="989" spans="5:60" x14ac:dyDescent="0.25">
      <c r="E989" t="str">
        <f>IFERROR(INDEX(SystemK[],MATCH(D989,System,0),0),"")</f>
        <v/>
      </c>
      <c r="H989" s="15" t="str">
        <f t="shared" ca="1" si="215"/>
        <v/>
      </c>
      <c r="K989" s="27" t="str">
        <f t="shared" si="225"/>
        <v/>
      </c>
      <c r="L989" s="27" t="str">
        <f>IFERROR(VLOOKUP(K989,ISE_System[],3,FALSE)&amp;IF(ISTEXT(J989),"."&amp;LOWER(J989),),"")</f>
        <v/>
      </c>
      <c r="M989" s="18" t="str">
        <f t="shared" si="226"/>
        <v/>
      </c>
      <c r="P989" s="7" t="str">
        <f>IFERROR(INDEX(SubsystemAK[],MATCH(O989,SubsystemA[],0),0),"")</f>
        <v/>
      </c>
      <c r="S989" s="3" t="str">
        <f t="shared" ca="1" si="216"/>
        <v/>
      </c>
      <c r="V989" s="39" t="str">
        <f t="shared" si="217"/>
        <v/>
      </c>
      <c r="W989" s="39" t="str">
        <f>IFERROR("_"&amp;VLOOKUP(V989,ISE_Subsystem[],3,FALSE)&amp;IF(ISTEXT(U989),"."&amp;LOWER(U989),),"_")</f>
        <v>_</v>
      </c>
      <c r="X989" s="18" t="str">
        <f t="shared" si="218"/>
        <v/>
      </c>
      <c r="AA989" s="7" t="str">
        <f>IFERROR(INDEX(MediumPositionAK[],MATCH(Z989,MediumPositionA[],0),0),"")</f>
        <v/>
      </c>
      <c r="AD989" s="69" t="str">
        <f t="shared" ca="1" si="219"/>
        <v/>
      </c>
      <c r="AE989" s="18" t="str">
        <f t="shared" si="220"/>
        <v/>
      </c>
      <c r="AF989" s="18" t="str">
        <f>IFERROR(VLOOKUP(AE989,ISE_Medium[],3,FALSE),"")</f>
        <v/>
      </c>
      <c r="AI989" s="3" t="str">
        <f>IFERROR(INDEX(PositionK[],MATCH(AH989,PositionA[],0),0),"")</f>
        <v/>
      </c>
      <c r="AL989" s="3" t="str">
        <f>IFERROR(INDEX(PrimSekK[],MATCH(AK989,PrimSek[],0),0),"")</f>
        <v/>
      </c>
      <c r="AO989" s="40" t="str">
        <f t="shared" si="221"/>
        <v/>
      </c>
      <c r="AP989" s="40" t="str">
        <f>IFERROR(VLOOKUP(AO989,ISE_Position[],3,FALSE),"")</f>
        <v/>
      </c>
      <c r="AQ989" s="40" t="str">
        <f t="shared" si="222"/>
        <v>__</v>
      </c>
      <c r="AR989" s="18" t="str">
        <f t="shared" si="227"/>
        <v/>
      </c>
      <c r="AU989" s="7" t="str">
        <f>IFERROR(INDEX(DatapointK[],MATCH(AT989,DatapointA[],0),0),"")</f>
        <v/>
      </c>
      <c r="AX989" s="3" t="str">
        <f t="shared" ca="1" si="223"/>
        <v/>
      </c>
      <c r="BA989" s="3" t="str">
        <f>IFERROR(INDEX(DatapointAllgSpezK[],MATCH(AZ989,DatapointAllgSpez[],0),0),"")</f>
        <v/>
      </c>
      <c r="BB989" s="3" t="str">
        <f ca="1">IFERROR(VLOOKUP(AX989,ISE_Type[],3,FALSE),"STAT")</f>
        <v>STAT</v>
      </c>
      <c r="BC989" s="3" t="str">
        <f ca="1">IFERROR("_"&amp;VLOOKUP(AU989,ISE_Datapoint[],3,FALSE)&amp;IF(ISTEXT(BB989),"_"&amp;BB989,)&amp;IF(ISTEXT(AZ989),"."&amp;LOWER(BA989),),"")</f>
        <v/>
      </c>
      <c r="BD989" s="26" t="str">
        <f t="shared" si="224"/>
        <v>_</v>
      </c>
      <c r="BG989" t="str">
        <f>IFERROR(INDEX(FunktionsartK[],MATCH(BF989,FunktionsartA[],0),0),"")</f>
        <v/>
      </c>
      <c r="BH989" s="76" t="str">
        <f t="shared" si="214"/>
        <v>//__</v>
      </c>
    </row>
    <row r="990" spans="5:60" x14ac:dyDescent="0.25">
      <c r="E990" t="str">
        <f>IFERROR(INDEX(SystemK[],MATCH(D990,System,0),0),"")</f>
        <v/>
      </c>
      <c r="H990" s="15" t="str">
        <f t="shared" ca="1" si="215"/>
        <v/>
      </c>
      <c r="K990" s="27" t="str">
        <f t="shared" si="225"/>
        <v/>
      </c>
      <c r="L990" s="27" t="str">
        <f>IFERROR(VLOOKUP(K990,ISE_System[],3,FALSE)&amp;IF(ISTEXT(J990),"."&amp;LOWER(J990),),"")</f>
        <v/>
      </c>
      <c r="M990" s="18" t="str">
        <f t="shared" si="226"/>
        <v/>
      </c>
      <c r="P990" s="7" t="str">
        <f>IFERROR(INDEX(SubsystemAK[],MATCH(O990,SubsystemA[],0),0),"")</f>
        <v/>
      </c>
      <c r="S990" s="3" t="str">
        <f t="shared" ca="1" si="216"/>
        <v/>
      </c>
      <c r="V990" s="39" t="str">
        <f t="shared" si="217"/>
        <v/>
      </c>
      <c r="W990" s="39" t="str">
        <f>IFERROR("_"&amp;VLOOKUP(V990,ISE_Subsystem[],3,FALSE)&amp;IF(ISTEXT(U990),"."&amp;LOWER(U990),),"_")</f>
        <v>_</v>
      </c>
      <c r="X990" s="18" t="str">
        <f t="shared" si="218"/>
        <v/>
      </c>
      <c r="AA990" s="7" t="str">
        <f>IFERROR(INDEX(MediumPositionAK[],MATCH(Z990,MediumPositionA[],0),0),"")</f>
        <v/>
      </c>
      <c r="AD990" s="69" t="str">
        <f t="shared" ca="1" si="219"/>
        <v/>
      </c>
      <c r="AE990" s="18" t="str">
        <f t="shared" si="220"/>
        <v/>
      </c>
      <c r="AF990" s="18" t="str">
        <f>IFERROR(VLOOKUP(AE990,ISE_Medium[],3,FALSE),"")</f>
        <v/>
      </c>
      <c r="AI990" s="3" t="str">
        <f>IFERROR(INDEX(PositionK[],MATCH(AH990,PositionA[],0),0),"")</f>
        <v/>
      </c>
      <c r="AL990" s="3" t="str">
        <f>IFERROR(INDEX(PrimSekK[],MATCH(AK990,PrimSek[],0),0),"")</f>
        <v/>
      </c>
      <c r="AO990" s="40" t="str">
        <f t="shared" si="221"/>
        <v/>
      </c>
      <c r="AP990" s="40" t="str">
        <f>IFERROR(VLOOKUP(AO990,ISE_Position[],3,FALSE),"")</f>
        <v/>
      </c>
      <c r="AQ990" s="40" t="str">
        <f t="shared" si="222"/>
        <v>__</v>
      </c>
      <c r="AR990" s="18" t="str">
        <f t="shared" si="227"/>
        <v/>
      </c>
      <c r="AU990" s="7" t="str">
        <f>IFERROR(INDEX(DatapointK[],MATCH(AT990,DatapointA[],0),0),"")</f>
        <v/>
      </c>
      <c r="AX990" s="3" t="str">
        <f t="shared" ca="1" si="223"/>
        <v/>
      </c>
      <c r="BA990" s="3" t="str">
        <f>IFERROR(INDEX(DatapointAllgSpezK[],MATCH(AZ990,DatapointAllgSpez[],0),0),"")</f>
        <v/>
      </c>
      <c r="BB990" s="3" t="str">
        <f ca="1">IFERROR(VLOOKUP(AX990,ISE_Type[],3,FALSE),"STAT")</f>
        <v>STAT</v>
      </c>
      <c r="BC990" s="3" t="str">
        <f ca="1">IFERROR("_"&amp;VLOOKUP(AU990,ISE_Datapoint[],3,FALSE)&amp;IF(ISTEXT(BB990),"_"&amp;BB990,)&amp;IF(ISTEXT(AZ990),"."&amp;LOWER(BA990),),"")</f>
        <v/>
      </c>
      <c r="BD990" s="26" t="str">
        <f t="shared" si="224"/>
        <v>_</v>
      </c>
      <c r="BG990" t="str">
        <f>IFERROR(INDEX(FunktionsartK[],MATCH(BF990,FunktionsartA[],0),0),"")</f>
        <v/>
      </c>
      <c r="BH990" s="76" t="str">
        <f t="shared" si="214"/>
        <v>//__</v>
      </c>
    </row>
    <row r="991" spans="5:60" x14ac:dyDescent="0.25">
      <c r="E991" t="str">
        <f>IFERROR(INDEX(SystemK[],MATCH(D991,System,0),0),"")</f>
        <v/>
      </c>
      <c r="H991" s="15" t="str">
        <f t="shared" ca="1" si="215"/>
        <v/>
      </c>
      <c r="K991" s="27" t="str">
        <f t="shared" si="225"/>
        <v/>
      </c>
      <c r="L991" s="27" t="str">
        <f>IFERROR(VLOOKUP(K991,ISE_System[],3,FALSE)&amp;IF(ISTEXT(J991),"."&amp;LOWER(J991),),"")</f>
        <v/>
      </c>
      <c r="M991" s="18" t="str">
        <f t="shared" si="226"/>
        <v/>
      </c>
      <c r="P991" s="7" t="str">
        <f>IFERROR(INDEX(SubsystemAK[],MATCH(O991,SubsystemA[],0),0),"")</f>
        <v/>
      </c>
      <c r="S991" s="3" t="str">
        <f t="shared" ca="1" si="216"/>
        <v/>
      </c>
      <c r="V991" s="39" t="str">
        <f t="shared" si="217"/>
        <v/>
      </c>
      <c r="W991" s="39" t="str">
        <f>IFERROR("_"&amp;VLOOKUP(V991,ISE_Subsystem[],3,FALSE)&amp;IF(ISTEXT(U991),"."&amp;LOWER(U991),),"_")</f>
        <v>_</v>
      </c>
      <c r="X991" s="18" t="str">
        <f t="shared" si="218"/>
        <v/>
      </c>
      <c r="AA991" s="7" t="str">
        <f>IFERROR(INDEX(MediumPositionAK[],MATCH(Z991,MediumPositionA[],0),0),"")</f>
        <v/>
      </c>
      <c r="AD991" s="69" t="str">
        <f t="shared" ca="1" si="219"/>
        <v/>
      </c>
      <c r="AE991" s="18" t="str">
        <f t="shared" si="220"/>
        <v/>
      </c>
      <c r="AF991" s="18" t="str">
        <f>IFERROR(VLOOKUP(AE991,ISE_Medium[],3,FALSE),"")</f>
        <v/>
      </c>
      <c r="AI991" s="3" t="str">
        <f>IFERROR(INDEX(PositionK[],MATCH(AH991,PositionA[],0),0),"")</f>
        <v/>
      </c>
      <c r="AL991" s="3" t="str">
        <f>IFERROR(INDEX(PrimSekK[],MATCH(AK991,PrimSek[],0),0),"")</f>
        <v/>
      </c>
      <c r="AO991" s="40" t="str">
        <f t="shared" si="221"/>
        <v/>
      </c>
      <c r="AP991" s="40" t="str">
        <f>IFERROR(VLOOKUP(AO991,ISE_Position[],3,FALSE),"")</f>
        <v/>
      </c>
      <c r="AQ991" s="40" t="str">
        <f t="shared" si="222"/>
        <v>__</v>
      </c>
      <c r="AR991" s="18" t="str">
        <f t="shared" si="227"/>
        <v/>
      </c>
      <c r="AU991" s="7" t="str">
        <f>IFERROR(INDEX(DatapointK[],MATCH(AT991,DatapointA[],0),0),"")</f>
        <v/>
      </c>
      <c r="AX991" s="3" t="str">
        <f t="shared" ca="1" si="223"/>
        <v/>
      </c>
      <c r="BA991" s="3" t="str">
        <f>IFERROR(INDEX(DatapointAllgSpezK[],MATCH(AZ991,DatapointAllgSpez[],0),0),"")</f>
        <v/>
      </c>
      <c r="BB991" s="3" t="str">
        <f ca="1">IFERROR(VLOOKUP(AX991,ISE_Type[],3,FALSE),"STAT")</f>
        <v>STAT</v>
      </c>
      <c r="BC991" s="3" t="str">
        <f ca="1">IFERROR("_"&amp;VLOOKUP(AU991,ISE_Datapoint[],3,FALSE)&amp;IF(ISTEXT(BB991),"_"&amp;BB991,)&amp;IF(ISTEXT(AZ991),"."&amp;LOWER(BA991),),"")</f>
        <v/>
      </c>
      <c r="BD991" s="26" t="str">
        <f t="shared" si="224"/>
        <v>_</v>
      </c>
      <c r="BG991" t="str">
        <f>IFERROR(INDEX(FunktionsartK[],MATCH(BF991,FunktionsartA[],0),0),"")</f>
        <v/>
      </c>
      <c r="BH991" s="76" t="str">
        <f t="shared" si="214"/>
        <v>//__</v>
      </c>
    </row>
    <row r="992" spans="5:60" x14ac:dyDescent="0.25">
      <c r="E992" t="str">
        <f>IFERROR(INDEX(SystemK[],MATCH(D992,System,0),0),"")</f>
        <v/>
      </c>
      <c r="H992" s="15" t="str">
        <f t="shared" ca="1" si="215"/>
        <v/>
      </c>
      <c r="K992" s="27" t="str">
        <f t="shared" si="225"/>
        <v/>
      </c>
      <c r="L992" s="27" t="str">
        <f>IFERROR(VLOOKUP(K992,ISE_System[],3,FALSE)&amp;IF(ISTEXT(J992),"."&amp;LOWER(J992),),"")</f>
        <v/>
      </c>
      <c r="M992" s="18" t="str">
        <f t="shared" si="226"/>
        <v/>
      </c>
      <c r="P992" s="7" t="str">
        <f>IFERROR(INDEX(SubsystemAK[],MATCH(O992,SubsystemA[],0),0),"")</f>
        <v/>
      </c>
      <c r="S992" s="3" t="str">
        <f t="shared" ca="1" si="216"/>
        <v/>
      </c>
      <c r="V992" s="39" t="str">
        <f t="shared" si="217"/>
        <v/>
      </c>
      <c r="W992" s="39" t="str">
        <f>IFERROR("_"&amp;VLOOKUP(V992,ISE_Subsystem[],3,FALSE)&amp;IF(ISTEXT(U992),"."&amp;LOWER(U992),),"_")</f>
        <v>_</v>
      </c>
      <c r="X992" s="18" t="str">
        <f t="shared" si="218"/>
        <v/>
      </c>
      <c r="AA992" s="7" t="str">
        <f>IFERROR(INDEX(MediumPositionAK[],MATCH(Z992,MediumPositionA[],0),0),"")</f>
        <v/>
      </c>
      <c r="AD992" s="69" t="str">
        <f t="shared" ca="1" si="219"/>
        <v/>
      </c>
      <c r="AE992" s="18" t="str">
        <f t="shared" si="220"/>
        <v/>
      </c>
      <c r="AF992" s="18" t="str">
        <f>IFERROR(VLOOKUP(AE992,ISE_Medium[],3,FALSE),"")</f>
        <v/>
      </c>
      <c r="AI992" s="3" t="str">
        <f>IFERROR(INDEX(PositionK[],MATCH(AH992,PositionA[],0),0),"")</f>
        <v/>
      </c>
      <c r="AL992" s="3" t="str">
        <f>IFERROR(INDEX(PrimSekK[],MATCH(AK992,PrimSek[],0),0),"")</f>
        <v/>
      </c>
      <c r="AO992" s="40" t="str">
        <f t="shared" si="221"/>
        <v/>
      </c>
      <c r="AP992" s="40" t="str">
        <f>IFERROR(VLOOKUP(AO992,ISE_Position[],3,FALSE),"")</f>
        <v/>
      </c>
      <c r="AQ992" s="40" t="str">
        <f t="shared" si="222"/>
        <v>__</v>
      </c>
      <c r="AR992" s="18" t="str">
        <f t="shared" si="227"/>
        <v/>
      </c>
      <c r="AU992" s="7" t="str">
        <f>IFERROR(INDEX(DatapointK[],MATCH(AT992,DatapointA[],0),0),"")</f>
        <v/>
      </c>
      <c r="AX992" s="3" t="str">
        <f t="shared" ca="1" si="223"/>
        <v/>
      </c>
      <c r="BA992" s="3" t="str">
        <f>IFERROR(INDEX(DatapointAllgSpezK[],MATCH(AZ992,DatapointAllgSpez[],0),0),"")</f>
        <v/>
      </c>
      <c r="BB992" s="3" t="str">
        <f ca="1">IFERROR(VLOOKUP(AX992,ISE_Type[],3,FALSE),"STAT")</f>
        <v>STAT</v>
      </c>
      <c r="BC992" s="3" t="str">
        <f ca="1">IFERROR("_"&amp;VLOOKUP(AU992,ISE_Datapoint[],3,FALSE)&amp;IF(ISTEXT(BB992),"_"&amp;BB992,)&amp;IF(ISTEXT(AZ992),"."&amp;LOWER(BA992),),"")</f>
        <v/>
      </c>
      <c r="BD992" s="26" t="str">
        <f t="shared" si="224"/>
        <v>_</v>
      </c>
      <c r="BG992" t="str">
        <f>IFERROR(INDEX(FunktionsartK[],MATCH(BF992,FunktionsartA[],0),0),"")</f>
        <v/>
      </c>
      <c r="BH992" s="76" t="str">
        <f t="shared" si="214"/>
        <v>//__</v>
      </c>
    </row>
    <row r="993" spans="5:60" x14ac:dyDescent="0.25">
      <c r="E993" t="str">
        <f>IFERROR(INDEX(SystemK[],MATCH(D993,System,0),0),"")</f>
        <v/>
      </c>
      <c r="H993" s="15" t="str">
        <f t="shared" ca="1" si="215"/>
        <v/>
      </c>
      <c r="K993" s="27" t="str">
        <f t="shared" si="225"/>
        <v/>
      </c>
      <c r="L993" s="27" t="str">
        <f>IFERROR(VLOOKUP(K993,ISE_System[],3,FALSE)&amp;IF(ISTEXT(J993),"."&amp;LOWER(J993),),"")</f>
        <v/>
      </c>
      <c r="M993" s="18" t="str">
        <f t="shared" si="226"/>
        <v/>
      </c>
      <c r="P993" s="7" t="str">
        <f>IFERROR(INDEX(SubsystemAK[],MATCH(O993,SubsystemA[],0),0),"")</f>
        <v/>
      </c>
      <c r="S993" s="3" t="str">
        <f t="shared" ca="1" si="216"/>
        <v/>
      </c>
      <c r="V993" s="39" t="str">
        <f t="shared" si="217"/>
        <v/>
      </c>
      <c r="W993" s="39" t="str">
        <f>IFERROR("_"&amp;VLOOKUP(V993,ISE_Subsystem[],3,FALSE)&amp;IF(ISTEXT(U993),"."&amp;LOWER(U993),),"_")</f>
        <v>_</v>
      </c>
      <c r="X993" s="18" t="str">
        <f t="shared" si="218"/>
        <v/>
      </c>
      <c r="AA993" s="7" t="str">
        <f>IFERROR(INDEX(MediumPositionAK[],MATCH(Z993,MediumPositionA[],0),0),"")</f>
        <v/>
      </c>
      <c r="AD993" s="69" t="str">
        <f t="shared" ca="1" si="219"/>
        <v/>
      </c>
      <c r="AE993" s="18" t="str">
        <f t="shared" si="220"/>
        <v/>
      </c>
      <c r="AF993" s="18" t="str">
        <f>IFERROR(VLOOKUP(AE993,ISE_Medium[],3,FALSE),"")</f>
        <v/>
      </c>
      <c r="AI993" s="3" t="str">
        <f>IFERROR(INDEX(PositionK[],MATCH(AH993,PositionA[],0),0),"")</f>
        <v/>
      </c>
      <c r="AL993" s="3" t="str">
        <f>IFERROR(INDEX(PrimSekK[],MATCH(AK993,PrimSek[],0),0),"")</f>
        <v/>
      </c>
      <c r="AO993" s="40" t="str">
        <f t="shared" si="221"/>
        <v/>
      </c>
      <c r="AP993" s="40" t="str">
        <f>IFERROR(VLOOKUP(AO993,ISE_Position[],3,FALSE),"")</f>
        <v/>
      </c>
      <c r="AQ993" s="40" t="str">
        <f t="shared" si="222"/>
        <v>__</v>
      </c>
      <c r="AR993" s="18" t="str">
        <f t="shared" si="227"/>
        <v/>
      </c>
      <c r="AU993" s="7" t="str">
        <f>IFERROR(INDEX(DatapointK[],MATCH(AT993,DatapointA[],0),0),"")</f>
        <v/>
      </c>
      <c r="AX993" s="3" t="str">
        <f t="shared" ca="1" si="223"/>
        <v/>
      </c>
      <c r="BA993" s="3" t="str">
        <f>IFERROR(INDEX(DatapointAllgSpezK[],MATCH(AZ993,DatapointAllgSpez[],0),0),"")</f>
        <v/>
      </c>
      <c r="BB993" s="3" t="str">
        <f ca="1">IFERROR(VLOOKUP(AX993,ISE_Type[],3,FALSE),"STAT")</f>
        <v>STAT</v>
      </c>
      <c r="BC993" s="3" t="str">
        <f ca="1">IFERROR("_"&amp;VLOOKUP(AU993,ISE_Datapoint[],3,FALSE)&amp;IF(ISTEXT(BB993),"_"&amp;BB993,)&amp;IF(ISTEXT(AZ993),"."&amp;LOWER(BA993),),"")</f>
        <v/>
      </c>
      <c r="BD993" s="26" t="str">
        <f t="shared" si="224"/>
        <v>_</v>
      </c>
      <c r="BG993" t="str">
        <f>IFERROR(INDEX(FunktionsartK[],MATCH(BF993,FunktionsartA[],0),0),"")</f>
        <v/>
      </c>
      <c r="BH993" s="76" t="str">
        <f t="shared" si="214"/>
        <v>//__</v>
      </c>
    </row>
    <row r="994" spans="5:60" x14ac:dyDescent="0.25">
      <c r="E994" t="str">
        <f>IFERROR(INDEX(SystemK[],MATCH(D994,System,0),0),"")</f>
        <v/>
      </c>
      <c r="H994" s="15" t="str">
        <f t="shared" ca="1" si="215"/>
        <v/>
      </c>
      <c r="K994" s="27" t="str">
        <f t="shared" si="225"/>
        <v/>
      </c>
      <c r="L994" s="27" t="str">
        <f>IFERROR(VLOOKUP(K994,ISE_System[],3,FALSE)&amp;IF(ISTEXT(J994),"."&amp;LOWER(J994),),"")</f>
        <v/>
      </c>
      <c r="M994" s="18" t="str">
        <f t="shared" si="226"/>
        <v/>
      </c>
      <c r="P994" s="7" t="str">
        <f>IFERROR(INDEX(SubsystemAK[],MATCH(O994,SubsystemA[],0),0),"")</f>
        <v/>
      </c>
      <c r="S994" s="3" t="str">
        <f t="shared" ca="1" si="216"/>
        <v/>
      </c>
      <c r="V994" s="39" t="str">
        <f t="shared" si="217"/>
        <v/>
      </c>
      <c r="W994" s="39" t="str">
        <f>IFERROR("_"&amp;VLOOKUP(V994,ISE_Subsystem[],3,FALSE)&amp;IF(ISTEXT(U994),"."&amp;LOWER(U994),),"_")</f>
        <v>_</v>
      </c>
      <c r="X994" s="18" t="str">
        <f t="shared" si="218"/>
        <v/>
      </c>
      <c r="AA994" s="7" t="str">
        <f>IFERROR(INDEX(MediumPositionAK[],MATCH(Z994,MediumPositionA[],0),0),"")</f>
        <v/>
      </c>
      <c r="AD994" s="69" t="str">
        <f t="shared" ca="1" si="219"/>
        <v/>
      </c>
      <c r="AE994" s="18" t="str">
        <f t="shared" si="220"/>
        <v/>
      </c>
      <c r="AF994" s="18" t="str">
        <f>IFERROR(VLOOKUP(AE994,ISE_Medium[],3,FALSE),"")</f>
        <v/>
      </c>
      <c r="AI994" s="3" t="str">
        <f>IFERROR(INDEX(PositionK[],MATCH(AH994,PositionA[],0),0),"")</f>
        <v/>
      </c>
      <c r="AL994" s="3" t="str">
        <f>IFERROR(INDEX(PrimSekK[],MATCH(AK994,PrimSek[],0),0),"")</f>
        <v/>
      </c>
      <c r="AO994" s="40" t="str">
        <f t="shared" si="221"/>
        <v/>
      </c>
      <c r="AP994" s="40" t="str">
        <f>IFERROR(VLOOKUP(AO994,ISE_Position[],3,FALSE),"")</f>
        <v/>
      </c>
      <c r="AQ994" s="40" t="str">
        <f t="shared" si="222"/>
        <v>__</v>
      </c>
      <c r="AR994" s="18" t="str">
        <f t="shared" si="227"/>
        <v/>
      </c>
      <c r="AU994" s="7" t="str">
        <f>IFERROR(INDEX(DatapointK[],MATCH(AT994,DatapointA[],0),0),"")</f>
        <v/>
      </c>
      <c r="AX994" s="3" t="str">
        <f t="shared" ca="1" si="223"/>
        <v/>
      </c>
      <c r="BA994" s="3" t="str">
        <f>IFERROR(INDEX(DatapointAllgSpezK[],MATCH(AZ994,DatapointAllgSpez[],0),0),"")</f>
        <v/>
      </c>
      <c r="BB994" s="3" t="str">
        <f ca="1">IFERROR(VLOOKUP(AX994,ISE_Type[],3,FALSE),"STAT")</f>
        <v>STAT</v>
      </c>
      <c r="BC994" s="3" t="str">
        <f ca="1">IFERROR("_"&amp;VLOOKUP(AU994,ISE_Datapoint[],3,FALSE)&amp;IF(ISTEXT(BB994),"_"&amp;BB994,)&amp;IF(ISTEXT(AZ994),"."&amp;LOWER(BA994),),"")</f>
        <v/>
      </c>
      <c r="BD994" s="26" t="str">
        <f t="shared" si="224"/>
        <v>_</v>
      </c>
      <c r="BG994" t="str">
        <f>IFERROR(INDEX(FunktionsartK[],MATCH(BF994,FunktionsartA[],0),0),"")</f>
        <v/>
      </c>
      <c r="BH994" s="76" t="str">
        <f t="shared" si="214"/>
        <v>//__</v>
      </c>
    </row>
    <row r="995" spans="5:60" x14ac:dyDescent="0.25">
      <c r="E995" t="str">
        <f>IFERROR(INDEX(SystemK[],MATCH(D995,System,0),0),"")</f>
        <v/>
      </c>
      <c r="H995" s="15" t="str">
        <f t="shared" ca="1" si="215"/>
        <v/>
      </c>
      <c r="K995" s="27" t="str">
        <f t="shared" si="225"/>
        <v/>
      </c>
      <c r="L995" s="27" t="str">
        <f>IFERROR(VLOOKUP(K995,ISE_System[],3,FALSE)&amp;IF(ISTEXT(J995),"."&amp;LOWER(J995),),"")</f>
        <v/>
      </c>
      <c r="M995" s="18" t="str">
        <f t="shared" si="226"/>
        <v/>
      </c>
      <c r="P995" s="7" t="str">
        <f>IFERROR(INDEX(SubsystemAK[],MATCH(O995,SubsystemA[],0),0),"")</f>
        <v/>
      </c>
      <c r="S995" s="3" t="str">
        <f t="shared" ca="1" si="216"/>
        <v/>
      </c>
      <c r="V995" s="39" t="str">
        <f t="shared" si="217"/>
        <v/>
      </c>
      <c r="W995" s="39" t="str">
        <f>IFERROR("_"&amp;VLOOKUP(V995,ISE_Subsystem[],3,FALSE)&amp;IF(ISTEXT(U995),"."&amp;LOWER(U995),),"_")</f>
        <v>_</v>
      </c>
      <c r="X995" s="18" t="str">
        <f t="shared" si="218"/>
        <v/>
      </c>
      <c r="AA995" s="7" t="str">
        <f>IFERROR(INDEX(MediumPositionAK[],MATCH(Z995,MediumPositionA[],0),0),"")</f>
        <v/>
      </c>
      <c r="AD995" s="69" t="str">
        <f t="shared" ca="1" si="219"/>
        <v/>
      </c>
      <c r="AE995" s="18" t="str">
        <f t="shared" si="220"/>
        <v/>
      </c>
      <c r="AF995" s="18" t="str">
        <f>IFERROR(VLOOKUP(AE995,ISE_Medium[],3,FALSE),"")</f>
        <v/>
      </c>
      <c r="AI995" s="3" t="str">
        <f>IFERROR(INDEX(PositionK[],MATCH(AH995,PositionA[],0),0),"")</f>
        <v/>
      </c>
      <c r="AL995" s="3" t="str">
        <f>IFERROR(INDEX(PrimSekK[],MATCH(AK995,PrimSek[],0),0),"")</f>
        <v/>
      </c>
      <c r="AO995" s="40" t="str">
        <f t="shared" si="221"/>
        <v/>
      </c>
      <c r="AP995" s="40" t="str">
        <f>IFERROR(VLOOKUP(AO995,ISE_Position[],3,FALSE),"")</f>
        <v/>
      </c>
      <c r="AQ995" s="40" t="str">
        <f t="shared" si="222"/>
        <v>__</v>
      </c>
      <c r="AR995" s="18" t="str">
        <f t="shared" si="227"/>
        <v/>
      </c>
      <c r="AU995" s="7" t="str">
        <f>IFERROR(INDEX(DatapointK[],MATCH(AT995,DatapointA[],0),0),"")</f>
        <v/>
      </c>
      <c r="AX995" s="3" t="str">
        <f t="shared" ca="1" si="223"/>
        <v/>
      </c>
      <c r="BA995" s="3" t="str">
        <f>IFERROR(INDEX(DatapointAllgSpezK[],MATCH(AZ995,DatapointAllgSpez[],0),0),"")</f>
        <v/>
      </c>
      <c r="BB995" s="3" t="str">
        <f ca="1">IFERROR(VLOOKUP(AX995,ISE_Type[],3,FALSE),"STAT")</f>
        <v>STAT</v>
      </c>
      <c r="BC995" s="3" t="str">
        <f ca="1">IFERROR("_"&amp;VLOOKUP(AU995,ISE_Datapoint[],3,FALSE)&amp;IF(ISTEXT(BB995),"_"&amp;BB995,)&amp;IF(ISTEXT(AZ995),"."&amp;LOWER(BA995),),"")</f>
        <v/>
      </c>
      <c r="BD995" s="26" t="str">
        <f t="shared" si="224"/>
        <v>_</v>
      </c>
      <c r="BG995" t="str">
        <f>IFERROR(INDEX(FunktionsartK[],MATCH(BF995,FunktionsartA[],0),0),"")</f>
        <v/>
      </c>
      <c r="BH995" s="76" t="str">
        <f t="shared" si="214"/>
        <v>//__</v>
      </c>
    </row>
    <row r="996" spans="5:60" x14ac:dyDescent="0.25">
      <c r="E996" t="str">
        <f>IFERROR(INDEX(SystemK[],MATCH(D996,System,0),0),"")</f>
        <v/>
      </c>
      <c r="H996" s="15" t="str">
        <f t="shared" ca="1" si="215"/>
        <v/>
      </c>
      <c r="K996" s="27" t="str">
        <f t="shared" si="225"/>
        <v/>
      </c>
      <c r="L996" s="27" t="str">
        <f>IFERROR(VLOOKUP(K996,ISE_System[],3,FALSE)&amp;IF(ISTEXT(J996),"."&amp;LOWER(J996),),"")</f>
        <v/>
      </c>
      <c r="M996" s="18" t="str">
        <f t="shared" si="226"/>
        <v/>
      </c>
      <c r="P996" s="7" t="str">
        <f>IFERROR(INDEX(SubsystemAK[],MATCH(O996,SubsystemA[],0),0),"")</f>
        <v/>
      </c>
      <c r="S996" s="3" t="str">
        <f t="shared" ca="1" si="216"/>
        <v/>
      </c>
      <c r="V996" s="39" t="str">
        <f t="shared" si="217"/>
        <v/>
      </c>
      <c r="W996" s="39" t="str">
        <f>IFERROR("_"&amp;VLOOKUP(V996,ISE_Subsystem[],3,FALSE)&amp;IF(ISTEXT(U996),"."&amp;LOWER(U996),),"_")</f>
        <v>_</v>
      </c>
      <c r="X996" s="18" t="str">
        <f t="shared" si="218"/>
        <v/>
      </c>
      <c r="AA996" s="7" t="str">
        <f>IFERROR(INDEX(MediumPositionAK[],MATCH(Z996,MediumPositionA[],0),0),"")</f>
        <v/>
      </c>
      <c r="AD996" s="69" t="str">
        <f t="shared" ca="1" si="219"/>
        <v/>
      </c>
      <c r="AE996" s="18" t="str">
        <f t="shared" si="220"/>
        <v/>
      </c>
      <c r="AF996" s="18" t="str">
        <f>IFERROR(VLOOKUP(AE996,ISE_Medium[],3,FALSE),"")</f>
        <v/>
      </c>
      <c r="AI996" s="3" t="str">
        <f>IFERROR(INDEX(PositionK[],MATCH(AH996,PositionA[],0),0),"")</f>
        <v/>
      </c>
      <c r="AL996" s="3" t="str">
        <f>IFERROR(INDEX(PrimSekK[],MATCH(AK996,PrimSek[],0),0),"")</f>
        <v/>
      </c>
      <c r="AO996" s="40" t="str">
        <f t="shared" si="221"/>
        <v/>
      </c>
      <c r="AP996" s="40" t="str">
        <f>IFERROR(VLOOKUP(AO996,ISE_Position[],3,FALSE),"")</f>
        <v/>
      </c>
      <c r="AQ996" s="40" t="str">
        <f t="shared" si="222"/>
        <v>__</v>
      </c>
      <c r="AR996" s="18" t="str">
        <f t="shared" si="227"/>
        <v/>
      </c>
      <c r="AU996" s="7" t="str">
        <f>IFERROR(INDEX(DatapointK[],MATCH(AT996,DatapointA[],0),0),"")</f>
        <v/>
      </c>
      <c r="AX996" s="3" t="str">
        <f t="shared" ca="1" si="223"/>
        <v/>
      </c>
      <c r="BA996" s="3" t="str">
        <f>IFERROR(INDEX(DatapointAllgSpezK[],MATCH(AZ996,DatapointAllgSpez[],0),0),"")</f>
        <v/>
      </c>
      <c r="BB996" s="3" t="str">
        <f ca="1">IFERROR(VLOOKUP(AX996,ISE_Type[],3,FALSE),"STAT")</f>
        <v>STAT</v>
      </c>
      <c r="BC996" s="3" t="str">
        <f ca="1">IFERROR("_"&amp;VLOOKUP(AU996,ISE_Datapoint[],3,FALSE)&amp;IF(ISTEXT(BB996),"_"&amp;BB996,)&amp;IF(ISTEXT(AZ996),"."&amp;LOWER(BA996),),"")</f>
        <v/>
      </c>
      <c r="BD996" s="26" t="str">
        <f t="shared" si="224"/>
        <v>_</v>
      </c>
      <c r="BG996" t="str">
        <f>IFERROR(INDEX(FunktionsartK[],MATCH(BF996,FunktionsartA[],0),0),"")</f>
        <v/>
      </c>
      <c r="BH996" s="76" t="str">
        <f t="shared" si="214"/>
        <v>//__</v>
      </c>
    </row>
    <row r="997" spans="5:60" x14ac:dyDescent="0.25">
      <c r="E997" t="str">
        <f>IFERROR(INDEX(SystemK[],MATCH(D997,System,0),0),"")</f>
        <v/>
      </c>
      <c r="H997" s="15" t="str">
        <f t="shared" ca="1" si="215"/>
        <v/>
      </c>
      <c r="K997" s="27" t="str">
        <f t="shared" si="225"/>
        <v/>
      </c>
      <c r="L997" s="27" t="str">
        <f>IFERROR(VLOOKUP(K997,ISE_System[],3,FALSE)&amp;IF(ISTEXT(J997),"."&amp;LOWER(J997),),"")</f>
        <v/>
      </c>
      <c r="M997" s="18" t="str">
        <f t="shared" si="226"/>
        <v/>
      </c>
      <c r="P997" s="7" t="str">
        <f>IFERROR(INDEX(SubsystemAK[],MATCH(O997,SubsystemA[],0),0),"")</f>
        <v/>
      </c>
      <c r="S997" s="3" t="str">
        <f t="shared" ca="1" si="216"/>
        <v/>
      </c>
      <c r="V997" s="39" t="str">
        <f t="shared" si="217"/>
        <v/>
      </c>
      <c r="W997" s="39" t="str">
        <f>IFERROR("_"&amp;VLOOKUP(V997,ISE_Subsystem[],3,FALSE)&amp;IF(ISTEXT(U997),"."&amp;LOWER(U997),),"_")</f>
        <v>_</v>
      </c>
      <c r="X997" s="18" t="str">
        <f t="shared" si="218"/>
        <v/>
      </c>
      <c r="AA997" s="7" t="str">
        <f>IFERROR(INDEX(MediumPositionAK[],MATCH(Z997,MediumPositionA[],0),0),"")</f>
        <v/>
      </c>
      <c r="AD997" s="69" t="str">
        <f t="shared" ca="1" si="219"/>
        <v/>
      </c>
      <c r="AE997" s="18" t="str">
        <f t="shared" si="220"/>
        <v/>
      </c>
      <c r="AF997" s="18" t="str">
        <f>IFERROR(VLOOKUP(AE997,ISE_Medium[],3,FALSE),"")</f>
        <v/>
      </c>
      <c r="AI997" s="3" t="str">
        <f>IFERROR(INDEX(PositionK[],MATCH(AH997,PositionA[],0),0),"")</f>
        <v/>
      </c>
      <c r="AL997" s="3" t="str">
        <f>IFERROR(INDEX(PrimSekK[],MATCH(AK997,PrimSek[],0),0),"")</f>
        <v/>
      </c>
      <c r="AO997" s="40" t="str">
        <f t="shared" si="221"/>
        <v/>
      </c>
      <c r="AP997" s="40" t="str">
        <f>IFERROR(VLOOKUP(AO997,ISE_Position[],3,FALSE),"")</f>
        <v/>
      </c>
      <c r="AQ997" s="40" t="str">
        <f t="shared" si="222"/>
        <v>__</v>
      </c>
      <c r="AR997" s="18" t="str">
        <f t="shared" si="227"/>
        <v/>
      </c>
      <c r="AU997" s="7" t="str">
        <f>IFERROR(INDEX(DatapointK[],MATCH(AT997,DatapointA[],0),0),"")</f>
        <v/>
      </c>
      <c r="AX997" s="3" t="str">
        <f t="shared" ca="1" si="223"/>
        <v/>
      </c>
      <c r="BA997" s="3" t="str">
        <f>IFERROR(INDEX(DatapointAllgSpezK[],MATCH(AZ997,DatapointAllgSpez[],0),0),"")</f>
        <v/>
      </c>
      <c r="BB997" s="3" t="str">
        <f ca="1">IFERROR(VLOOKUP(AX997,ISE_Type[],3,FALSE),"STAT")</f>
        <v>STAT</v>
      </c>
      <c r="BC997" s="3" t="str">
        <f ca="1">IFERROR("_"&amp;VLOOKUP(AU997,ISE_Datapoint[],3,FALSE)&amp;IF(ISTEXT(BB997),"_"&amp;BB997,)&amp;IF(ISTEXT(AZ997),"."&amp;LOWER(BA997),),"")</f>
        <v/>
      </c>
      <c r="BD997" s="26" t="str">
        <f t="shared" si="224"/>
        <v>_</v>
      </c>
      <c r="BG997" t="str">
        <f>IFERROR(INDEX(FunktionsartK[],MATCH(BF997,FunktionsartA[],0),0),"")</f>
        <v/>
      </c>
      <c r="BH997" s="76" t="str">
        <f t="shared" si="214"/>
        <v>//__</v>
      </c>
    </row>
    <row r="998" spans="5:60" x14ac:dyDescent="0.25">
      <c r="E998" t="str">
        <f>IFERROR(INDEX(SystemK[],MATCH(D998,System,0),0),"")</f>
        <v/>
      </c>
      <c r="H998" s="15" t="str">
        <f t="shared" ca="1" si="215"/>
        <v/>
      </c>
      <c r="K998" s="27" t="str">
        <f t="shared" si="225"/>
        <v/>
      </c>
      <c r="L998" s="27" t="str">
        <f>IFERROR(VLOOKUP(K998,ISE_System[],3,FALSE)&amp;IF(ISTEXT(J998),"."&amp;LOWER(J998),),"")</f>
        <v/>
      </c>
      <c r="M998" s="18" t="str">
        <f t="shared" si="226"/>
        <v/>
      </c>
      <c r="P998" s="7" t="str">
        <f>IFERROR(INDEX(SubsystemAK[],MATCH(O998,SubsystemA[],0),0),"")</f>
        <v/>
      </c>
      <c r="S998" s="3" t="str">
        <f t="shared" ca="1" si="216"/>
        <v/>
      </c>
      <c r="V998" s="39" t="str">
        <f t="shared" si="217"/>
        <v/>
      </c>
      <c r="W998" s="39" t="str">
        <f>IFERROR("_"&amp;VLOOKUP(V998,ISE_Subsystem[],3,FALSE)&amp;IF(ISTEXT(U998),"."&amp;LOWER(U998),),"_")</f>
        <v>_</v>
      </c>
      <c r="X998" s="18" t="str">
        <f t="shared" si="218"/>
        <v/>
      </c>
      <c r="AA998" s="7" t="str">
        <f>IFERROR(INDEX(MediumPositionAK[],MATCH(Z998,MediumPositionA[],0),0),"")</f>
        <v/>
      </c>
      <c r="AD998" s="69" t="str">
        <f t="shared" ca="1" si="219"/>
        <v/>
      </c>
      <c r="AE998" s="18" t="str">
        <f t="shared" si="220"/>
        <v/>
      </c>
      <c r="AF998" s="18" t="str">
        <f>IFERROR(VLOOKUP(AE998,ISE_Medium[],3,FALSE),"")</f>
        <v/>
      </c>
      <c r="AI998" s="3" t="str">
        <f>IFERROR(INDEX(PositionK[],MATCH(AH998,PositionA[],0),0),"")</f>
        <v/>
      </c>
      <c r="AL998" s="3" t="str">
        <f>IFERROR(INDEX(PrimSekK[],MATCH(AK998,PrimSek[],0),0),"")</f>
        <v/>
      </c>
      <c r="AO998" s="40" t="str">
        <f t="shared" si="221"/>
        <v/>
      </c>
      <c r="AP998" s="40" t="str">
        <f>IFERROR(VLOOKUP(AO998,ISE_Position[],3,FALSE),"")</f>
        <v/>
      </c>
      <c r="AQ998" s="40" t="str">
        <f t="shared" si="222"/>
        <v>__</v>
      </c>
      <c r="AR998" s="18" t="str">
        <f t="shared" si="227"/>
        <v/>
      </c>
      <c r="AU998" s="7" t="str">
        <f>IFERROR(INDEX(DatapointK[],MATCH(AT998,DatapointA[],0),0),"")</f>
        <v/>
      </c>
      <c r="AX998" s="3" t="str">
        <f t="shared" ca="1" si="223"/>
        <v/>
      </c>
      <c r="BA998" s="3" t="str">
        <f>IFERROR(INDEX(DatapointAllgSpezK[],MATCH(AZ998,DatapointAllgSpez[],0),0),"")</f>
        <v/>
      </c>
      <c r="BB998" s="3" t="str">
        <f ca="1">IFERROR(VLOOKUP(AX998,ISE_Type[],3,FALSE),"STAT")</f>
        <v>STAT</v>
      </c>
      <c r="BC998" s="3" t="str">
        <f ca="1">IFERROR("_"&amp;VLOOKUP(AU998,ISE_Datapoint[],3,FALSE)&amp;IF(ISTEXT(BB998),"_"&amp;BB998,)&amp;IF(ISTEXT(AZ998),"."&amp;LOWER(BA998),),"")</f>
        <v/>
      </c>
      <c r="BD998" s="26" t="str">
        <f t="shared" si="224"/>
        <v>_</v>
      </c>
      <c r="BG998" t="str">
        <f>IFERROR(INDEX(FunktionsartK[],MATCH(BF998,FunktionsartA[],0),0),"")</f>
        <v/>
      </c>
      <c r="BH998" s="76" t="str">
        <f t="shared" si="214"/>
        <v>//__</v>
      </c>
    </row>
    <row r="999" spans="5:60" x14ac:dyDescent="0.25">
      <c r="E999" t="str">
        <f>IFERROR(INDEX(SystemK[],MATCH(D999,System,0),0),"")</f>
        <v/>
      </c>
      <c r="H999" s="15" t="str">
        <f t="shared" ca="1" si="215"/>
        <v/>
      </c>
      <c r="K999" s="27" t="str">
        <f t="shared" si="225"/>
        <v/>
      </c>
      <c r="L999" s="27" t="str">
        <f>IFERROR(VLOOKUP(K999,ISE_System[],3,FALSE)&amp;IF(ISTEXT(J999),"."&amp;LOWER(J999),),"")</f>
        <v/>
      </c>
      <c r="M999" s="18" t="str">
        <f t="shared" si="226"/>
        <v/>
      </c>
      <c r="P999" s="7" t="str">
        <f>IFERROR(INDEX(SubsystemAK[],MATCH(O999,SubsystemA[],0),0),"")</f>
        <v/>
      </c>
      <c r="S999" s="3" t="str">
        <f t="shared" ca="1" si="216"/>
        <v/>
      </c>
      <c r="V999" s="39" t="str">
        <f t="shared" si="217"/>
        <v/>
      </c>
      <c r="W999" s="39" t="str">
        <f>IFERROR("_"&amp;VLOOKUP(V999,ISE_Subsystem[],3,FALSE)&amp;IF(ISTEXT(U999),"."&amp;LOWER(U999),),"_")</f>
        <v>_</v>
      </c>
      <c r="X999" s="18" t="str">
        <f t="shared" si="218"/>
        <v/>
      </c>
      <c r="AA999" s="7" t="str">
        <f>IFERROR(INDEX(MediumPositionAK[],MATCH(Z999,MediumPositionA[],0),0),"")</f>
        <v/>
      </c>
      <c r="AD999" s="69" t="str">
        <f t="shared" ca="1" si="219"/>
        <v/>
      </c>
      <c r="AE999" s="18" t="str">
        <f t="shared" si="220"/>
        <v/>
      </c>
      <c r="AF999" s="18" t="str">
        <f>IFERROR(VLOOKUP(AE999,ISE_Medium[],3,FALSE),"")</f>
        <v/>
      </c>
      <c r="AI999" s="3" t="str">
        <f>IFERROR(INDEX(PositionK[],MATCH(AH999,PositionA[],0),0),"")</f>
        <v/>
      </c>
      <c r="AL999" s="3" t="str">
        <f>IFERROR(INDEX(PrimSekK[],MATCH(AK999,PrimSek[],0),0),"")</f>
        <v/>
      </c>
      <c r="AO999" s="40" t="str">
        <f t="shared" si="221"/>
        <v/>
      </c>
      <c r="AP999" s="40" t="str">
        <f>IFERROR(VLOOKUP(AO999,ISE_Position[],3,FALSE),"")</f>
        <v/>
      </c>
      <c r="AQ999" s="40" t="str">
        <f t="shared" si="222"/>
        <v>__</v>
      </c>
      <c r="AR999" s="18" t="str">
        <f t="shared" si="227"/>
        <v/>
      </c>
      <c r="AU999" s="7" t="str">
        <f>IFERROR(INDEX(DatapointK[],MATCH(AT999,DatapointA[],0),0),"")</f>
        <v/>
      </c>
      <c r="AX999" s="3" t="str">
        <f t="shared" ca="1" si="223"/>
        <v/>
      </c>
      <c r="BA999" s="3" t="str">
        <f>IFERROR(INDEX(DatapointAllgSpezK[],MATCH(AZ999,DatapointAllgSpez[],0),0),"")</f>
        <v/>
      </c>
      <c r="BB999" s="3" t="str">
        <f ca="1">IFERROR(VLOOKUP(AX999,ISE_Type[],3,FALSE),"STAT")</f>
        <v>STAT</v>
      </c>
      <c r="BC999" s="3" t="str">
        <f ca="1">IFERROR("_"&amp;VLOOKUP(AU999,ISE_Datapoint[],3,FALSE)&amp;IF(ISTEXT(BB999),"_"&amp;BB999,)&amp;IF(ISTEXT(AZ999),"."&amp;LOWER(BA999),),"")</f>
        <v/>
      </c>
      <c r="BD999" s="26" t="str">
        <f t="shared" si="224"/>
        <v>_</v>
      </c>
      <c r="BG999" t="str">
        <f>IFERROR(INDEX(FunktionsartK[],MATCH(BF999,FunktionsartA[],0),0),"")</f>
        <v/>
      </c>
      <c r="BH999" s="76" t="str">
        <f t="shared" si="214"/>
        <v>//__</v>
      </c>
    </row>
    <row r="1000" spans="5:60" x14ac:dyDescent="0.25">
      <c r="E1000" t="str">
        <f>IFERROR(INDEX(SystemK[],MATCH(D1000,System,0),0),"")</f>
        <v/>
      </c>
      <c r="H1000" s="15" t="str">
        <f t="shared" ca="1" si="215"/>
        <v/>
      </c>
      <c r="K1000" s="27" t="str">
        <f t="shared" si="225"/>
        <v/>
      </c>
      <c r="L1000" s="27" t="str">
        <f>IFERROR(VLOOKUP(K1000,ISE_System[],3,FALSE)&amp;IF(ISTEXT(J1000),"."&amp;LOWER(J1000),),"")</f>
        <v/>
      </c>
      <c r="M1000" s="18" t="str">
        <f t="shared" si="226"/>
        <v/>
      </c>
      <c r="P1000" s="7" t="str">
        <f>IFERROR(INDEX(SubsystemAK[],MATCH(O1000,SubsystemA[],0),0),"")</f>
        <v/>
      </c>
      <c r="S1000" s="3" t="str">
        <f t="shared" ca="1" si="216"/>
        <v/>
      </c>
      <c r="V1000" s="39" t="str">
        <f t="shared" si="217"/>
        <v/>
      </c>
      <c r="W1000" s="39" t="str">
        <f>IFERROR("_"&amp;VLOOKUP(V1000,ISE_Subsystem[],3,FALSE)&amp;IF(ISTEXT(U1000),"."&amp;LOWER(U1000),),"_")</f>
        <v>_</v>
      </c>
      <c r="X1000" s="18" t="str">
        <f t="shared" si="218"/>
        <v/>
      </c>
      <c r="AA1000" s="7" t="str">
        <f>IFERROR(INDEX(MediumPositionAK[],MATCH(Z1000,MediumPositionA[],0),0),"")</f>
        <v/>
      </c>
      <c r="AD1000" s="69" t="str">
        <f t="shared" ca="1" si="219"/>
        <v/>
      </c>
      <c r="AE1000" s="18" t="str">
        <f t="shared" si="220"/>
        <v/>
      </c>
      <c r="AF1000" s="18" t="str">
        <f>IFERROR(VLOOKUP(AE1000,ISE_Medium[],3,FALSE),"")</f>
        <v/>
      </c>
      <c r="AI1000" s="3" t="str">
        <f>IFERROR(INDEX(PositionK[],MATCH(AH1000,PositionA[],0),0),"")</f>
        <v/>
      </c>
      <c r="AL1000" s="3" t="str">
        <f>IFERROR(INDEX(PrimSekK[],MATCH(AK1000,PrimSek[],0),0),"")</f>
        <v/>
      </c>
      <c r="AO1000" s="40" t="str">
        <f t="shared" si="221"/>
        <v/>
      </c>
      <c r="AP1000" s="40" t="str">
        <f>IFERROR(VLOOKUP(AO1000,ISE_Position[],3,FALSE),"")</f>
        <v/>
      </c>
      <c r="AQ1000" s="40" t="str">
        <f t="shared" si="222"/>
        <v>__</v>
      </c>
      <c r="AR1000" s="18" t="str">
        <f t="shared" si="227"/>
        <v/>
      </c>
      <c r="AU1000" s="7" t="str">
        <f>IFERROR(INDEX(DatapointK[],MATCH(AT1000,DatapointA[],0),0),"")</f>
        <v/>
      </c>
      <c r="AX1000" s="3" t="str">
        <f t="shared" ca="1" si="223"/>
        <v/>
      </c>
      <c r="BA1000" s="3" t="str">
        <f>IFERROR(INDEX(DatapointAllgSpezK[],MATCH(AZ1000,DatapointAllgSpez[],0),0),"")</f>
        <v/>
      </c>
      <c r="BB1000" s="3" t="str">
        <f ca="1">IFERROR(VLOOKUP(AX1000,ISE_Type[],3,FALSE),"STAT")</f>
        <v>STAT</v>
      </c>
      <c r="BC1000" s="3" t="str">
        <f ca="1">IFERROR("_"&amp;VLOOKUP(AU1000,ISE_Datapoint[],3,FALSE)&amp;IF(ISTEXT(BB1000),"_"&amp;BB1000,)&amp;IF(ISTEXT(AZ1000),"."&amp;LOWER(BA1000),),"")</f>
        <v/>
      </c>
      <c r="BD1000" s="26" t="str">
        <f t="shared" si="224"/>
        <v>_</v>
      </c>
      <c r="BG1000" t="str">
        <f>IFERROR(INDEX(FunktionsartK[],MATCH(BF1000,FunktionsartA[],0),0),"")</f>
        <v/>
      </c>
      <c r="BH1000" s="76" t="str">
        <f t="shared" si="214"/>
        <v>//__</v>
      </c>
    </row>
    <row r="1001" spans="5:60" x14ac:dyDescent="0.25">
      <c r="E1001" t="str">
        <f>IFERROR(INDEX(SystemK[],MATCH(D1001,System,0),0),"")</f>
        <v/>
      </c>
      <c r="H1001" s="15" t="str">
        <f t="shared" ca="1" si="215"/>
        <v/>
      </c>
      <c r="K1001" s="27" t="str">
        <f t="shared" si="225"/>
        <v/>
      </c>
      <c r="L1001" s="27" t="str">
        <f>IFERROR(VLOOKUP(K1001,ISE_System[],3,FALSE)&amp;IF(ISTEXT(J1001),"."&amp;LOWER(J1001),),"")</f>
        <v/>
      </c>
      <c r="M1001" s="18" t="str">
        <f t="shared" si="226"/>
        <v/>
      </c>
      <c r="P1001" s="7" t="str">
        <f>IFERROR(INDEX(SubsystemAK[],MATCH(O1001,SubsystemA[],0),0),"")</f>
        <v/>
      </c>
      <c r="S1001" s="3" t="str">
        <f t="shared" ca="1" si="216"/>
        <v/>
      </c>
      <c r="V1001" s="39" t="str">
        <f t="shared" si="217"/>
        <v/>
      </c>
      <c r="W1001" s="39" t="str">
        <f>IFERROR("_"&amp;VLOOKUP(V1001,ISE_Subsystem[],3,FALSE)&amp;IF(ISTEXT(U1001),"."&amp;LOWER(U1001),),"_")</f>
        <v>_</v>
      </c>
      <c r="X1001" s="18" t="str">
        <f t="shared" si="218"/>
        <v/>
      </c>
      <c r="AA1001" s="7" t="str">
        <f>IFERROR(INDEX(MediumPositionAK[],MATCH(Z1001,MediumPositionA[],0),0),"")</f>
        <v/>
      </c>
      <c r="AD1001" s="69" t="str">
        <f t="shared" ca="1" si="219"/>
        <v/>
      </c>
      <c r="AE1001" s="18" t="str">
        <f t="shared" si="220"/>
        <v/>
      </c>
      <c r="AF1001" s="18" t="str">
        <f>IFERROR(VLOOKUP(AE1001,ISE_Medium[],3,FALSE),"")</f>
        <v/>
      </c>
      <c r="AI1001" s="3" t="str">
        <f>IFERROR(INDEX(PositionK[],MATCH(AH1001,PositionA[],0),0),"")</f>
        <v/>
      </c>
      <c r="AL1001" s="3" t="str">
        <f>IFERROR(INDEX(PrimSekK[],MATCH(AK1001,PrimSek[],0),0),"")</f>
        <v/>
      </c>
      <c r="AO1001" s="40" t="str">
        <f t="shared" si="221"/>
        <v/>
      </c>
      <c r="AP1001" s="40" t="str">
        <f>IFERROR(VLOOKUP(AO1001,ISE_Position[],3,FALSE),"")</f>
        <v/>
      </c>
      <c r="AQ1001" s="40" t="str">
        <f t="shared" si="222"/>
        <v>__</v>
      </c>
      <c r="AR1001" s="18" t="str">
        <f t="shared" si="227"/>
        <v/>
      </c>
      <c r="AU1001" s="7" t="str">
        <f>IFERROR(INDEX(DatapointK[],MATCH(AT1001,DatapointA[],0),0),"")</f>
        <v/>
      </c>
      <c r="AX1001" s="3" t="str">
        <f t="shared" ca="1" si="223"/>
        <v/>
      </c>
      <c r="BA1001" s="3" t="str">
        <f>IFERROR(INDEX(DatapointAllgSpezK[],MATCH(AZ1001,DatapointAllgSpez[],0),0),"")</f>
        <v/>
      </c>
      <c r="BB1001" s="3" t="str">
        <f ca="1">IFERROR(VLOOKUP(AX1001,ISE_Type[],3,FALSE),"STAT")</f>
        <v>STAT</v>
      </c>
      <c r="BC1001" s="3" t="str">
        <f ca="1">IFERROR("_"&amp;VLOOKUP(AU1001,ISE_Datapoint[],3,FALSE)&amp;IF(ISTEXT(BB1001),"_"&amp;BB1001,)&amp;IF(ISTEXT(AZ1001),"."&amp;LOWER(BA1001),),"")</f>
        <v/>
      </c>
      <c r="BD1001" s="26" t="str">
        <f t="shared" si="224"/>
        <v>_</v>
      </c>
      <c r="BG1001" t="str">
        <f>IFERROR(INDEX(FunktionsartK[],MATCH(BF1001,FunktionsartA[],0),0),"")</f>
        <v/>
      </c>
      <c r="BH1001" s="76" t="str">
        <f t="shared" si="214"/>
        <v>//__</v>
      </c>
    </row>
  </sheetData>
  <dataValidations count="10">
    <dataValidation type="list" showInputMessage="1" showErrorMessage="1" sqref="O3">
      <formula1>Subsystem</formula1>
    </dataValidation>
    <dataValidation type="custom" allowBlank="1" showInputMessage="1" showErrorMessage="1" sqref="B1:B2 B18:B1048574">
      <formula1>NOT(ISNUMBER(FIND(" ",A2)))</formula1>
    </dataValidation>
    <dataValidation type="custom" allowBlank="1" showInputMessage="1" showErrorMessage="1" sqref="B3">
      <formula1>NOT(ISNUMBER(FIND(" ",A3)))</formula1>
    </dataValidation>
    <dataValidation type="list" showInputMessage="1" showErrorMessage="1" sqref="D3:D1001">
      <formula1>System</formula1>
    </dataValidation>
    <dataValidation type="list" showInputMessage="1" showErrorMessage="1" sqref="G3:G1001">
      <formula1>INDIRECT(D3)</formula1>
    </dataValidation>
    <dataValidation type="list" allowBlank="1" showInputMessage="1" showErrorMessage="1" sqref="O4:O1001">
      <formula1>Subsystem</formula1>
    </dataValidation>
    <dataValidation type="list" showInputMessage="1" showErrorMessage="1" sqref="R3:R1001">
      <formula1>INDIRECT($O3)</formula1>
    </dataValidation>
    <dataValidation type="list" showInputMessage="1" showErrorMessage="1" sqref="AW3:AW1001">
      <formula1>INDIRECT($AT3)</formula1>
    </dataValidation>
    <dataValidation type="custom" allowBlank="1" showInputMessage="1" showErrorMessage="1" sqref="B1048575:B1048576">
      <formula1>NOT(ISNUMBER(FIND(" ",A1)))</formula1>
    </dataValidation>
    <dataValidation type="list" allowBlank="1" showInputMessage="1" showErrorMessage="1" sqref="AC3:AC1001">
      <formula1>INDIRECT($Z3)</formula1>
    </dataValidation>
  </dataValidations>
  <pageMargins left="0.7" right="0.7" top="0.78740157499999996" bottom="0.78740157499999996"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6">
        <x14:dataValidation type="list" showInputMessage="1" showErrorMessage="1">
          <x14:formula1>
            <xm:f>INDIRECT(ZuordnungNEU!$A$60)</xm:f>
          </x14:formula1>
          <xm:sqref>Z3:Z1001</xm:sqref>
        </x14:dataValidation>
        <x14:dataValidation type="list" showInputMessage="1" showErrorMessage="1">
          <x14:formula1>
            <xm:f>INDIRECT(ZuordnungNEU!$A$95)</xm:f>
          </x14:formula1>
          <xm:sqref>AT3:AT1001</xm:sqref>
        </x14:dataValidation>
        <x14:dataValidation type="list" showInputMessage="1" showErrorMessage="1">
          <x14:formula1>
            <xm:f>INDIRECT(ZuordnungNEU!$A$127)</xm:f>
          </x14:formula1>
          <xm:sqref>BF3:BF1001</xm:sqref>
        </x14:dataValidation>
        <x14:dataValidation type="list" showInputMessage="1" showErrorMessage="1">
          <x14:formula1>
            <xm:f>INDIRECT(ZuordnungNEU!$A$74)</xm:f>
          </x14:formula1>
          <xm:sqref>AH3:AH1001</xm:sqref>
        </x14:dataValidation>
        <x14:dataValidation type="list" showInputMessage="1" showErrorMessage="1">
          <x14:formula1>
            <xm:f>INDIRECT(ZuordnungNEU!$A$86)</xm:f>
          </x14:formula1>
          <xm:sqref>AK3:AK1001</xm:sqref>
        </x14:dataValidation>
        <x14:dataValidation type="list" showInputMessage="1" showErrorMessage="1">
          <x14:formula1>
            <xm:f>INDIRECT(ZuordnungNEU!$A$104)</xm:f>
          </x14:formula1>
          <xm:sqref>AZ3:AZ1001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5"/>
  <sheetViews>
    <sheetView topLeftCell="A25" zoomScale="85" zoomScaleNormal="85" workbookViewId="0">
      <selection activeCell="Q33" sqref="Q33"/>
    </sheetView>
  </sheetViews>
  <sheetFormatPr baseColWidth="10" defaultRowHeight="15" x14ac:dyDescent="0.25"/>
  <cols>
    <col min="1" max="1" width="36.28515625" bestFit="1" customWidth="1"/>
    <col min="2" max="2" width="14.42578125" style="44" bestFit="1" customWidth="1"/>
    <col min="3" max="3" width="29.7109375" customWidth="1"/>
    <col min="4" max="4" width="9.7109375" style="44" customWidth="1"/>
    <col min="5" max="5" width="24" bestFit="1" customWidth="1"/>
    <col min="6" max="6" width="14" style="44" bestFit="1" customWidth="1"/>
    <col min="7" max="7" width="22.5703125" bestFit="1" customWidth="1"/>
    <col min="8" max="8" width="11.42578125" style="44"/>
    <col min="9" max="9" width="22.5703125" bestFit="1" customWidth="1"/>
    <col min="10" max="10" width="10.28515625" style="44" bestFit="1" customWidth="1"/>
    <col min="11" max="11" width="22.85546875" customWidth="1"/>
    <col min="12" max="12" width="12.42578125" style="44" bestFit="1" customWidth="1"/>
    <col min="13" max="13" width="27.85546875" bestFit="1" customWidth="1"/>
    <col min="14" max="14" width="16.140625" style="44" customWidth="1"/>
    <col min="15" max="15" width="30.85546875" bestFit="1" customWidth="1"/>
    <col min="16" max="16" width="11.42578125" style="44"/>
    <col min="17" max="17" width="27.7109375" bestFit="1" customWidth="1"/>
    <col min="18" max="18" width="8.7109375" style="44" customWidth="1"/>
    <col min="19" max="19" width="30.85546875" bestFit="1" customWidth="1"/>
    <col min="20" max="20" width="11.42578125" style="44"/>
    <col min="21" max="21" width="30.85546875" bestFit="1" customWidth="1"/>
    <col min="22" max="22" width="11.42578125" style="44"/>
  </cols>
  <sheetData>
    <row r="1" spans="1:22" x14ac:dyDescent="0.25">
      <c r="B1" s="46"/>
      <c r="C1" s="46"/>
      <c r="D1" s="46"/>
      <c r="E1" s="46"/>
      <c r="F1" s="46"/>
      <c r="G1" s="46"/>
      <c r="H1" s="46"/>
      <c r="I1" s="46"/>
      <c r="J1" s="46"/>
      <c r="K1" s="46"/>
      <c r="L1" s="46"/>
      <c r="M1" s="46"/>
      <c r="N1" s="46"/>
      <c r="P1" s="46"/>
      <c r="R1" s="46"/>
      <c r="T1" s="46"/>
      <c r="V1" s="46"/>
    </row>
    <row r="2" spans="1:22" ht="21" x14ac:dyDescent="0.35">
      <c r="A2" s="24" t="s">
        <v>158</v>
      </c>
      <c r="B2" s="80" t="s">
        <v>652</v>
      </c>
      <c r="C2" s="85"/>
      <c r="D2" s="86"/>
      <c r="E2" s="59"/>
      <c r="F2" s="79"/>
      <c r="G2" s="59"/>
      <c r="H2" s="79"/>
      <c r="I2" s="59"/>
      <c r="J2" s="79"/>
      <c r="K2" s="59"/>
      <c r="L2" s="79"/>
      <c r="M2" s="59"/>
      <c r="N2" s="79"/>
      <c r="O2" s="59"/>
      <c r="P2" s="79"/>
      <c r="Q2" s="59"/>
      <c r="R2" s="79"/>
      <c r="S2" s="81"/>
      <c r="T2" s="79"/>
      <c r="U2" s="81"/>
      <c r="V2" s="79"/>
    </row>
    <row r="3" spans="1:22" x14ac:dyDescent="0.25">
      <c r="A3" s="2"/>
      <c r="B3" s="48"/>
      <c r="C3" s="8" t="s">
        <v>15</v>
      </c>
      <c r="D3" s="52" t="s">
        <v>658</v>
      </c>
      <c r="E3" t="s">
        <v>20</v>
      </c>
      <c r="F3" s="44" t="s">
        <v>652</v>
      </c>
      <c r="G3" s="49" t="s">
        <v>24</v>
      </c>
      <c r="H3" s="44" t="s">
        <v>652</v>
      </c>
      <c r="I3" t="s">
        <v>625</v>
      </c>
      <c r="J3" s="46" t="s">
        <v>652</v>
      </c>
      <c r="K3" t="s">
        <v>642</v>
      </c>
      <c r="L3" s="44" t="s">
        <v>652</v>
      </c>
      <c r="M3" t="s">
        <v>694</v>
      </c>
      <c r="N3" s="46" t="s">
        <v>652</v>
      </c>
      <c r="O3" t="s">
        <v>695</v>
      </c>
      <c r="P3" s="46" t="s">
        <v>652</v>
      </c>
      <c r="Q3" t="s">
        <v>16</v>
      </c>
      <c r="R3" s="46" t="s">
        <v>652</v>
      </c>
      <c r="S3" s="49" t="s">
        <v>656</v>
      </c>
      <c r="T3" s="43" t="s">
        <v>652</v>
      </c>
      <c r="U3" s="1" t="s">
        <v>657</v>
      </c>
      <c r="V3" s="43" t="s">
        <v>652</v>
      </c>
    </row>
    <row r="4" spans="1:22" x14ac:dyDescent="0.25">
      <c r="A4" s="2" t="s">
        <v>50</v>
      </c>
      <c r="B4" s="89" t="s">
        <v>51</v>
      </c>
      <c r="D4" s="48"/>
      <c r="G4" s="58"/>
      <c r="J4" s="46"/>
      <c r="L4"/>
      <c r="M4" s="46"/>
      <c r="N4" s="46"/>
      <c r="P4" s="46"/>
      <c r="R4" s="46"/>
    </row>
    <row r="5" spans="1:22" x14ac:dyDescent="0.25">
      <c r="A5" s="2" t="s">
        <v>18</v>
      </c>
      <c r="B5" s="89" t="s">
        <v>10</v>
      </c>
      <c r="C5" s="7" t="s">
        <v>4</v>
      </c>
      <c r="D5" s="51" t="s">
        <v>80</v>
      </c>
      <c r="E5" s="7" t="s">
        <v>194</v>
      </c>
      <c r="F5" s="45" t="s">
        <v>758</v>
      </c>
      <c r="G5" s="9" t="s">
        <v>28</v>
      </c>
      <c r="H5" s="45" t="s">
        <v>85</v>
      </c>
      <c r="I5" t="s">
        <v>626</v>
      </c>
      <c r="J5" s="46" t="s">
        <v>699</v>
      </c>
      <c r="K5" t="s">
        <v>626</v>
      </c>
      <c r="L5" s="46" t="s">
        <v>699</v>
      </c>
      <c r="M5" t="s">
        <v>626</v>
      </c>
      <c r="N5" s="46" t="s">
        <v>699</v>
      </c>
      <c r="O5" t="s">
        <v>626</v>
      </c>
      <c r="P5" s="46" t="s">
        <v>699</v>
      </c>
      <c r="Q5" t="s">
        <v>746</v>
      </c>
      <c r="R5" s="46" t="s">
        <v>263</v>
      </c>
    </row>
    <row r="6" spans="1:22" x14ac:dyDescent="0.25">
      <c r="A6" t="s">
        <v>14</v>
      </c>
      <c r="B6" s="51" t="s">
        <v>692</v>
      </c>
      <c r="C6" s="7" t="s">
        <v>553</v>
      </c>
      <c r="D6" s="51" t="s">
        <v>81</v>
      </c>
      <c r="E6" s="7" t="s">
        <v>195</v>
      </c>
      <c r="F6" s="45" t="s">
        <v>83</v>
      </c>
      <c r="G6" s="2" t="s">
        <v>552</v>
      </c>
      <c r="H6" s="45" t="s">
        <v>630</v>
      </c>
      <c r="I6" t="s">
        <v>628</v>
      </c>
      <c r="J6" s="46" t="s">
        <v>11</v>
      </c>
      <c r="K6" t="s">
        <v>628</v>
      </c>
      <c r="L6" s="46" t="s">
        <v>11</v>
      </c>
      <c r="M6" t="s">
        <v>628</v>
      </c>
      <c r="N6" s="46" t="s">
        <v>11</v>
      </c>
      <c r="O6" t="s">
        <v>628</v>
      </c>
      <c r="P6" s="46" t="s">
        <v>11</v>
      </c>
      <c r="Q6" t="s">
        <v>747</v>
      </c>
      <c r="R6" s="46" t="s">
        <v>83</v>
      </c>
    </row>
    <row r="7" spans="1:22" x14ac:dyDescent="0.25">
      <c r="A7" t="s">
        <v>19</v>
      </c>
      <c r="B7" s="51" t="s">
        <v>693</v>
      </c>
      <c r="C7" s="7" t="s">
        <v>5</v>
      </c>
      <c r="D7" s="51" t="s">
        <v>79</v>
      </c>
      <c r="G7" s="2" t="s">
        <v>26</v>
      </c>
      <c r="H7" s="45" t="s">
        <v>84</v>
      </c>
      <c r="I7" t="s">
        <v>627</v>
      </c>
      <c r="J7" s="46" t="s">
        <v>79</v>
      </c>
      <c r="K7" t="s">
        <v>627</v>
      </c>
      <c r="L7" s="46" t="s">
        <v>79</v>
      </c>
      <c r="M7" t="s">
        <v>627</v>
      </c>
      <c r="N7" s="46" t="s">
        <v>79</v>
      </c>
      <c r="O7" t="s">
        <v>627</v>
      </c>
      <c r="P7" s="46" t="s">
        <v>79</v>
      </c>
      <c r="Q7" t="s">
        <v>748</v>
      </c>
      <c r="R7" s="46" t="s">
        <v>80</v>
      </c>
    </row>
    <row r="8" spans="1:22" x14ac:dyDescent="0.25">
      <c r="A8" t="s">
        <v>21</v>
      </c>
      <c r="B8" s="89" t="s">
        <v>13</v>
      </c>
      <c r="C8" s="7"/>
      <c r="G8" s="42" t="s">
        <v>729</v>
      </c>
      <c r="H8" s="45" t="s">
        <v>33</v>
      </c>
      <c r="L8" s="46"/>
      <c r="M8" s="55"/>
    </row>
    <row r="9" spans="1:22" x14ac:dyDescent="0.25">
      <c r="A9" t="s">
        <v>606</v>
      </c>
      <c r="B9" s="51" t="s">
        <v>607</v>
      </c>
      <c r="L9" s="46"/>
      <c r="M9" s="55"/>
    </row>
    <row r="10" spans="1:22" x14ac:dyDescent="0.25">
      <c r="A10" s="2" t="s">
        <v>593</v>
      </c>
      <c r="B10" s="89" t="s">
        <v>218</v>
      </c>
    </row>
    <row r="11" spans="1:22" x14ac:dyDescent="0.25">
      <c r="A11" s="2" t="s">
        <v>592</v>
      </c>
      <c r="B11" s="51" t="s">
        <v>216</v>
      </c>
    </row>
    <row r="12" spans="1:22" x14ac:dyDescent="0.25">
      <c r="A12" s="1" t="s">
        <v>20</v>
      </c>
      <c r="B12" s="90" t="s">
        <v>11</v>
      </c>
    </row>
    <row r="13" spans="1:22" x14ac:dyDescent="0.25">
      <c r="A13" s="1" t="s">
        <v>15</v>
      </c>
      <c r="B13" s="90" t="s">
        <v>6</v>
      </c>
    </row>
    <row r="14" spans="1:22" x14ac:dyDescent="0.25">
      <c r="A14" t="s">
        <v>604</v>
      </c>
      <c r="B14" s="51" t="s">
        <v>605</v>
      </c>
      <c r="E14" s="7"/>
    </row>
    <row r="15" spans="1:22" x14ac:dyDescent="0.25">
      <c r="A15" s="1" t="s">
        <v>187</v>
      </c>
      <c r="B15" s="90" t="s">
        <v>177</v>
      </c>
      <c r="E15" s="7"/>
    </row>
    <row r="16" spans="1:22" x14ac:dyDescent="0.25">
      <c r="A16" s="2" t="s">
        <v>156</v>
      </c>
      <c r="B16" s="89" t="s">
        <v>22</v>
      </c>
      <c r="E16" s="7"/>
    </row>
    <row r="17" spans="1:22" x14ac:dyDescent="0.25">
      <c r="A17" t="s">
        <v>17</v>
      </c>
      <c r="B17" s="90" t="s">
        <v>9</v>
      </c>
    </row>
    <row r="18" spans="1:22" x14ac:dyDescent="0.25">
      <c r="A18" s="1" t="s">
        <v>24</v>
      </c>
      <c r="B18" s="90" t="s">
        <v>25</v>
      </c>
    </row>
    <row r="19" spans="1:22" x14ac:dyDescent="0.25">
      <c r="A19" s="1" t="s">
        <v>642</v>
      </c>
      <c r="B19" s="90" t="s">
        <v>643</v>
      </c>
    </row>
    <row r="20" spans="1:22" x14ac:dyDescent="0.25">
      <c r="A20" s="1" t="s">
        <v>695</v>
      </c>
      <c r="B20" s="90" t="s">
        <v>696</v>
      </c>
      <c r="D20" s="45"/>
    </row>
    <row r="21" spans="1:22" x14ac:dyDescent="0.25">
      <c r="A21" s="1" t="s">
        <v>625</v>
      </c>
      <c r="B21" s="90" t="s">
        <v>629</v>
      </c>
      <c r="C21" s="1"/>
    </row>
    <row r="22" spans="1:22" x14ac:dyDescent="0.25">
      <c r="A22" s="1" t="s">
        <v>694</v>
      </c>
      <c r="B22" s="90" t="s">
        <v>754</v>
      </c>
      <c r="C22" s="1"/>
    </row>
    <row r="23" spans="1:22" x14ac:dyDescent="0.25">
      <c r="A23" s="1" t="s">
        <v>16</v>
      </c>
      <c r="B23" s="90" t="s">
        <v>8</v>
      </c>
    </row>
    <row r="24" spans="1:22" x14ac:dyDescent="0.25">
      <c r="A24" s="2" t="s">
        <v>624</v>
      </c>
      <c r="B24" s="91" t="s">
        <v>23</v>
      </c>
    </row>
    <row r="25" spans="1:22" x14ac:dyDescent="0.25">
      <c r="A25" s="1" t="s">
        <v>186</v>
      </c>
      <c r="B25" s="92" t="s">
        <v>176</v>
      </c>
      <c r="C25" s="49"/>
      <c r="D25" s="43"/>
    </row>
    <row r="26" spans="1:22" x14ac:dyDescent="0.25">
      <c r="C26" s="55"/>
    </row>
    <row r="27" spans="1:22" ht="21" x14ac:dyDescent="0.35">
      <c r="A27" s="24" t="s">
        <v>159</v>
      </c>
      <c r="B27" s="79"/>
      <c r="C27" s="59"/>
      <c r="D27" s="79"/>
      <c r="E27" s="59"/>
      <c r="F27" s="79"/>
      <c r="G27" s="59"/>
      <c r="H27" s="79"/>
      <c r="I27" s="59"/>
      <c r="J27" s="79"/>
      <c r="K27" s="59"/>
      <c r="L27" s="79"/>
      <c r="M27" s="59"/>
      <c r="N27" s="79"/>
      <c r="O27" s="59"/>
      <c r="P27" s="79"/>
      <c r="Q27" s="59"/>
      <c r="R27" s="79"/>
      <c r="S27" s="59"/>
      <c r="T27" s="79"/>
      <c r="U27" s="59"/>
      <c r="V27" s="79"/>
    </row>
    <row r="28" spans="1:22" x14ac:dyDescent="0.25">
      <c r="A28" s="49" t="s">
        <v>159</v>
      </c>
      <c r="B28" s="46" t="s">
        <v>652</v>
      </c>
      <c r="C28" t="s">
        <v>37</v>
      </c>
      <c r="D28" s="46" t="s">
        <v>652</v>
      </c>
      <c r="E28" t="s">
        <v>53</v>
      </c>
      <c r="F28" s="46" t="s">
        <v>652</v>
      </c>
      <c r="G28" t="s">
        <v>60</v>
      </c>
      <c r="H28" s="46" t="s">
        <v>652</v>
      </c>
      <c r="I28" t="s">
        <v>91</v>
      </c>
      <c r="J28" s="46" t="s">
        <v>652</v>
      </c>
      <c r="K28" s="1" t="s">
        <v>739</v>
      </c>
      <c r="L28" s="43" t="s">
        <v>652</v>
      </c>
      <c r="M28" s="1" t="s">
        <v>678</v>
      </c>
      <c r="N28" s="43" t="s">
        <v>652</v>
      </c>
      <c r="O28" s="1" t="s">
        <v>679</v>
      </c>
      <c r="P28" s="43" t="s">
        <v>652</v>
      </c>
      <c r="Q28" s="56"/>
      <c r="R28" s="57"/>
    </row>
    <row r="29" spans="1:22" x14ac:dyDescent="0.25">
      <c r="A29" s="9"/>
      <c r="B29" s="51"/>
      <c r="D29" s="46"/>
      <c r="F29" s="46"/>
      <c r="G29" s="7"/>
      <c r="H29" s="46"/>
      <c r="J29" s="46"/>
    </row>
    <row r="30" spans="1:22" x14ac:dyDescent="0.25">
      <c r="A30" s="7" t="s">
        <v>172</v>
      </c>
      <c r="B30" s="51" t="s">
        <v>173</v>
      </c>
      <c r="C30" s="7" t="s">
        <v>161</v>
      </c>
      <c r="D30" s="51" t="s">
        <v>86</v>
      </c>
      <c r="E30" s="7" t="s">
        <v>161</v>
      </c>
      <c r="F30" s="51" t="s">
        <v>86</v>
      </c>
      <c r="G30" s="7" t="s">
        <v>101</v>
      </c>
      <c r="H30" s="51" t="s">
        <v>757</v>
      </c>
      <c r="I30" s="7" t="s">
        <v>199</v>
      </c>
      <c r="J30" s="51" t="s">
        <v>197</v>
      </c>
    </row>
    <row r="31" spans="1:22" x14ac:dyDescent="0.25">
      <c r="A31" s="9" t="s">
        <v>50</v>
      </c>
      <c r="B31" s="89" t="s">
        <v>51</v>
      </c>
      <c r="C31" s="7" t="s">
        <v>162</v>
      </c>
      <c r="D31" s="51" t="s">
        <v>87</v>
      </c>
      <c r="E31" s="7" t="s">
        <v>166</v>
      </c>
      <c r="F31" s="51" t="s">
        <v>167</v>
      </c>
      <c r="G31" s="7" t="s">
        <v>93</v>
      </c>
      <c r="H31" s="51" t="s">
        <v>94</v>
      </c>
      <c r="I31" s="7" t="s">
        <v>198</v>
      </c>
      <c r="J31" s="51" t="s">
        <v>196</v>
      </c>
    </row>
    <row r="32" spans="1:22" x14ac:dyDescent="0.25">
      <c r="A32" s="9" t="s">
        <v>598</v>
      </c>
      <c r="B32" s="89" t="s">
        <v>601</v>
      </c>
      <c r="C32" s="7" t="s">
        <v>163</v>
      </c>
      <c r="D32" s="51" t="s">
        <v>88</v>
      </c>
      <c r="E32" s="7" t="s">
        <v>162</v>
      </c>
      <c r="F32" s="51" t="s">
        <v>87</v>
      </c>
      <c r="G32" s="7" t="s">
        <v>64</v>
      </c>
      <c r="H32" s="51" t="s">
        <v>68</v>
      </c>
    </row>
    <row r="33" spans="1:8" x14ac:dyDescent="0.25">
      <c r="A33" s="9" t="s">
        <v>602</v>
      </c>
      <c r="B33" s="89" t="s">
        <v>603</v>
      </c>
      <c r="C33" s="7" t="s">
        <v>164</v>
      </c>
      <c r="D33" s="51" t="s">
        <v>89</v>
      </c>
      <c r="E33" s="7" t="s">
        <v>731</v>
      </c>
      <c r="F33" s="51" t="s">
        <v>88</v>
      </c>
      <c r="G33" s="7" t="s">
        <v>175</v>
      </c>
      <c r="H33" s="51" t="s">
        <v>69</v>
      </c>
    </row>
    <row r="34" spans="1:8" x14ac:dyDescent="0.25">
      <c r="A34" s="9" t="s">
        <v>600</v>
      </c>
      <c r="B34" s="89" t="s">
        <v>599</v>
      </c>
      <c r="C34" s="7" t="s">
        <v>165</v>
      </c>
      <c r="D34" s="51" t="s">
        <v>90</v>
      </c>
      <c r="E34" s="7" t="s">
        <v>164</v>
      </c>
      <c r="F34" s="51" t="s">
        <v>89</v>
      </c>
      <c r="G34" s="7" t="s">
        <v>573</v>
      </c>
      <c r="H34" s="51" t="s">
        <v>575</v>
      </c>
    </row>
    <row r="35" spans="1:8" x14ac:dyDescent="0.25">
      <c r="A35" s="9" t="s">
        <v>47</v>
      </c>
      <c r="B35" s="89" t="s">
        <v>48</v>
      </c>
      <c r="E35" s="7" t="s">
        <v>165</v>
      </c>
      <c r="F35" s="51" t="s">
        <v>90</v>
      </c>
      <c r="G35" s="7" t="s">
        <v>549</v>
      </c>
      <c r="H35" s="51" t="s">
        <v>726</v>
      </c>
    </row>
    <row r="36" spans="1:8" x14ac:dyDescent="0.25">
      <c r="A36" s="9" t="s">
        <v>606</v>
      </c>
      <c r="B36" s="89" t="s">
        <v>607</v>
      </c>
      <c r="G36" s="7" t="s">
        <v>572</v>
      </c>
      <c r="H36" s="51" t="s">
        <v>576</v>
      </c>
    </row>
    <row r="37" spans="1:8" x14ac:dyDescent="0.25">
      <c r="A37" s="9" t="s">
        <v>608</v>
      </c>
      <c r="B37" s="89" t="s">
        <v>609</v>
      </c>
      <c r="G37" s="7" t="s">
        <v>104</v>
      </c>
      <c r="H37" s="51" t="s">
        <v>105</v>
      </c>
    </row>
    <row r="38" spans="1:8" x14ac:dyDescent="0.25">
      <c r="A38" s="9" t="s">
        <v>595</v>
      </c>
      <c r="B38" s="89" t="s">
        <v>597</v>
      </c>
      <c r="G38" s="7" t="s">
        <v>174</v>
      </c>
      <c r="H38" s="51" t="s">
        <v>65</v>
      </c>
    </row>
    <row r="39" spans="1:8" x14ac:dyDescent="0.25">
      <c r="A39" s="8" t="s">
        <v>53</v>
      </c>
      <c r="B39" s="90" t="s">
        <v>54</v>
      </c>
      <c r="G39" s="7" t="s">
        <v>70</v>
      </c>
      <c r="H39" s="51" t="s">
        <v>71</v>
      </c>
    </row>
    <row r="40" spans="1:8" x14ac:dyDescent="0.25">
      <c r="A40" s="9" t="s">
        <v>594</v>
      </c>
      <c r="B40" s="89" t="s">
        <v>596</v>
      </c>
      <c r="G40" s="7" t="s">
        <v>574</v>
      </c>
      <c r="H40" s="51" t="s">
        <v>577</v>
      </c>
    </row>
    <row r="41" spans="1:8" x14ac:dyDescent="0.25">
      <c r="A41" s="9" t="s">
        <v>604</v>
      </c>
      <c r="B41" s="89" t="s">
        <v>605</v>
      </c>
      <c r="G41" s="7" t="s">
        <v>112</v>
      </c>
      <c r="H41" s="51" t="s">
        <v>113</v>
      </c>
    </row>
    <row r="42" spans="1:8" x14ac:dyDescent="0.25">
      <c r="A42" s="9" t="s">
        <v>547</v>
      </c>
      <c r="B42" s="89" t="s">
        <v>333</v>
      </c>
      <c r="G42" s="7" t="s">
        <v>108</v>
      </c>
      <c r="H42" s="51" t="s">
        <v>109</v>
      </c>
    </row>
    <row r="43" spans="1:8" x14ac:dyDescent="0.25">
      <c r="A43" s="8" t="s">
        <v>91</v>
      </c>
      <c r="B43" s="90" t="s">
        <v>92</v>
      </c>
      <c r="C43" s="1"/>
      <c r="G43" s="7" t="s">
        <v>72</v>
      </c>
      <c r="H43" s="51" t="s">
        <v>73</v>
      </c>
    </row>
    <row r="44" spans="1:8" x14ac:dyDescent="0.25">
      <c r="A44" s="8" t="s">
        <v>160</v>
      </c>
      <c r="B44" s="90" t="s">
        <v>61</v>
      </c>
      <c r="G44" s="7" t="s">
        <v>95</v>
      </c>
      <c r="H44" s="51" t="s">
        <v>96</v>
      </c>
    </row>
    <row r="45" spans="1:8" x14ac:dyDescent="0.25">
      <c r="A45" s="8" t="s">
        <v>642</v>
      </c>
      <c r="B45" s="90" t="s">
        <v>643</v>
      </c>
      <c r="G45" s="7" t="s">
        <v>99</v>
      </c>
      <c r="H45" s="51" t="s">
        <v>760</v>
      </c>
    </row>
    <row r="46" spans="1:8" x14ac:dyDescent="0.25">
      <c r="A46" s="8" t="s">
        <v>37</v>
      </c>
      <c r="B46" s="90" t="s">
        <v>38</v>
      </c>
      <c r="G46" s="7" t="s">
        <v>106</v>
      </c>
      <c r="H46" s="51" t="s">
        <v>107</v>
      </c>
    </row>
    <row r="47" spans="1:8" x14ac:dyDescent="0.25">
      <c r="A47" s="90" t="s">
        <v>569</v>
      </c>
      <c r="B47" s="90" t="s">
        <v>59</v>
      </c>
      <c r="G47" s="7" t="s">
        <v>62</v>
      </c>
      <c r="H47" s="51" t="s">
        <v>66</v>
      </c>
    </row>
    <row r="48" spans="1:8" x14ac:dyDescent="0.25">
      <c r="A48" s="8" t="s">
        <v>625</v>
      </c>
      <c r="B48" s="90" t="s">
        <v>629</v>
      </c>
      <c r="G48" s="7" t="s">
        <v>63</v>
      </c>
      <c r="H48" s="51" t="s">
        <v>67</v>
      </c>
    </row>
    <row r="49" spans="1:22" x14ac:dyDescent="0.25">
      <c r="A49" s="9" t="s">
        <v>170</v>
      </c>
      <c r="B49" s="89" t="s">
        <v>171</v>
      </c>
      <c r="G49" s="7" t="s">
        <v>110</v>
      </c>
      <c r="H49" s="51" t="s">
        <v>111</v>
      </c>
    </row>
    <row r="50" spans="1:22" x14ac:dyDescent="0.25">
      <c r="A50" s="9" t="s">
        <v>613</v>
      </c>
      <c r="B50" s="89" t="s">
        <v>615</v>
      </c>
      <c r="C50" s="36"/>
      <c r="D50" s="47"/>
      <c r="G50" s="7" t="s">
        <v>102</v>
      </c>
      <c r="H50" s="51" t="s">
        <v>103</v>
      </c>
    </row>
    <row r="51" spans="1:22" x14ac:dyDescent="0.25">
      <c r="A51" s="9" t="s">
        <v>616</v>
      </c>
      <c r="B51" s="89" t="s">
        <v>617</v>
      </c>
      <c r="C51" s="36"/>
      <c r="D51" s="47"/>
      <c r="G51" s="7" t="s">
        <v>97</v>
      </c>
      <c r="H51" s="51" t="s">
        <v>98</v>
      </c>
    </row>
    <row r="52" spans="1:22" x14ac:dyDescent="0.25">
      <c r="A52" s="9" t="s">
        <v>614</v>
      </c>
      <c r="B52" s="89" t="s">
        <v>700</v>
      </c>
    </row>
    <row r="53" spans="1:22" x14ac:dyDescent="0.25">
      <c r="A53" s="89" t="s">
        <v>610</v>
      </c>
      <c r="B53" s="91" t="s">
        <v>290</v>
      </c>
    </row>
    <row r="54" spans="1:22" x14ac:dyDescent="0.25">
      <c r="A54" s="9" t="s">
        <v>624</v>
      </c>
      <c r="B54" s="91" t="s">
        <v>23</v>
      </c>
    </row>
    <row r="55" spans="1:22" x14ac:dyDescent="0.25">
      <c r="A55" s="9"/>
      <c r="B55" s="91"/>
      <c r="C55" s="9"/>
      <c r="D55" s="45"/>
    </row>
    <row r="56" spans="1:22" x14ac:dyDescent="0.25">
      <c r="A56" s="9"/>
      <c r="B56" s="91"/>
      <c r="C56" s="9"/>
      <c r="D56" s="45"/>
    </row>
    <row r="57" spans="1:22" x14ac:dyDescent="0.25">
      <c r="A57" s="9"/>
      <c r="B57" s="91"/>
      <c r="C57" s="9"/>
      <c r="D57" s="45"/>
    </row>
    <row r="59" spans="1:22" ht="21" x14ac:dyDescent="0.35">
      <c r="A59" s="24" t="s">
        <v>74</v>
      </c>
      <c r="B59" s="79"/>
      <c r="C59" s="81"/>
      <c r="D59" s="79"/>
      <c r="E59" s="82"/>
      <c r="F59" s="84"/>
      <c r="G59" s="82"/>
      <c r="H59" s="79"/>
      <c r="I59" s="59"/>
      <c r="J59" s="79"/>
      <c r="K59" s="59"/>
      <c r="L59" s="79"/>
      <c r="M59" s="59"/>
      <c r="N59" s="79"/>
      <c r="O59" s="59"/>
      <c r="P59" s="79"/>
      <c r="Q59" s="59"/>
      <c r="R59" s="79"/>
      <c r="S59" s="59"/>
      <c r="T59" s="79"/>
      <c r="U59" s="59"/>
      <c r="V59" s="79"/>
    </row>
    <row r="60" spans="1:22" x14ac:dyDescent="0.25">
      <c r="A60" s="49" t="s">
        <v>660</v>
      </c>
      <c r="B60" s="46" t="s">
        <v>652</v>
      </c>
      <c r="C60" t="s">
        <v>186</v>
      </c>
      <c r="D60" s="46" t="s">
        <v>652</v>
      </c>
      <c r="E60" s="8" t="s">
        <v>187</v>
      </c>
      <c r="F60" s="51" t="s">
        <v>652</v>
      </c>
      <c r="G60" s="7" t="s">
        <v>570</v>
      </c>
      <c r="H60" s="51" t="s">
        <v>652</v>
      </c>
      <c r="I60" t="s">
        <v>569</v>
      </c>
      <c r="J60" s="46" t="s">
        <v>652</v>
      </c>
      <c r="K60" s="77" t="s">
        <v>655</v>
      </c>
      <c r="L60" s="78" t="s">
        <v>652</v>
      </c>
    </row>
    <row r="61" spans="1:22" x14ac:dyDescent="0.25">
      <c r="A61" s="7"/>
      <c r="B61" s="49"/>
      <c r="C61" s="7"/>
      <c r="D61" s="51"/>
      <c r="E61" s="9"/>
      <c r="F61" s="51"/>
      <c r="G61" s="7"/>
      <c r="H61" s="51"/>
      <c r="J61" s="46"/>
    </row>
    <row r="62" spans="1:22" x14ac:dyDescent="0.25">
      <c r="A62" s="9" t="s">
        <v>691</v>
      </c>
      <c r="B62" s="89" t="s">
        <v>223</v>
      </c>
      <c r="C62" s="9" t="s">
        <v>711</v>
      </c>
      <c r="D62" s="51" t="s">
        <v>84</v>
      </c>
      <c r="E62" s="9" t="s">
        <v>715</v>
      </c>
      <c r="F62" s="51" t="s">
        <v>179</v>
      </c>
      <c r="G62" s="9" t="s">
        <v>715</v>
      </c>
      <c r="H62" s="51" t="s">
        <v>179</v>
      </c>
      <c r="I62" s="98" t="s">
        <v>715</v>
      </c>
      <c r="J62" s="50" t="s">
        <v>179</v>
      </c>
    </row>
    <row r="63" spans="1:22" x14ac:dyDescent="0.25">
      <c r="A63" s="8" t="s">
        <v>570</v>
      </c>
      <c r="B63" s="90" t="s">
        <v>271</v>
      </c>
      <c r="C63" s="9" t="s">
        <v>628</v>
      </c>
      <c r="D63" s="51" t="s">
        <v>11</v>
      </c>
      <c r="E63" s="9" t="s">
        <v>716</v>
      </c>
      <c r="F63" s="51" t="s">
        <v>180</v>
      </c>
      <c r="G63" s="9" t="s">
        <v>716</v>
      </c>
      <c r="H63" s="51" t="s">
        <v>180</v>
      </c>
      <c r="I63" s="99" t="s">
        <v>716</v>
      </c>
      <c r="J63" s="89" t="s">
        <v>180</v>
      </c>
    </row>
    <row r="64" spans="1:22" x14ac:dyDescent="0.25">
      <c r="A64" s="9" t="s">
        <v>554</v>
      </c>
      <c r="B64" s="89" t="s">
        <v>390</v>
      </c>
      <c r="C64" s="9" t="s">
        <v>712</v>
      </c>
      <c r="D64" s="51" t="s">
        <v>85</v>
      </c>
      <c r="E64" s="9" t="s">
        <v>717</v>
      </c>
      <c r="F64" s="51" t="s">
        <v>178</v>
      </c>
      <c r="G64" s="9" t="s">
        <v>717</v>
      </c>
      <c r="H64" s="51" t="s">
        <v>178</v>
      </c>
      <c r="I64" s="99" t="s">
        <v>571</v>
      </c>
      <c r="J64" s="89" t="s">
        <v>756</v>
      </c>
    </row>
    <row r="65" spans="1:10" x14ac:dyDescent="0.25">
      <c r="A65" s="89" t="s">
        <v>680</v>
      </c>
      <c r="B65" s="89" t="s">
        <v>681</v>
      </c>
      <c r="C65" s="9" t="s">
        <v>627</v>
      </c>
      <c r="D65" s="51" t="s">
        <v>79</v>
      </c>
      <c r="E65" s="9" t="s">
        <v>718</v>
      </c>
      <c r="F65" s="51" t="s">
        <v>182</v>
      </c>
      <c r="G65" s="9" t="s">
        <v>718</v>
      </c>
      <c r="H65" s="51" t="s">
        <v>182</v>
      </c>
      <c r="I65" s="99" t="s">
        <v>717</v>
      </c>
      <c r="J65" s="89" t="s">
        <v>178</v>
      </c>
    </row>
    <row r="66" spans="1:10" x14ac:dyDescent="0.25">
      <c r="A66" s="9" t="s">
        <v>168</v>
      </c>
      <c r="B66" s="89" t="s">
        <v>169</v>
      </c>
      <c r="C66" s="9" t="s">
        <v>713</v>
      </c>
      <c r="D66" s="51" t="s">
        <v>34</v>
      </c>
      <c r="E66" s="9" t="s">
        <v>719</v>
      </c>
      <c r="F66" s="51" t="s">
        <v>181</v>
      </c>
      <c r="G66" s="9" t="s">
        <v>719</v>
      </c>
      <c r="H66" s="51" t="s">
        <v>181</v>
      </c>
      <c r="I66" s="99" t="s">
        <v>718</v>
      </c>
      <c r="J66" s="89" t="s">
        <v>182</v>
      </c>
    </row>
    <row r="67" spans="1:10" x14ac:dyDescent="0.25">
      <c r="A67" s="8" t="s">
        <v>187</v>
      </c>
      <c r="B67" s="90" t="s">
        <v>177</v>
      </c>
      <c r="C67" s="9" t="s">
        <v>714</v>
      </c>
      <c r="D67" s="51" t="s">
        <v>33</v>
      </c>
      <c r="E67" s="9" t="s">
        <v>720</v>
      </c>
      <c r="F67" s="51" t="s">
        <v>139</v>
      </c>
      <c r="G67" s="9" t="s">
        <v>720</v>
      </c>
      <c r="H67" s="51" t="s">
        <v>139</v>
      </c>
      <c r="I67" s="99" t="s">
        <v>719</v>
      </c>
      <c r="J67" s="89" t="s">
        <v>181</v>
      </c>
    </row>
    <row r="68" spans="1:10" x14ac:dyDescent="0.25">
      <c r="A68" s="9" t="s">
        <v>555</v>
      </c>
      <c r="B68" s="89" t="s">
        <v>399</v>
      </c>
      <c r="C68" s="55"/>
      <c r="I68" s="99" t="s">
        <v>720</v>
      </c>
      <c r="J68" s="89" t="s">
        <v>139</v>
      </c>
    </row>
    <row r="69" spans="1:10" x14ac:dyDescent="0.25">
      <c r="A69" s="8" t="s">
        <v>24</v>
      </c>
      <c r="B69" s="90" t="s">
        <v>25</v>
      </c>
      <c r="C69" s="87"/>
    </row>
    <row r="70" spans="1:10" x14ac:dyDescent="0.25">
      <c r="A70" s="8" t="s">
        <v>569</v>
      </c>
      <c r="B70" s="90" t="s">
        <v>59</v>
      </c>
      <c r="C70" s="55"/>
    </row>
    <row r="71" spans="1:10" x14ac:dyDescent="0.25">
      <c r="A71" s="8" t="s">
        <v>186</v>
      </c>
      <c r="B71" s="90" t="s">
        <v>176</v>
      </c>
      <c r="C71" s="55"/>
    </row>
    <row r="72" spans="1:10" x14ac:dyDescent="0.25">
      <c r="B72" s="1"/>
      <c r="C72" s="55"/>
    </row>
    <row r="73" spans="1:10" x14ac:dyDescent="0.25">
      <c r="A73" s="1" t="s">
        <v>675</v>
      </c>
      <c r="B73" s="49"/>
      <c r="C73" s="55"/>
    </row>
    <row r="74" spans="1:10" x14ac:dyDescent="0.25">
      <c r="A74" s="49" t="s">
        <v>661</v>
      </c>
      <c r="B74" s="49" t="s">
        <v>652</v>
      </c>
      <c r="C74" s="55"/>
    </row>
    <row r="75" spans="1:10" x14ac:dyDescent="0.25">
      <c r="A75" s="93"/>
      <c r="B75" s="58"/>
      <c r="C75" s="55"/>
    </row>
    <row r="76" spans="1:10" x14ac:dyDescent="0.25">
      <c r="A76" s="89" t="s">
        <v>691</v>
      </c>
      <c r="B76" s="89" t="s">
        <v>223</v>
      </c>
      <c r="C76" s="55"/>
    </row>
    <row r="77" spans="1:10" x14ac:dyDescent="0.25">
      <c r="A77" s="9" t="s">
        <v>725</v>
      </c>
      <c r="B77" s="89" t="s">
        <v>185</v>
      </c>
      <c r="C77" s="55"/>
    </row>
    <row r="78" spans="1:10" x14ac:dyDescent="0.25">
      <c r="A78" s="89" t="s">
        <v>612</v>
      </c>
      <c r="B78" s="89" t="s">
        <v>406</v>
      </c>
      <c r="C78" s="55"/>
    </row>
    <row r="79" spans="1:10" x14ac:dyDescent="0.25">
      <c r="A79" s="9" t="s">
        <v>723</v>
      </c>
      <c r="B79" s="89" t="s">
        <v>183</v>
      </c>
      <c r="C79" s="60"/>
      <c r="D79" s="45"/>
    </row>
    <row r="80" spans="1:10" x14ac:dyDescent="0.25">
      <c r="A80" s="9" t="s">
        <v>722</v>
      </c>
      <c r="B80" s="89" t="s">
        <v>140</v>
      </c>
      <c r="C80" s="67"/>
      <c r="D80" s="45"/>
    </row>
    <row r="81" spans="1:22" x14ac:dyDescent="0.25">
      <c r="A81" s="9" t="s">
        <v>724</v>
      </c>
      <c r="B81" s="89" t="s">
        <v>184</v>
      </c>
      <c r="C81" s="55"/>
    </row>
    <row r="82" spans="1:22" x14ac:dyDescent="0.25">
      <c r="A82" s="9" t="s">
        <v>611</v>
      </c>
      <c r="B82" s="89" t="s">
        <v>415</v>
      </c>
      <c r="C82" s="55"/>
    </row>
    <row r="83" spans="1:22" x14ac:dyDescent="0.25">
      <c r="A83" s="9" t="s">
        <v>721</v>
      </c>
      <c r="B83" s="89" t="s">
        <v>139</v>
      </c>
      <c r="C83" s="55"/>
    </row>
    <row r="84" spans="1:22" x14ac:dyDescent="0.25">
      <c r="A84" s="50"/>
      <c r="B84" s="50"/>
      <c r="C84" s="55"/>
    </row>
    <row r="85" spans="1:22" x14ac:dyDescent="0.25">
      <c r="A85" s="1" t="s">
        <v>676</v>
      </c>
      <c r="B85" s="49"/>
      <c r="C85" s="55"/>
    </row>
    <row r="86" spans="1:22" x14ac:dyDescent="0.25">
      <c r="A86" t="s">
        <v>662</v>
      </c>
      <c r="B86" s="46" t="s">
        <v>652</v>
      </c>
      <c r="C86" s="55"/>
    </row>
    <row r="87" spans="1:22" x14ac:dyDescent="0.25">
      <c r="B87" s="46"/>
      <c r="C87" s="55"/>
    </row>
    <row r="88" spans="1:22" x14ac:dyDescent="0.25">
      <c r="A88" t="s">
        <v>750</v>
      </c>
      <c r="B88" s="46" t="s">
        <v>432</v>
      </c>
      <c r="C88" s="55"/>
    </row>
    <row r="89" spans="1:22" x14ac:dyDescent="0.25">
      <c r="A89" t="s">
        <v>749</v>
      </c>
      <c r="B89" s="46" t="s">
        <v>437</v>
      </c>
      <c r="C89" s="55"/>
    </row>
    <row r="90" spans="1:22" x14ac:dyDescent="0.25">
      <c r="A90" s="7" t="s">
        <v>146</v>
      </c>
      <c r="B90" s="51" t="s">
        <v>148</v>
      </c>
      <c r="C90" s="55"/>
    </row>
    <row r="91" spans="1:22" x14ac:dyDescent="0.25">
      <c r="A91" s="7" t="s">
        <v>147</v>
      </c>
      <c r="B91" s="51" t="s">
        <v>149</v>
      </c>
      <c r="C91" s="55"/>
    </row>
    <row r="92" spans="1:22" x14ac:dyDescent="0.25">
      <c r="A92" s="7"/>
      <c r="B92" s="51"/>
      <c r="C92" s="55"/>
    </row>
    <row r="93" spans="1:22" x14ac:dyDescent="0.25">
      <c r="A93" s="7"/>
      <c r="B93" s="51"/>
      <c r="C93" s="55"/>
    </row>
    <row r="94" spans="1:22" ht="21" x14ac:dyDescent="0.35">
      <c r="A94" s="24" t="s">
        <v>732</v>
      </c>
      <c r="B94" s="79"/>
      <c r="C94" s="81"/>
      <c r="D94" s="79"/>
      <c r="E94" s="81"/>
      <c r="F94" s="79"/>
      <c r="G94" s="59"/>
      <c r="H94" s="79"/>
      <c r="I94" s="59"/>
      <c r="J94" s="79"/>
      <c r="K94" s="59"/>
      <c r="L94" s="79"/>
      <c r="M94" s="59"/>
      <c r="N94" s="79"/>
      <c r="O94" s="59"/>
      <c r="P94" s="79"/>
      <c r="Q94" s="59"/>
      <c r="R94" s="79"/>
      <c r="S94" s="59"/>
      <c r="T94" s="79"/>
      <c r="U94" s="59"/>
      <c r="V94" s="79"/>
    </row>
    <row r="95" spans="1:22" x14ac:dyDescent="0.25">
      <c r="A95" t="s">
        <v>663</v>
      </c>
      <c r="B95" s="46" t="s">
        <v>652</v>
      </c>
      <c r="C95" t="s">
        <v>190</v>
      </c>
      <c r="D95" s="46" t="s">
        <v>652</v>
      </c>
      <c r="E95" s="7" t="s">
        <v>733</v>
      </c>
      <c r="F95" s="51" t="s">
        <v>652</v>
      </c>
      <c r="G95" s="7" t="s">
        <v>120</v>
      </c>
      <c r="H95" s="51" t="s">
        <v>652</v>
      </c>
      <c r="I95" s="7" t="s">
        <v>123</v>
      </c>
      <c r="J95" s="51" t="s">
        <v>652</v>
      </c>
      <c r="K95" s="51" t="s">
        <v>188</v>
      </c>
      <c r="L95" s="51" t="s">
        <v>652</v>
      </c>
      <c r="M95" s="55"/>
    </row>
    <row r="96" spans="1:22" x14ac:dyDescent="0.25">
      <c r="A96" s="1"/>
      <c r="B96" s="46"/>
      <c r="C96" s="7"/>
      <c r="D96" s="51"/>
      <c r="E96" s="7"/>
      <c r="F96" s="51"/>
      <c r="G96" s="7"/>
      <c r="H96" s="51"/>
      <c r="I96" s="7"/>
      <c r="J96" s="51"/>
      <c r="K96" s="51"/>
      <c r="L96" s="51"/>
      <c r="M96" s="55"/>
    </row>
    <row r="97" spans="1:13" x14ac:dyDescent="0.25">
      <c r="A97" s="1" t="s">
        <v>123</v>
      </c>
      <c r="B97" s="49" t="s">
        <v>124</v>
      </c>
      <c r="C97" s="7" t="s">
        <v>101</v>
      </c>
      <c r="D97" s="51" t="s">
        <v>757</v>
      </c>
      <c r="E97" s="7" t="s">
        <v>101</v>
      </c>
      <c r="F97" s="51" t="s">
        <v>757</v>
      </c>
      <c r="G97" s="7" t="s">
        <v>189</v>
      </c>
      <c r="H97" s="51" t="s">
        <v>683</v>
      </c>
      <c r="I97" s="7" t="s">
        <v>189</v>
      </c>
      <c r="J97" s="51" t="s">
        <v>683</v>
      </c>
      <c r="K97" s="7" t="s">
        <v>101</v>
      </c>
      <c r="L97" s="51" t="s">
        <v>757</v>
      </c>
      <c r="M97" s="55"/>
    </row>
    <row r="98" spans="1:13" x14ac:dyDescent="0.25">
      <c r="A98" s="1" t="s">
        <v>190</v>
      </c>
      <c r="B98" s="49" t="s">
        <v>118</v>
      </c>
      <c r="C98" s="7" t="s">
        <v>93</v>
      </c>
      <c r="D98" s="51" t="s">
        <v>94</v>
      </c>
      <c r="E98" s="7" t="s">
        <v>93</v>
      </c>
      <c r="F98" s="51" t="s">
        <v>94</v>
      </c>
      <c r="G98" s="7" t="s">
        <v>590</v>
      </c>
      <c r="H98" s="51" t="s">
        <v>591</v>
      </c>
      <c r="I98" s="7" t="s">
        <v>590</v>
      </c>
      <c r="J98" s="51" t="s">
        <v>591</v>
      </c>
      <c r="K98" s="7" t="s">
        <v>93</v>
      </c>
      <c r="L98" s="51" t="s">
        <v>94</v>
      </c>
      <c r="M98" s="55"/>
    </row>
    <row r="99" spans="1:13" x14ac:dyDescent="0.25">
      <c r="A99" s="1" t="s">
        <v>120</v>
      </c>
      <c r="B99" s="49" t="s">
        <v>7</v>
      </c>
      <c r="C99" s="51" t="s">
        <v>687</v>
      </c>
      <c r="D99" s="51" t="s">
        <v>688</v>
      </c>
      <c r="E99" s="7" t="s">
        <v>579</v>
      </c>
      <c r="F99" s="51" t="s">
        <v>490</v>
      </c>
      <c r="G99" s="7" t="s">
        <v>583</v>
      </c>
      <c r="H99" s="51" t="s">
        <v>126</v>
      </c>
      <c r="I99" s="7" t="s">
        <v>583</v>
      </c>
      <c r="J99" s="51" t="s">
        <v>126</v>
      </c>
      <c r="K99" s="7" t="s">
        <v>64</v>
      </c>
      <c r="L99" s="51" t="s">
        <v>68</v>
      </c>
      <c r="M99" s="55"/>
    </row>
    <row r="100" spans="1:13" x14ac:dyDescent="0.25">
      <c r="A100" s="1" t="s">
        <v>733</v>
      </c>
      <c r="B100" s="49" t="s">
        <v>119</v>
      </c>
      <c r="C100" s="51" t="s">
        <v>579</v>
      </c>
      <c r="D100" s="51" t="s">
        <v>490</v>
      </c>
      <c r="E100" s="7" t="s">
        <v>64</v>
      </c>
      <c r="F100" s="51" t="s">
        <v>68</v>
      </c>
      <c r="G100" s="7" t="s">
        <v>580</v>
      </c>
      <c r="H100" s="51" t="s">
        <v>581</v>
      </c>
      <c r="I100" s="7" t="s">
        <v>580</v>
      </c>
      <c r="J100" s="51" t="s">
        <v>581</v>
      </c>
      <c r="K100" s="7" t="s">
        <v>175</v>
      </c>
      <c r="L100" s="51" t="s">
        <v>69</v>
      </c>
      <c r="M100" s="55"/>
    </row>
    <row r="101" spans="1:13" x14ac:dyDescent="0.25">
      <c r="A101" s="1" t="s">
        <v>188</v>
      </c>
      <c r="B101" s="49" t="s">
        <v>121</v>
      </c>
      <c r="C101" s="7" t="s">
        <v>64</v>
      </c>
      <c r="D101" s="51" t="s">
        <v>68</v>
      </c>
      <c r="E101" s="7" t="s">
        <v>175</v>
      </c>
      <c r="F101" s="51" t="s">
        <v>69</v>
      </c>
      <c r="G101" s="7" t="s">
        <v>127</v>
      </c>
      <c r="H101" s="51" t="s">
        <v>682</v>
      </c>
      <c r="I101" s="7" t="s">
        <v>127</v>
      </c>
      <c r="J101" s="51" t="s">
        <v>682</v>
      </c>
      <c r="K101" s="7" t="s">
        <v>573</v>
      </c>
      <c r="L101" s="51" t="s">
        <v>575</v>
      </c>
      <c r="M101" s="55"/>
    </row>
    <row r="102" spans="1:13" x14ac:dyDescent="0.25">
      <c r="A102" s="1"/>
      <c r="B102" s="43"/>
      <c r="C102" s="7" t="s">
        <v>175</v>
      </c>
      <c r="D102" s="51" t="s">
        <v>69</v>
      </c>
      <c r="E102" s="7" t="s">
        <v>573</v>
      </c>
      <c r="F102" s="51" t="s">
        <v>575</v>
      </c>
      <c r="G102" s="7" t="s">
        <v>582</v>
      </c>
      <c r="H102" s="51" t="s">
        <v>125</v>
      </c>
      <c r="I102" s="7" t="s">
        <v>582</v>
      </c>
      <c r="J102" s="51" t="s">
        <v>125</v>
      </c>
      <c r="K102" s="7" t="s">
        <v>730</v>
      </c>
      <c r="L102" s="51" t="s">
        <v>275</v>
      </c>
      <c r="M102" s="55"/>
    </row>
    <row r="103" spans="1:13" x14ac:dyDescent="0.25">
      <c r="A103" s="1" t="s">
        <v>677</v>
      </c>
      <c r="B103" s="43"/>
      <c r="C103" s="7" t="s">
        <v>573</v>
      </c>
      <c r="D103" s="51" t="s">
        <v>575</v>
      </c>
      <c r="E103" s="7" t="s">
        <v>684</v>
      </c>
      <c r="F103" s="51" t="s">
        <v>685</v>
      </c>
      <c r="I103" s="7" t="s">
        <v>1</v>
      </c>
      <c r="J103" s="45" t="s">
        <v>191</v>
      </c>
      <c r="K103" s="51" t="s">
        <v>554</v>
      </c>
      <c r="L103" s="51" t="s">
        <v>390</v>
      </c>
      <c r="M103" s="55"/>
    </row>
    <row r="104" spans="1:13" x14ac:dyDescent="0.25">
      <c r="A104" s="7" t="s">
        <v>664</v>
      </c>
      <c r="B104" s="45" t="s">
        <v>652</v>
      </c>
      <c r="C104" s="9" t="s">
        <v>684</v>
      </c>
      <c r="D104" s="51" t="s">
        <v>685</v>
      </c>
      <c r="E104" s="7" t="s">
        <v>578</v>
      </c>
      <c r="F104" s="51" t="s">
        <v>576</v>
      </c>
      <c r="K104" s="7" t="s">
        <v>549</v>
      </c>
      <c r="L104" s="51" t="s">
        <v>726</v>
      </c>
      <c r="M104" s="55"/>
    </row>
    <row r="105" spans="1:13" x14ac:dyDescent="0.25">
      <c r="C105" s="9" t="s">
        <v>549</v>
      </c>
      <c r="D105" s="51" t="s">
        <v>726</v>
      </c>
      <c r="E105" s="7" t="s">
        <v>744</v>
      </c>
      <c r="F105" s="51" t="s">
        <v>745</v>
      </c>
      <c r="K105" s="7" t="s">
        <v>572</v>
      </c>
      <c r="L105" s="51" t="s">
        <v>576</v>
      </c>
      <c r="M105" s="55"/>
    </row>
    <row r="106" spans="1:13" x14ac:dyDescent="0.25">
      <c r="A106" t="s">
        <v>689</v>
      </c>
      <c r="B106" s="44" t="s">
        <v>690</v>
      </c>
      <c r="C106" s="7" t="s">
        <v>578</v>
      </c>
      <c r="D106" s="51" t="s">
        <v>576</v>
      </c>
      <c r="E106" s="7" t="s">
        <v>104</v>
      </c>
      <c r="F106" s="51" t="s">
        <v>105</v>
      </c>
      <c r="K106" s="7" t="s">
        <v>744</v>
      </c>
      <c r="L106" s="51" t="s">
        <v>745</v>
      </c>
      <c r="M106" s="55"/>
    </row>
    <row r="107" spans="1:13" x14ac:dyDescent="0.25">
      <c r="A107" s="7" t="s">
        <v>114</v>
      </c>
      <c r="B107" s="45" t="s">
        <v>115</v>
      </c>
      <c r="C107" s="7" t="s">
        <v>744</v>
      </c>
      <c r="D107" s="51" t="s">
        <v>745</v>
      </c>
      <c r="E107" s="7" t="s">
        <v>556</v>
      </c>
      <c r="F107" s="51" t="s">
        <v>65</v>
      </c>
      <c r="K107" s="7" t="s">
        <v>104</v>
      </c>
      <c r="L107" s="51" t="s">
        <v>105</v>
      </c>
      <c r="M107" s="55"/>
    </row>
    <row r="108" spans="1:13" x14ac:dyDescent="0.25">
      <c r="A108" s="7" t="s">
        <v>116</v>
      </c>
      <c r="B108" s="45" t="s">
        <v>117</v>
      </c>
      <c r="C108" s="7" t="s">
        <v>104</v>
      </c>
      <c r="D108" s="51" t="s">
        <v>105</v>
      </c>
      <c r="E108" s="7" t="s">
        <v>557</v>
      </c>
      <c r="F108" s="51" t="s">
        <v>71</v>
      </c>
      <c r="K108" s="7" t="s">
        <v>174</v>
      </c>
      <c r="L108" s="51" t="s">
        <v>65</v>
      </c>
      <c r="M108" s="55"/>
    </row>
    <row r="109" spans="1:13" x14ac:dyDescent="0.25">
      <c r="A109" t="s">
        <v>584</v>
      </c>
      <c r="B109" s="44" t="s">
        <v>585</v>
      </c>
      <c r="C109" s="7" t="s">
        <v>556</v>
      </c>
      <c r="D109" s="51" t="s">
        <v>65</v>
      </c>
      <c r="E109" s="7" t="s">
        <v>574</v>
      </c>
      <c r="F109" s="51" t="s">
        <v>577</v>
      </c>
      <c r="K109" s="7" t="s">
        <v>70</v>
      </c>
      <c r="L109" s="51" t="s">
        <v>71</v>
      </c>
      <c r="M109" s="55"/>
    </row>
    <row r="110" spans="1:13" x14ac:dyDescent="0.25">
      <c r="A110" t="s">
        <v>587</v>
      </c>
      <c r="B110" s="44" t="s">
        <v>586</v>
      </c>
      <c r="C110" s="7" t="s">
        <v>557</v>
      </c>
      <c r="D110" s="51" t="s">
        <v>71</v>
      </c>
      <c r="E110" s="7" t="s">
        <v>112</v>
      </c>
      <c r="F110" s="51" t="s">
        <v>113</v>
      </c>
      <c r="K110" s="7" t="s">
        <v>574</v>
      </c>
      <c r="L110" s="51" t="s">
        <v>577</v>
      </c>
      <c r="M110" s="55"/>
    </row>
    <row r="111" spans="1:13" x14ac:dyDescent="0.25">
      <c r="C111" s="7" t="s">
        <v>574</v>
      </c>
      <c r="D111" s="51" t="s">
        <v>577</v>
      </c>
      <c r="E111" s="7" t="s">
        <v>580</v>
      </c>
      <c r="F111" s="51" t="s">
        <v>581</v>
      </c>
      <c r="K111" s="7" t="s">
        <v>112</v>
      </c>
      <c r="L111" s="51" t="s">
        <v>113</v>
      </c>
      <c r="M111" s="55"/>
    </row>
    <row r="112" spans="1:13" x14ac:dyDescent="0.25">
      <c r="C112" s="7" t="s">
        <v>112</v>
      </c>
      <c r="D112" s="51" t="s">
        <v>113</v>
      </c>
      <c r="E112" s="7" t="s">
        <v>1</v>
      </c>
      <c r="F112" s="51" t="s">
        <v>191</v>
      </c>
      <c r="K112" s="7" t="s">
        <v>580</v>
      </c>
      <c r="L112" s="51" t="s">
        <v>581</v>
      </c>
      <c r="M112" s="55"/>
    </row>
    <row r="113" spans="1:22" x14ac:dyDescent="0.25">
      <c r="C113" s="7" t="s">
        <v>1</v>
      </c>
      <c r="D113" s="51" t="s">
        <v>191</v>
      </c>
      <c r="E113" s="7" t="s">
        <v>99</v>
      </c>
      <c r="F113" s="51" t="s">
        <v>760</v>
      </c>
      <c r="K113" s="7" t="s">
        <v>588</v>
      </c>
      <c r="L113" s="51" t="s">
        <v>197</v>
      </c>
      <c r="M113" s="55"/>
    </row>
    <row r="114" spans="1:22" x14ac:dyDescent="0.25">
      <c r="C114" s="7" t="s">
        <v>108</v>
      </c>
      <c r="D114" s="51" t="s">
        <v>109</v>
      </c>
      <c r="E114" s="7" t="s">
        <v>106</v>
      </c>
      <c r="F114" s="51" t="s">
        <v>107</v>
      </c>
      <c r="K114" s="7" t="s">
        <v>108</v>
      </c>
      <c r="L114" s="51" t="s">
        <v>109</v>
      </c>
      <c r="M114" s="55"/>
    </row>
    <row r="115" spans="1:22" x14ac:dyDescent="0.25">
      <c r="C115" s="7" t="s">
        <v>95</v>
      </c>
      <c r="D115" s="51" t="s">
        <v>96</v>
      </c>
      <c r="E115" s="7" t="s">
        <v>62</v>
      </c>
      <c r="F115" s="51" t="s">
        <v>66</v>
      </c>
      <c r="K115" s="7" t="s">
        <v>72</v>
      </c>
      <c r="L115" s="51" t="s">
        <v>73</v>
      </c>
      <c r="M115" s="55"/>
    </row>
    <row r="116" spans="1:22" x14ac:dyDescent="0.25">
      <c r="C116" s="7" t="s">
        <v>99</v>
      </c>
      <c r="D116" s="51" t="s">
        <v>760</v>
      </c>
      <c r="E116" s="7" t="s">
        <v>63</v>
      </c>
      <c r="F116" s="51" t="s">
        <v>67</v>
      </c>
      <c r="K116" s="7" t="s">
        <v>95</v>
      </c>
      <c r="L116" s="51" t="s">
        <v>96</v>
      </c>
      <c r="M116" s="55"/>
    </row>
    <row r="117" spans="1:22" x14ac:dyDescent="0.25">
      <c r="C117" s="7" t="s">
        <v>106</v>
      </c>
      <c r="D117" s="51" t="s">
        <v>107</v>
      </c>
      <c r="E117" s="7" t="s">
        <v>110</v>
      </c>
      <c r="F117" s="51" t="s">
        <v>111</v>
      </c>
      <c r="K117" s="7" t="s">
        <v>99</v>
      </c>
      <c r="L117" s="51" t="s">
        <v>760</v>
      </c>
      <c r="M117" s="55"/>
    </row>
    <row r="118" spans="1:22" x14ac:dyDescent="0.25">
      <c r="C118" s="7" t="s">
        <v>62</v>
      </c>
      <c r="D118" s="51" t="s">
        <v>66</v>
      </c>
      <c r="E118" s="7" t="s">
        <v>102</v>
      </c>
      <c r="F118" s="51" t="s">
        <v>103</v>
      </c>
      <c r="K118" s="7" t="s">
        <v>728</v>
      </c>
      <c r="L118" s="51" t="s">
        <v>196</v>
      </c>
      <c r="M118" s="55"/>
    </row>
    <row r="119" spans="1:22" x14ac:dyDescent="0.25">
      <c r="C119" s="7" t="s">
        <v>63</v>
      </c>
      <c r="D119" s="51" t="s">
        <v>67</v>
      </c>
      <c r="E119" s="7"/>
      <c r="F119" s="45"/>
      <c r="K119" s="7" t="s">
        <v>106</v>
      </c>
      <c r="L119" s="51" t="s">
        <v>107</v>
      </c>
      <c r="M119" s="55"/>
    </row>
    <row r="120" spans="1:22" x14ac:dyDescent="0.25">
      <c r="C120" s="7" t="s">
        <v>110</v>
      </c>
      <c r="D120" s="51" t="s">
        <v>111</v>
      </c>
      <c r="E120" s="7"/>
      <c r="F120" s="45"/>
      <c r="K120" s="7" t="s">
        <v>62</v>
      </c>
      <c r="L120" s="51" t="s">
        <v>66</v>
      </c>
      <c r="M120" s="55"/>
    </row>
    <row r="121" spans="1:22" x14ac:dyDescent="0.25">
      <c r="C121" s="7" t="s">
        <v>102</v>
      </c>
      <c r="D121" s="51" t="s">
        <v>103</v>
      </c>
      <c r="E121" s="7"/>
      <c r="F121" s="45"/>
      <c r="K121" s="7" t="s">
        <v>63</v>
      </c>
      <c r="L121" s="51" t="s">
        <v>67</v>
      </c>
      <c r="M121" s="55"/>
    </row>
    <row r="122" spans="1:22" x14ac:dyDescent="0.25">
      <c r="C122" s="7" t="s">
        <v>97</v>
      </c>
      <c r="D122" s="45" t="s">
        <v>98</v>
      </c>
      <c r="E122" s="7"/>
      <c r="F122" s="45"/>
      <c r="K122" s="7" t="s">
        <v>110</v>
      </c>
      <c r="L122" s="51" t="s">
        <v>111</v>
      </c>
      <c r="M122" s="55"/>
    </row>
    <row r="123" spans="1:22" x14ac:dyDescent="0.25">
      <c r="B123" s="46"/>
      <c r="C123" s="55"/>
      <c r="E123" s="7"/>
      <c r="F123" s="45"/>
      <c r="K123" s="7" t="s">
        <v>102</v>
      </c>
      <c r="L123" s="51" t="s">
        <v>103</v>
      </c>
      <c r="M123" s="55"/>
    </row>
    <row r="124" spans="1:22" x14ac:dyDescent="0.25">
      <c r="B124" s="46"/>
      <c r="C124" s="55"/>
      <c r="E124" s="7"/>
      <c r="F124" s="45"/>
      <c r="K124" s="7" t="s">
        <v>122</v>
      </c>
      <c r="L124" s="46" t="s">
        <v>589</v>
      </c>
      <c r="M124" s="55"/>
    </row>
    <row r="125" spans="1:22" x14ac:dyDescent="0.25">
      <c r="B125" s="46"/>
      <c r="C125" s="55"/>
      <c r="E125" s="7"/>
      <c r="F125" s="45"/>
      <c r="L125" s="46"/>
      <c r="M125" s="55"/>
    </row>
    <row r="126" spans="1:22" ht="21" x14ac:dyDescent="0.35">
      <c r="A126" s="24" t="s">
        <v>76</v>
      </c>
      <c r="B126" s="83"/>
      <c r="C126" s="88"/>
      <c r="D126" s="79"/>
      <c r="E126" s="59"/>
      <c r="F126" s="79"/>
      <c r="G126" s="59"/>
      <c r="H126" s="79"/>
      <c r="I126" s="59"/>
      <c r="J126" s="79"/>
      <c r="K126" s="59"/>
      <c r="L126" s="79"/>
      <c r="M126" s="59"/>
      <c r="N126" s="79"/>
      <c r="O126" s="59"/>
      <c r="P126" s="79"/>
      <c r="Q126" s="59"/>
      <c r="R126" s="79"/>
      <c r="S126" s="59"/>
      <c r="T126" s="79"/>
      <c r="U126" s="59"/>
      <c r="V126" s="79"/>
    </row>
    <row r="127" spans="1:22" x14ac:dyDescent="0.25">
      <c r="A127" t="s">
        <v>665</v>
      </c>
      <c r="B127" s="46" t="s">
        <v>652</v>
      </c>
      <c r="C127" s="60"/>
      <c r="D127" s="45"/>
    </row>
    <row r="128" spans="1:22" x14ac:dyDescent="0.25">
      <c r="B128" s="46"/>
      <c r="C128" s="60"/>
      <c r="D128" s="45"/>
    </row>
    <row r="129" spans="1:4" x14ac:dyDescent="0.25">
      <c r="A129" t="s">
        <v>203</v>
      </c>
      <c r="B129" s="46" t="s">
        <v>128</v>
      </c>
      <c r="C129" s="60"/>
      <c r="D129" s="45"/>
    </row>
    <row r="130" spans="1:4" x14ac:dyDescent="0.25">
      <c r="A130" t="s">
        <v>204</v>
      </c>
      <c r="B130" s="44" t="s">
        <v>129</v>
      </c>
      <c r="C130" s="7"/>
      <c r="D130" s="45"/>
    </row>
    <row r="131" spans="1:4" x14ac:dyDescent="0.25">
      <c r="A131" t="s">
        <v>526</v>
      </c>
      <c r="B131" s="44" t="s">
        <v>130</v>
      </c>
      <c r="C131" s="7"/>
      <c r="D131" s="45"/>
    </row>
    <row r="132" spans="1:4" x14ac:dyDescent="0.25">
      <c r="A132" t="s">
        <v>527</v>
      </c>
      <c r="B132" s="44" t="s">
        <v>135</v>
      </c>
      <c r="C132" s="7"/>
      <c r="D132" s="45"/>
    </row>
    <row r="133" spans="1:4" x14ac:dyDescent="0.25">
      <c r="A133" t="s">
        <v>205</v>
      </c>
      <c r="B133" s="44" t="s">
        <v>134</v>
      </c>
      <c r="C133" s="7"/>
      <c r="D133" s="45"/>
    </row>
    <row r="134" spans="1:4" x14ac:dyDescent="0.25">
      <c r="A134" t="s">
        <v>206</v>
      </c>
      <c r="B134" s="44" t="s">
        <v>133</v>
      </c>
      <c r="C134" s="7"/>
      <c r="D134" s="45"/>
    </row>
    <row r="135" spans="1:4" x14ac:dyDescent="0.25">
      <c r="A135" t="s">
        <v>528</v>
      </c>
      <c r="B135" s="44" t="s">
        <v>132</v>
      </c>
      <c r="C135" s="7"/>
      <c r="D135" s="45"/>
    </row>
    <row r="136" spans="1:4" x14ac:dyDescent="0.25">
      <c r="A136" t="s">
        <v>529</v>
      </c>
      <c r="B136" s="44" t="s">
        <v>131</v>
      </c>
      <c r="C136" s="7"/>
      <c r="D136" s="45"/>
    </row>
    <row r="137" spans="1:4" x14ac:dyDescent="0.25">
      <c r="C137" s="7"/>
      <c r="D137" s="45"/>
    </row>
    <row r="138" spans="1:4" x14ac:dyDescent="0.25">
      <c r="C138" s="7"/>
      <c r="D138" s="45"/>
    </row>
    <row r="139" spans="1:4" x14ac:dyDescent="0.25">
      <c r="C139" s="7"/>
      <c r="D139" s="45"/>
    </row>
    <row r="140" spans="1:4" x14ac:dyDescent="0.25">
      <c r="C140" s="7"/>
      <c r="D140" s="45"/>
    </row>
    <row r="141" spans="1:4" x14ac:dyDescent="0.25">
      <c r="C141" s="7"/>
      <c r="D141" s="45"/>
    </row>
    <row r="142" spans="1:4" x14ac:dyDescent="0.25">
      <c r="C142" s="7"/>
      <c r="D142" s="45"/>
    </row>
    <row r="143" spans="1:4" x14ac:dyDescent="0.25">
      <c r="C143" s="7"/>
      <c r="D143" s="45"/>
    </row>
    <row r="144" spans="1:4" x14ac:dyDescent="0.25">
      <c r="C144" s="7"/>
      <c r="D144" s="45"/>
    </row>
    <row r="145" spans="3:4" x14ac:dyDescent="0.25">
      <c r="C145" s="7"/>
      <c r="D145" s="45"/>
    </row>
    <row r="146" spans="3:4" x14ac:dyDescent="0.25">
      <c r="C146" s="7"/>
      <c r="D146" s="45"/>
    </row>
    <row r="147" spans="3:4" x14ac:dyDescent="0.25">
      <c r="C147" s="7"/>
      <c r="D147" s="45"/>
    </row>
    <row r="148" spans="3:4" x14ac:dyDescent="0.25">
      <c r="C148" s="7"/>
      <c r="D148" s="45"/>
    </row>
    <row r="149" spans="3:4" x14ac:dyDescent="0.25">
      <c r="C149" s="7"/>
      <c r="D149" s="45"/>
    </row>
    <row r="150" spans="3:4" x14ac:dyDescent="0.25">
      <c r="C150" s="7"/>
      <c r="D150" s="45"/>
    </row>
    <row r="151" spans="3:4" x14ac:dyDescent="0.25">
      <c r="C151" s="7"/>
      <c r="D151" s="45"/>
    </row>
    <row r="152" spans="3:4" x14ac:dyDescent="0.25">
      <c r="C152" s="7"/>
      <c r="D152" s="45"/>
    </row>
    <row r="153" spans="3:4" x14ac:dyDescent="0.25">
      <c r="C153" s="7"/>
      <c r="D153" s="45"/>
    </row>
    <row r="154" spans="3:4" x14ac:dyDescent="0.25">
      <c r="C154" s="7"/>
      <c r="D154" s="45"/>
    </row>
    <row r="155" spans="3:4" x14ac:dyDescent="0.25">
      <c r="C155" s="7"/>
      <c r="D155" s="45"/>
    </row>
    <row r="156" spans="3:4" x14ac:dyDescent="0.25">
      <c r="C156" s="7"/>
      <c r="D156" s="45"/>
    </row>
    <row r="157" spans="3:4" x14ac:dyDescent="0.25">
      <c r="C157" s="7"/>
      <c r="D157" s="45"/>
    </row>
    <row r="158" spans="3:4" x14ac:dyDescent="0.25">
      <c r="C158" s="7"/>
      <c r="D158" s="45"/>
    </row>
    <row r="159" spans="3:4" x14ac:dyDescent="0.25">
      <c r="C159" s="7"/>
      <c r="D159" s="45"/>
    </row>
    <row r="160" spans="3:4" x14ac:dyDescent="0.25">
      <c r="C160" s="7"/>
      <c r="D160" s="45"/>
    </row>
    <row r="161" spans="3:4" x14ac:dyDescent="0.25">
      <c r="C161" s="7"/>
      <c r="D161" s="45"/>
    </row>
    <row r="162" spans="3:4" x14ac:dyDescent="0.25">
      <c r="C162" s="7"/>
      <c r="D162" s="45"/>
    </row>
    <row r="163" spans="3:4" x14ac:dyDescent="0.25">
      <c r="C163" s="7"/>
      <c r="D163" s="45"/>
    </row>
    <row r="164" spans="3:4" x14ac:dyDescent="0.25">
      <c r="C164" s="7"/>
      <c r="D164" s="45"/>
    </row>
    <row r="165" spans="3:4" x14ac:dyDescent="0.25">
      <c r="C165" s="7"/>
      <c r="D165" s="45"/>
    </row>
  </sheetData>
  <pageMargins left="0.7" right="0.7" top="0.78740157499999996" bottom="0.78740157499999996" header="0.3" footer="0.3"/>
  <pageSetup paperSize="9" orientation="portrait" horizontalDpi="360" verticalDpi="360" r:id="rId1"/>
  <tableParts count="5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zoomScale="85" zoomScaleNormal="85" workbookViewId="0">
      <pane ySplit="1" topLeftCell="A29" activePane="bottomLeft" state="frozen"/>
      <selection pane="bottomLeft" activeCell="B8" sqref="B8:C8"/>
    </sheetView>
  </sheetViews>
  <sheetFormatPr baseColWidth="10" defaultRowHeight="15" x14ac:dyDescent="0.25"/>
  <cols>
    <col min="1" max="1" width="18.5703125" bestFit="1" customWidth="1"/>
    <col min="2" max="2" width="33.85546875" bestFit="1" customWidth="1"/>
    <col min="3" max="3" width="11.85546875" bestFit="1" customWidth="1"/>
    <col min="4" max="4" width="24.85546875" bestFit="1" customWidth="1"/>
    <col min="6" max="6" width="3.42578125" style="4" customWidth="1"/>
    <col min="7" max="7" width="12.7109375" bestFit="1" customWidth="1"/>
    <col min="8" max="8" width="33.85546875" bestFit="1" customWidth="1"/>
    <col min="10" max="10" width="3.140625" style="4" customWidth="1"/>
    <col min="11" max="11" width="11.42578125" customWidth="1"/>
    <col min="12" max="12" width="19.5703125" bestFit="1" customWidth="1"/>
    <col min="14" max="14" width="3.42578125" style="4" customWidth="1"/>
    <col min="15" max="15" width="14.7109375" customWidth="1"/>
    <col min="16" max="16" width="28.42578125" bestFit="1" customWidth="1"/>
    <col min="20" max="20" width="3.7109375" style="4" customWidth="1"/>
    <col min="21" max="21" width="11.140625" style="7" customWidth="1"/>
    <col min="22" max="22" width="15.140625" bestFit="1" customWidth="1"/>
    <col min="24" max="24" width="3.7109375" style="4" customWidth="1"/>
    <col min="25" max="25" width="10.140625" customWidth="1"/>
    <col min="26" max="26" width="26.42578125" bestFit="1" customWidth="1"/>
  </cols>
  <sheetData>
    <row r="1" spans="1:27" s="53" customFormat="1" ht="23.25" x14ac:dyDescent="0.35">
      <c r="A1" s="54" t="s">
        <v>158</v>
      </c>
      <c r="F1" s="4"/>
      <c r="G1" s="54" t="s">
        <v>159</v>
      </c>
      <c r="J1" s="4"/>
      <c r="K1" s="54" t="s">
        <v>668</v>
      </c>
      <c r="N1" s="4"/>
      <c r="O1" s="54" t="s">
        <v>1</v>
      </c>
      <c r="T1" s="4"/>
      <c r="U1" s="54" t="s">
        <v>75</v>
      </c>
      <c r="X1" s="4"/>
      <c r="Y1" s="54" t="s">
        <v>669</v>
      </c>
    </row>
    <row r="2" spans="1:27" x14ac:dyDescent="0.25">
      <c r="A2" t="s">
        <v>653</v>
      </c>
      <c r="B2" t="s">
        <v>674</v>
      </c>
      <c r="C2" t="s">
        <v>654</v>
      </c>
      <c r="D2" t="s">
        <v>530</v>
      </c>
      <c r="E2" t="s">
        <v>531</v>
      </c>
      <c r="G2" t="s">
        <v>653</v>
      </c>
      <c r="H2" t="s">
        <v>674</v>
      </c>
      <c r="I2" t="s">
        <v>654</v>
      </c>
      <c r="K2" t="s">
        <v>653</v>
      </c>
      <c r="L2" t="s">
        <v>674</v>
      </c>
      <c r="M2" t="s">
        <v>654</v>
      </c>
      <c r="O2" t="s">
        <v>653</v>
      </c>
      <c r="P2" t="s">
        <v>674</v>
      </c>
      <c r="Q2" t="s">
        <v>654</v>
      </c>
      <c r="R2" t="s">
        <v>534</v>
      </c>
      <c r="S2" t="s">
        <v>535</v>
      </c>
      <c r="U2" s="7" t="s">
        <v>653</v>
      </c>
      <c r="V2" t="s">
        <v>674</v>
      </c>
      <c r="W2" t="s">
        <v>654</v>
      </c>
      <c r="Y2" t="s">
        <v>659</v>
      </c>
      <c r="Z2" t="s">
        <v>666</v>
      </c>
      <c r="AA2" t="s">
        <v>667</v>
      </c>
    </row>
    <row r="3" spans="1:27" x14ac:dyDescent="0.25">
      <c r="B3" t="s">
        <v>193</v>
      </c>
      <c r="C3" t="s">
        <v>82</v>
      </c>
      <c r="D3" t="s">
        <v>532</v>
      </c>
      <c r="E3" t="s">
        <v>533</v>
      </c>
      <c r="G3" t="s">
        <v>82</v>
      </c>
      <c r="H3" t="s">
        <v>193</v>
      </c>
      <c r="I3" t="s">
        <v>82</v>
      </c>
      <c r="K3" t="s">
        <v>142</v>
      </c>
      <c r="L3" t="s">
        <v>378</v>
      </c>
      <c r="M3" t="s">
        <v>153</v>
      </c>
      <c r="O3" t="s">
        <v>406</v>
      </c>
      <c r="P3" t="s">
        <v>405</v>
      </c>
      <c r="Q3" t="s">
        <v>406</v>
      </c>
      <c r="R3" t="s">
        <v>537</v>
      </c>
      <c r="S3" t="s">
        <v>536</v>
      </c>
      <c r="U3" s="7" t="s">
        <v>121</v>
      </c>
      <c r="V3" t="s">
        <v>459</v>
      </c>
      <c r="W3" t="s">
        <v>121</v>
      </c>
      <c r="Y3" t="s">
        <v>71</v>
      </c>
      <c r="Z3" t="s">
        <v>468</v>
      </c>
      <c r="AA3" t="s">
        <v>71</v>
      </c>
    </row>
    <row r="4" spans="1:27" x14ac:dyDescent="0.25">
      <c r="A4" t="s">
        <v>759</v>
      </c>
      <c r="B4" t="s">
        <v>207</v>
      </c>
      <c r="C4" t="s">
        <v>639</v>
      </c>
      <c r="D4" t="s">
        <v>534</v>
      </c>
      <c r="E4" t="s">
        <v>535</v>
      </c>
      <c r="H4" s="17" t="s">
        <v>207</v>
      </c>
      <c r="I4" s="17" t="s">
        <v>30</v>
      </c>
      <c r="K4" t="s">
        <v>137</v>
      </c>
      <c r="L4" t="s">
        <v>379</v>
      </c>
      <c r="M4" t="s">
        <v>380</v>
      </c>
      <c r="P4" t="s">
        <v>407</v>
      </c>
      <c r="Q4" t="s">
        <v>408</v>
      </c>
      <c r="V4" t="s">
        <v>460</v>
      </c>
      <c r="W4" t="s">
        <v>461</v>
      </c>
      <c r="Y4" t="s">
        <v>88</v>
      </c>
      <c r="Z4" t="s">
        <v>469</v>
      </c>
      <c r="AA4" t="s">
        <v>470</v>
      </c>
    </row>
    <row r="5" spans="1:27" x14ac:dyDescent="0.25">
      <c r="A5" t="s">
        <v>51</v>
      </c>
      <c r="B5" s="101" t="s">
        <v>208</v>
      </c>
      <c r="C5" s="101" t="s">
        <v>52</v>
      </c>
      <c r="D5" t="s">
        <v>537</v>
      </c>
      <c r="E5" t="s">
        <v>536</v>
      </c>
      <c r="G5" t="s">
        <v>51</v>
      </c>
      <c r="H5" t="s">
        <v>208</v>
      </c>
      <c r="I5" t="s">
        <v>52</v>
      </c>
      <c r="K5" t="s">
        <v>138</v>
      </c>
      <c r="L5" t="s">
        <v>381</v>
      </c>
      <c r="M5" t="s">
        <v>382</v>
      </c>
      <c r="P5" t="s">
        <v>409</v>
      </c>
      <c r="Q5" t="s">
        <v>218</v>
      </c>
      <c r="V5" t="s">
        <v>462</v>
      </c>
      <c r="W5" t="s">
        <v>463</v>
      </c>
      <c r="Y5" t="s">
        <v>69</v>
      </c>
      <c r="Z5" t="s">
        <v>471</v>
      </c>
      <c r="AA5" t="s">
        <v>472</v>
      </c>
    </row>
    <row r="6" spans="1:27" x14ac:dyDescent="0.25">
      <c r="B6" t="s">
        <v>209</v>
      </c>
      <c r="C6" t="s">
        <v>213</v>
      </c>
      <c r="D6" t="s">
        <v>265</v>
      </c>
      <c r="E6" t="s">
        <v>35</v>
      </c>
      <c r="G6" t="s">
        <v>767</v>
      </c>
      <c r="H6" t="s">
        <v>209</v>
      </c>
      <c r="I6" t="s">
        <v>213</v>
      </c>
      <c r="K6" t="s">
        <v>550</v>
      </c>
      <c r="L6" t="s">
        <v>383</v>
      </c>
      <c r="M6" t="s">
        <v>384</v>
      </c>
      <c r="P6" t="s">
        <v>410</v>
      </c>
      <c r="Q6" t="s">
        <v>411</v>
      </c>
      <c r="U6" s="7" t="s">
        <v>118</v>
      </c>
      <c r="V6" t="s">
        <v>464</v>
      </c>
      <c r="W6" t="s">
        <v>118</v>
      </c>
      <c r="Y6" t="s">
        <v>67</v>
      </c>
      <c r="Z6" t="s">
        <v>473</v>
      </c>
      <c r="AA6" t="s">
        <v>474</v>
      </c>
    </row>
    <row r="7" spans="1:27" x14ac:dyDescent="0.25">
      <c r="A7" t="s">
        <v>22</v>
      </c>
      <c r="B7" t="s">
        <v>210</v>
      </c>
      <c r="C7" t="s">
        <v>22</v>
      </c>
      <c r="D7" t="s">
        <v>538</v>
      </c>
      <c r="E7" t="s">
        <v>539</v>
      </c>
      <c r="H7" s="17" t="s">
        <v>210</v>
      </c>
      <c r="I7" s="17" t="s">
        <v>22</v>
      </c>
      <c r="K7" t="s">
        <v>551</v>
      </c>
      <c r="L7" t="s">
        <v>249</v>
      </c>
      <c r="M7" t="s">
        <v>385</v>
      </c>
      <c r="P7" t="s">
        <v>412</v>
      </c>
      <c r="Q7" t="s">
        <v>413</v>
      </c>
      <c r="U7" s="7" t="s">
        <v>119</v>
      </c>
      <c r="V7" t="s">
        <v>465</v>
      </c>
      <c r="W7" t="s">
        <v>119</v>
      </c>
      <c r="Z7" t="s">
        <v>475</v>
      </c>
      <c r="AA7" t="s">
        <v>476</v>
      </c>
    </row>
    <row r="8" spans="1:27" x14ac:dyDescent="0.25">
      <c r="B8" s="17" t="s">
        <v>211</v>
      </c>
      <c r="C8" s="17" t="s">
        <v>212</v>
      </c>
      <c r="D8" t="s">
        <v>540</v>
      </c>
      <c r="E8" t="s">
        <v>541</v>
      </c>
      <c r="H8" t="s">
        <v>211</v>
      </c>
      <c r="I8" t="s">
        <v>212</v>
      </c>
      <c r="L8" t="s">
        <v>386</v>
      </c>
      <c r="M8" t="s">
        <v>387</v>
      </c>
      <c r="O8" t="s">
        <v>415</v>
      </c>
      <c r="P8" t="s">
        <v>414</v>
      </c>
      <c r="Q8" t="s">
        <v>415</v>
      </c>
      <c r="U8" s="7" t="s">
        <v>7</v>
      </c>
      <c r="V8" t="s">
        <v>465</v>
      </c>
      <c r="W8" t="s">
        <v>119</v>
      </c>
      <c r="Z8" t="s">
        <v>477</v>
      </c>
      <c r="AA8" t="s">
        <v>478</v>
      </c>
    </row>
    <row r="9" spans="1:27" x14ac:dyDescent="0.25">
      <c r="B9" s="17" t="s">
        <v>214</v>
      </c>
      <c r="C9" s="17" t="s">
        <v>49</v>
      </c>
      <c r="G9" t="s">
        <v>48</v>
      </c>
      <c r="H9" t="s">
        <v>214</v>
      </c>
      <c r="I9" t="s">
        <v>49</v>
      </c>
      <c r="K9" t="s">
        <v>143</v>
      </c>
      <c r="L9" t="s">
        <v>388</v>
      </c>
      <c r="M9" t="s">
        <v>154</v>
      </c>
      <c r="O9" t="s">
        <v>184</v>
      </c>
      <c r="P9" t="s">
        <v>416</v>
      </c>
      <c r="Q9" t="s">
        <v>184</v>
      </c>
      <c r="U9" s="7" t="s">
        <v>124</v>
      </c>
      <c r="V9" t="s">
        <v>466</v>
      </c>
      <c r="W9" t="s">
        <v>467</v>
      </c>
      <c r="Z9" t="s">
        <v>479</v>
      </c>
      <c r="AA9" t="s">
        <v>480</v>
      </c>
    </row>
    <row r="10" spans="1:27" x14ac:dyDescent="0.25">
      <c r="A10" t="s">
        <v>216</v>
      </c>
      <c r="B10" t="s">
        <v>215</v>
      </c>
      <c r="C10" t="s">
        <v>216</v>
      </c>
      <c r="H10" s="17" t="s">
        <v>215</v>
      </c>
      <c r="I10" s="17" t="s">
        <v>216</v>
      </c>
      <c r="K10" t="s">
        <v>390</v>
      </c>
      <c r="L10" t="s">
        <v>389</v>
      </c>
      <c r="M10" t="s">
        <v>390</v>
      </c>
      <c r="P10" t="s">
        <v>417</v>
      </c>
      <c r="Q10" t="s">
        <v>418</v>
      </c>
      <c r="Z10" t="s">
        <v>481</v>
      </c>
      <c r="AA10" t="s">
        <v>482</v>
      </c>
    </row>
    <row r="11" spans="1:27" x14ac:dyDescent="0.25">
      <c r="A11" t="s">
        <v>218</v>
      </c>
      <c r="B11" t="s">
        <v>217</v>
      </c>
      <c r="C11" t="s">
        <v>218</v>
      </c>
      <c r="H11" s="17" t="s">
        <v>217</v>
      </c>
      <c r="I11" s="17" t="s">
        <v>218</v>
      </c>
      <c r="L11" t="s">
        <v>391</v>
      </c>
      <c r="M11" t="s">
        <v>392</v>
      </c>
      <c r="P11" t="s">
        <v>419</v>
      </c>
      <c r="Q11" t="s">
        <v>202</v>
      </c>
      <c r="Z11" t="s">
        <v>483</v>
      </c>
      <c r="AA11" t="s">
        <v>484</v>
      </c>
    </row>
    <row r="12" spans="1:27" x14ac:dyDescent="0.25">
      <c r="A12" t="s">
        <v>6</v>
      </c>
      <c r="B12" t="s">
        <v>219</v>
      </c>
      <c r="C12" t="s">
        <v>638</v>
      </c>
      <c r="H12" s="17" t="s">
        <v>219</v>
      </c>
      <c r="I12" s="17" t="s">
        <v>6</v>
      </c>
      <c r="K12" t="s">
        <v>136</v>
      </c>
      <c r="L12" t="s">
        <v>393</v>
      </c>
      <c r="M12" t="s">
        <v>394</v>
      </c>
      <c r="P12" t="s">
        <v>420</v>
      </c>
      <c r="Q12" t="s">
        <v>421</v>
      </c>
      <c r="Z12" t="s">
        <v>485</v>
      </c>
      <c r="AA12" t="s">
        <v>486</v>
      </c>
    </row>
    <row r="13" spans="1:27" x14ac:dyDescent="0.25">
      <c r="A13" t="s">
        <v>620</v>
      </c>
      <c r="C13" t="s">
        <v>638</v>
      </c>
      <c r="H13" s="17" t="s">
        <v>220</v>
      </c>
      <c r="I13" s="17" t="s">
        <v>221</v>
      </c>
      <c r="L13" t="s">
        <v>395</v>
      </c>
      <c r="M13" t="s">
        <v>396</v>
      </c>
      <c r="P13" t="s">
        <v>423</v>
      </c>
      <c r="Q13" t="s">
        <v>422</v>
      </c>
      <c r="Y13" t="s">
        <v>94</v>
      </c>
      <c r="Z13" t="s">
        <v>487</v>
      </c>
      <c r="AA13" t="s">
        <v>94</v>
      </c>
    </row>
    <row r="14" spans="1:27" x14ac:dyDescent="0.25">
      <c r="A14" t="s">
        <v>621</v>
      </c>
      <c r="C14" t="s">
        <v>638</v>
      </c>
      <c r="P14" t="s">
        <v>424</v>
      </c>
      <c r="Q14" t="s">
        <v>425</v>
      </c>
      <c r="Y14" t="s">
        <v>113</v>
      </c>
      <c r="Z14" t="s">
        <v>488</v>
      </c>
      <c r="AA14" t="s">
        <v>113</v>
      </c>
    </row>
    <row r="15" spans="1:27" x14ac:dyDescent="0.25">
      <c r="A15" t="s">
        <v>622</v>
      </c>
      <c r="C15" t="s">
        <v>638</v>
      </c>
      <c r="H15" s="17" t="s">
        <v>222</v>
      </c>
      <c r="I15" s="17" t="s">
        <v>223</v>
      </c>
      <c r="K15" t="s">
        <v>141</v>
      </c>
      <c r="L15" t="s">
        <v>397</v>
      </c>
      <c r="M15" t="s">
        <v>152</v>
      </c>
      <c r="O15" s="97" t="s">
        <v>169</v>
      </c>
      <c r="P15" s="97" t="s">
        <v>623</v>
      </c>
      <c r="Q15" s="97" t="s">
        <v>169</v>
      </c>
    </row>
    <row r="16" spans="1:27" x14ac:dyDescent="0.25">
      <c r="B16" s="17" t="s">
        <v>220</v>
      </c>
      <c r="C16" s="17" t="s">
        <v>221</v>
      </c>
      <c r="G16" t="s">
        <v>596</v>
      </c>
      <c r="H16" t="s">
        <v>225</v>
      </c>
      <c r="I16" t="s">
        <v>224</v>
      </c>
      <c r="K16" t="s">
        <v>399</v>
      </c>
      <c r="L16" t="s">
        <v>398</v>
      </c>
      <c r="M16" t="s">
        <v>399</v>
      </c>
      <c r="P16" t="s">
        <v>426</v>
      </c>
      <c r="Q16" t="s">
        <v>428</v>
      </c>
      <c r="Y16" t="s">
        <v>490</v>
      </c>
      <c r="Z16" t="s">
        <v>489</v>
      </c>
      <c r="AA16" t="s">
        <v>490</v>
      </c>
    </row>
    <row r="17" spans="1:27" x14ac:dyDescent="0.25">
      <c r="B17" s="17" t="s">
        <v>222</v>
      </c>
      <c r="C17" s="17" t="s">
        <v>223</v>
      </c>
      <c r="G17" t="s">
        <v>599</v>
      </c>
      <c r="H17" t="s">
        <v>226</v>
      </c>
      <c r="I17" t="s">
        <v>227</v>
      </c>
      <c r="L17" t="s">
        <v>400</v>
      </c>
      <c r="M17" t="s">
        <v>401</v>
      </c>
      <c r="P17" t="s">
        <v>427</v>
      </c>
      <c r="Q17" t="s">
        <v>428</v>
      </c>
      <c r="Z17" t="s">
        <v>491</v>
      </c>
      <c r="AA17" t="s">
        <v>492</v>
      </c>
    </row>
    <row r="18" spans="1:27" x14ac:dyDescent="0.25">
      <c r="A18" t="s">
        <v>596</v>
      </c>
      <c r="B18" t="s">
        <v>225</v>
      </c>
      <c r="C18" t="s">
        <v>224</v>
      </c>
      <c r="H18" s="17" t="s">
        <v>228</v>
      </c>
      <c r="I18" s="17" t="s">
        <v>31</v>
      </c>
      <c r="K18" t="s">
        <v>145</v>
      </c>
      <c r="L18" t="s">
        <v>402</v>
      </c>
      <c r="M18" t="s">
        <v>150</v>
      </c>
      <c r="P18" t="s">
        <v>423</v>
      </c>
      <c r="Q18" t="s">
        <v>428</v>
      </c>
      <c r="Z18" t="s">
        <v>493</v>
      </c>
      <c r="AA18" t="s">
        <v>494</v>
      </c>
    </row>
    <row r="19" spans="1:27" x14ac:dyDescent="0.25">
      <c r="A19" t="s">
        <v>599</v>
      </c>
      <c r="B19" t="s">
        <v>226</v>
      </c>
      <c r="C19" t="s">
        <v>227</v>
      </c>
      <c r="G19" t="s">
        <v>603</v>
      </c>
      <c r="H19" t="s">
        <v>229</v>
      </c>
      <c r="I19" t="s">
        <v>230</v>
      </c>
      <c r="K19" t="s">
        <v>144</v>
      </c>
      <c r="L19" t="s">
        <v>403</v>
      </c>
      <c r="M19" t="s">
        <v>151</v>
      </c>
      <c r="P19" t="s">
        <v>429</v>
      </c>
      <c r="Q19" t="s">
        <v>430</v>
      </c>
      <c r="Y19" t="s">
        <v>577</v>
      </c>
      <c r="Z19" t="s">
        <v>495</v>
      </c>
      <c r="AA19" t="s">
        <v>496</v>
      </c>
    </row>
    <row r="20" spans="1:27" x14ac:dyDescent="0.25">
      <c r="A20" t="s">
        <v>12</v>
      </c>
      <c r="B20" t="s">
        <v>228</v>
      </c>
      <c r="C20" t="s">
        <v>31</v>
      </c>
      <c r="G20" t="s">
        <v>546</v>
      </c>
      <c r="H20" t="s">
        <v>231</v>
      </c>
      <c r="I20" t="s">
        <v>232</v>
      </c>
      <c r="K20" t="s">
        <v>632</v>
      </c>
      <c r="L20" t="s">
        <v>404</v>
      </c>
      <c r="M20" t="s">
        <v>155</v>
      </c>
      <c r="P20" t="s">
        <v>431</v>
      </c>
      <c r="Q20" t="s">
        <v>432</v>
      </c>
      <c r="Y20" t="s">
        <v>576</v>
      </c>
      <c r="Z20" t="s">
        <v>497</v>
      </c>
      <c r="AA20" t="s">
        <v>498</v>
      </c>
    </row>
    <row r="21" spans="1:27" x14ac:dyDescent="0.25">
      <c r="A21" t="s">
        <v>603</v>
      </c>
      <c r="B21" t="s">
        <v>229</v>
      </c>
      <c r="C21" t="s">
        <v>230</v>
      </c>
      <c r="G21" t="s">
        <v>42</v>
      </c>
      <c r="H21" t="s">
        <v>233</v>
      </c>
      <c r="I21" t="s">
        <v>46</v>
      </c>
      <c r="K21" s="97" t="s">
        <v>27</v>
      </c>
      <c r="L21" s="97" t="s">
        <v>291</v>
      </c>
      <c r="M21" s="97" t="s">
        <v>36</v>
      </c>
      <c r="O21" t="s">
        <v>185</v>
      </c>
      <c r="P21" t="s">
        <v>433</v>
      </c>
      <c r="Q21" t="s">
        <v>185</v>
      </c>
      <c r="Z21" t="s">
        <v>499</v>
      </c>
      <c r="AA21" t="s">
        <v>500</v>
      </c>
    </row>
    <row r="22" spans="1:27" x14ac:dyDescent="0.25">
      <c r="B22" s="17" t="s">
        <v>231</v>
      </c>
      <c r="C22" s="17" t="s">
        <v>232</v>
      </c>
      <c r="H22" s="17" t="s">
        <v>234</v>
      </c>
      <c r="I22" s="17" t="s">
        <v>10</v>
      </c>
      <c r="K22" s="97" t="s">
        <v>29</v>
      </c>
      <c r="L22" s="97" t="s">
        <v>237</v>
      </c>
      <c r="M22" s="97" t="s">
        <v>32</v>
      </c>
      <c r="P22" t="s">
        <v>434</v>
      </c>
      <c r="Q22" t="s">
        <v>435</v>
      </c>
      <c r="Y22" t="s">
        <v>68</v>
      </c>
      <c r="Z22" t="s">
        <v>501</v>
      </c>
      <c r="AA22" t="s">
        <v>502</v>
      </c>
    </row>
    <row r="23" spans="1:27" x14ac:dyDescent="0.25">
      <c r="B23" s="17" t="s">
        <v>233</v>
      </c>
      <c r="C23" s="17" t="s">
        <v>46</v>
      </c>
      <c r="G23" t="s">
        <v>751</v>
      </c>
      <c r="H23" t="s">
        <v>235</v>
      </c>
      <c r="I23" t="s">
        <v>83</v>
      </c>
      <c r="P23" t="s">
        <v>436</v>
      </c>
      <c r="Q23" t="s">
        <v>437</v>
      </c>
      <c r="Y23" t="s">
        <v>96</v>
      </c>
      <c r="Z23" t="s">
        <v>503</v>
      </c>
      <c r="AA23" t="s">
        <v>96</v>
      </c>
    </row>
    <row r="24" spans="1:27" x14ac:dyDescent="0.25">
      <c r="A24" t="s">
        <v>10</v>
      </c>
      <c r="B24" t="s">
        <v>234</v>
      </c>
      <c r="C24" t="s">
        <v>640</v>
      </c>
      <c r="G24" t="s">
        <v>752</v>
      </c>
      <c r="H24" t="s">
        <v>236</v>
      </c>
      <c r="I24" t="s">
        <v>80</v>
      </c>
      <c r="O24" t="s">
        <v>140</v>
      </c>
      <c r="P24" t="s">
        <v>438</v>
      </c>
      <c r="Q24" t="s">
        <v>140</v>
      </c>
      <c r="Y24" t="s">
        <v>760</v>
      </c>
      <c r="Z24" t="s">
        <v>504</v>
      </c>
      <c r="AA24" t="s">
        <v>100</v>
      </c>
    </row>
    <row r="25" spans="1:27" x14ac:dyDescent="0.25">
      <c r="A25" t="s">
        <v>751</v>
      </c>
      <c r="B25" t="s">
        <v>235</v>
      </c>
      <c r="C25" t="s">
        <v>83</v>
      </c>
      <c r="G25" t="s">
        <v>29</v>
      </c>
      <c r="H25" t="s">
        <v>237</v>
      </c>
      <c r="I25" t="s">
        <v>32</v>
      </c>
      <c r="O25" t="s">
        <v>448</v>
      </c>
      <c r="P25" t="s">
        <v>439</v>
      </c>
      <c r="Q25" t="s">
        <v>448</v>
      </c>
      <c r="Z25" t="s">
        <v>505</v>
      </c>
      <c r="AA25" t="s">
        <v>506</v>
      </c>
    </row>
    <row r="26" spans="1:27" x14ac:dyDescent="0.25">
      <c r="A26" t="s">
        <v>752</v>
      </c>
      <c r="B26" t="s">
        <v>236</v>
      </c>
      <c r="C26" t="s">
        <v>80</v>
      </c>
      <c r="G26" t="s">
        <v>605</v>
      </c>
      <c r="H26" t="s">
        <v>238</v>
      </c>
      <c r="I26" t="s">
        <v>239</v>
      </c>
      <c r="O26" t="s">
        <v>450</v>
      </c>
      <c r="P26" t="s">
        <v>449</v>
      </c>
      <c r="Q26" t="s">
        <v>450</v>
      </c>
      <c r="Z26" t="s">
        <v>647</v>
      </c>
      <c r="AA26" t="s">
        <v>124</v>
      </c>
    </row>
    <row r="27" spans="1:27" x14ac:dyDescent="0.25">
      <c r="A27" t="s">
        <v>29</v>
      </c>
      <c r="B27" t="s">
        <v>237</v>
      </c>
      <c r="C27" t="s">
        <v>32</v>
      </c>
      <c r="H27" s="17" t="s">
        <v>240</v>
      </c>
      <c r="I27" s="17" t="s">
        <v>88</v>
      </c>
      <c r="O27" t="s">
        <v>452</v>
      </c>
      <c r="P27" t="s">
        <v>451</v>
      </c>
      <c r="Q27" t="s">
        <v>452</v>
      </c>
      <c r="Z27" t="s">
        <v>507</v>
      </c>
      <c r="AA27" t="s">
        <v>508</v>
      </c>
    </row>
    <row r="28" spans="1:27" x14ac:dyDescent="0.25">
      <c r="A28" t="s">
        <v>605</v>
      </c>
      <c r="B28" t="s">
        <v>238</v>
      </c>
      <c r="C28" t="s">
        <v>239</v>
      </c>
      <c r="G28" t="s">
        <v>41</v>
      </c>
      <c r="H28" t="s">
        <v>241</v>
      </c>
      <c r="I28" t="s">
        <v>44</v>
      </c>
      <c r="P28" t="s">
        <v>453</v>
      </c>
      <c r="Q28" t="s">
        <v>454</v>
      </c>
      <c r="Z28" t="s">
        <v>509</v>
      </c>
      <c r="AA28" t="s">
        <v>510</v>
      </c>
    </row>
    <row r="29" spans="1:27" x14ac:dyDescent="0.25">
      <c r="B29" s="17" t="s">
        <v>240</v>
      </c>
      <c r="C29" s="17" t="s">
        <v>88</v>
      </c>
      <c r="G29" t="s">
        <v>54</v>
      </c>
      <c r="H29" t="s">
        <v>242</v>
      </c>
      <c r="I29" t="s">
        <v>54</v>
      </c>
      <c r="P29" t="s">
        <v>455</v>
      </c>
      <c r="Q29" t="s">
        <v>456</v>
      </c>
      <c r="Y29" t="s">
        <v>66</v>
      </c>
      <c r="Z29" t="s">
        <v>511</v>
      </c>
      <c r="AA29" t="s">
        <v>66</v>
      </c>
    </row>
    <row r="30" spans="1:27" x14ac:dyDescent="0.25">
      <c r="B30" s="17" t="s">
        <v>241</v>
      </c>
      <c r="C30" s="17" t="s">
        <v>44</v>
      </c>
      <c r="H30" s="17" t="s">
        <v>243</v>
      </c>
      <c r="I30" s="17" t="s">
        <v>34</v>
      </c>
      <c r="O30" t="s">
        <v>139</v>
      </c>
      <c r="P30" s="41" t="s">
        <v>457</v>
      </c>
      <c r="Q30" t="s">
        <v>139</v>
      </c>
      <c r="Z30" t="s">
        <v>512</v>
      </c>
      <c r="AA30" t="s">
        <v>513</v>
      </c>
    </row>
    <row r="31" spans="1:27" x14ac:dyDescent="0.25">
      <c r="B31" s="17" t="s">
        <v>242</v>
      </c>
      <c r="C31" s="17" t="s">
        <v>54</v>
      </c>
      <c r="G31" t="s">
        <v>768</v>
      </c>
      <c r="H31" t="s">
        <v>244</v>
      </c>
      <c r="I31" t="s">
        <v>245</v>
      </c>
      <c r="O31" t="s">
        <v>440</v>
      </c>
      <c r="P31" t="s">
        <v>458</v>
      </c>
      <c r="Q31" t="s">
        <v>440</v>
      </c>
      <c r="Z31" t="s">
        <v>514</v>
      </c>
      <c r="AA31" t="s">
        <v>515</v>
      </c>
    </row>
    <row r="32" spans="1:27" x14ac:dyDescent="0.25">
      <c r="A32" t="s">
        <v>692</v>
      </c>
      <c r="B32" t="s">
        <v>243</v>
      </c>
      <c r="C32" t="s">
        <v>34</v>
      </c>
      <c r="H32" s="17" t="s">
        <v>246</v>
      </c>
      <c r="I32" s="17" t="s">
        <v>247</v>
      </c>
      <c r="O32" t="s">
        <v>442</v>
      </c>
      <c r="P32" t="s">
        <v>441</v>
      </c>
      <c r="Q32" t="s">
        <v>442</v>
      </c>
      <c r="Z32" t="s">
        <v>516</v>
      </c>
      <c r="AA32" t="s">
        <v>517</v>
      </c>
    </row>
    <row r="33" spans="1:27" x14ac:dyDescent="0.25">
      <c r="B33" s="17" t="s">
        <v>244</v>
      </c>
      <c r="C33" s="17" t="s">
        <v>245</v>
      </c>
      <c r="H33" s="17" t="s">
        <v>248</v>
      </c>
      <c r="I33" s="17" t="s">
        <v>33</v>
      </c>
      <c r="P33" t="s">
        <v>443</v>
      </c>
      <c r="Q33" t="s">
        <v>444</v>
      </c>
      <c r="Z33" t="s">
        <v>521</v>
      </c>
      <c r="AA33" t="s">
        <v>518</v>
      </c>
    </row>
    <row r="34" spans="1:27" x14ac:dyDescent="0.25">
      <c r="B34" s="17" t="s">
        <v>246</v>
      </c>
      <c r="C34" s="17" t="s">
        <v>247</v>
      </c>
      <c r="H34" s="17" t="s">
        <v>251</v>
      </c>
      <c r="I34" s="17" t="s">
        <v>250</v>
      </c>
      <c r="O34" t="s">
        <v>183</v>
      </c>
      <c r="P34" t="s">
        <v>445</v>
      </c>
      <c r="Q34" t="s">
        <v>183</v>
      </c>
      <c r="Y34" t="s">
        <v>111</v>
      </c>
      <c r="Z34" t="s">
        <v>520</v>
      </c>
      <c r="AA34" t="s">
        <v>519</v>
      </c>
    </row>
    <row r="35" spans="1:27" x14ac:dyDescent="0.25">
      <c r="A35" t="s">
        <v>693</v>
      </c>
      <c r="B35" t="s">
        <v>248</v>
      </c>
      <c r="C35" t="s">
        <v>33</v>
      </c>
      <c r="G35" t="s">
        <v>544</v>
      </c>
      <c r="H35" t="s">
        <v>542</v>
      </c>
      <c r="I35" t="s">
        <v>544</v>
      </c>
      <c r="P35" t="s">
        <v>446</v>
      </c>
      <c r="Q35" t="s">
        <v>447</v>
      </c>
      <c r="Z35" t="s">
        <v>522</v>
      </c>
      <c r="AA35" t="s">
        <v>523</v>
      </c>
    </row>
    <row r="36" spans="1:27" x14ac:dyDescent="0.25">
      <c r="B36" s="17" t="s">
        <v>251</v>
      </c>
      <c r="C36" s="17" t="s">
        <v>250</v>
      </c>
      <c r="G36" t="s">
        <v>755</v>
      </c>
      <c r="H36" t="s">
        <v>543</v>
      </c>
      <c r="I36" t="s">
        <v>545</v>
      </c>
      <c r="O36" t="s">
        <v>223</v>
      </c>
      <c r="P36" t="s">
        <v>222</v>
      </c>
      <c r="Q36" t="s">
        <v>223</v>
      </c>
      <c r="Y36" t="s">
        <v>98</v>
      </c>
      <c r="Z36" t="s">
        <v>524</v>
      </c>
      <c r="AA36" t="s">
        <v>525</v>
      </c>
    </row>
    <row r="37" spans="1:27" x14ac:dyDescent="0.25">
      <c r="A37" t="s">
        <v>544</v>
      </c>
      <c r="B37" t="s">
        <v>542</v>
      </c>
      <c r="C37" t="s">
        <v>544</v>
      </c>
      <c r="H37" s="17" t="s">
        <v>252</v>
      </c>
      <c r="I37" s="17" t="s">
        <v>253</v>
      </c>
      <c r="Y37" s="97" t="s">
        <v>125</v>
      </c>
      <c r="Z37" s="97" t="s">
        <v>648</v>
      </c>
      <c r="AA37" s="97" t="s">
        <v>650</v>
      </c>
    </row>
    <row r="38" spans="1:27" x14ac:dyDescent="0.25">
      <c r="A38" t="s">
        <v>755</v>
      </c>
      <c r="B38" t="s">
        <v>543</v>
      </c>
      <c r="C38" t="s">
        <v>545</v>
      </c>
      <c r="H38" s="17" t="s">
        <v>254</v>
      </c>
      <c r="I38" s="17" t="s">
        <v>255</v>
      </c>
      <c r="Y38" s="97" t="s">
        <v>126</v>
      </c>
      <c r="Z38" s="97" t="s">
        <v>649</v>
      </c>
      <c r="AA38" s="97" t="s">
        <v>651</v>
      </c>
    </row>
    <row r="39" spans="1:27" x14ac:dyDescent="0.25">
      <c r="B39" s="17" t="s">
        <v>252</v>
      </c>
      <c r="C39" s="17" t="s">
        <v>253</v>
      </c>
      <c r="H39" s="17" t="s">
        <v>256</v>
      </c>
      <c r="I39" s="17" t="s">
        <v>257</v>
      </c>
      <c r="Y39" s="97" t="s">
        <v>682</v>
      </c>
      <c r="Z39" s="97" t="s">
        <v>670</v>
      </c>
      <c r="AA39" s="97" t="s">
        <v>671</v>
      </c>
    </row>
    <row r="40" spans="1:27" x14ac:dyDescent="0.25">
      <c r="B40" s="17" t="s">
        <v>254</v>
      </c>
      <c r="C40" s="17" t="s">
        <v>255</v>
      </c>
      <c r="H40" s="17" t="s">
        <v>258</v>
      </c>
      <c r="I40" s="17" t="s">
        <v>259</v>
      </c>
      <c r="Y40" s="97" t="s">
        <v>683</v>
      </c>
      <c r="Z40" s="97" t="s">
        <v>672</v>
      </c>
      <c r="AA40" s="97" t="s">
        <v>673</v>
      </c>
    </row>
    <row r="41" spans="1:27" x14ac:dyDescent="0.25">
      <c r="B41" s="17" t="s">
        <v>256</v>
      </c>
      <c r="C41" s="17" t="s">
        <v>257</v>
      </c>
      <c r="H41" s="17" t="s">
        <v>260</v>
      </c>
      <c r="I41" s="17" t="s">
        <v>261</v>
      </c>
      <c r="Y41" s="97" t="s">
        <v>685</v>
      </c>
      <c r="Z41" s="97" t="s">
        <v>686</v>
      </c>
      <c r="AA41" s="97" t="s">
        <v>685</v>
      </c>
    </row>
    <row r="42" spans="1:27" x14ac:dyDescent="0.25">
      <c r="B42" s="17" t="s">
        <v>258</v>
      </c>
      <c r="C42" s="17" t="s">
        <v>259</v>
      </c>
      <c r="G42" t="s">
        <v>263</v>
      </c>
      <c r="H42" t="s">
        <v>262</v>
      </c>
      <c r="I42" t="s">
        <v>263</v>
      </c>
      <c r="Y42" s="97" t="s">
        <v>575</v>
      </c>
      <c r="Z42" s="97" t="s">
        <v>735</v>
      </c>
      <c r="AA42" s="97" t="s">
        <v>736</v>
      </c>
    </row>
    <row r="43" spans="1:27" x14ac:dyDescent="0.25">
      <c r="B43" s="17" t="s">
        <v>260</v>
      </c>
      <c r="C43" s="17" t="s">
        <v>261</v>
      </c>
      <c r="G43" t="s">
        <v>59</v>
      </c>
      <c r="H43" t="s">
        <v>264</v>
      </c>
      <c r="I43" t="s">
        <v>59</v>
      </c>
      <c r="Y43" s="97" t="s">
        <v>275</v>
      </c>
      <c r="Z43" s="97" t="s">
        <v>753</v>
      </c>
      <c r="AA43" s="97" t="s">
        <v>275</v>
      </c>
    </row>
    <row r="44" spans="1:27" x14ac:dyDescent="0.25">
      <c r="B44" s="17" t="s">
        <v>262</v>
      </c>
      <c r="C44" s="17" t="s">
        <v>263</v>
      </c>
      <c r="H44" s="17" t="s">
        <v>265</v>
      </c>
      <c r="I44" s="17" t="s">
        <v>35</v>
      </c>
      <c r="Y44" s="97" t="s">
        <v>585</v>
      </c>
      <c r="Z44" s="97" t="s">
        <v>538</v>
      </c>
      <c r="AA44" s="97" t="s">
        <v>763</v>
      </c>
    </row>
    <row r="45" spans="1:27" x14ac:dyDescent="0.25">
      <c r="B45" s="17" t="s">
        <v>264</v>
      </c>
      <c r="C45" s="17" t="s">
        <v>59</v>
      </c>
      <c r="G45" t="s">
        <v>267</v>
      </c>
      <c r="H45" t="s">
        <v>266</v>
      </c>
      <c r="I45" t="s">
        <v>267</v>
      </c>
      <c r="Y45" s="97" t="s">
        <v>586</v>
      </c>
      <c r="Z45" s="97" t="s">
        <v>540</v>
      </c>
      <c r="AA45" s="97" t="s">
        <v>764</v>
      </c>
    </row>
    <row r="46" spans="1:27" x14ac:dyDescent="0.25">
      <c r="A46" t="s">
        <v>13</v>
      </c>
      <c r="B46" t="s">
        <v>265</v>
      </c>
      <c r="C46" t="s">
        <v>35</v>
      </c>
      <c r="H46" s="17" t="s">
        <v>268</v>
      </c>
      <c r="I46" s="17" t="s">
        <v>269</v>
      </c>
    </row>
    <row r="47" spans="1:27" x14ac:dyDescent="0.25">
      <c r="B47" s="17" t="s">
        <v>266</v>
      </c>
      <c r="C47" s="17" t="s">
        <v>267</v>
      </c>
      <c r="G47" s="17"/>
      <c r="H47" s="17" t="s">
        <v>270</v>
      </c>
      <c r="I47" s="17" t="s">
        <v>271</v>
      </c>
    </row>
    <row r="48" spans="1:27" x14ac:dyDescent="0.25">
      <c r="B48" s="17" t="s">
        <v>268</v>
      </c>
      <c r="C48" s="17" t="s">
        <v>269</v>
      </c>
      <c r="G48" t="s">
        <v>171</v>
      </c>
      <c r="H48" t="s">
        <v>272</v>
      </c>
      <c r="I48" t="s">
        <v>273</v>
      </c>
    </row>
    <row r="49" spans="1:9" x14ac:dyDescent="0.25">
      <c r="B49" s="17" t="s">
        <v>270</v>
      </c>
      <c r="C49" s="17" t="s">
        <v>271</v>
      </c>
      <c r="H49" s="17" t="s">
        <v>274</v>
      </c>
      <c r="I49" s="17" t="s">
        <v>275</v>
      </c>
    </row>
    <row r="50" spans="1:9" x14ac:dyDescent="0.25">
      <c r="B50" s="17" t="s">
        <v>272</v>
      </c>
      <c r="C50" s="17" t="s">
        <v>273</v>
      </c>
      <c r="H50" s="17" t="s">
        <v>276</v>
      </c>
      <c r="I50" s="17" t="s">
        <v>277</v>
      </c>
    </row>
    <row r="51" spans="1:9" x14ac:dyDescent="0.25">
      <c r="B51" s="17" t="s">
        <v>274</v>
      </c>
      <c r="C51" s="17" t="s">
        <v>275</v>
      </c>
      <c r="G51" t="s">
        <v>607</v>
      </c>
      <c r="H51" t="s">
        <v>278</v>
      </c>
      <c r="I51" t="s">
        <v>279</v>
      </c>
    </row>
    <row r="52" spans="1:9" x14ac:dyDescent="0.25">
      <c r="B52" s="17" t="s">
        <v>276</v>
      </c>
      <c r="C52" s="17" t="s">
        <v>277</v>
      </c>
      <c r="G52" t="s">
        <v>727</v>
      </c>
      <c r="H52" t="s">
        <v>281</v>
      </c>
      <c r="I52" t="s">
        <v>280</v>
      </c>
    </row>
    <row r="53" spans="1:9" x14ac:dyDescent="0.25">
      <c r="A53" t="s">
        <v>607</v>
      </c>
      <c r="B53" t="s">
        <v>278</v>
      </c>
      <c r="C53" t="s">
        <v>279</v>
      </c>
      <c r="G53" t="s">
        <v>597</v>
      </c>
      <c r="H53" t="s">
        <v>282</v>
      </c>
      <c r="I53" t="s">
        <v>283</v>
      </c>
    </row>
    <row r="54" spans="1:9" x14ac:dyDescent="0.25">
      <c r="B54" s="17" t="s">
        <v>281</v>
      </c>
      <c r="C54" s="17" t="s">
        <v>280</v>
      </c>
      <c r="H54" s="17" t="s">
        <v>284</v>
      </c>
      <c r="I54" s="17" t="s">
        <v>285</v>
      </c>
    </row>
    <row r="55" spans="1:9" x14ac:dyDescent="0.25">
      <c r="A55" t="s">
        <v>597</v>
      </c>
      <c r="B55" t="s">
        <v>282</v>
      </c>
      <c r="C55" t="s">
        <v>283</v>
      </c>
      <c r="G55" t="s">
        <v>609</v>
      </c>
      <c r="H55" t="s">
        <v>286</v>
      </c>
      <c r="I55" t="s">
        <v>287</v>
      </c>
    </row>
    <row r="56" spans="1:9" x14ac:dyDescent="0.25">
      <c r="B56" s="17" t="s">
        <v>284</v>
      </c>
      <c r="C56" s="17" t="s">
        <v>285</v>
      </c>
      <c r="H56" s="17" t="s">
        <v>288</v>
      </c>
      <c r="I56" s="17" t="s">
        <v>8</v>
      </c>
    </row>
    <row r="57" spans="1:9" x14ac:dyDescent="0.25">
      <c r="A57" t="s">
        <v>609</v>
      </c>
      <c r="B57" t="s">
        <v>286</v>
      </c>
      <c r="C57" t="s">
        <v>287</v>
      </c>
      <c r="H57" s="17" t="s">
        <v>289</v>
      </c>
      <c r="I57" s="17" t="s">
        <v>290</v>
      </c>
    </row>
    <row r="58" spans="1:9" x14ac:dyDescent="0.25">
      <c r="A58" t="s">
        <v>8</v>
      </c>
      <c r="B58" t="s">
        <v>288</v>
      </c>
      <c r="C58" t="s">
        <v>641</v>
      </c>
      <c r="G58" t="s">
        <v>27</v>
      </c>
      <c r="H58" t="s">
        <v>291</v>
      </c>
      <c r="I58" t="s">
        <v>36</v>
      </c>
    </row>
    <row r="59" spans="1:9" x14ac:dyDescent="0.25">
      <c r="B59" s="17" t="s">
        <v>289</v>
      </c>
      <c r="C59" s="17" t="s">
        <v>290</v>
      </c>
      <c r="G59" t="s">
        <v>173</v>
      </c>
      <c r="H59" t="s">
        <v>292</v>
      </c>
      <c r="I59" t="s">
        <v>173</v>
      </c>
    </row>
    <row r="60" spans="1:9" x14ac:dyDescent="0.25">
      <c r="A60" t="s">
        <v>27</v>
      </c>
      <c r="B60" t="s">
        <v>291</v>
      </c>
      <c r="C60" t="s">
        <v>36</v>
      </c>
      <c r="G60" t="s">
        <v>23</v>
      </c>
      <c r="H60" t="s">
        <v>293</v>
      </c>
      <c r="I60" t="s">
        <v>23</v>
      </c>
    </row>
    <row r="61" spans="1:9" x14ac:dyDescent="0.25">
      <c r="B61" s="17" t="s">
        <v>292</v>
      </c>
      <c r="C61" s="17" t="s">
        <v>173</v>
      </c>
      <c r="H61" s="17" t="s">
        <v>294</v>
      </c>
      <c r="I61" s="17" t="s">
        <v>295</v>
      </c>
    </row>
    <row r="62" spans="1:9" x14ac:dyDescent="0.25">
      <c r="A62" t="s">
        <v>23</v>
      </c>
      <c r="B62" t="s">
        <v>293</v>
      </c>
      <c r="C62" t="s">
        <v>23</v>
      </c>
      <c r="H62" s="17" t="s">
        <v>296</v>
      </c>
      <c r="I62" s="17" t="s">
        <v>297</v>
      </c>
    </row>
    <row r="63" spans="1:9" x14ac:dyDescent="0.25">
      <c r="B63" s="17" t="s">
        <v>294</v>
      </c>
      <c r="C63" s="17" t="s">
        <v>295</v>
      </c>
      <c r="H63" s="17" t="s">
        <v>298</v>
      </c>
      <c r="I63" s="17" t="s">
        <v>299</v>
      </c>
    </row>
    <row r="64" spans="1:9" x14ac:dyDescent="0.25">
      <c r="B64" s="17" t="s">
        <v>296</v>
      </c>
      <c r="C64" s="17" t="s">
        <v>297</v>
      </c>
      <c r="H64" s="17" t="s">
        <v>300</v>
      </c>
      <c r="I64" s="17" t="s">
        <v>301</v>
      </c>
    </row>
    <row r="65" spans="2:9" x14ac:dyDescent="0.25">
      <c r="B65" s="17" t="s">
        <v>298</v>
      </c>
      <c r="C65" s="17" t="s">
        <v>299</v>
      </c>
      <c r="H65" s="17" t="s">
        <v>302</v>
      </c>
      <c r="I65" s="17" t="s">
        <v>303</v>
      </c>
    </row>
    <row r="66" spans="2:9" x14ac:dyDescent="0.25">
      <c r="B66" s="17" t="s">
        <v>300</v>
      </c>
      <c r="C66" s="17" t="s">
        <v>301</v>
      </c>
      <c r="H66" s="17" t="s">
        <v>304</v>
      </c>
      <c r="I66" s="17" t="s">
        <v>305</v>
      </c>
    </row>
    <row r="67" spans="2:9" x14ac:dyDescent="0.25">
      <c r="B67" s="17" t="s">
        <v>302</v>
      </c>
      <c r="C67" s="17" t="s">
        <v>303</v>
      </c>
      <c r="H67" s="17" t="s">
        <v>306</v>
      </c>
      <c r="I67" s="17" t="s">
        <v>307</v>
      </c>
    </row>
    <row r="68" spans="2:9" x14ac:dyDescent="0.25">
      <c r="B68" s="17" t="s">
        <v>304</v>
      </c>
      <c r="C68" s="17" t="s">
        <v>305</v>
      </c>
      <c r="H68" s="17" t="s">
        <v>308</v>
      </c>
      <c r="I68" s="17" t="s">
        <v>309</v>
      </c>
    </row>
    <row r="69" spans="2:9" x14ac:dyDescent="0.25">
      <c r="B69" s="17" t="s">
        <v>306</v>
      </c>
      <c r="C69" s="17" t="s">
        <v>307</v>
      </c>
      <c r="H69" s="17" t="s">
        <v>310</v>
      </c>
      <c r="I69" s="17" t="s">
        <v>311</v>
      </c>
    </row>
    <row r="70" spans="2:9" x14ac:dyDescent="0.25">
      <c r="B70" s="17" t="s">
        <v>308</v>
      </c>
      <c r="C70" s="17" t="s">
        <v>309</v>
      </c>
      <c r="H70" s="17" t="s">
        <v>312</v>
      </c>
      <c r="I70" s="17" t="s">
        <v>313</v>
      </c>
    </row>
    <row r="71" spans="2:9" x14ac:dyDescent="0.25">
      <c r="B71" s="17" t="s">
        <v>310</v>
      </c>
      <c r="C71" s="17" t="s">
        <v>311</v>
      </c>
      <c r="H71" s="17" t="s">
        <v>314</v>
      </c>
      <c r="I71" s="17" t="s">
        <v>315</v>
      </c>
    </row>
    <row r="72" spans="2:9" x14ac:dyDescent="0.25">
      <c r="B72" s="17" t="s">
        <v>312</v>
      </c>
      <c r="C72" s="17" t="s">
        <v>313</v>
      </c>
      <c r="H72" s="17" t="s">
        <v>316</v>
      </c>
      <c r="I72" s="17" t="s">
        <v>317</v>
      </c>
    </row>
    <row r="73" spans="2:9" x14ac:dyDescent="0.25">
      <c r="B73" s="17" t="s">
        <v>314</v>
      </c>
      <c r="C73" s="17" t="s">
        <v>315</v>
      </c>
      <c r="G73" t="s">
        <v>55</v>
      </c>
      <c r="H73" t="s">
        <v>318</v>
      </c>
      <c r="I73" t="s">
        <v>57</v>
      </c>
    </row>
    <row r="74" spans="2:9" x14ac:dyDescent="0.25">
      <c r="B74" s="17" t="s">
        <v>316</v>
      </c>
      <c r="C74" s="17" t="s">
        <v>317</v>
      </c>
      <c r="G74" t="s">
        <v>40</v>
      </c>
      <c r="H74" t="s">
        <v>319</v>
      </c>
      <c r="I74" t="s">
        <v>43</v>
      </c>
    </row>
    <row r="75" spans="2:9" x14ac:dyDescent="0.25">
      <c r="B75" s="17" t="s">
        <v>318</v>
      </c>
      <c r="C75" s="17" t="s">
        <v>57</v>
      </c>
      <c r="G75" s="97" t="s">
        <v>734</v>
      </c>
      <c r="H75" s="97" t="s">
        <v>319</v>
      </c>
      <c r="I75" s="97" t="s">
        <v>43</v>
      </c>
    </row>
    <row r="76" spans="2:9" x14ac:dyDescent="0.25">
      <c r="B76" s="17" t="s">
        <v>319</v>
      </c>
      <c r="C76" s="17" t="s">
        <v>43</v>
      </c>
      <c r="H76" s="17" t="s">
        <v>320</v>
      </c>
      <c r="I76" s="17" t="s">
        <v>321</v>
      </c>
    </row>
    <row r="77" spans="2:9" x14ac:dyDescent="0.25">
      <c r="B77" s="17" t="s">
        <v>320</v>
      </c>
      <c r="C77" s="17" t="s">
        <v>321</v>
      </c>
      <c r="H77" s="17" t="s">
        <v>322</v>
      </c>
      <c r="I77" s="17" t="s">
        <v>323</v>
      </c>
    </row>
    <row r="78" spans="2:9" x14ac:dyDescent="0.25">
      <c r="B78" s="17" t="s">
        <v>322</v>
      </c>
      <c r="C78" s="17" t="s">
        <v>323</v>
      </c>
      <c r="H78" s="17" t="s">
        <v>325</v>
      </c>
      <c r="I78" s="17" t="s">
        <v>324</v>
      </c>
    </row>
    <row r="79" spans="2:9" x14ac:dyDescent="0.25">
      <c r="B79" s="17" t="s">
        <v>325</v>
      </c>
      <c r="C79" s="17" t="s">
        <v>324</v>
      </c>
      <c r="G79" t="s">
        <v>765</v>
      </c>
      <c r="H79" t="s">
        <v>326</v>
      </c>
      <c r="I79" t="s">
        <v>327</v>
      </c>
    </row>
    <row r="80" spans="2:9" x14ac:dyDescent="0.25">
      <c r="B80" s="17" t="s">
        <v>326</v>
      </c>
      <c r="C80" s="17" t="s">
        <v>327</v>
      </c>
      <c r="G80" t="s">
        <v>615</v>
      </c>
      <c r="H80" t="s">
        <v>328</v>
      </c>
      <c r="I80" t="s">
        <v>329</v>
      </c>
    </row>
    <row r="81" spans="1:9" x14ac:dyDescent="0.25">
      <c r="B81" s="17" t="s">
        <v>328</v>
      </c>
      <c r="C81" s="17" t="s">
        <v>329</v>
      </c>
      <c r="G81" t="s">
        <v>617</v>
      </c>
      <c r="H81" t="s">
        <v>330</v>
      </c>
      <c r="I81" t="s">
        <v>331</v>
      </c>
    </row>
    <row r="82" spans="1:9" x14ac:dyDescent="0.25">
      <c r="B82" s="17" t="s">
        <v>330</v>
      </c>
      <c r="C82" s="17" t="s">
        <v>331</v>
      </c>
      <c r="G82" t="s">
        <v>333</v>
      </c>
      <c r="H82" t="s">
        <v>332</v>
      </c>
      <c r="I82" t="s">
        <v>333</v>
      </c>
    </row>
    <row r="83" spans="1:9" x14ac:dyDescent="0.25">
      <c r="B83" s="17" t="s">
        <v>332</v>
      </c>
      <c r="C83" s="17" t="s">
        <v>333</v>
      </c>
      <c r="H83" s="17" t="s">
        <v>334</v>
      </c>
      <c r="I83" s="17" t="s">
        <v>335</v>
      </c>
    </row>
    <row r="84" spans="1:9" x14ac:dyDescent="0.25">
      <c r="B84" s="17" t="s">
        <v>334</v>
      </c>
      <c r="C84" s="17" t="s">
        <v>335</v>
      </c>
      <c r="G84" t="s">
        <v>548</v>
      </c>
      <c r="H84" t="s">
        <v>336</v>
      </c>
      <c r="I84" t="s">
        <v>337</v>
      </c>
    </row>
    <row r="85" spans="1:9" x14ac:dyDescent="0.25">
      <c r="B85" s="17" t="s">
        <v>336</v>
      </c>
      <c r="C85" s="17" t="s">
        <v>337</v>
      </c>
      <c r="G85" t="s">
        <v>644</v>
      </c>
      <c r="H85" t="s">
        <v>338</v>
      </c>
      <c r="I85" t="s">
        <v>339</v>
      </c>
    </row>
    <row r="86" spans="1:9" x14ac:dyDescent="0.25">
      <c r="A86" t="s">
        <v>644</v>
      </c>
      <c r="B86" t="s">
        <v>338</v>
      </c>
      <c r="C86" t="s">
        <v>339</v>
      </c>
      <c r="G86" t="s">
        <v>645</v>
      </c>
      <c r="H86" t="s">
        <v>340</v>
      </c>
      <c r="I86" t="s">
        <v>341</v>
      </c>
    </row>
    <row r="87" spans="1:9" x14ac:dyDescent="0.25">
      <c r="A87" t="s">
        <v>645</v>
      </c>
      <c r="B87" t="s">
        <v>340</v>
      </c>
      <c r="C87" t="s">
        <v>341</v>
      </c>
      <c r="G87" t="s">
        <v>646</v>
      </c>
      <c r="H87" t="s">
        <v>342</v>
      </c>
      <c r="I87" t="s">
        <v>343</v>
      </c>
    </row>
    <row r="88" spans="1:9" x14ac:dyDescent="0.25">
      <c r="A88" t="s">
        <v>646</v>
      </c>
      <c r="B88" t="s">
        <v>342</v>
      </c>
      <c r="C88" t="s">
        <v>343</v>
      </c>
      <c r="H88" s="17" t="s">
        <v>344</v>
      </c>
      <c r="I88" s="17" t="s">
        <v>345</v>
      </c>
    </row>
    <row r="89" spans="1:9" x14ac:dyDescent="0.25">
      <c r="B89" t="s">
        <v>344</v>
      </c>
      <c r="C89" t="s">
        <v>345</v>
      </c>
      <c r="H89" s="17" t="s">
        <v>346</v>
      </c>
      <c r="I89" s="17" t="s">
        <v>347</v>
      </c>
    </row>
    <row r="90" spans="1:9" x14ac:dyDescent="0.25">
      <c r="A90" t="s">
        <v>9</v>
      </c>
      <c r="B90" t="s">
        <v>346</v>
      </c>
      <c r="C90" t="s">
        <v>347</v>
      </c>
      <c r="H90" t="s">
        <v>348</v>
      </c>
      <c r="I90" t="s">
        <v>349</v>
      </c>
    </row>
    <row r="91" spans="1:9" x14ac:dyDescent="0.25">
      <c r="B91" s="17" t="s">
        <v>348</v>
      </c>
      <c r="C91" s="17" t="s">
        <v>349</v>
      </c>
      <c r="G91" t="s">
        <v>56</v>
      </c>
      <c r="H91" t="s">
        <v>350</v>
      </c>
      <c r="I91" t="s">
        <v>58</v>
      </c>
    </row>
    <row r="92" spans="1:9" x14ac:dyDescent="0.25">
      <c r="B92" s="17" t="s">
        <v>350</v>
      </c>
      <c r="C92" s="17" t="s">
        <v>58</v>
      </c>
      <c r="G92" t="s">
        <v>39</v>
      </c>
      <c r="H92" t="s">
        <v>351</v>
      </c>
      <c r="I92" t="s">
        <v>45</v>
      </c>
    </row>
    <row r="93" spans="1:9" x14ac:dyDescent="0.25">
      <c r="B93" s="17" t="s">
        <v>351</v>
      </c>
      <c r="C93" s="17" t="s">
        <v>45</v>
      </c>
      <c r="H93" s="17" t="s">
        <v>352</v>
      </c>
      <c r="I93" s="17" t="s">
        <v>353</v>
      </c>
    </row>
    <row r="94" spans="1:9" x14ac:dyDescent="0.25">
      <c r="B94" s="17" t="s">
        <v>352</v>
      </c>
      <c r="C94" s="17" t="s">
        <v>353</v>
      </c>
      <c r="G94" t="s">
        <v>766</v>
      </c>
      <c r="H94" t="s">
        <v>354</v>
      </c>
      <c r="I94" t="s">
        <v>355</v>
      </c>
    </row>
    <row r="95" spans="1:9" x14ac:dyDescent="0.25">
      <c r="B95" s="17" t="s">
        <v>354</v>
      </c>
      <c r="C95" s="17" t="s">
        <v>355</v>
      </c>
      <c r="G95" t="s">
        <v>643</v>
      </c>
      <c r="H95" t="s">
        <v>356</v>
      </c>
      <c r="I95" t="s">
        <v>357</v>
      </c>
    </row>
    <row r="96" spans="1:9" x14ac:dyDescent="0.25">
      <c r="A96" t="s">
        <v>643</v>
      </c>
      <c r="B96" t="s">
        <v>356</v>
      </c>
      <c r="C96" t="s">
        <v>357</v>
      </c>
      <c r="H96" s="17" t="s">
        <v>358</v>
      </c>
      <c r="I96" s="17" t="s">
        <v>359</v>
      </c>
    </row>
    <row r="97" spans="1:9" x14ac:dyDescent="0.25">
      <c r="B97" s="17" t="s">
        <v>358</v>
      </c>
      <c r="C97" s="17" t="s">
        <v>359</v>
      </c>
      <c r="H97" s="17" t="s">
        <v>360</v>
      </c>
      <c r="I97" s="17" t="s">
        <v>361</v>
      </c>
    </row>
    <row r="98" spans="1:9" x14ac:dyDescent="0.25">
      <c r="B98" s="17" t="s">
        <v>360</v>
      </c>
      <c r="C98" s="17" t="s">
        <v>361</v>
      </c>
      <c r="H98" s="17" t="s">
        <v>362</v>
      </c>
      <c r="I98" s="17" t="s">
        <v>363</v>
      </c>
    </row>
    <row r="99" spans="1:9" x14ac:dyDescent="0.25">
      <c r="B99" s="17" t="s">
        <v>362</v>
      </c>
      <c r="C99" s="17" t="s">
        <v>363</v>
      </c>
      <c r="H99" s="17" t="s">
        <v>364</v>
      </c>
      <c r="I99" s="17" t="s">
        <v>365</v>
      </c>
    </row>
    <row r="100" spans="1:9" x14ac:dyDescent="0.25">
      <c r="B100" s="17" t="s">
        <v>364</v>
      </c>
      <c r="C100" s="17" t="s">
        <v>365</v>
      </c>
      <c r="H100" s="17" t="s">
        <v>366</v>
      </c>
      <c r="I100" s="17" t="s">
        <v>367</v>
      </c>
    </row>
    <row r="101" spans="1:9" x14ac:dyDescent="0.25">
      <c r="B101" s="17" t="s">
        <v>366</v>
      </c>
      <c r="C101" s="17" t="s">
        <v>367</v>
      </c>
      <c r="H101" s="17" t="s">
        <v>368</v>
      </c>
      <c r="I101" s="17" t="s">
        <v>369</v>
      </c>
    </row>
    <row r="102" spans="1:9" x14ac:dyDescent="0.25">
      <c r="B102" s="17" t="s">
        <v>368</v>
      </c>
      <c r="C102" s="17" t="s">
        <v>369</v>
      </c>
      <c r="H102" s="17" t="s">
        <v>370</v>
      </c>
      <c r="I102" s="17" t="s">
        <v>371</v>
      </c>
    </row>
    <row r="103" spans="1:9" x14ac:dyDescent="0.25">
      <c r="B103" s="17" t="s">
        <v>370</v>
      </c>
      <c r="C103" s="17" t="s">
        <v>371</v>
      </c>
      <c r="H103" s="17" t="s">
        <v>372</v>
      </c>
      <c r="I103" s="17" t="s">
        <v>373</v>
      </c>
    </row>
    <row r="104" spans="1:9" x14ac:dyDescent="0.25">
      <c r="B104" s="17" t="s">
        <v>372</v>
      </c>
      <c r="C104" s="17" t="s">
        <v>373</v>
      </c>
      <c r="H104" s="17" t="s">
        <v>374</v>
      </c>
      <c r="I104" s="17" t="s">
        <v>375</v>
      </c>
    </row>
    <row r="105" spans="1:9" x14ac:dyDescent="0.25">
      <c r="B105" s="17" t="s">
        <v>374</v>
      </c>
      <c r="C105" s="17" t="s">
        <v>375</v>
      </c>
      <c r="H105" s="17" t="s">
        <v>376</v>
      </c>
      <c r="I105" s="17" t="s">
        <v>377</v>
      </c>
    </row>
    <row r="106" spans="1:9" x14ac:dyDescent="0.25">
      <c r="B106" s="17" t="s">
        <v>376</v>
      </c>
      <c r="C106" s="17" t="s">
        <v>377</v>
      </c>
      <c r="G106" s="97" t="s">
        <v>737</v>
      </c>
      <c r="H106" s="97" t="s">
        <v>738</v>
      </c>
      <c r="I106" s="97" t="s">
        <v>196</v>
      </c>
    </row>
    <row r="107" spans="1:9" x14ac:dyDescent="0.25">
      <c r="G107" s="97" t="s">
        <v>740</v>
      </c>
      <c r="H107" s="97" t="s">
        <v>741</v>
      </c>
      <c r="I107" s="97" t="s">
        <v>742</v>
      </c>
    </row>
    <row r="110" spans="1:9" ht="23.25" x14ac:dyDescent="0.35">
      <c r="A110" s="102" t="s">
        <v>761</v>
      </c>
    </row>
    <row r="111" spans="1:9" ht="23.25" x14ac:dyDescent="0.35">
      <c r="A111" s="6" t="s">
        <v>743</v>
      </c>
    </row>
    <row r="112" spans="1:9" ht="23.25" x14ac:dyDescent="0.35">
      <c r="A112" s="6" t="s">
        <v>762</v>
      </c>
    </row>
  </sheetData>
  <pageMargins left="0.7" right="0.7" top="0.78740157499999996" bottom="0.78740157499999996" header="0.3" footer="0.3"/>
  <pageSetup orientation="portrait" horizontalDpi="4294967293" verticalDpi="4294967293"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Kurzanleitung</vt:lpstr>
      <vt:lpstr>Eingabe- &amp; Ausgabemaske</vt:lpstr>
      <vt:lpstr>ZuordnungNEU</vt:lpstr>
      <vt:lpstr>Zuordnung ISE Schlüssel</vt:lpstr>
      <vt:lpstr>Subsystem</vt:lpstr>
      <vt:lpstr>System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Alina Kornas</dc:creator>
  <cp:lastModifiedBy>Stinner, Florian</cp:lastModifiedBy>
  <dcterms:created xsi:type="dcterms:W3CDTF">2017-04-05T10:52:21Z</dcterms:created>
  <dcterms:modified xsi:type="dcterms:W3CDTF">2018-03-19T20:50:17Z</dcterms:modified>
</cp:coreProperties>
</file>