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temp\"/>
    </mc:Choice>
  </mc:AlternateContent>
  <bookViews>
    <workbookView xWindow="240" yWindow="20" windowWidth="16100" windowHeight="9660"/>
  </bookViews>
  <sheets>
    <sheet name="Baujahre Studie" sheetId="2" r:id="rId1"/>
    <sheet name="Alle" sheetId="1" r:id="rId2"/>
  </sheets>
  <calcPr calcId="162913"/>
</workbook>
</file>

<file path=xl/calcChain.xml><?xml version="1.0" encoding="utf-8"?>
<calcChain xmlns="http://schemas.openxmlformats.org/spreadsheetml/2006/main">
  <c r="B34" i="1" l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D33" i="1"/>
  <c r="C33" i="1"/>
  <c r="B33" i="1"/>
  <c r="I25" i="2"/>
  <c r="H25" i="2"/>
  <c r="G25" i="2"/>
  <c r="I24" i="2"/>
  <c r="H24" i="2"/>
  <c r="G24" i="2"/>
  <c r="I23" i="2"/>
  <c r="H23" i="2"/>
  <c r="G23" i="2"/>
  <c r="I22" i="2"/>
  <c r="H22" i="2"/>
  <c r="G22" i="2"/>
  <c r="I18" i="2"/>
  <c r="H18" i="2"/>
  <c r="G18" i="2"/>
  <c r="K13" i="2"/>
  <c r="H13" i="2"/>
  <c r="E13" i="2"/>
  <c r="K12" i="2"/>
  <c r="H12" i="2"/>
  <c r="E12" i="2"/>
  <c r="K11" i="2"/>
  <c r="H11" i="2"/>
  <c r="E11" i="2"/>
  <c r="K10" i="2"/>
  <c r="H10" i="2"/>
  <c r="E10" i="2"/>
  <c r="K9" i="2"/>
  <c r="H9" i="2"/>
  <c r="E9" i="2"/>
  <c r="K8" i="2"/>
  <c r="H8" i="2"/>
  <c r="E8" i="2"/>
  <c r="K7" i="2"/>
  <c r="H7" i="2"/>
  <c r="E7" i="2"/>
  <c r="K6" i="2"/>
  <c r="H6" i="2"/>
  <c r="E6" i="2"/>
  <c r="K5" i="2"/>
  <c r="H5" i="2"/>
  <c r="E5" i="2"/>
  <c r="K4" i="2"/>
  <c r="H4" i="2"/>
  <c r="E4" i="2"/>
  <c r="K3" i="2"/>
  <c r="H3" i="2"/>
  <c r="E3" i="2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I18" i="1"/>
  <c r="H18" i="1"/>
  <c r="G18" i="1"/>
  <c r="K4" i="1"/>
  <c r="K5" i="1"/>
  <c r="K6" i="1"/>
  <c r="K7" i="1"/>
  <c r="K8" i="1"/>
  <c r="K9" i="1"/>
  <c r="K10" i="1"/>
  <c r="K11" i="1"/>
  <c r="K12" i="1"/>
  <c r="K13" i="1"/>
  <c r="K3" i="1"/>
  <c r="H4" i="1"/>
  <c r="H5" i="1"/>
  <c r="H6" i="1"/>
  <c r="H7" i="1"/>
  <c r="H8" i="1"/>
  <c r="H9" i="1"/>
  <c r="H10" i="1"/>
  <c r="H11" i="1"/>
  <c r="H12" i="1"/>
  <c r="H13" i="1"/>
  <c r="H3" i="1"/>
  <c r="E4" i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<sst xmlns="http://schemas.openxmlformats.org/spreadsheetml/2006/main" count="58" uniqueCount="8">
  <si>
    <t>kWh</t>
  </si>
  <si>
    <t>m2</t>
  </si>
  <si>
    <t>W</t>
  </si>
  <si>
    <t>standard</t>
  </si>
  <si>
    <t>retrofit</t>
  </si>
  <si>
    <t>adv_retrofit</t>
  </si>
  <si>
    <t>Baualter</t>
  </si>
  <si>
    <t>kWh/m2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</si>
</sst>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 wrapText="1"/>
    </xf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Heizwärmebedarf in kWh/m2/a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'Baujahre Studie'!$A$18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'Baujahre Studie'!$B$17:$D$17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'Baujahre Studie'!$B$18:$D$18</c:f>
              <c:numCache>
                <c:formatCode>General</c:formatCode>
                <c:ptCount val="3"/>
                <c:pt idx="0">
                  <c:v>67.716708096590907</c:v>
                </c:pt>
                <c:pt idx="1">
                  <c:v>57.421478108288767</c:v>
                </c:pt>
                <c:pt idx="2">
                  <c:v>37.325122200868982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8-4361-A4DF-E90B1C22BE1D}"/>
            </c:ext>
          </c:extLst>
        </c:ser>
        <c:ser>
          <c:idx val="4"/>
          <c:order val="1"/>
          <c:tx>
            <c:strRef>
              <c:f>'Baujahre Studie'!$A$22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'Baujahre Studie'!$B$17:$D$17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'Baujahre Studie'!$B$22:$D$22</c:f>
              <c:numCache>
                <c:formatCode>General</c:formatCode>
                <c:ptCount val="3"/>
                <c:pt idx="0">
                  <c:v>152.60431134259258</c:v>
                </c:pt>
                <c:pt idx="1">
                  <c:v>60.323147243923614</c:v>
                </c:pt>
                <c:pt idx="2">
                  <c:v>42.446406611689817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8-4361-A4DF-E90B1C22BE1D}"/>
            </c:ext>
          </c:extLst>
        </c:ser>
        <c:ser>
          <c:idx val="5"/>
          <c:order val="2"/>
          <c:tx>
            <c:strRef>
              <c:f>'Baujahre Studie'!$A$23</c:f>
              <c:strCache>
                <c:ptCount val="1"/>
                <c:pt idx="0">
                  <c:v>1970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'Baujahre Studie'!$B$17:$D$17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'Baujahre Studie'!$B$23:$D$23</c:f>
              <c:numCache>
                <c:formatCode>General</c:formatCode>
                <c:ptCount val="3"/>
                <c:pt idx="0">
                  <c:v>204.39030888728323</c:v>
                </c:pt>
                <c:pt idx="1">
                  <c:v>68.479915552745666</c:v>
                </c:pt>
                <c:pt idx="2">
                  <c:v>46.645555793894509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8-4361-A4DF-E90B1C22BE1D}"/>
            </c:ext>
          </c:extLst>
        </c:ser>
        <c:ser>
          <c:idx val="6"/>
          <c:order val="3"/>
          <c:tx>
            <c:strRef>
              <c:f>'Baujahre Studie'!$A$24</c:f>
              <c:strCache>
                <c:ptCount val="1"/>
                <c:pt idx="0">
                  <c:v>1960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'Baujahre Studie'!$B$17:$D$17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'Baujahre Studie'!$B$24:$D$24</c:f>
              <c:numCache>
                <c:formatCode>General</c:formatCode>
                <c:ptCount val="3"/>
                <c:pt idx="0">
                  <c:v>299.17058367768595</c:v>
                </c:pt>
                <c:pt idx="1">
                  <c:v>90.55766561208678</c:v>
                </c:pt>
                <c:pt idx="2">
                  <c:v>47.55828302556818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8-4361-A4DF-E90B1C22BE1D}"/>
            </c:ext>
          </c:extLst>
        </c:ser>
        <c:ser>
          <c:idx val="7"/>
          <c:order val="4"/>
          <c:tx>
            <c:strRef>
              <c:f>'Baujahre Studie'!$A$25</c:f>
              <c:strCache>
                <c:ptCount val="1"/>
                <c:pt idx="0">
                  <c:v>1950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'Baujahre Studie'!$B$17:$D$17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'Baujahre Studie'!$B$25:$D$25</c:f>
              <c:numCache>
                <c:formatCode>General</c:formatCode>
                <c:ptCount val="3"/>
                <c:pt idx="0">
                  <c:v>308.37563344594594</c:v>
                </c:pt>
                <c:pt idx="1">
                  <c:v>88.170326576576571</c:v>
                </c:pt>
                <c:pt idx="2">
                  <c:v>38.768836219031535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8-4361-A4DF-E90B1C22B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415647"/>
        <c:axId val="1128411071"/>
      </c:barChart>
      <c:catAx>
        <c:axId val="112841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8411071"/>
        <c:crosses val="autoZero"/>
        <c:auto val="1"/>
        <c:lblAlgn val="ctr"/>
        <c:lblOffset val="100"/>
        <c:noMultiLvlLbl val="0"/>
      </c:catAx>
      <c:valAx>
        <c:axId val="112841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841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Heizlast in kW (-12.1 °C Normaußentemperatur)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'Baujahre Studie'!$F$18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'Baujahre Studie'!$G$16:$I$17</c:f>
              <c:multiLvlStrCache>
                <c:ptCount val="3"/>
                <c:lvl>
                  <c:pt idx="0">
                    <c:v>standard</c:v>
                  </c:pt>
                  <c:pt idx="1">
                    <c:v>retrofit</c:v>
                  </c:pt>
                  <c:pt idx="2">
                    <c:v>adv_retrofit</c:v>
                  </c:pt>
                </c:lvl>
                <c:lvl>
                  <c:pt idx="0">
                    <c:v>W</c:v>
                  </c:pt>
                </c:lvl>
              </c:multiLvlStrCache>
            </c:multiLvlStrRef>
          </c:cat>
          <c:val>
            <c:numRef>
              <c:f>'Baujahre Studie'!$G$18:$I$18</c:f>
              <c:numCache>
                <c:formatCode>General</c:formatCode>
                <c:ptCount val="3"/>
                <c:pt idx="0">
                  <c:v>7.2588277284084812</c:v>
                </c:pt>
                <c:pt idx="1">
                  <c:v>6.5786701317179022</c:v>
                </c:pt>
                <c:pt idx="2">
                  <c:v>4.9660709955965903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7-442F-96FE-DBF8A64BCB3F}"/>
            </c:ext>
          </c:extLst>
        </c:ser>
        <c:ser>
          <c:idx val="4"/>
          <c:order val="1"/>
          <c:tx>
            <c:strRef>
              <c:f>'Baujahre Studie'!$F$22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'Baujahre Studie'!$G$16:$I$17</c:f>
              <c:multiLvlStrCache>
                <c:ptCount val="3"/>
                <c:lvl>
                  <c:pt idx="0">
                    <c:v>standard</c:v>
                  </c:pt>
                  <c:pt idx="1">
                    <c:v>retrofit</c:v>
                  </c:pt>
                  <c:pt idx="2">
                    <c:v>adv_retrofit</c:v>
                  </c:pt>
                </c:lvl>
                <c:lvl>
                  <c:pt idx="0">
                    <c:v>W</c:v>
                  </c:pt>
                </c:lvl>
              </c:multiLvlStrCache>
            </c:multiLvlStrRef>
          </c:cat>
          <c:val>
            <c:numRef>
              <c:f>'Baujahre Studie'!$G$22:$I$22</c:f>
              <c:numCache>
                <c:formatCode>General</c:formatCode>
                <c:ptCount val="3"/>
                <c:pt idx="0">
                  <c:v>12.7640128475899</c:v>
                </c:pt>
                <c:pt idx="1">
                  <c:v>6.4720895035683617</c:v>
                </c:pt>
                <c:pt idx="2">
                  <c:v>4.8947027200969702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67-442F-96FE-DBF8A64BCB3F}"/>
            </c:ext>
          </c:extLst>
        </c:ser>
        <c:ser>
          <c:idx val="5"/>
          <c:order val="2"/>
          <c:tx>
            <c:strRef>
              <c:f>'Baujahre Studie'!$F$23</c:f>
              <c:strCache>
                <c:ptCount val="1"/>
                <c:pt idx="0">
                  <c:v>1970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'Baujahre Studie'!$G$16:$I$17</c:f>
              <c:multiLvlStrCache>
                <c:ptCount val="3"/>
                <c:lvl>
                  <c:pt idx="0">
                    <c:v>standard</c:v>
                  </c:pt>
                  <c:pt idx="1">
                    <c:v>retrofit</c:v>
                  </c:pt>
                  <c:pt idx="2">
                    <c:v>adv_retrofit</c:v>
                  </c:pt>
                </c:lvl>
                <c:lvl>
                  <c:pt idx="0">
                    <c:v>W</c:v>
                  </c:pt>
                </c:lvl>
              </c:multiLvlStrCache>
            </c:multiLvlStrRef>
          </c:cat>
          <c:val>
            <c:numRef>
              <c:f>'Baujahre Studie'!$G$23:$I$23</c:f>
              <c:numCache>
                <c:formatCode>General</c:formatCode>
                <c:ptCount val="3"/>
                <c:pt idx="0">
                  <c:v>15.132021418791631</c:v>
                </c:pt>
                <c:pt idx="1">
                  <c:v>6.6122075828680256</c:v>
                </c:pt>
                <c:pt idx="2">
                  <c:v>4.9968814877553784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67-442F-96FE-DBF8A64BCB3F}"/>
            </c:ext>
          </c:extLst>
        </c:ser>
        <c:ser>
          <c:idx val="6"/>
          <c:order val="3"/>
          <c:tx>
            <c:strRef>
              <c:f>'Baujahre Studie'!$F$24</c:f>
              <c:strCache>
                <c:ptCount val="1"/>
                <c:pt idx="0">
                  <c:v>1960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'Baujahre Studie'!$G$16:$I$17</c:f>
              <c:multiLvlStrCache>
                <c:ptCount val="3"/>
                <c:lvl>
                  <c:pt idx="0">
                    <c:v>standard</c:v>
                  </c:pt>
                  <c:pt idx="1">
                    <c:v>retrofit</c:v>
                  </c:pt>
                  <c:pt idx="2">
                    <c:v>adv_retrofit</c:v>
                  </c:pt>
                </c:lvl>
                <c:lvl>
                  <c:pt idx="0">
                    <c:v>W</c:v>
                  </c:pt>
                </c:lvl>
              </c:multiLvlStrCache>
            </c:multiLvlStrRef>
          </c:cat>
          <c:val>
            <c:numRef>
              <c:f>'Baujahre Studie'!$G$24:$I$24</c:f>
              <c:numCache>
                <c:formatCode>General</c:formatCode>
                <c:ptCount val="3"/>
                <c:pt idx="0">
                  <c:v>15.50770902840598</c:v>
                </c:pt>
                <c:pt idx="1">
                  <c:v>6.067291758763723</c:v>
                </c:pt>
                <c:pt idx="2">
                  <c:v>3.9506387358643829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67-442F-96FE-DBF8A64BCB3F}"/>
            </c:ext>
          </c:extLst>
        </c:ser>
        <c:ser>
          <c:idx val="7"/>
          <c:order val="4"/>
          <c:tx>
            <c:strRef>
              <c:f>'Baujahre Studie'!$F$25</c:f>
              <c:strCache>
                <c:ptCount val="1"/>
                <c:pt idx="0">
                  <c:v>1950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'Baujahre Studie'!$G$16:$I$17</c:f>
              <c:multiLvlStrCache>
                <c:ptCount val="3"/>
                <c:lvl>
                  <c:pt idx="0">
                    <c:v>standard</c:v>
                  </c:pt>
                  <c:pt idx="1">
                    <c:v>retrofit</c:v>
                  </c:pt>
                  <c:pt idx="2">
                    <c:v>adv_retrofit</c:v>
                  </c:pt>
                </c:lvl>
                <c:lvl>
                  <c:pt idx="0">
                    <c:v>W</c:v>
                  </c:pt>
                </c:lvl>
              </c:multiLvlStrCache>
            </c:multiLvlStrRef>
          </c:cat>
          <c:val>
            <c:numRef>
              <c:f>'Baujahre Studie'!$G$25:$I$25</c:f>
              <c:numCache>
                <c:formatCode>General</c:formatCode>
                <c:ptCount val="3"/>
                <c:pt idx="0">
                  <c:v>14.873204659858621</c:v>
                </c:pt>
                <c:pt idx="1">
                  <c:v>5.278315719817793</c:v>
                </c:pt>
                <c:pt idx="2">
                  <c:v>3.1154251992869257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67-442F-96FE-DBF8A64BC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031167"/>
        <c:axId val="962044063"/>
      </c:barChart>
      <c:catAx>
        <c:axId val="96203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2044063"/>
        <c:crosses val="autoZero"/>
        <c:auto val="1"/>
        <c:lblAlgn val="ctr"/>
        <c:lblOffset val="100"/>
        <c:noMultiLvlLbl val="0"/>
      </c:catAx>
      <c:valAx>
        <c:axId val="9620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203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Heizwärmebedarf in kWh/a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'Baujahre Studie'!$A$30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'Baujahre Studie'!$B$29:$D$29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'Baujahre Studie'!$B$30:$D$30</c:f>
              <c:numCache>
                <c:formatCode>General</c:formatCode>
                <c:ptCount val="3"/>
                <c:pt idx="0">
                  <c:v>12663.0244140625</c:v>
                </c:pt>
                <c:pt idx="1">
                  <c:v>10737.81640625</c:v>
                </c:pt>
                <c:pt idx="2">
                  <c:v>6979.7978515625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5-4C77-AE47-308DE45911D0}"/>
            </c:ext>
          </c:extLst>
        </c:ser>
        <c:ser>
          <c:idx val="1"/>
          <c:order val="1"/>
          <c:tx>
            <c:strRef>
              <c:f>'Baujahre Studie'!$A$31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'Baujahre Studie'!$B$29:$D$29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'Baujahre Studie'!$B$31:$D$31</c:f>
              <c:numCache>
                <c:formatCode>General</c:formatCode>
                <c:ptCount val="3"/>
                <c:pt idx="0">
                  <c:v>32962.53125</c:v>
                </c:pt>
                <c:pt idx="1">
                  <c:v>13029.7998046875</c:v>
                </c:pt>
                <c:pt idx="2">
                  <c:v>9168.423828125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5-4C77-AE47-308DE45911D0}"/>
            </c:ext>
          </c:extLst>
        </c:ser>
        <c:ser>
          <c:idx val="2"/>
          <c:order val="2"/>
          <c:tx>
            <c:strRef>
              <c:f>'Baujahre Studie'!$A$32</c:f>
              <c:strCache>
                <c:ptCount val="1"/>
                <c:pt idx="0">
                  <c:v>1970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'Baujahre Studie'!$B$29:$D$29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'Baujahre Studie'!$B$32:$D$32</c:f>
              <c:numCache>
                <c:formatCode>General</c:formatCode>
                <c:ptCount val="3"/>
                <c:pt idx="0">
                  <c:v>35359.5234375</c:v>
                </c:pt>
                <c:pt idx="1">
                  <c:v>11847.025390625</c:v>
                </c:pt>
                <c:pt idx="2">
                  <c:v>8069.68115234375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5-4C77-AE47-308DE45911D0}"/>
            </c:ext>
          </c:extLst>
        </c:ser>
        <c:ser>
          <c:idx val="3"/>
          <c:order val="3"/>
          <c:tx>
            <c:strRef>
              <c:f>'Baujahre Studie'!$A$33</c:f>
              <c:strCache>
                <c:ptCount val="1"/>
                <c:pt idx="0">
                  <c:v>1960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'Baujahre Studie'!$B$29:$D$29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'Baujahre Studie'!$B$33:$D$33</c:f>
              <c:numCache>
                <c:formatCode>General</c:formatCode>
                <c:ptCount val="3"/>
                <c:pt idx="0">
                  <c:v>36199.640625</c:v>
                </c:pt>
                <c:pt idx="1">
                  <c:v>10957.4775390625</c:v>
                </c:pt>
                <c:pt idx="2">
                  <c:v>5754.55224609375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A5-4C77-AE47-308DE45911D0}"/>
            </c:ext>
          </c:extLst>
        </c:ser>
        <c:ser>
          <c:idx val="4"/>
          <c:order val="4"/>
          <c:tx>
            <c:strRef>
              <c:f>'Baujahre Studie'!$A$34</c:f>
              <c:strCache>
                <c:ptCount val="1"/>
                <c:pt idx="0">
                  <c:v>1950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'Baujahre Studie'!$B$29:$D$29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'Baujahre Studie'!$B$34:$D$34</c:f>
              <c:numCache>
                <c:formatCode>General</c:formatCode>
                <c:ptCount val="3"/>
                <c:pt idx="0">
                  <c:v>34229.6953125</c:v>
                </c:pt>
                <c:pt idx="1">
                  <c:v>9786.90625</c:v>
                </c:pt>
                <c:pt idx="2">
                  <c:v>4303.3408203125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A5-4C77-AE47-308DE4591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755647"/>
        <c:axId val="1055759807"/>
      </c:barChart>
      <c:catAx>
        <c:axId val="105575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5759807"/>
        <c:crosses val="autoZero"/>
        <c:auto val="1"/>
        <c:lblAlgn val="ctr"/>
        <c:lblOffset val="100"/>
        <c:noMultiLvlLbl val="0"/>
      </c:catAx>
      <c:valAx>
        <c:axId val="105575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575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'Baujahre Studie'!$B$2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'Baujahre Studie'!$A$3:$A$13</c:f>
              <c:numCache>
                <c:formatCode>General</c:formatCode>
                <c:ptCount val="11"/>
                <c:pt idx="0">
                  <c:v>2015</c:v>
                </c:pt>
                <c:pt idx="1">
                  <c:v>2009</c:v>
                </c:pt>
                <c:pt idx="2">
                  <c:v>2001</c:v>
                </c:pt>
                <c:pt idx="3">
                  <c:v>1994</c:v>
                </c:pt>
                <c:pt idx="4">
                  <c:v>1980</c:v>
                </c:pt>
                <c:pt idx="5">
                  <c:v>1970</c:v>
                </c:pt>
                <c:pt idx="6">
                  <c:v>1960</c:v>
                </c:pt>
                <c:pt idx="7">
                  <c:v>1950</c:v>
                </c:pt>
                <c:pt idx="8">
                  <c:v>1948</c:v>
                </c:pt>
                <c:pt idx="9">
                  <c:v>1918</c:v>
                </c:pt>
                <c:pt idx="10">
                  <c:v>1859</c:v>
                </c:pt>
              </c:numCache>
            </c:numRef>
          </c:cat>
          <c:val>
            <c:numRef>
              <c:f>'Baujahre Studie'!$B$3:$B$13</c:f>
              <c:numCache>
                <c:formatCode>General</c:formatCode>
                <c:ptCount val="11"/>
                <c:pt idx="0">
                  <c:v>187</c:v>
                </c:pt>
                <c:pt idx="1">
                  <c:v>147</c:v>
                </c:pt>
                <c:pt idx="2">
                  <c:v>122</c:v>
                </c:pt>
                <c:pt idx="3">
                  <c:v>150</c:v>
                </c:pt>
                <c:pt idx="4">
                  <c:v>216</c:v>
                </c:pt>
                <c:pt idx="5">
                  <c:v>173</c:v>
                </c:pt>
                <c:pt idx="6">
                  <c:v>121</c:v>
                </c:pt>
                <c:pt idx="7">
                  <c:v>111</c:v>
                </c:pt>
                <c:pt idx="8">
                  <c:v>303</c:v>
                </c:pt>
                <c:pt idx="9">
                  <c:v>142</c:v>
                </c:pt>
                <c:pt idx="10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2-4BD3-83CB-F7F608B42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758975"/>
        <c:axId val="1055759391"/>
      </c:barChart>
      <c:catAx>
        <c:axId val="105575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5759391"/>
        <c:crosses val="autoZero"/>
        <c:auto val="1"/>
        <c:lblAlgn val="ctr"/>
        <c:lblOffset val="100"/>
        <c:noMultiLvlLbl val="0"/>
      </c:catAx>
      <c:valAx>
        <c:axId val="1055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575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Heizwärmebedarf in kWh/m2/a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Alle!$A$18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Alle!$B$17:$D$17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Alle!$B$18:$D$18</c:f>
              <c:numCache>
                <c:formatCode>General</c:formatCode>
                <c:ptCount val="3"/>
                <c:pt idx="0">
                  <c:v>67.716708096590907</c:v>
                </c:pt>
                <c:pt idx="1">
                  <c:v>57.421478108288767</c:v>
                </c:pt>
                <c:pt idx="2">
                  <c:v>37.325122200868982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7-46BF-B090-443263029703}"/>
            </c:ext>
          </c:extLst>
        </c:ser>
        <c:ser>
          <c:idx val="1"/>
          <c:order val="1"/>
          <c:tx>
            <c:strRef>
              <c:f>Alle!$A$19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Alle!$B$17:$D$17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Alle!$B$19:$D$19</c:f>
              <c:numCache>
                <c:formatCode>General</c:formatCode>
                <c:ptCount val="3"/>
                <c:pt idx="0">
                  <c:v>76.071607940051024</c:v>
                </c:pt>
                <c:pt idx="1">
                  <c:v>45.486002604166664</c:v>
                </c:pt>
                <c:pt idx="2">
                  <c:v>32.216909810799322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7-46BF-B090-443263029703}"/>
            </c:ext>
          </c:extLst>
        </c:ser>
        <c:ser>
          <c:idx val="2"/>
          <c:order val="2"/>
          <c:tx>
            <c:strRef>
              <c:f>Alle!$A$20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Alle!$B$17:$D$17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Alle!$B$20:$D$20</c:f>
              <c:numCache>
                <c:formatCode>General</c:formatCode>
                <c:ptCount val="3"/>
                <c:pt idx="0">
                  <c:v>94.418849257172127</c:v>
                </c:pt>
                <c:pt idx="1">
                  <c:v>60.34908107069672</c:v>
                </c:pt>
                <c:pt idx="2">
                  <c:v>33.501018586705939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37-46BF-B090-443263029703}"/>
            </c:ext>
          </c:extLst>
        </c:ser>
        <c:ser>
          <c:idx val="3"/>
          <c:order val="3"/>
          <c:tx>
            <c:strRef>
              <c:f>Alle!$A$21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Alle!$B$17:$D$17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Alle!$B$21:$D$21</c:f>
              <c:numCache>
                <c:formatCode>General</c:formatCode>
                <c:ptCount val="3"/>
                <c:pt idx="0">
                  <c:v>148.75653645833333</c:v>
                </c:pt>
                <c:pt idx="1">
                  <c:v>70.759023437500005</c:v>
                </c:pt>
                <c:pt idx="2">
                  <c:v>42.117278645833331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37-46BF-B090-443263029703}"/>
            </c:ext>
          </c:extLst>
        </c:ser>
        <c:ser>
          <c:idx val="4"/>
          <c:order val="4"/>
          <c:tx>
            <c:strRef>
              <c:f>Alle!$A$22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Alle!$B$17:$D$17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Alle!$B$22:$D$22</c:f>
              <c:numCache>
                <c:formatCode>General</c:formatCode>
                <c:ptCount val="3"/>
                <c:pt idx="0">
                  <c:v>152.60431134259258</c:v>
                </c:pt>
                <c:pt idx="1">
                  <c:v>60.323147243923614</c:v>
                </c:pt>
                <c:pt idx="2">
                  <c:v>42.446406611689817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37-46BF-B090-443263029703}"/>
            </c:ext>
          </c:extLst>
        </c:ser>
        <c:ser>
          <c:idx val="5"/>
          <c:order val="5"/>
          <c:tx>
            <c:strRef>
              <c:f>Alle!$A$23</c:f>
              <c:strCache>
                <c:ptCount val="1"/>
                <c:pt idx="0">
                  <c:v>1970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Alle!$B$17:$D$17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Alle!$B$23:$D$23</c:f>
              <c:numCache>
                <c:formatCode>General</c:formatCode>
                <c:ptCount val="3"/>
                <c:pt idx="0">
                  <c:v>204.39030888728323</c:v>
                </c:pt>
                <c:pt idx="1">
                  <c:v>68.479915552745666</c:v>
                </c:pt>
                <c:pt idx="2">
                  <c:v>46.645555793894509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37-46BF-B090-443263029703}"/>
            </c:ext>
          </c:extLst>
        </c:ser>
        <c:ser>
          <c:idx val="6"/>
          <c:order val="6"/>
          <c:tx>
            <c:strRef>
              <c:f>Alle!$A$24</c:f>
              <c:strCache>
                <c:ptCount val="1"/>
                <c:pt idx="0">
                  <c:v>1960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Alle!$B$17:$D$17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Alle!$B$24:$D$24</c:f>
              <c:numCache>
                <c:formatCode>General</c:formatCode>
                <c:ptCount val="3"/>
                <c:pt idx="0">
                  <c:v>299.17058367768595</c:v>
                </c:pt>
                <c:pt idx="1">
                  <c:v>90.55766561208678</c:v>
                </c:pt>
                <c:pt idx="2">
                  <c:v>47.55828302556818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37-46BF-B090-443263029703}"/>
            </c:ext>
          </c:extLst>
        </c:ser>
        <c:ser>
          <c:idx val="7"/>
          <c:order val="7"/>
          <c:tx>
            <c:strRef>
              <c:f>Alle!$A$25</c:f>
              <c:strCache>
                <c:ptCount val="1"/>
                <c:pt idx="0">
                  <c:v>1950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Alle!$B$17:$D$17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Alle!$B$25:$D$25</c:f>
              <c:numCache>
                <c:formatCode>General</c:formatCode>
                <c:ptCount val="3"/>
                <c:pt idx="0">
                  <c:v>308.37563344594594</c:v>
                </c:pt>
                <c:pt idx="1">
                  <c:v>88.170326576576571</c:v>
                </c:pt>
                <c:pt idx="2">
                  <c:v>38.768836219031535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37-46BF-B090-443263029703}"/>
            </c:ext>
          </c:extLst>
        </c:ser>
        <c:ser>
          <c:idx val="8"/>
          <c:order val="8"/>
          <c:tx>
            <c:strRef>
              <c:f>Alle!$A$26</c:f>
              <c:strCache>
                <c:ptCount val="1"/>
                <c:pt idx="0">
                  <c:v>1948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Alle!$B$17:$D$17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Alle!$B$26:$D$26</c:f>
              <c:numCache>
                <c:formatCode>General</c:formatCode>
                <c:ptCount val="3"/>
                <c:pt idx="0">
                  <c:v>258.91455239273927</c:v>
                </c:pt>
                <c:pt idx="1">
                  <c:v>72.557246544967001</c:v>
                </c:pt>
                <c:pt idx="2">
                  <c:v>47.973955110354787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37-46BF-B090-443263029703}"/>
            </c:ext>
          </c:extLst>
        </c:ser>
        <c:ser>
          <c:idx val="9"/>
          <c:order val="9"/>
          <c:tx>
            <c:strRef>
              <c:f>Alle!$A$27</c:f>
              <c:strCache>
                <c:ptCount val="1"/>
                <c:pt idx="0">
                  <c:v>1918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Alle!$B$17:$D$17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Alle!$B$27:$D$27</c:f>
              <c:numCache>
                <c:formatCode>General</c:formatCode>
                <c:ptCount val="3"/>
                <c:pt idx="0">
                  <c:v>314.75022007042253</c:v>
                </c:pt>
                <c:pt idx="1">
                  <c:v>76.422418298855632</c:v>
                </c:pt>
                <c:pt idx="2">
                  <c:v>42.346232669454224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37-46BF-B090-443263029703}"/>
            </c:ext>
          </c:extLst>
        </c:ser>
        <c:ser>
          <c:idx val="10"/>
          <c:order val="10"/>
          <c:tx>
            <c:strRef>
              <c:f>Alle!$A$28</c:f>
              <c:strCache>
                <c:ptCount val="1"/>
                <c:pt idx="0">
                  <c:v>1859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Alle!$B$17:$D$17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Alle!$B$28:$D$28</c:f>
              <c:numCache>
                <c:formatCode>General</c:formatCode>
                <c:ptCount val="3"/>
                <c:pt idx="0">
                  <c:v>345.21846461187215</c:v>
                </c:pt>
                <c:pt idx="1">
                  <c:v>83.277664811643831</c:v>
                </c:pt>
                <c:pt idx="2">
                  <c:v>45.85381439069635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37-46BF-B090-443263029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415647"/>
        <c:axId val="1128411071"/>
      </c:barChart>
      <c:catAx>
        <c:axId val="112841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8411071"/>
        <c:crosses val="autoZero"/>
        <c:auto val="1"/>
        <c:lblAlgn val="ctr"/>
        <c:lblOffset val="100"/>
        <c:noMultiLvlLbl val="0"/>
      </c:catAx>
      <c:valAx>
        <c:axId val="112841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841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Heizlast in kW (-12.1</a:t>
            </a:r>
            <a:r>
              <a:rPr lang="de-DE" baseline="0"/>
              <a:t> °C Normaußentemperatur)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Alle!$F$18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Alle!$G$16:$I$17</c:f>
              <c:multiLvlStrCache>
                <c:ptCount val="3"/>
                <c:lvl>
                  <c:pt idx="0">
                    <c:v>standard</c:v>
                  </c:pt>
                  <c:pt idx="1">
                    <c:v>retrofit</c:v>
                  </c:pt>
                  <c:pt idx="2">
                    <c:v>adv_retrofit</c:v>
                  </c:pt>
                </c:lvl>
                <c:lvl>
                  <c:pt idx="0">
                    <c:v>W</c:v>
                  </c:pt>
                </c:lvl>
              </c:multiLvlStrCache>
            </c:multiLvlStrRef>
          </c:cat>
          <c:val>
            <c:numRef>
              <c:f>Alle!$G$18:$I$18</c:f>
              <c:numCache>
                <c:formatCode>General</c:formatCode>
                <c:ptCount val="3"/>
                <c:pt idx="0">
                  <c:v>7.2588277284084812</c:v>
                </c:pt>
                <c:pt idx="1">
                  <c:v>6.5786701317179022</c:v>
                </c:pt>
                <c:pt idx="2">
                  <c:v>4.9660709955965903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8-4FFB-B811-E22E8F631747}"/>
            </c:ext>
          </c:extLst>
        </c:ser>
        <c:ser>
          <c:idx val="1"/>
          <c:order val="1"/>
          <c:tx>
            <c:strRef>
              <c:f>Alle!$F$19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Alle!$G$16:$I$17</c:f>
              <c:multiLvlStrCache>
                <c:ptCount val="3"/>
                <c:lvl>
                  <c:pt idx="0">
                    <c:v>standard</c:v>
                  </c:pt>
                  <c:pt idx="1">
                    <c:v>retrofit</c:v>
                  </c:pt>
                  <c:pt idx="2">
                    <c:v>adv_retrofit</c:v>
                  </c:pt>
                </c:lvl>
                <c:lvl>
                  <c:pt idx="0">
                    <c:v>W</c:v>
                  </c:pt>
                </c:lvl>
              </c:multiLvlStrCache>
            </c:multiLvlStrRef>
          </c:cat>
          <c:val>
            <c:numRef>
              <c:f>Alle!$G$19:$I$19</c:f>
              <c:numCache>
                <c:formatCode>General</c:formatCode>
                <c:ptCount val="3"/>
                <c:pt idx="0">
                  <c:v>6.1919316638711992</c:v>
                </c:pt>
                <c:pt idx="1">
                  <c:v>4.5480587553034448</c:v>
                </c:pt>
                <c:pt idx="2">
                  <c:v>3.6378164745837731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8-4FFB-B811-E22E8F631747}"/>
            </c:ext>
          </c:extLst>
        </c:ser>
        <c:ser>
          <c:idx val="2"/>
          <c:order val="2"/>
          <c:tx>
            <c:strRef>
              <c:f>Alle!$F$20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Alle!$G$16:$I$17</c:f>
              <c:multiLvlStrCache>
                <c:ptCount val="3"/>
                <c:lvl>
                  <c:pt idx="0">
                    <c:v>standard</c:v>
                  </c:pt>
                  <c:pt idx="1">
                    <c:v>retrofit</c:v>
                  </c:pt>
                  <c:pt idx="2">
                    <c:v>adv_retrofit</c:v>
                  </c:pt>
                </c:lvl>
                <c:lvl>
                  <c:pt idx="0">
                    <c:v>W</c:v>
                  </c:pt>
                </c:lvl>
              </c:multiLvlStrCache>
            </c:multiLvlStrRef>
          </c:cat>
          <c:val>
            <c:numRef>
              <c:f>Alle!$G$20:$I$20</c:f>
              <c:numCache>
                <c:formatCode>General</c:formatCode>
                <c:ptCount val="3"/>
                <c:pt idx="0">
                  <c:v>6.4640143545096045</c:v>
                </c:pt>
                <c:pt idx="1">
                  <c:v>5.0207667698660137</c:v>
                </c:pt>
                <c:pt idx="2">
                  <c:v>3.5519542623746312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F8-4FFB-B811-E22E8F631747}"/>
            </c:ext>
          </c:extLst>
        </c:ser>
        <c:ser>
          <c:idx val="3"/>
          <c:order val="3"/>
          <c:tx>
            <c:strRef>
              <c:f>Alle!$F$21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Alle!$G$16:$I$17</c:f>
              <c:multiLvlStrCache>
                <c:ptCount val="3"/>
                <c:lvl>
                  <c:pt idx="0">
                    <c:v>standard</c:v>
                  </c:pt>
                  <c:pt idx="1">
                    <c:v>retrofit</c:v>
                  </c:pt>
                  <c:pt idx="2">
                    <c:v>adv_retrofit</c:v>
                  </c:pt>
                </c:lvl>
                <c:lvl>
                  <c:pt idx="0">
                    <c:v>W</c:v>
                  </c:pt>
                </c:lvl>
              </c:multiLvlStrCache>
            </c:multiLvlStrRef>
          </c:cat>
          <c:val>
            <c:numRef>
              <c:f>Alle!$G$21:$I$21</c:f>
              <c:numCache>
                <c:formatCode>General</c:formatCode>
                <c:ptCount val="3"/>
                <c:pt idx="0">
                  <c:v>10.112894810655511</c:v>
                </c:pt>
                <c:pt idx="1">
                  <c:v>6.0389123367242696</c:v>
                </c:pt>
                <c:pt idx="2">
                  <c:v>4.2542554644259214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F8-4FFB-B811-E22E8F631747}"/>
            </c:ext>
          </c:extLst>
        </c:ser>
        <c:ser>
          <c:idx val="4"/>
          <c:order val="4"/>
          <c:tx>
            <c:strRef>
              <c:f>Alle!$F$22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Alle!$G$16:$I$17</c:f>
              <c:multiLvlStrCache>
                <c:ptCount val="3"/>
                <c:lvl>
                  <c:pt idx="0">
                    <c:v>standard</c:v>
                  </c:pt>
                  <c:pt idx="1">
                    <c:v>retrofit</c:v>
                  </c:pt>
                  <c:pt idx="2">
                    <c:v>adv_retrofit</c:v>
                  </c:pt>
                </c:lvl>
                <c:lvl>
                  <c:pt idx="0">
                    <c:v>W</c:v>
                  </c:pt>
                </c:lvl>
              </c:multiLvlStrCache>
            </c:multiLvlStrRef>
          </c:cat>
          <c:val>
            <c:numRef>
              <c:f>Alle!$G$22:$I$22</c:f>
              <c:numCache>
                <c:formatCode>General</c:formatCode>
                <c:ptCount val="3"/>
                <c:pt idx="0">
                  <c:v>12.7640128475899</c:v>
                </c:pt>
                <c:pt idx="1">
                  <c:v>6.4720895035683617</c:v>
                </c:pt>
                <c:pt idx="2">
                  <c:v>4.8947027200969702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F8-4FFB-B811-E22E8F631747}"/>
            </c:ext>
          </c:extLst>
        </c:ser>
        <c:ser>
          <c:idx val="5"/>
          <c:order val="5"/>
          <c:tx>
            <c:strRef>
              <c:f>Alle!$F$23</c:f>
              <c:strCache>
                <c:ptCount val="1"/>
                <c:pt idx="0">
                  <c:v>1970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Alle!$G$16:$I$17</c:f>
              <c:multiLvlStrCache>
                <c:ptCount val="3"/>
                <c:lvl>
                  <c:pt idx="0">
                    <c:v>standard</c:v>
                  </c:pt>
                  <c:pt idx="1">
                    <c:v>retrofit</c:v>
                  </c:pt>
                  <c:pt idx="2">
                    <c:v>adv_retrofit</c:v>
                  </c:pt>
                </c:lvl>
                <c:lvl>
                  <c:pt idx="0">
                    <c:v>W</c:v>
                  </c:pt>
                </c:lvl>
              </c:multiLvlStrCache>
            </c:multiLvlStrRef>
          </c:cat>
          <c:val>
            <c:numRef>
              <c:f>Alle!$G$23:$I$23</c:f>
              <c:numCache>
                <c:formatCode>General</c:formatCode>
                <c:ptCount val="3"/>
                <c:pt idx="0">
                  <c:v>15.132021418791631</c:v>
                </c:pt>
                <c:pt idx="1">
                  <c:v>6.6122075828680256</c:v>
                </c:pt>
                <c:pt idx="2">
                  <c:v>4.9968814877553784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F8-4FFB-B811-E22E8F631747}"/>
            </c:ext>
          </c:extLst>
        </c:ser>
        <c:ser>
          <c:idx val="6"/>
          <c:order val="6"/>
          <c:tx>
            <c:strRef>
              <c:f>Alle!$F$24</c:f>
              <c:strCache>
                <c:ptCount val="1"/>
                <c:pt idx="0">
                  <c:v>1960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Alle!$G$16:$I$17</c:f>
              <c:multiLvlStrCache>
                <c:ptCount val="3"/>
                <c:lvl>
                  <c:pt idx="0">
                    <c:v>standard</c:v>
                  </c:pt>
                  <c:pt idx="1">
                    <c:v>retrofit</c:v>
                  </c:pt>
                  <c:pt idx="2">
                    <c:v>adv_retrofit</c:v>
                  </c:pt>
                </c:lvl>
                <c:lvl>
                  <c:pt idx="0">
                    <c:v>W</c:v>
                  </c:pt>
                </c:lvl>
              </c:multiLvlStrCache>
            </c:multiLvlStrRef>
          </c:cat>
          <c:val>
            <c:numRef>
              <c:f>Alle!$G$24:$I$24</c:f>
              <c:numCache>
                <c:formatCode>General</c:formatCode>
                <c:ptCount val="3"/>
                <c:pt idx="0">
                  <c:v>15.50770902840598</c:v>
                </c:pt>
                <c:pt idx="1">
                  <c:v>6.067291758763723</c:v>
                </c:pt>
                <c:pt idx="2">
                  <c:v>3.9506387358643829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F8-4FFB-B811-E22E8F631747}"/>
            </c:ext>
          </c:extLst>
        </c:ser>
        <c:ser>
          <c:idx val="7"/>
          <c:order val="7"/>
          <c:tx>
            <c:strRef>
              <c:f>Alle!$F$25</c:f>
              <c:strCache>
                <c:ptCount val="1"/>
                <c:pt idx="0">
                  <c:v>1950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Alle!$G$16:$I$17</c:f>
              <c:multiLvlStrCache>
                <c:ptCount val="3"/>
                <c:lvl>
                  <c:pt idx="0">
                    <c:v>standard</c:v>
                  </c:pt>
                  <c:pt idx="1">
                    <c:v>retrofit</c:v>
                  </c:pt>
                  <c:pt idx="2">
                    <c:v>adv_retrofit</c:v>
                  </c:pt>
                </c:lvl>
                <c:lvl>
                  <c:pt idx="0">
                    <c:v>W</c:v>
                  </c:pt>
                </c:lvl>
              </c:multiLvlStrCache>
            </c:multiLvlStrRef>
          </c:cat>
          <c:val>
            <c:numRef>
              <c:f>Alle!$G$25:$I$25</c:f>
              <c:numCache>
                <c:formatCode>General</c:formatCode>
                <c:ptCount val="3"/>
                <c:pt idx="0">
                  <c:v>14.873204659858621</c:v>
                </c:pt>
                <c:pt idx="1">
                  <c:v>5.278315719817793</c:v>
                </c:pt>
                <c:pt idx="2">
                  <c:v>3.1154251992869257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F8-4FFB-B811-E22E8F631747}"/>
            </c:ext>
          </c:extLst>
        </c:ser>
        <c:ser>
          <c:idx val="8"/>
          <c:order val="8"/>
          <c:tx>
            <c:strRef>
              <c:f>Alle!$F$26</c:f>
              <c:strCache>
                <c:ptCount val="1"/>
                <c:pt idx="0">
                  <c:v>1948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Alle!$G$16:$I$17</c:f>
              <c:multiLvlStrCache>
                <c:ptCount val="3"/>
                <c:lvl>
                  <c:pt idx="0">
                    <c:v>standard</c:v>
                  </c:pt>
                  <c:pt idx="1">
                    <c:v>retrofit</c:v>
                  </c:pt>
                  <c:pt idx="2">
                    <c:v>adv_retrofit</c:v>
                  </c:pt>
                </c:lvl>
                <c:lvl>
                  <c:pt idx="0">
                    <c:v>W</c:v>
                  </c:pt>
                </c:lvl>
              </c:multiLvlStrCache>
            </c:multiLvlStrRef>
          </c:cat>
          <c:val>
            <c:numRef>
              <c:f>Alle!$G$26:$I$26</c:f>
              <c:numCache>
                <c:formatCode>General</c:formatCode>
                <c:ptCount val="3"/>
                <c:pt idx="0">
                  <c:v>32.700336859959997</c:v>
                </c:pt>
                <c:pt idx="1">
                  <c:v>10.811916242630851</c:v>
                </c:pt>
                <c:pt idx="2">
                  <c:v>7.7287176459907485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F8-4FFB-B811-E22E8F631747}"/>
            </c:ext>
          </c:extLst>
        </c:ser>
        <c:ser>
          <c:idx val="9"/>
          <c:order val="9"/>
          <c:tx>
            <c:strRef>
              <c:f>Alle!$F$27</c:f>
              <c:strCache>
                <c:ptCount val="1"/>
                <c:pt idx="0">
                  <c:v>1918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Alle!$G$16:$I$17</c:f>
              <c:multiLvlStrCache>
                <c:ptCount val="3"/>
                <c:lvl>
                  <c:pt idx="0">
                    <c:v>standard</c:v>
                  </c:pt>
                  <c:pt idx="1">
                    <c:v>retrofit</c:v>
                  </c:pt>
                  <c:pt idx="2">
                    <c:v>adv_retrofit</c:v>
                  </c:pt>
                </c:lvl>
                <c:lvl>
                  <c:pt idx="0">
                    <c:v>W</c:v>
                  </c:pt>
                </c:lvl>
              </c:multiLvlStrCache>
            </c:multiLvlStrRef>
          </c:cat>
          <c:val>
            <c:numRef>
              <c:f>Alle!$G$27:$I$27</c:f>
              <c:numCache>
                <c:formatCode>General</c:formatCode>
                <c:ptCount val="3"/>
                <c:pt idx="0">
                  <c:v>18.960723730194921</c:v>
                </c:pt>
                <c:pt idx="1">
                  <c:v>5.7514992070106645</c:v>
                </c:pt>
                <c:pt idx="2">
                  <c:v>3.8670495588655172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F8-4FFB-B811-E22E8F631747}"/>
            </c:ext>
          </c:extLst>
        </c:ser>
        <c:ser>
          <c:idx val="10"/>
          <c:order val="10"/>
          <c:tx>
            <c:strRef>
              <c:f>Alle!$F$28</c:f>
              <c:strCache>
                <c:ptCount val="1"/>
                <c:pt idx="0">
                  <c:v>1859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Alle!$G$16:$I$17</c:f>
              <c:multiLvlStrCache>
                <c:ptCount val="3"/>
                <c:lvl>
                  <c:pt idx="0">
                    <c:v>standard</c:v>
                  </c:pt>
                  <c:pt idx="1">
                    <c:v>retrofit</c:v>
                  </c:pt>
                  <c:pt idx="2">
                    <c:v>adv_retrofit</c:v>
                  </c:pt>
                </c:lvl>
                <c:lvl>
                  <c:pt idx="0">
                    <c:v>W</c:v>
                  </c:pt>
                </c:lvl>
              </c:multiLvlStrCache>
            </c:multiLvlStrRef>
          </c:cat>
          <c:val>
            <c:numRef>
              <c:f>Alle!$G$28:$I$28</c:f>
              <c:numCache>
                <c:formatCode>General</c:formatCode>
                <c:ptCount val="3"/>
                <c:pt idx="0">
                  <c:v>30.226125405425751</c:v>
                </c:pt>
                <c:pt idx="1">
                  <c:v>8.2687335576891652</c:v>
                </c:pt>
                <c:pt idx="2">
                  <c:v>5.2707122121033469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F8-4FFB-B811-E22E8F631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031167"/>
        <c:axId val="962044063"/>
      </c:barChart>
      <c:catAx>
        <c:axId val="96203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2044063"/>
        <c:crosses val="autoZero"/>
        <c:auto val="1"/>
        <c:lblAlgn val="ctr"/>
        <c:lblOffset val="100"/>
        <c:noMultiLvlLbl val="0"/>
      </c:catAx>
      <c:valAx>
        <c:axId val="9620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203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Heizwärmebedarf in kWh/a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Alle!$A$33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Alle!$B$32:$D$32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Alle!$B$33:$D$33</c:f>
              <c:numCache>
                <c:formatCode>0.0</c:formatCode>
                <c:ptCount val="3"/>
                <c:pt idx="0">
                  <c:v>12663.0244140625</c:v>
                </c:pt>
                <c:pt idx="1">
                  <c:v>10737.81640625</c:v>
                </c:pt>
                <c:pt idx="2">
                  <c:v>6979.7978515625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5-41D8-A61D-990912C27955}"/>
            </c:ext>
          </c:extLst>
        </c:ser>
        <c:ser>
          <c:idx val="1"/>
          <c:order val="1"/>
          <c:tx>
            <c:strRef>
              <c:f>Alle!$A$34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Alle!$B$32:$D$32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Alle!$B$34:$D$34</c:f>
              <c:numCache>
                <c:formatCode>0.0</c:formatCode>
                <c:ptCount val="3"/>
                <c:pt idx="0">
                  <c:v>11182.5263671875</c:v>
                </c:pt>
                <c:pt idx="1">
                  <c:v>6686.4423828125</c:v>
                </c:pt>
                <c:pt idx="2">
                  <c:v>4735.8857421875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5-41D8-A61D-990912C27955}"/>
            </c:ext>
          </c:extLst>
        </c:ser>
        <c:ser>
          <c:idx val="2"/>
          <c:order val="2"/>
          <c:tx>
            <c:strRef>
              <c:f>Alle!$A$35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Alle!$B$32:$D$32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Alle!$B$35:$D$35</c:f>
              <c:numCache>
                <c:formatCode>0.0</c:formatCode>
                <c:ptCount val="3"/>
                <c:pt idx="0">
                  <c:v>11519.099609375</c:v>
                </c:pt>
                <c:pt idx="1">
                  <c:v>7362.587890625</c:v>
                </c:pt>
                <c:pt idx="2">
                  <c:v>4087.124267578125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5-41D8-A61D-990912C27955}"/>
            </c:ext>
          </c:extLst>
        </c:ser>
        <c:ser>
          <c:idx val="3"/>
          <c:order val="3"/>
          <c:tx>
            <c:strRef>
              <c:f>Alle!$A$36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Alle!$B$32:$D$32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Alle!$B$36:$D$36</c:f>
              <c:numCache>
                <c:formatCode>0.0</c:formatCode>
                <c:ptCount val="3"/>
                <c:pt idx="0">
                  <c:v>22313.48046875</c:v>
                </c:pt>
                <c:pt idx="1">
                  <c:v>10613.853515625</c:v>
                </c:pt>
                <c:pt idx="2">
                  <c:v>6317.591796875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F5-41D8-A61D-990912C27955}"/>
            </c:ext>
          </c:extLst>
        </c:ser>
        <c:ser>
          <c:idx val="4"/>
          <c:order val="4"/>
          <c:tx>
            <c:strRef>
              <c:f>Alle!$A$37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Alle!$B$32:$D$32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Alle!$B$37:$D$37</c:f>
              <c:numCache>
                <c:formatCode>0.0</c:formatCode>
                <c:ptCount val="3"/>
                <c:pt idx="0">
                  <c:v>32962.53125</c:v>
                </c:pt>
                <c:pt idx="1">
                  <c:v>13029.7998046875</c:v>
                </c:pt>
                <c:pt idx="2">
                  <c:v>9168.423828125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F5-41D8-A61D-990912C27955}"/>
            </c:ext>
          </c:extLst>
        </c:ser>
        <c:ser>
          <c:idx val="5"/>
          <c:order val="5"/>
          <c:tx>
            <c:strRef>
              <c:f>Alle!$A$38</c:f>
              <c:strCache>
                <c:ptCount val="1"/>
                <c:pt idx="0">
                  <c:v>1970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Alle!$B$32:$D$32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Alle!$B$38:$D$38</c:f>
              <c:numCache>
                <c:formatCode>0.0</c:formatCode>
                <c:ptCount val="3"/>
                <c:pt idx="0">
                  <c:v>35359.5234375</c:v>
                </c:pt>
                <c:pt idx="1">
                  <c:v>11847.025390625</c:v>
                </c:pt>
                <c:pt idx="2">
                  <c:v>8069.68115234375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F5-41D8-A61D-990912C27955}"/>
            </c:ext>
          </c:extLst>
        </c:ser>
        <c:ser>
          <c:idx val="6"/>
          <c:order val="6"/>
          <c:tx>
            <c:strRef>
              <c:f>Alle!$A$39</c:f>
              <c:strCache>
                <c:ptCount val="1"/>
                <c:pt idx="0">
                  <c:v>1960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Alle!$B$32:$D$32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Alle!$B$39:$D$39</c:f>
              <c:numCache>
                <c:formatCode>0.0</c:formatCode>
                <c:ptCount val="3"/>
                <c:pt idx="0">
                  <c:v>36199.640625</c:v>
                </c:pt>
                <c:pt idx="1">
                  <c:v>10957.4775390625</c:v>
                </c:pt>
                <c:pt idx="2">
                  <c:v>5754.55224609375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F5-41D8-A61D-990912C27955}"/>
            </c:ext>
          </c:extLst>
        </c:ser>
        <c:ser>
          <c:idx val="7"/>
          <c:order val="7"/>
          <c:tx>
            <c:strRef>
              <c:f>Alle!$A$40</c:f>
              <c:strCache>
                <c:ptCount val="1"/>
                <c:pt idx="0">
                  <c:v>1950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Alle!$B$32:$D$32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Alle!$B$40:$D$40</c:f>
              <c:numCache>
                <c:formatCode>0.0</c:formatCode>
                <c:ptCount val="3"/>
                <c:pt idx="0">
                  <c:v>34229.6953125</c:v>
                </c:pt>
                <c:pt idx="1">
                  <c:v>9786.90625</c:v>
                </c:pt>
                <c:pt idx="2">
                  <c:v>4303.3408203125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F5-41D8-A61D-990912C27955}"/>
            </c:ext>
          </c:extLst>
        </c:ser>
        <c:ser>
          <c:idx val="8"/>
          <c:order val="8"/>
          <c:tx>
            <c:strRef>
              <c:f>Alle!$A$41</c:f>
              <c:strCache>
                <c:ptCount val="1"/>
                <c:pt idx="0">
                  <c:v>1948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Alle!$B$32:$D$32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Alle!$B$41:$D$41</c:f>
              <c:numCache>
                <c:formatCode>0.0</c:formatCode>
                <c:ptCount val="3"/>
                <c:pt idx="0">
                  <c:v>78451.109375</c:v>
                </c:pt>
                <c:pt idx="1">
                  <c:v>21984.845703125</c:v>
                </c:pt>
                <c:pt idx="2">
                  <c:v>14536.1083984375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F5-41D8-A61D-990912C27955}"/>
            </c:ext>
          </c:extLst>
        </c:ser>
        <c:ser>
          <c:idx val="9"/>
          <c:order val="9"/>
          <c:tx>
            <c:strRef>
              <c:f>Alle!$A$42</c:f>
              <c:strCache>
                <c:ptCount val="1"/>
                <c:pt idx="0">
                  <c:v>1918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Alle!$B$32:$D$32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Alle!$B$42:$D$42</c:f>
              <c:numCache>
                <c:formatCode>0.0</c:formatCode>
                <c:ptCount val="3"/>
                <c:pt idx="0">
                  <c:v>44694.53125</c:v>
                </c:pt>
                <c:pt idx="1">
                  <c:v>10851.9833984375</c:v>
                </c:pt>
                <c:pt idx="2">
                  <c:v>6013.1650390625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F5-41D8-A61D-990912C27955}"/>
            </c:ext>
          </c:extLst>
        </c:ser>
        <c:ser>
          <c:idx val="10"/>
          <c:order val="10"/>
          <c:tx>
            <c:strRef>
              <c:f>Alle!$A$43</c:f>
              <c:strCache>
                <c:ptCount val="1"/>
                <c:pt idx="0">
                  <c:v>1859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Alle!$B$32:$D$32</c:f>
              <c:strCache>
                <c:ptCount val="3"/>
                <c:pt idx="0">
                  <c:v>standard</c:v>
                </c:pt>
                <c:pt idx="1">
                  <c:v>retrofit</c:v>
                </c:pt>
                <c:pt idx="2">
                  <c:v>adv_retrofit</c:v>
                </c:pt>
              </c:strCache>
            </c:strRef>
          </c:cat>
          <c:val>
            <c:numRef>
              <c:f>Alle!$B$43:$D$43</c:f>
              <c:numCache>
                <c:formatCode>0.0</c:formatCode>
                <c:ptCount val="3"/>
                <c:pt idx="0">
                  <c:v>75602.84375</c:v>
                </c:pt>
                <c:pt idx="1">
                  <c:v>18237.80859375</c:v>
                </c:pt>
                <c:pt idx="2">
                  <c:v>10041.9853515625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F5-41D8-A61D-990912C27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538207"/>
        <c:axId val="838539039"/>
      </c:barChart>
      <c:catAx>
        <c:axId val="8385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8539039"/>
        <c:crosses val="autoZero"/>
        <c:auto val="1"/>
        <c:lblAlgn val="ctr"/>
        <c:lblOffset val="100"/>
        <c:noMultiLvlLbl val="0"/>
      </c:catAx>
      <c:valAx>
        <c:axId val="83853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853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294458</xdr:colOff>
      <xdr:row>1</xdr:row>
      <xdr:rowOff>23170</xdr:rowOff>
    </xdr:from>
    <xdr:to>
      <xdr:col>18</xdr:col>
      <xdr:colOff>592420</xdr:colOff>
      <xdr:row>15</xdr:row>
      <xdr:rowOff>164356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285177</xdr:colOff>
      <xdr:row>16</xdr:row>
      <xdr:rowOff>12425</xdr:rowOff>
    </xdr:from>
    <xdr:to>
      <xdr:col>18</xdr:col>
      <xdr:colOff>583139</xdr:colOff>
      <xdr:row>30</xdr:row>
      <xdr:rowOff>153611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129761</xdr:colOff>
      <xdr:row>26</xdr:row>
      <xdr:rowOff>33683</xdr:rowOff>
    </xdr:from>
    <xdr:to>
      <xdr:col>11</xdr:col>
      <xdr:colOff>207065</xdr:colOff>
      <xdr:row>41</xdr:row>
      <xdr:rowOff>43622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234674</xdr:colOff>
      <xdr:row>10</xdr:row>
      <xdr:rowOff>149639</xdr:rowOff>
    </xdr:from>
    <xdr:to>
      <xdr:col>13</xdr:col>
      <xdr:colOff>389283</xdr:colOff>
      <xdr:row>25</xdr:row>
      <xdr:rowOff>159578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134327</xdr:colOff>
      <xdr:row>0</xdr:row>
      <xdr:rowOff>105996</xdr:rowOff>
    </xdr:from>
    <xdr:to>
      <xdr:col>18</xdr:col>
      <xdr:colOff>432289</xdr:colOff>
      <xdr:row>15</xdr:row>
      <xdr:rowOff>64965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131396</xdr:colOff>
      <xdr:row>16</xdr:row>
      <xdr:rowOff>1</xdr:rowOff>
    </xdr:from>
    <xdr:to>
      <xdr:col>16</xdr:col>
      <xdr:colOff>359508</xdr:colOff>
      <xdr:row>30</xdr:row>
      <xdr:rowOff>143120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476250</xdr:colOff>
      <xdr:row>16</xdr:row>
      <xdr:rowOff>0</xdr:rowOff>
    </xdr:from>
    <xdr:to>
      <xdr:col>24</xdr:col>
      <xdr:colOff>120649</xdr:colOff>
      <xdr:row>31</xdr:row>
      <xdr:rowOff>120649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="115" zoomScaleNormal="115" workbookViewId="0">
      <selection activeCell="T14" sqref="T14"/>
    </sheetView>
  </sheetViews>
  <sheetFormatPr baseColWidth="10" defaultColWidth="8.7265625" defaultRowHeight="14.5" x14ac:dyDescent="0.35"/>
  <cols>
    <col min="1" max="1" width="16" bestFit="1" customWidth="1"/>
    <col min="3" max="4" width="9.6328125" bestFit="1" customWidth="1"/>
    <col min="5" max="5" width="8.81640625" bestFit="1" customWidth="1"/>
    <col min="6" max="7" width="9.6328125" bestFit="1" customWidth="1"/>
    <col min="8" max="9" width="8.81640625" bestFit="1" customWidth="1"/>
    <col min="10" max="10" width="9.6328125" bestFit="1" customWidth="1"/>
    <col min="11" max="11" width="8.81640625" bestFit="1" customWidth="1"/>
  </cols>
  <sheetData>
    <row r="1" spans="1:11" x14ac:dyDescent="0.35">
      <c r="C1" s="4" t="s">
        <v>3</v>
      </c>
      <c r="D1" s="4"/>
      <c r="E1" s="4"/>
      <c r="F1" s="2" t="s">
        <v>4</v>
      </c>
      <c r="G1" s="2"/>
      <c r="H1" s="2"/>
      <c r="I1" s="2" t="s">
        <v>5</v>
      </c>
      <c r="J1" s="2"/>
      <c r="K1" s="2"/>
    </row>
    <row r="2" spans="1:11" x14ac:dyDescent="0.35">
      <c r="A2" s="3" t="s">
        <v>6</v>
      </c>
      <c r="B2" s="1" t="s">
        <v>1</v>
      </c>
      <c r="C2" s="1" t="s">
        <v>2</v>
      </c>
      <c r="D2" s="1" t="s">
        <v>0</v>
      </c>
      <c r="E2" s="1" t="s">
        <v>7</v>
      </c>
      <c r="F2" s="1" t="s">
        <v>2</v>
      </c>
      <c r="G2" s="1" t="s">
        <v>0</v>
      </c>
      <c r="H2" s="1" t="s">
        <v>7</v>
      </c>
      <c r="I2" s="1" t="s">
        <v>2</v>
      </c>
      <c r="J2" s="1" t="s">
        <v>0</v>
      </c>
      <c r="K2" s="1" t="s">
        <v>7</v>
      </c>
    </row>
    <row r="3" spans="1:11" x14ac:dyDescent="0.35">
      <c r="A3" s="3">
        <v>2015</v>
      </c>
      <c r="B3">
        <v>187</v>
      </c>
      <c r="C3" s="5">
        <v>7258.8277284084816</v>
      </c>
      <c r="D3" s="5">
        <v>12663.0244140625</v>
      </c>
      <c r="E3" s="5">
        <f>D3/B3</f>
        <v>67.716708096590907</v>
      </c>
      <c r="F3" s="5">
        <v>6578.6701317179022</v>
      </c>
      <c r="G3" s="5">
        <v>10737.81640625</v>
      </c>
      <c r="H3" s="5">
        <f>G3/B3</f>
        <v>57.421478108288767</v>
      </c>
      <c r="I3" s="5">
        <v>4966.0709955965904</v>
      </c>
      <c r="J3" s="5">
        <v>6979.7978515625</v>
      </c>
      <c r="K3" s="5">
        <f>J3/B3</f>
        <v>37.325122200868982</v>
      </c>
    </row>
    <row r="4" spans="1:11" x14ac:dyDescent="0.35">
      <c r="A4" s="3">
        <v>2009</v>
      </c>
      <c r="B4">
        <v>147</v>
      </c>
      <c r="C4" s="5">
        <v>6191.9316638711989</v>
      </c>
      <c r="D4" s="5">
        <v>11182.5263671875</v>
      </c>
      <c r="E4" s="5">
        <f t="shared" ref="E4:E13" si="0">D4/B4</f>
        <v>76.071607940051024</v>
      </c>
      <c r="F4" s="5">
        <v>4548.0587553034447</v>
      </c>
      <c r="G4" s="5">
        <v>6686.4423828125</v>
      </c>
      <c r="H4" s="5">
        <f t="shared" ref="H4:H13" si="1">G4/B4</f>
        <v>45.486002604166664</v>
      </c>
      <c r="I4" s="5">
        <v>3637.816474583773</v>
      </c>
      <c r="J4" s="5">
        <v>4735.8857421875</v>
      </c>
      <c r="K4" s="5">
        <f t="shared" ref="K4:K13" si="2">J4/B4</f>
        <v>32.216909810799322</v>
      </c>
    </row>
    <row r="5" spans="1:11" x14ac:dyDescent="0.35">
      <c r="A5" s="3">
        <v>2001</v>
      </c>
      <c r="B5">
        <v>122</v>
      </c>
      <c r="C5" s="5">
        <v>6464.0143545096043</v>
      </c>
      <c r="D5" s="5">
        <v>11519.099609375</v>
      </c>
      <c r="E5" s="5">
        <f t="shared" si="0"/>
        <v>94.418849257172127</v>
      </c>
      <c r="F5" s="5">
        <v>5020.7667698660134</v>
      </c>
      <c r="G5" s="5">
        <v>7362.587890625</v>
      </c>
      <c r="H5" s="5">
        <f t="shared" si="1"/>
        <v>60.34908107069672</v>
      </c>
      <c r="I5" s="5">
        <v>3551.9542623746311</v>
      </c>
      <c r="J5" s="5">
        <v>4087.124267578125</v>
      </c>
      <c r="K5" s="5">
        <f t="shared" si="2"/>
        <v>33.501018586705939</v>
      </c>
    </row>
    <row r="6" spans="1:11" x14ac:dyDescent="0.35">
      <c r="A6" s="3">
        <v>1994</v>
      </c>
      <c r="B6">
        <v>150</v>
      </c>
      <c r="C6" s="5">
        <v>10112.894810655511</v>
      </c>
      <c r="D6" s="5">
        <v>22313.48046875</v>
      </c>
      <c r="E6" s="5">
        <f t="shared" si="0"/>
        <v>148.75653645833333</v>
      </c>
      <c r="F6" s="5">
        <v>6038.9123367242701</v>
      </c>
      <c r="G6" s="5">
        <v>10613.853515625</v>
      </c>
      <c r="H6" s="5">
        <f t="shared" si="1"/>
        <v>70.759023437500005</v>
      </c>
      <c r="I6" s="5">
        <v>4254.2554644259217</v>
      </c>
      <c r="J6" s="5">
        <v>6317.591796875</v>
      </c>
      <c r="K6" s="5">
        <f t="shared" si="2"/>
        <v>42.117278645833331</v>
      </c>
    </row>
    <row r="7" spans="1:11" x14ac:dyDescent="0.35">
      <c r="A7" s="3">
        <v>1980</v>
      </c>
      <c r="B7">
        <v>216</v>
      </c>
      <c r="C7" s="5">
        <v>12764.0128475899</v>
      </c>
      <c r="D7" s="5">
        <v>32962.53125</v>
      </c>
      <c r="E7" s="5">
        <f t="shared" si="0"/>
        <v>152.60431134259258</v>
      </c>
      <c r="F7" s="5">
        <v>6472.0895035683616</v>
      </c>
      <c r="G7" s="5">
        <v>13029.7998046875</v>
      </c>
      <c r="H7" s="5">
        <f t="shared" si="1"/>
        <v>60.323147243923614</v>
      </c>
      <c r="I7" s="5">
        <v>4894.7027200969706</v>
      </c>
      <c r="J7" s="5">
        <v>9168.423828125</v>
      </c>
      <c r="K7" s="5">
        <f t="shared" si="2"/>
        <v>42.446406611689817</v>
      </c>
    </row>
    <row r="8" spans="1:11" x14ac:dyDescent="0.35">
      <c r="A8" s="3">
        <v>1970</v>
      </c>
      <c r="B8">
        <v>173</v>
      </c>
      <c r="C8" s="5">
        <v>15132.02141879163</v>
      </c>
      <c r="D8" s="5">
        <v>35359.5234375</v>
      </c>
      <c r="E8" s="5">
        <f t="shared" si="0"/>
        <v>204.39030888728323</v>
      </c>
      <c r="F8" s="5">
        <v>6612.2075828680254</v>
      </c>
      <c r="G8" s="5">
        <v>11847.025390625</v>
      </c>
      <c r="H8" s="5">
        <f t="shared" si="1"/>
        <v>68.479915552745666</v>
      </c>
      <c r="I8" s="5">
        <v>4996.8814877553787</v>
      </c>
      <c r="J8" s="5">
        <v>8069.68115234375</v>
      </c>
      <c r="K8" s="5">
        <f t="shared" si="2"/>
        <v>46.645555793894509</v>
      </c>
    </row>
    <row r="9" spans="1:11" x14ac:dyDescent="0.35">
      <c r="A9" s="3">
        <v>1960</v>
      </c>
      <c r="B9">
        <v>121</v>
      </c>
      <c r="C9" s="5">
        <v>15507.70902840598</v>
      </c>
      <c r="D9" s="5">
        <v>36199.640625</v>
      </c>
      <c r="E9" s="5">
        <f t="shared" si="0"/>
        <v>299.17058367768595</v>
      </c>
      <c r="F9" s="5">
        <v>6067.291758763723</v>
      </c>
      <c r="G9" s="5">
        <v>10957.4775390625</v>
      </c>
      <c r="H9" s="5">
        <f t="shared" si="1"/>
        <v>90.55766561208678</v>
      </c>
      <c r="I9" s="5">
        <v>3950.6387358643829</v>
      </c>
      <c r="J9" s="5">
        <v>5754.55224609375</v>
      </c>
      <c r="K9" s="5">
        <f t="shared" si="2"/>
        <v>47.55828302556818</v>
      </c>
    </row>
    <row r="10" spans="1:11" x14ac:dyDescent="0.35">
      <c r="A10" s="3">
        <v>1950</v>
      </c>
      <c r="B10">
        <v>111</v>
      </c>
      <c r="C10" s="5">
        <v>14873.20465985862</v>
      </c>
      <c r="D10" s="5">
        <v>34229.6953125</v>
      </c>
      <c r="E10" s="5">
        <f t="shared" si="0"/>
        <v>308.37563344594594</v>
      </c>
      <c r="F10" s="5">
        <v>5278.3157198177933</v>
      </c>
      <c r="G10" s="5">
        <v>9786.90625</v>
      </c>
      <c r="H10" s="5">
        <f t="shared" si="1"/>
        <v>88.170326576576571</v>
      </c>
      <c r="I10" s="5">
        <v>3115.4251992869258</v>
      </c>
      <c r="J10" s="5">
        <v>4303.3408203125</v>
      </c>
      <c r="K10" s="5">
        <f t="shared" si="2"/>
        <v>38.768836219031535</v>
      </c>
    </row>
    <row r="11" spans="1:11" x14ac:dyDescent="0.35">
      <c r="A11" s="3">
        <v>1948</v>
      </c>
      <c r="B11">
        <v>303</v>
      </c>
      <c r="C11" s="5">
        <v>32700.33685996</v>
      </c>
      <c r="D11" s="5">
        <v>78451.109375</v>
      </c>
      <c r="E11" s="5">
        <f t="shared" si="0"/>
        <v>258.91455239273927</v>
      </c>
      <c r="F11" s="5">
        <v>10811.91624263085</v>
      </c>
      <c r="G11" s="5">
        <v>21984.845703125</v>
      </c>
      <c r="H11" s="5">
        <f t="shared" si="1"/>
        <v>72.557246544967001</v>
      </c>
      <c r="I11" s="5">
        <v>7728.7176459907487</v>
      </c>
      <c r="J11" s="5">
        <v>14536.1083984375</v>
      </c>
      <c r="K11" s="5">
        <f t="shared" si="2"/>
        <v>47.973955110354787</v>
      </c>
    </row>
    <row r="12" spans="1:11" x14ac:dyDescent="0.35">
      <c r="A12" s="3">
        <v>1918</v>
      </c>
      <c r="B12">
        <v>142</v>
      </c>
      <c r="C12" s="5">
        <v>18960.723730194921</v>
      </c>
      <c r="D12" s="5">
        <v>44694.53125</v>
      </c>
      <c r="E12" s="5">
        <f t="shared" si="0"/>
        <v>314.75022007042253</v>
      </c>
      <c r="F12" s="5">
        <v>5751.4992070106646</v>
      </c>
      <c r="G12" s="5">
        <v>10851.9833984375</v>
      </c>
      <c r="H12" s="5">
        <f t="shared" si="1"/>
        <v>76.422418298855632</v>
      </c>
      <c r="I12" s="5">
        <v>3867.0495588655172</v>
      </c>
      <c r="J12" s="5">
        <v>6013.1650390625</v>
      </c>
      <c r="K12" s="5">
        <f t="shared" si="2"/>
        <v>42.346232669454224</v>
      </c>
    </row>
    <row r="13" spans="1:11" x14ac:dyDescent="0.35">
      <c r="A13" s="3">
        <v>1859</v>
      </c>
      <c r="B13">
        <v>219</v>
      </c>
      <c r="C13" s="5">
        <v>30226.125405425752</v>
      </c>
      <c r="D13" s="5">
        <v>75602.84375</v>
      </c>
      <c r="E13" s="5">
        <f t="shared" si="0"/>
        <v>345.21846461187215</v>
      </c>
      <c r="F13" s="5">
        <v>8268.7335576891655</v>
      </c>
      <c r="G13" s="5">
        <v>18237.80859375</v>
      </c>
      <c r="H13" s="5">
        <f t="shared" si="1"/>
        <v>83.277664811643831</v>
      </c>
      <c r="I13" s="5">
        <v>5270.7122121033472</v>
      </c>
      <c r="J13" s="5">
        <v>10041.9853515625</v>
      </c>
      <c r="K13" s="5">
        <f t="shared" si="2"/>
        <v>45.85381439069635</v>
      </c>
    </row>
    <row r="16" spans="1:11" x14ac:dyDescent="0.35">
      <c r="B16" s="1" t="s">
        <v>7</v>
      </c>
      <c r="G16" s="3" t="s">
        <v>2</v>
      </c>
    </row>
    <row r="17" spans="1:9" x14ac:dyDescent="0.35">
      <c r="A17" t="s">
        <v>6</v>
      </c>
      <c r="B17" t="s">
        <v>3</v>
      </c>
      <c r="C17" t="s">
        <v>4</v>
      </c>
      <c r="D17" t="s">
        <v>5</v>
      </c>
      <c r="F17" t="s">
        <v>6</v>
      </c>
      <c r="G17" t="s">
        <v>3</v>
      </c>
      <c r="H17" t="s">
        <v>4</v>
      </c>
      <c r="I17" t="s">
        <v>5</v>
      </c>
    </row>
    <row r="18" spans="1:9" x14ac:dyDescent="0.35">
      <c r="A18">
        <v>2015</v>
      </c>
      <c r="B18">
        <v>67.716708096590907</v>
      </c>
      <c r="C18">
        <v>57.421478108288767</v>
      </c>
      <c r="D18">
        <v>37.325122200868982</v>
      </c>
      <c r="F18">
        <v>2015</v>
      </c>
      <c r="G18">
        <f>C3/1000</f>
        <v>7.2588277284084812</v>
      </c>
      <c r="H18">
        <f>F3/1000</f>
        <v>6.5786701317179022</v>
      </c>
      <c r="I18">
        <f>I3/1000</f>
        <v>4.9660709955965903</v>
      </c>
    </row>
    <row r="22" spans="1:9" x14ac:dyDescent="0.35">
      <c r="A22">
        <v>1980</v>
      </c>
      <c r="B22">
        <v>152.60431134259258</v>
      </c>
      <c r="C22">
        <v>60.323147243923614</v>
      </c>
      <c r="D22">
        <v>42.446406611689817</v>
      </c>
      <c r="F22">
        <v>1980</v>
      </c>
      <c r="G22">
        <f>C7/1000</f>
        <v>12.7640128475899</v>
      </c>
      <c r="H22">
        <f>F7/1000</f>
        <v>6.4720895035683617</v>
      </c>
      <c r="I22">
        <f>I7/1000</f>
        <v>4.8947027200969702</v>
      </c>
    </row>
    <row r="23" spans="1:9" x14ac:dyDescent="0.35">
      <c r="A23">
        <v>1970</v>
      </c>
      <c r="B23">
        <v>204.39030888728323</v>
      </c>
      <c r="C23">
        <v>68.479915552745666</v>
      </c>
      <c r="D23">
        <v>46.645555793894509</v>
      </c>
      <c r="F23">
        <v>1970</v>
      </c>
      <c r="G23">
        <f>C8/1000</f>
        <v>15.132021418791631</v>
      </c>
      <c r="H23">
        <f>F8/1000</f>
        <v>6.6122075828680256</v>
      </c>
      <c r="I23">
        <f>I8/1000</f>
        <v>4.9968814877553784</v>
      </c>
    </row>
    <row r="24" spans="1:9" x14ac:dyDescent="0.35">
      <c r="A24">
        <v>1960</v>
      </c>
      <c r="B24">
        <v>299.17058367768595</v>
      </c>
      <c r="C24">
        <v>90.55766561208678</v>
      </c>
      <c r="D24">
        <v>47.55828302556818</v>
      </c>
      <c r="F24">
        <v>1960</v>
      </c>
      <c r="G24">
        <f>C9/1000</f>
        <v>15.50770902840598</v>
      </c>
      <c r="H24">
        <f>F9/1000</f>
        <v>6.067291758763723</v>
      </c>
      <c r="I24">
        <f>I9/1000</f>
        <v>3.9506387358643829</v>
      </c>
    </row>
    <row r="25" spans="1:9" x14ac:dyDescent="0.35">
      <c r="A25">
        <v>1950</v>
      </c>
      <c r="B25">
        <v>308.37563344594594</v>
      </c>
      <c r="C25">
        <v>88.170326576576571</v>
      </c>
      <c r="D25">
        <v>38.768836219031535</v>
      </c>
      <c r="F25">
        <v>1950</v>
      </c>
      <c r="G25">
        <f>C10/1000</f>
        <v>14.873204659858621</v>
      </c>
      <c r="H25">
        <f>F10/1000</f>
        <v>5.278315719817793</v>
      </c>
      <c r="I25">
        <f>I10/1000</f>
        <v>3.1154251992869257</v>
      </c>
    </row>
    <row r="28" spans="1:9" x14ac:dyDescent="0.35">
      <c r="B28" t="s">
        <v>0</v>
      </c>
    </row>
    <row r="29" spans="1:9" x14ac:dyDescent="0.35">
      <c r="A29" t="s">
        <v>6</v>
      </c>
      <c r="B29" t="s">
        <v>3</v>
      </c>
      <c r="C29" t="s">
        <v>4</v>
      </c>
      <c r="D29" t="s">
        <v>5</v>
      </c>
    </row>
    <row r="30" spans="1:9" x14ac:dyDescent="0.35">
      <c r="A30">
        <v>2015</v>
      </c>
      <c r="B30">
        <v>12663.0244140625</v>
      </c>
      <c r="C30">
        <v>10737.81640625</v>
      </c>
      <c r="D30">
        <v>6979.7978515625</v>
      </c>
    </row>
    <row r="31" spans="1:9" x14ac:dyDescent="0.35">
      <c r="A31">
        <v>1980</v>
      </c>
      <c r="B31">
        <v>32962.53125</v>
      </c>
      <c r="C31">
        <v>13029.7998046875</v>
      </c>
      <c r="D31">
        <v>9168.423828125</v>
      </c>
    </row>
    <row r="32" spans="1:9" x14ac:dyDescent="0.35">
      <c r="A32">
        <v>1970</v>
      </c>
      <c r="B32">
        <v>35359.5234375</v>
      </c>
      <c r="C32">
        <v>11847.025390625</v>
      </c>
      <c r="D32">
        <v>8069.68115234375</v>
      </c>
    </row>
    <row r="33" spans="1:4" x14ac:dyDescent="0.35">
      <c r="A33">
        <v>1960</v>
      </c>
      <c r="B33">
        <v>36199.640625</v>
      </c>
      <c r="C33">
        <v>10957.4775390625</v>
      </c>
      <c r="D33">
        <v>5754.55224609375</v>
      </c>
    </row>
    <row r="34" spans="1:4" x14ac:dyDescent="0.35">
      <c r="A34">
        <v>1950</v>
      </c>
      <c r="B34">
        <v>34229.6953125</v>
      </c>
      <c r="C34">
        <v>9786.90625</v>
      </c>
      <c r="D34">
        <v>4303.3408203125</v>
      </c>
    </row>
  </sheetData>
  <mergeCells count="3">
    <mergeCell ref="C1:E1"/>
    <mergeCell ref="F1:H1"/>
    <mergeCell ref="I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4" zoomScaleNormal="100" workbookViewId="0">
      <selection activeCell="A31" sqref="A31:D43"/>
    </sheetView>
  </sheetViews>
  <sheetFormatPr baseColWidth="10" defaultColWidth="8.7265625" defaultRowHeight="14.5" x14ac:dyDescent="0.35"/>
  <cols>
    <col min="1" max="1" width="16" bestFit="1" customWidth="1"/>
    <col min="3" max="4" width="9.6328125" bestFit="1" customWidth="1"/>
    <col min="5" max="5" width="8.81640625" bestFit="1" customWidth="1"/>
    <col min="6" max="7" width="9.6328125" bestFit="1" customWidth="1"/>
    <col min="8" max="9" width="8.81640625" bestFit="1" customWidth="1"/>
    <col min="10" max="10" width="9.6328125" bestFit="1" customWidth="1"/>
    <col min="11" max="11" width="8.81640625" bestFit="1" customWidth="1"/>
  </cols>
  <sheetData>
    <row r="1" spans="1:11" x14ac:dyDescent="0.35">
      <c r="C1" s="4" t="s">
        <v>3</v>
      </c>
      <c r="D1" s="4"/>
      <c r="E1" s="4"/>
      <c r="F1" s="2" t="s">
        <v>4</v>
      </c>
      <c r="G1" s="2"/>
      <c r="H1" s="2"/>
      <c r="I1" s="2" t="s">
        <v>5</v>
      </c>
      <c r="J1" s="2"/>
      <c r="K1" s="2"/>
    </row>
    <row r="2" spans="1:11" x14ac:dyDescent="0.35">
      <c r="A2" s="3" t="s">
        <v>6</v>
      </c>
      <c r="B2" s="1" t="s">
        <v>1</v>
      </c>
      <c r="C2" s="1" t="s">
        <v>2</v>
      </c>
      <c r="D2" s="1" t="s">
        <v>0</v>
      </c>
      <c r="E2" s="1" t="s">
        <v>7</v>
      </c>
      <c r="F2" s="1" t="s">
        <v>2</v>
      </c>
      <c r="G2" s="1" t="s">
        <v>0</v>
      </c>
      <c r="H2" s="1" t="s">
        <v>7</v>
      </c>
      <c r="I2" s="1" t="s">
        <v>2</v>
      </c>
      <c r="J2" s="1" t="s">
        <v>0</v>
      </c>
      <c r="K2" s="1" t="s">
        <v>7</v>
      </c>
    </row>
    <row r="3" spans="1:11" x14ac:dyDescent="0.35">
      <c r="A3" s="3">
        <v>2015</v>
      </c>
      <c r="B3">
        <v>187</v>
      </c>
      <c r="C3" s="5">
        <v>7258.8277284084816</v>
      </c>
      <c r="D3" s="5">
        <v>12663.0244140625</v>
      </c>
      <c r="E3" s="5">
        <f>D3/B3</f>
        <v>67.716708096590907</v>
      </c>
      <c r="F3" s="5">
        <v>6578.6701317179022</v>
      </c>
      <c r="G3" s="5">
        <v>10737.81640625</v>
      </c>
      <c r="H3" s="5">
        <f>G3/B3</f>
        <v>57.421478108288767</v>
      </c>
      <c r="I3" s="5">
        <v>4966.0709955965904</v>
      </c>
      <c r="J3" s="5">
        <v>6979.7978515625</v>
      </c>
      <c r="K3" s="5">
        <f>J3/B3</f>
        <v>37.325122200868982</v>
      </c>
    </row>
    <row r="4" spans="1:11" x14ac:dyDescent="0.35">
      <c r="A4" s="3">
        <v>2009</v>
      </c>
      <c r="B4">
        <v>147</v>
      </c>
      <c r="C4" s="5">
        <v>6191.9316638711989</v>
      </c>
      <c r="D4" s="5">
        <v>11182.5263671875</v>
      </c>
      <c r="E4" s="5">
        <f t="shared" ref="E4:E13" si="0">D4/B4</f>
        <v>76.071607940051024</v>
      </c>
      <c r="F4" s="5">
        <v>4548.0587553034447</v>
      </c>
      <c r="G4" s="5">
        <v>6686.4423828125</v>
      </c>
      <c r="H4" s="5">
        <f t="shared" ref="H4:H13" si="1">G4/B4</f>
        <v>45.486002604166664</v>
      </c>
      <c r="I4" s="5">
        <v>3637.816474583773</v>
      </c>
      <c r="J4" s="5">
        <v>4735.8857421875</v>
      </c>
      <c r="K4" s="5">
        <f t="shared" ref="K4:K13" si="2">J4/B4</f>
        <v>32.216909810799322</v>
      </c>
    </row>
    <row r="5" spans="1:11" x14ac:dyDescent="0.35">
      <c r="A5" s="3">
        <v>2001</v>
      </c>
      <c r="B5">
        <v>122</v>
      </c>
      <c r="C5" s="5">
        <v>6464.0143545096043</v>
      </c>
      <c r="D5" s="5">
        <v>11519.099609375</v>
      </c>
      <c r="E5" s="5">
        <f t="shared" si="0"/>
        <v>94.418849257172127</v>
      </c>
      <c r="F5" s="5">
        <v>5020.7667698660134</v>
      </c>
      <c r="G5" s="5">
        <v>7362.587890625</v>
      </c>
      <c r="H5" s="5">
        <f t="shared" si="1"/>
        <v>60.34908107069672</v>
      </c>
      <c r="I5" s="5">
        <v>3551.9542623746311</v>
      </c>
      <c r="J5" s="5">
        <v>4087.124267578125</v>
      </c>
      <c r="K5" s="5">
        <f t="shared" si="2"/>
        <v>33.501018586705939</v>
      </c>
    </row>
    <row r="6" spans="1:11" x14ac:dyDescent="0.35">
      <c r="A6" s="3">
        <v>1994</v>
      </c>
      <c r="B6">
        <v>150</v>
      </c>
      <c r="C6" s="5">
        <v>10112.894810655511</v>
      </c>
      <c r="D6" s="5">
        <v>22313.48046875</v>
      </c>
      <c r="E6" s="5">
        <f t="shared" si="0"/>
        <v>148.75653645833333</v>
      </c>
      <c r="F6" s="5">
        <v>6038.9123367242701</v>
      </c>
      <c r="G6" s="5">
        <v>10613.853515625</v>
      </c>
      <c r="H6" s="5">
        <f t="shared" si="1"/>
        <v>70.759023437500005</v>
      </c>
      <c r="I6" s="5">
        <v>4254.2554644259217</v>
      </c>
      <c r="J6" s="5">
        <v>6317.591796875</v>
      </c>
      <c r="K6" s="5">
        <f t="shared" si="2"/>
        <v>42.117278645833331</v>
      </c>
    </row>
    <row r="7" spans="1:11" x14ac:dyDescent="0.35">
      <c r="A7" s="3">
        <v>1980</v>
      </c>
      <c r="B7">
        <v>216</v>
      </c>
      <c r="C7" s="5">
        <v>12764.0128475899</v>
      </c>
      <c r="D7" s="5">
        <v>32962.53125</v>
      </c>
      <c r="E7" s="5">
        <f t="shared" si="0"/>
        <v>152.60431134259258</v>
      </c>
      <c r="F7" s="5">
        <v>6472.0895035683616</v>
      </c>
      <c r="G7" s="5">
        <v>13029.7998046875</v>
      </c>
      <c r="H7" s="5">
        <f t="shared" si="1"/>
        <v>60.323147243923614</v>
      </c>
      <c r="I7" s="5">
        <v>4894.7027200969706</v>
      </c>
      <c r="J7" s="5">
        <v>9168.423828125</v>
      </c>
      <c r="K7" s="5">
        <f t="shared" si="2"/>
        <v>42.446406611689817</v>
      </c>
    </row>
    <row r="8" spans="1:11" x14ac:dyDescent="0.35">
      <c r="A8" s="3">
        <v>1970</v>
      </c>
      <c r="B8">
        <v>173</v>
      </c>
      <c r="C8" s="5">
        <v>15132.02141879163</v>
      </c>
      <c r="D8" s="5">
        <v>35359.5234375</v>
      </c>
      <c r="E8" s="5">
        <f t="shared" si="0"/>
        <v>204.39030888728323</v>
      </c>
      <c r="F8" s="5">
        <v>6612.2075828680254</v>
      </c>
      <c r="G8" s="5">
        <v>11847.025390625</v>
      </c>
      <c r="H8" s="5">
        <f t="shared" si="1"/>
        <v>68.479915552745666</v>
      </c>
      <c r="I8" s="5">
        <v>4996.8814877553787</v>
      </c>
      <c r="J8" s="5">
        <v>8069.68115234375</v>
      </c>
      <c r="K8" s="5">
        <f t="shared" si="2"/>
        <v>46.645555793894509</v>
      </c>
    </row>
    <row r="9" spans="1:11" x14ac:dyDescent="0.35">
      <c r="A9" s="3">
        <v>1960</v>
      </c>
      <c r="B9">
        <v>121</v>
      </c>
      <c r="C9" s="5">
        <v>15507.70902840598</v>
      </c>
      <c r="D9" s="5">
        <v>36199.640625</v>
      </c>
      <c r="E9" s="5">
        <f t="shared" si="0"/>
        <v>299.17058367768595</v>
      </c>
      <c r="F9" s="5">
        <v>6067.291758763723</v>
      </c>
      <c r="G9" s="5">
        <v>10957.4775390625</v>
      </c>
      <c r="H9" s="5">
        <f t="shared" si="1"/>
        <v>90.55766561208678</v>
      </c>
      <c r="I9" s="5">
        <v>3950.6387358643829</v>
      </c>
      <c r="J9" s="5">
        <v>5754.55224609375</v>
      </c>
      <c r="K9" s="5">
        <f t="shared" si="2"/>
        <v>47.55828302556818</v>
      </c>
    </row>
    <row r="10" spans="1:11" x14ac:dyDescent="0.35">
      <c r="A10" s="3">
        <v>1950</v>
      </c>
      <c r="B10">
        <v>111</v>
      </c>
      <c r="C10" s="5">
        <v>14873.20465985862</v>
      </c>
      <c r="D10" s="5">
        <v>34229.6953125</v>
      </c>
      <c r="E10" s="5">
        <f t="shared" si="0"/>
        <v>308.37563344594594</v>
      </c>
      <c r="F10" s="5">
        <v>5278.3157198177933</v>
      </c>
      <c r="G10" s="5">
        <v>9786.90625</v>
      </c>
      <c r="H10" s="5">
        <f t="shared" si="1"/>
        <v>88.170326576576571</v>
      </c>
      <c r="I10" s="5">
        <v>3115.4251992869258</v>
      </c>
      <c r="J10" s="5">
        <v>4303.3408203125</v>
      </c>
      <c r="K10" s="5">
        <f t="shared" si="2"/>
        <v>38.768836219031535</v>
      </c>
    </row>
    <row r="11" spans="1:11" x14ac:dyDescent="0.35">
      <c r="A11" s="3">
        <v>1948</v>
      </c>
      <c r="B11">
        <v>303</v>
      </c>
      <c r="C11" s="5">
        <v>32700.33685996</v>
      </c>
      <c r="D11" s="5">
        <v>78451.109375</v>
      </c>
      <c r="E11" s="5">
        <f t="shared" si="0"/>
        <v>258.91455239273927</v>
      </c>
      <c r="F11" s="5">
        <v>10811.91624263085</v>
      </c>
      <c r="G11" s="5">
        <v>21984.845703125</v>
      </c>
      <c r="H11" s="5">
        <f t="shared" si="1"/>
        <v>72.557246544967001</v>
      </c>
      <c r="I11" s="5">
        <v>7728.7176459907487</v>
      </c>
      <c r="J11" s="5">
        <v>14536.1083984375</v>
      </c>
      <c r="K11" s="5">
        <f t="shared" si="2"/>
        <v>47.973955110354787</v>
      </c>
    </row>
    <row r="12" spans="1:11" x14ac:dyDescent="0.35">
      <c r="A12" s="3">
        <v>1918</v>
      </c>
      <c r="B12">
        <v>142</v>
      </c>
      <c r="C12" s="5">
        <v>18960.723730194921</v>
      </c>
      <c r="D12" s="5">
        <v>44694.53125</v>
      </c>
      <c r="E12" s="5">
        <f t="shared" si="0"/>
        <v>314.75022007042253</v>
      </c>
      <c r="F12" s="5">
        <v>5751.4992070106646</v>
      </c>
      <c r="G12" s="5">
        <v>10851.9833984375</v>
      </c>
      <c r="H12" s="5">
        <f t="shared" si="1"/>
        <v>76.422418298855632</v>
      </c>
      <c r="I12" s="5">
        <v>3867.0495588655172</v>
      </c>
      <c r="J12" s="5">
        <v>6013.1650390625</v>
      </c>
      <c r="K12" s="5">
        <f t="shared" si="2"/>
        <v>42.346232669454224</v>
      </c>
    </row>
    <row r="13" spans="1:11" x14ac:dyDescent="0.35">
      <c r="A13" s="3">
        <v>1859</v>
      </c>
      <c r="B13">
        <v>219</v>
      </c>
      <c r="C13" s="5">
        <v>30226.125405425752</v>
      </c>
      <c r="D13" s="5">
        <v>75602.84375</v>
      </c>
      <c r="E13" s="5">
        <f t="shared" si="0"/>
        <v>345.21846461187215</v>
      </c>
      <c r="F13" s="5">
        <v>8268.7335576891655</v>
      </c>
      <c r="G13" s="5">
        <v>18237.80859375</v>
      </c>
      <c r="H13" s="5">
        <f t="shared" si="1"/>
        <v>83.277664811643831</v>
      </c>
      <c r="I13" s="5">
        <v>5270.7122121033472</v>
      </c>
      <c r="J13" s="5">
        <v>10041.9853515625</v>
      </c>
      <c r="K13" s="5">
        <f t="shared" si="2"/>
        <v>45.85381439069635</v>
      </c>
    </row>
    <row r="16" spans="1:11" x14ac:dyDescent="0.35">
      <c r="B16" s="1" t="s">
        <v>7</v>
      </c>
      <c r="G16" s="3" t="s">
        <v>2</v>
      </c>
    </row>
    <row r="17" spans="1:9" x14ac:dyDescent="0.35">
      <c r="A17" t="s">
        <v>6</v>
      </c>
      <c r="B17" t="s">
        <v>3</v>
      </c>
      <c r="C17" t="s">
        <v>4</v>
      </c>
      <c r="D17" t="s">
        <v>5</v>
      </c>
      <c r="F17" t="s">
        <v>6</v>
      </c>
      <c r="G17" t="s">
        <v>3</v>
      </c>
      <c r="H17" t="s">
        <v>4</v>
      </c>
      <c r="I17" t="s">
        <v>5</v>
      </c>
    </row>
    <row r="18" spans="1:9" x14ac:dyDescent="0.35">
      <c r="A18">
        <v>2015</v>
      </c>
      <c r="B18">
        <v>67.716708096590907</v>
      </c>
      <c r="C18">
        <v>57.421478108288767</v>
      </c>
      <c r="D18">
        <v>37.325122200868982</v>
      </c>
      <c r="F18">
        <v>2015</v>
      </c>
      <c r="G18">
        <f>C3/1000</f>
        <v>7.2588277284084812</v>
      </c>
      <c r="H18">
        <f>F3/1000</f>
        <v>6.5786701317179022</v>
      </c>
      <c r="I18">
        <f>I3/1000</f>
        <v>4.9660709955965903</v>
      </c>
    </row>
    <row r="19" spans="1:9" x14ac:dyDescent="0.35">
      <c r="A19">
        <v>2009</v>
      </c>
      <c r="B19">
        <v>76.071607940051024</v>
      </c>
      <c r="C19">
        <v>45.486002604166664</v>
      </c>
      <c r="D19">
        <v>32.216909810799322</v>
      </c>
      <c r="F19">
        <v>2009</v>
      </c>
      <c r="G19">
        <f t="shared" ref="G19:G28" si="3">C4/1000</f>
        <v>6.1919316638711992</v>
      </c>
      <c r="H19">
        <f t="shared" ref="H19:H28" si="4">F4/1000</f>
        <v>4.5480587553034448</v>
      </c>
      <c r="I19">
        <f t="shared" ref="I19:I28" si="5">I4/1000</f>
        <v>3.6378164745837731</v>
      </c>
    </row>
    <row r="20" spans="1:9" x14ac:dyDescent="0.35">
      <c r="A20">
        <v>2001</v>
      </c>
      <c r="B20">
        <v>94.418849257172127</v>
      </c>
      <c r="C20">
        <v>60.34908107069672</v>
      </c>
      <c r="D20">
        <v>33.501018586705939</v>
      </c>
      <c r="F20">
        <v>2001</v>
      </c>
      <c r="G20">
        <f t="shared" si="3"/>
        <v>6.4640143545096045</v>
      </c>
      <c r="H20">
        <f t="shared" si="4"/>
        <v>5.0207667698660137</v>
      </c>
      <c r="I20">
        <f t="shared" si="5"/>
        <v>3.5519542623746312</v>
      </c>
    </row>
    <row r="21" spans="1:9" x14ac:dyDescent="0.35">
      <c r="A21">
        <v>1994</v>
      </c>
      <c r="B21">
        <v>148.75653645833333</v>
      </c>
      <c r="C21">
        <v>70.759023437500005</v>
      </c>
      <c r="D21">
        <v>42.117278645833331</v>
      </c>
      <c r="F21">
        <v>1994</v>
      </c>
      <c r="G21">
        <f t="shared" si="3"/>
        <v>10.112894810655511</v>
      </c>
      <c r="H21">
        <f t="shared" si="4"/>
        <v>6.0389123367242696</v>
      </c>
      <c r="I21">
        <f t="shared" si="5"/>
        <v>4.2542554644259214</v>
      </c>
    </row>
    <row r="22" spans="1:9" x14ac:dyDescent="0.35">
      <c r="A22">
        <v>1980</v>
      </c>
      <c r="B22">
        <v>152.60431134259258</v>
      </c>
      <c r="C22">
        <v>60.323147243923614</v>
      </c>
      <c r="D22">
        <v>42.446406611689817</v>
      </c>
      <c r="F22">
        <v>1980</v>
      </c>
      <c r="G22">
        <f t="shared" si="3"/>
        <v>12.7640128475899</v>
      </c>
      <c r="H22">
        <f t="shared" si="4"/>
        <v>6.4720895035683617</v>
      </c>
      <c r="I22">
        <f t="shared" si="5"/>
        <v>4.8947027200969702</v>
      </c>
    </row>
    <row r="23" spans="1:9" x14ac:dyDescent="0.35">
      <c r="A23">
        <v>1970</v>
      </c>
      <c r="B23">
        <v>204.39030888728323</v>
      </c>
      <c r="C23">
        <v>68.479915552745666</v>
      </c>
      <c r="D23">
        <v>46.645555793894509</v>
      </c>
      <c r="F23">
        <v>1970</v>
      </c>
      <c r="G23">
        <f t="shared" si="3"/>
        <v>15.132021418791631</v>
      </c>
      <c r="H23">
        <f t="shared" si="4"/>
        <v>6.6122075828680256</v>
      </c>
      <c r="I23">
        <f t="shared" si="5"/>
        <v>4.9968814877553784</v>
      </c>
    </row>
    <row r="24" spans="1:9" x14ac:dyDescent="0.35">
      <c r="A24">
        <v>1960</v>
      </c>
      <c r="B24">
        <v>299.17058367768595</v>
      </c>
      <c r="C24">
        <v>90.55766561208678</v>
      </c>
      <c r="D24">
        <v>47.55828302556818</v>
      </c>
      <c r="F24">
        <v>1960</v>
      </c>
      <c r="G24">
        <f t="shared" si="3"/>
        <v>15.50770902840598</v>
      </c>
      <c r="H24">
        <f t="shared" si="4"/>
        <v>6.067291758763723</v>
      </c>
      <c r="I24">
        <f t="shared" si="5"/>
        <v>3.9506387358643829</v>
      </c>
    </row>
    <row r="25" spans="1:9" x14ac:dyDescent="0.35">
      <c r="A25">
        <v>1950</v>
      </c>
      <c r="B25">
        <v>308.37563344594594</v>
      </c>
      <c r="C25">
        <v>88.170326576576571</v>
      </c>
      <c r="D25">
        <v>38.768836219031535</v>
      </c>
      <c r="F25">
        <v>1950</v>
      </c>
      <c r="G25">
        <f t="shared" si="3"/>
        <v>14.873204659858621</v>
      </c>
      <c r="H25">
        <f t="shared" si="4"/>
        <v>5.278315719817793</v>
      </c>
      <c r="I25">
        <f t="shared" si="5"/>
        <v>3.1154251992869257</v>
      </c>
    </row>
    <row r="26" spans="1:9" x14ac:dyDescent="0.35">
      <c r="A26">
        <v>1948</v>
      </c>
      <c r="B26">
        <v>258.91455239273927</v>
      </c>
      <c r="C26">
        <v>72.557246544967001</v>
      </c>
      <c r="D26">
        <v>47.973955110354787</v>
      </c>
      <c r="F26">
        <v>1948</v>
      </c>
      <c r="G26">
        <f t="shared" si="3"/>
        <v>32.700336859959997</v>
      </c>
      <c r="H26">
        <f t="shared" si="4"/>
        <v>10.811916242630851</v>
      </c>
      <c r="I26">
        <f t="shared" si="5"/>
        <v>7.7287176459907485</v>
      </c>
    </row>
    <row r="27" spans="1:9" x14ac:dyDescent="0.35">
      <c r="A27">
        <v>1918</v>
      </c>
      <c r="B27">
        <v>314.75022007042253</v>
      </c>
      <c r="C27">
        <v>76.422418298855632</v>
      </c>
      <c r="D27">
        <v>42.346232669454224</v>
      </c>
      <c r="F27">
        <v>1918</v>
      </c>
      <c r="G27">
        <f t="shared" si="3"/>
        <v>18.960723730194921</v>
      </c>
      <c r="H27">
        <f t="shared" si="4"/>
        <v>5.7514992070106645</v>
      </c>
      <c r="I27">
        <f t="shared" si="5"/>
        <v>3.8670495588655172</v>
      </c>
    </row>
    <row r="28" spans="1:9" x14ac:dyDescent="0.35">
      <c r="A28">
        <v>1859</v>
      </c>
      <c r="B28">
        <v>345.21846461187215</v>
      </c>
      <c r="C28">
        <v>83.277664811643831</v>
      </c>
      <c r="D28">
        <v>45.85381439069635</v>
      </c>
      <c r="F28">
        <v>1859</v>
      </c>
      <c r="G28">
        <f t="shared" si="3"/>
        <v>30.226125405425751</v>
      </c>
      <c r="H28">
        <f t="shared" si="4"/>
        <v>8.2687335576891652</v>
      </c>
      <c r="I28">
        <f t="shared" si="5"/>
        <v>5.2707122121033469</v>
      </c>
    </row>
    <row r="31" spans="1:9" x14ac:dyDescent="0.35">
      <c r="B31" s="1" t="s">
        <v>0</v>
      </c>
    </row>
    <row r="32" spans="1:9" x14ac:dyDescent="0.35">
      <c r="A32" t="s">
        <v>6</v>
      </c>
      <c r="B32" t="s">
        <v>3</v>
      </c>
      <c r="C32" t="s">
        <v>4</v>
      </c>
      <c r="D32" t="s">
        <v>5</v>
      </c>
    </row>
    <row r="33" spans="1:4" x14ac:dyDescent="0.35">
      <c r="A33">
        <v>2015</v>
      </c>
      <c r="B33" s="5">
        <f>D3</f>
        <v>12663.0244140625</v>
      </c>
      <c r="C33" s="5">
        <f>G3</f>
        <v>10737.81640625</v>
      </c>
      <c r="D33" s="5">
        <f>J3</f>
        <v>6979.7978515625</v>
      </c>
    </row>
    <row r="34" spans="1:4" x14ac:dyDescent="0.35">
      <c r="A34">
        <v>2009</v>
      </c>
      <c r="B34" s="5">
        <f t="shared" ref="B34:B43" si="6">D4</f>
        <v>11182.5263671875</v>
      </c>
      <c r="C34" s="5">
        <f t="shared" ref="C34:C43" si="7">G4</f>
        <v>6686.4423828125</v>
      </c>
      <c r="D34" s="5">
        <f t="shared" ref="D34:D43" si="8">J4</f>
        <v>4735.8857421875</v>
      </c>
    </row>
    <row r="35" spans="1:4" x14ac:dyDescent="0.35">
      <c r="A35">
        <v>2001</v>
      </c>
      <c r="B35" s="5">
        <f t="shared" si="6"/>
        <v>11519.099609375</v>
      </c>
      <c r="C35" s="5">
        <f t="shared" si="7"/>
        <v>7362.587890625</v>
      </c>
      <c r="D35" s="5">
        <f t="shared" si="8"/>
        <v>4087.124267578125</v>
      </c>
    </row>
    <row r="36" spans="1:4" x14ac:dyDescent="0.35">
      <c r="A36">
        <v>1994</v>
      </c>
      <c r="B36" s="5">
        <f t="shared" si="6"/>
        <v>22313.48046875</v>
      </c>
      <c r="C36" s="5">
        <f t="shared" si="7"/>
        <v>10613.853515625</v>
      </c>
      <c r="D36" s="5">
        <f t="shared" si="8"/>
        <v>6317.591796875</v>
      </c>
    </row>
    <row r="37" spans="1:4" x14ac:dyDescent="0.35">
      <c r="A37">
        <v>1980</v>
      </c>
      <c r="B37" s="5">
        <f t="shared" si="6"/>
        <v>32962.53125</v>
      </c>
      <c r="C37" s="5">
        <f t="shared" si="7"/>
        <v>13029.7998046875</v>
      </c>
      <c r="D37" s="5">
        <f t="shared" si="8"/>
        <v>9168.423828125</v>
      </c>
    </row>
    <row r="38" spans="1:4" x14ac:dyDescent="0.35">
      <c r="A38">
        <v>1970</v>
      </c>
      <c r="B38" s="5">
        <f t="shared" si="6"/>
        <v>35359.5234375</v>
      </c>
      <c r="C38" s="5">
        <f t="shared" si="7"/>
        <v>11847.025390625</v>
      </c>
      <c r="D38" s="5">
        <f t="shared" si="8"/>
        <v>8069.68115234375</v>
      </c>
    </row>
    <row r="39" spans="1:4" x14ac:dyDescent="0.35">
      <c r="A39">
        <v>1960</v>
      </c>
      <c r="B39" s="5">
        <f t="shared" si="6"/>
        <v>36199.640625</v>
      </c>
      <c r="C39" s="5">
        <f t="shared" si="7"/>
        <v>10957.4775390625</v>
      </c>
      <c r="D39" s="5">
        <f t="shared" si="8"/>
        <v>5754.55224609375</v>
      </c>
    </row>
    <row r="40" spans="1:4" x14ac:dyDescent="0.35">
      <c r="A40">
        <v>1950</v>
      </c>
      <c r="B40" s="5">
        <f t="shared" si="6"/>
        <v>34229.6953125</v>
      </c>
      <c r="C40" s="5">
        <f t="shared" si="7"/>
        <v>9786.90625</v>
      </c>
      <c r="D40" s="5">
        <f t="shared" si="8"/>
        <v>4303.3408203125</v>
      </c>
    </row>
    <row r="41" spans="1:4" x14ac:dyDescent="0.35">
      <c r="A41">
        <v>1948</v>
      </c>
      <c r="B41" s="5">
        <f t="shared" si="6"/>
        <v>78451.109375</v>
      </c>
      <c r="C41" s="5">
        <f t="shared" si="7"/>
        <v>21984.845703125</v>
      </c>
      <c r="D41" s="5">
        <f t="shared" si="8"/>
        <v>14536.1083984375</v>
      </c>
    </row>
    <row r="42" spans="1:4" x14ac:dyDescent="0.35">
      <c r="A42">
        <v>1918</v>
      </c>
      <c r="B42" s="5">
        <f t="shared" si="6"/>
        <v>44694.53125</v>
      </c>
      <c r="C42" s="5">
        <f t="shared" si="7"/>
        <v>10851.9833984375</v>
      </c>
      <c r="D42" s="5">
        <f t="shared" si="8"/>
        <v>6013.1650390625</v>
      </c>
    </row>
    <row r="43" spans="1:4" x14ac:dyDescent="0.35">
      <c r="A43">
        <v>1859</v>
      </c>
      <c r="B43" s="5">
        <f t="shared" si="6"/>
        <v>75602.84375</v>
      </c>
      <c r="C43" s="5">
        <f t="shared" si="7"/>
        <v>18237.80859375</v>
      </c>
      <c r="D43" s="5">
        <f t="shared" si="8"/>
        <v>10041.9853515625</v>
      </c>
    </row>
  </sheetData>
  <mergeCells count="3">
    <mergeCell ref="I1:K1"/>
    <mergeCell ref="F1:H1"/>
    <mergeCell ref="C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Baujahre Studie</vt:lpstr>
      <vt:lpstr>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Wuellhorst, Fabian</cp:lastModifiedBy>
  <dcterms:created xsi:type="dcterms:W3CDTF">2024-03-28T06:42:37Z</dcterms:created>
  <dcterms:modified xsi:type="dcterms:W3CDTF">2024-03-28T08:33:17Z</dcterms:modified>
</cp:coreProperties>
</file>