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30" yWindow="150" windowWidth="18915" windowHeight="12000" activeTab="1"/>
  </bookViews>
  <sheets>
    <sheet name="washingmachine_orig" sheetId="1" r:id="rId1"/>
    <sheet name="washingmachine" sheetId="2" r:id="rId2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" i="1"/>
  <c r="E354" i="1" l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F40" i="1" l="1"/>
  <c r="H40" i="1"/>
  <c r="J40" i="1" s="1"/>
  <c r="F56" i="1"/>
  <c r="H56" i="1"/>
  <c r="J56" i="1" s="1"/>
  <c r="F37" i="1"/>
  <c r="H37" i="1"/>
  <c r="J37" i="1" s="1"/>
  <c r="F49" i="1"/>
  <c r="H49" i="1"/>
  <c r="J49" i="1" s="1"/>
  <c r="F57" i="1"/>
  <c r="H57" i="1"/>
  <c r="J57" i="1" s="1"/>
  <c r="F65" i="1"/>
  <c r="H65" i="1"/>
  <c r="J65" i="1" s="1"/>
  <c r="F73" i="1"/>
  <c r="H73" i="1"/>
  <c r="J73" i="1" s="1"/>
  <c r="F85" i="1"/>
  <c r="H85" i="1"/>
  <c r="J85" i="1" s="1"/>
  <c r="F38" i="1"/>
  <c r="H38" i="1"/>
  <c r="J38" i="1" s="1"/>
  <c r="F46" i="1"/>
  <c r="H46" i="1"/>
  <c r="J46" i="1" s="1"/>
  <c r="F50" i="1"/>
  <c r="H50" i="1"/>
  <c r="J50" i="1" s="1"/>
  <c r="F54" i="1"/>
  <c r="H54" i="1"/>
  <c r="J54" i="1" s="1"/>
  <c r="F62" i="1"/>
  <c r="H62" i="1"/>
  <c r="J62" i="1" s="1"/>
  <c r="F35" i="1"/>
  <c r="H35" i="1"/>
  <c r="J35" i="1" s="1"/>
  <c r="F39" i="1"/>
  <c r="H39" i="1"/>
  <c r="J39" i="1" s="1"/>
  <c r="F43" i="1"/>
  <c r="H43" i="1"/>
  <c r="J43" i="1" s="1"/>
  <c r="F47" i="1"/>
  <c r="H47" i="1"/>
  <c r="J47" i="1" s="1"/>
  <c r="F51" i="1"/>
  <c r="H51" i="1"/>
  <c r="J51" i="1" s="1"/>
  <c r="F55" i="1"/>
  <c r="H55" i="1"/>
  <c r="J55" i="1" s="1"/>
  <c r="F59" i="1"/>
  <c r="H59" i="1"/>
  <c r="J59" i="1" s="1"/>
  <c r="F63" i="1"/>
  <c r="H63" i="1"/>
  <c r="J63" i="1" s="1"/>
  <c r="F67" i="1"/>
  <c r="H67" i="1"/>
  <c r="J67" i="1" s="1"/>
  <c r="F71" i="1"/>
  <c r="H71" i="1"/>
  <c r="J71" i="1" s="1"/>
  <c r="F75" i="1"/>
  <c r="H75" i="1"/>
  <c r="J75" i="1" s="1"/>
  <c r="F79" i="1"/>
  <c r="H79" i="1"/>
  <c r="J79" i="1" s="1"/>
  <c r="F83" i="1"/>
  <c r="H83" i="1"/>
  <c r="J83" i="1" s="1"/>
  <c r="F87" i="1"/>
  <c r="H87" i="1"/>
  <c r="J87" i="1" s="1"/>
  <c r="F91" i="1"/>
  <c r="H91" i="1"/>
  <c r="J91" i="1" s="1"/>
  <c r="F95" i="1"/>
  <c r="H95" i="1"/>
  <c r="J95" i="1" s="1"/>
  <c r="F99" i="1"/>
  <c r="H99" i="1"/>
  <c r="J99" i="1" s="1"/>
  <c r="F103" i="1"/>
  <c r="H103" i="1"/>
  <c r="J103" i="1" s="1"/>
  <c r="F107" i="1"/>
  <c r="H107" i="1"/>
  <c r="J107" i="1" s="1"/>
  <c r="F111" i="1"/>
  <c r="H111" i="1"/>
  <c r="J111" i="1" s="1"/>
  <c r="F115" i="1"/>
  <c r="H115" i="1"/>
  <c r="J115" i="1" s="1"/>
  <c r="F119" i="1"/>
  <c r="H119" i="1"/>
  <c r="J119" i="1" s="1"/>
  <c r="F123" i="1"/>
  <c r="H123" i="1"/>
  <c r="J123" i="1" s="1"/>
  <c r="F127" i="1"/>
  <c r="H127" i="1"/>
  <c r="J127" i="1" s="1"/>
  <c r="F131" i="1"/>
  <c r="H131" i="1"/>
  <c r="J131" i="1" s="1"/>
  <c r="F135" i="1"/>
  <c r="H135" i="1"/>
  <c r="J135" i="1" s="1"/>
  <c r="F139" i="1"/>
  <c r="H139" i="1"/>
  <c r="J139" i="1" s="1"/>
  <c r="F143" i="1"/>
  <c r="H143" i="1"/>
  <c r="J143" i="1" s="1"/>
  <c r="F147" i="1"/>
  <c r="H147" i="1"/>
  <c r="J147" i="1" s="1"/>
  <c r="F151" i="1"/>
  <c r="H151" i="1"/>
  <c r="J151" i="1" s="1"/>
  <c r="F155" i="1"/>
  <c r="H155" i="1"/>
  <c r="J155" i="1" s="1"/>
  <c r="F159" i="1"/>
  <c r="H159" i="1"/>
  <c r="J159" i="1" s="1"/>
  <c r="F163" i="1"/>
  <c r="H163" i="1"/>
  <c r="J163" i="1" s="1"/>
  <c r="F167" i="1"/>
  <c r="H167" i="1"/>
  <c r="J167" i="1" s="1"/>
  <c r="F171" i="1"/>
  <c r="H171" i="1"/>
  <c r="J171" i="1" s="1"/>
  <c r="F175" i="1"/>
  <c r="H175" i="1"/>
  <c r="J175" i="1" s="1"/>
  <c r="F179" i="1"/>
  <c r="H179" i="1"/>
  <c r="J179" i="1" s="1"/>
  <c r="F183" i="1"/>
  <c r="H183" i="1"/>
  <c r="J183" i="1" s="1"/>
  <c r="F187" i="1"/>
  <c r="H187" i="1"/>
  <c r="J187" i="1" s="1"/>
  <c r="F191" i="1"/>
  <c r="H191" i="1"/>
  <c r="J191" i="1" s="1"/>
  <c r="F195" i="1"/>
  <c r="H195" i="1"/>
  <c r="J195" i="1" s="1"/>
  <c r="F199" i="1"/>
  <c r="H199" i="1"/>
  <c r="J199" i="1" s="1"/>
  <c r="F203" i="1"/>
  <c r="H203" i="1"/>
  <c r="J203" i="1" s="1"/>
  <c r="F207" i="1"/>
  <c r="H207" i="1"/>
  <c r="J207" i="1" s="1"/>
  <c r="F211" i="1"/>
  <c r="H211" i="1"/>
  <c r="J211" i="1" s="1"/>
  <c r="F215" i="1"/>
  <c r="H215" i="1"/>
  <c r="J215" i="1" s="1"/>
  <c r="F219" i="1"/>
  <c r="H219" i="1"/>
  <c r="J219" i="1" s="1"/>
  <c r="F223" i="1"/>
  <c r="H223" i="1"/>
  <c r="J223" i="1" s="1"/>
  <c r="F227" i="1"/>
  <c r="H227" i="1"/>
  <c r="J227" i="1" s="1"/>
  <c r="F231" i="1"/>
  <c r="H231" i="1"/>
  <c r="J231" i="1" s="1"/>
  <c r="F235" i="1"/>
  <c r="H235" i="1"/>
  <c r="J235" i="1" s="1"/>
  <c r="F239" i="1"/>
  <c r="H239" i="1"/>
  <c r="J239" i="1" s="1"/>
  <c r="F243" i="1"/>
  <c r="H243" i="1"/>
  <c r="J243" i="1" s="1"/>
  <c r="F247" i="1"/>
  <c r="H247" i="1"/>
  <c r="J247" i="1" s="1"/>
  <c r="F251" i="1"/>
  <c r="H251" i="1"/>
  <c r="J251" i="1" s="1"/>
  <c r="F255" i="1"/>
  <c r="H255" i="1"/>
  <c r="J255" i="1" s="1"/>
  <c r="F259" i="1"/>
  <c r="H259" i="1"/>
  <c r="J259" i="1" s="1"/>
  <c r="F263" i="1"/>
  <c r="H263" i="1"/>
  <c r="J263" i="1" s="1"/>
  <c r="F267" i="1"/>
  <c r="H267" i="1"/>
  <c r="J267" i="1" s="1"/>
  <c r="F271" i="1"/>
  <c r="H271" i="1"/>
  <c r="J271" i="1" s="1"/>
  <c r="F275" i="1"/>
  <c r="H275" i="1"/>
  <c r="J275" i="1" s="1"/>
  <c r="F279" i="1"/>
  <c r="H279" i="1"/>
  <c r="J279" i="1" s="1"/>
  <c r="F283" i="1"/>
  <c r="H283" i="1"/>
  <c r="J283" i="1" s="1"/>
  <c r="F287" i="1"/>
  <c r="H287" i="1"/>
  <c r="J287" i="1" s="1"/>
  <c r="F291" i="1"/>
  <c r="H291" i="1"/>
  <c r="J291" i="1" s="1"/>
  <c r="F295" i="1"/>
  <c r="H295" i="1"/>
  <c r="J295" i="1" s="1"/>
  <c r="F299" i="1"/>
  <c r="H299" i="1"/>
  <c r="J299" i="1" s="1"/>
  <c r="F303" i="1"/>
  <c r="H303" i="1"/>
  <c r="J303" i="1" s="1"/>
  <c r="F307" i="1"/>
  <c r="H307" i="1"/>
  <c r="J307" i="1" s="1"/>
  <c r="F311" i="1"/>
  <c r="H311" i="1"/>
  <c r="J311" i="1" s="1"/>
  <c r="F315" i="1"/>
  <c r="H315" i="1"/>
  <c r="J315" i="1" s="1"/>
  <c r="F319" i="1"/>
  <c r="H319" i="1"/>
  <c r="J319" i="1" s="1"/>
  <c r="F323" i="1"/>
  <c r="H323" i="1"/>
  <c r="J323" i="1" s="1"/>
  <c r="F327" i="1"/>
  <c r="H327" i="1"/>
  <c r="J327" i="1" s="1"/>
  <c r="F331" i="1"/>
  <c r="H331" i="1"/>
  <c r="J331" i="1" s="1"/>
  <c r="F335" i="1"/>
  <c r="H335" i="1"/>
  <c r="J335" i="1" s="1"/>
  <c r="F339" i="1"/>
  <c r="H339" i="1"/>
  <c r="J339" i="1" s="1"/>
  <c r="F343" i="1"/>
  <c r="H343" i="1"/>
  <c r="J343" i="1" s="1"/>
  <c r="F347" i="1"/>
  <c r="H347" i="1"/>
  <c r="J347" i="1" s="1"/>
  <c r="F351" i="1"/>
  <c r="H351" i="1"/>
  <c r="J351" i="1" s="1"/>
  <c r="F52" i="1"/>
  <c r="H52" i="1"/>
  <c r="J52" i="1" s="1"/>
  <c r="F64" i="1"/>
  <c r="H64" i="1"/>
  <c r="J64" i="1" s="1"/>
  <c r="F68" i="1"/>
  <c r="H68" i="1"/>
  <c r="J68" i="1" s="1"/>
  <c r="F72" i="1"/>
  <c r="H72" i="1"/>
  <c r="J72" i="1" s="1"/>
  <c r="F76" i="1"/>
  <c r="H76" i="1"/>
  <c r="J76" i="1" s="1"/>
  <c r="F80" i="1"/>
  <c r="H80" i="1"/>
  <c r="J80" i="1" s="1"/>
  <c r="F84" i="1"/>
  <c r="H84" i="1"/>
  <c r="J84" i="1" s="1"/>
  <c r="F88" i="1"/>
  <c r="H88" i="1"/>
  <c r="J88" i="1" s="1"/>
  <c r="F92" i="1"/>
  <c r="H92" i="1"/>
  <c r="J92" i="1" s="1"/>
  <c r="F96" i="1"/>
  <c r="H96" i="1"/>
  <c r="J96" i="1" s="1"/>
  <c r="F100" i="1"/>
  <c r="H100" i="1"/>
  <c r="J100" i="1" s="1"/>
  <c r="F104" i="1"/>
  <c r="H104" i="1"/>
  <c r="J104" i="1" s="1"/>
  <c r="F108" i="1"/>
  <c r="H108" i="1"/>
  <c r="J108" i="1" s="1"/>
  <c r="F112" i="1"/>
  <c r="H112" i="1"/>
  <c r="J112" i="1" s="1"/>
  <c r="F116" i="1"/>
  <c r="H116" i="1"/>
  <c r="J116" i="1" s="1"/>
  <c r="F120" i="1"/>
  <c r="H120" i="1"/>
  <c r="J120" i="1" s="1"/>
  <c r="F124" i="1"/>
  <c r="H124" i="1"/>
  <c r="J124" i="1" s="1"/>
  <c r="F128" i="1"/>
  <c r="H128" i="1"/>
  <c r="J128" i="1" s="1"/>
  <c r="F132" i="1"/>
  <c r="H132" i="1"/>
  <c r="J132" i="1" s="1"/>
  <c r="F136" i="1"/>
  <c r="H136" i="1"/>
  <c r="J136" i="1" s="1"/>
  <c r="F140" i="1"/>
  <c r="H140" i="1"/>
  <c r="J140" i="1" s="1"/>
  <c r="F144" i="1"/>
  <c r="H144" i="1"/>
  <c r="J144" i="1" s="1"/>
  <c r="F148" i="1"/>
  <c r="H148" i="1"/>
  <c r="J148" i="1" s="1"/>
  <c r="F152" i="1"/>
  <c r="H152" i="1"/>
  <c r="J152" i="1" s="1"/>
  <c r="F156" i="1"/>
  <c r="H156" i="1"/>
  <c r="J156" i="1" s="1"/>
  <c r="F160" i="1"/>
  <c r="H160" i="1"/>
  <c r="J160" i="1" s="1"/>
  <c r="F164" i="1"/>
  <c r="H164" i="1"/>
  <c r="J164" i="1" s="1"/>
  <c r="F168" i="1"/>
  <c r="H168" i="1"/>
  <c r="J168" i="1" s="1"/>
  <c r="F172" i="1"/>
  <c r="H172" i="1"/>
  <c r="J172" i="1" s="1"/>
  <c r="F176" i="1"/>
  <c r="H176" i="1"/>
  <c r="J176" i="1" s="1"/>
  <c r="F180" i="1"/>
  <c r="H180" i="1"/>
  <c r="J180" i="1" s="1"/>
  <c r="F184" i="1"/>
  <c r="H184" i="1"/>
  <c r="J184" i="1" s="1"/>
  <c r="F188" i="1"/>
  <c r="H188" i="1"/>
  <c r="J188" i="1" s="1"/>
  <c r="F192" i="1"/>
  <c r="H192" i="1"/>
  <c r="J192" i="1" s="1"/>
  <c r="F196" i="1"/>
  <c r="H196" i="1"/>
  <c r="J196" i="1" s="1"/>
  <c r="F200" i="1"/>
  <c r="H200" i="1"/>
  <c r="J200" i="1" s="1"/>
  <c r="F204" i="1"/>
  <c r="H204" i="1"/>
  <c r="J204" i="1" s="1"/>
  <c r="F208" i="1"/>
  <c r="H208" i="1"/>
  <c r="J208" i="1" s="1"/>
  <c r="F212" i="1"/>
  <c r="H212" i="1"/>
  <c r="J212" i="1" s="1"/>
  <c r="F216" i="1"/>
  <c r="H216" i="1"/>
  <c r="J216" i="1" s="1"/>
  <c r="F220" i="1"/>
  <c r="H220" i="1"/>
  <c r="J220" i="1" s="1"/>
  <c r="F224" i="1"/>
  <c r="H224" i="1"/>
  <c r="J224" i="1" s="1"/>
  <c r="F228" i="1"/>
  <c r="H228" i="1"/>
  <c r="J228" i="1" s="1"/>
  <c r="F232" i="1"/>
  <c r="H232" i="1"/>
  <c r="J232" i="1" s="1"/>
  <c r="F236" i="1"/>
  <c r="H236" i="1"/>
  <c r="J236" i="1" s="1"/>
  <c r="F240" i="1"/>
  <c r="H240" i="1"/>
  <c r="J240" i="1" s="1"/>
  <c r="F244" i="1"/>
  <c r="H244" i="1"/>
  <c r="J244" i="1" s="1"/>
  <c r="F248" i="1"/>
  <c r="H248" i="1"/>
  <c r="J248" i="1" s="1"/>
  <c r="F252" i="1"/>
  <c r="H252" i="1"/>
  <c r="J252" i="1" s="1"/>
  <c r="F256" i="1"/>
  <c r="H256" i="1"/>
  <c r="J256" i="1" s="1"/>
  <c r="F260" i="1"/>
  <c r="H260" i="1"/>
  <c r="J260" i="1" s="1"/>
  <c r="F264" i="1"/>
  <c r="H264" i="1"/>
  <c r="J264" i="1" s="1"/>
  <c r="F268" i="1"/>
  <c r="H268" i="1"/>
  <c r="J268" i="1" s="1"/>
  <c r="F272" i="1"/>
  <c r="H272" i="1"/>
  <c r="J272" i="1" s="1"/>
  <c r="F276" i="1"/>
  <c r="H276" i="1"/>
  <c r="J276" i="1" s="1"/>
  <c r="F280" i="1"/>
  <c r="H280" i="1"/>
  <c r="J280" i="1" s="1"/>
  <c r="F284" i="1"/>
  <c r="H284" i="1"/>
  <c r="J284" i="1" s="1"/>
  <c r="F288" i="1"/>
  <c r="H288" i="1"/>
  <c r="J288" i="1" s="1"/>
  <c r="F292" i="1"/>
  <c r="H292" i="1"/>
  <c r="J292" i="1" s="1"/>
  <c r="F296" i="1"/>
  <c r="H296" i="1"/>
  <c r="J296" i="1" s="1"/>
  <c r="F300" i="1"/>
  <c r="H300" i="1"/>
  <c r="J300" i="1" s="1"/>
  <c r="F304" i="1"/>
  <c r="H304" i="1"/>
  <c r="J304" i="1" s="1"/>
  <c r="F308" i="1"/>
  <c r="H308" i="1"/>
  <c r="J308" i="1" s="1"/>
  <c r="F312" i="1"/>
  <c r="H312" i="1"/>
  <c r="J312" i="1" s="1"/>
  <c r="F316" i="1"/>
  <c r="H316" i="1"/>
  <c r="J316" i="1" s="1"/>
  <c r="F320" i="1"/>
  <c r="H320" i="1"/>
  <c r="J320" i="1" s="1"/>
  <c r="F324" i="1"/>
  <c r="H324" i="1"/>
  <c r="J324" i="1" s="1"/>
  <c r="F328" i="1"/>
  <c r="H328" i="1"/>
  <c r="J328" i="1" s="1"/>
  <c r="F332" i="1"/>
  <c r="H332" i="1"/>
  <c r="J332" i="1" s="1"/>
  <c r="F336" i="1"/>
  <c r="H336" i="1"/>
  <c r="J336" i="1" s="1"/>
  <c r="F340" i="1"/>
  <c r="H340" i="1"/>
  <c r="J340" i="1" s="1"/>
  <c r="F344" i="1"/>
  <c r="H344" i="1"/>
  <c r="J344" i="1" s="1"/>
  <c r="F348" i="1"/>
  <c r="H348" i="1"/>
  <c r="J348" i="1" s="1"/>
  <c r="F352" i="1"/>
  <c r="H352" i="1"/>
  <c r="J352" i="1" s="1"/>
  <c r="F44" i="1"/>
  <c r="H44" i="1"/>
  <c r="J44" i="1" s="1"/>
  <c r="F45" i="1"/>
  <c r="H45" i="1"/>
  <c r="J45" i="1" s="1"/>
  <c r="F61" i="1"/>
  <c r="H61" i="1"/>
  <c r="J61" i="1" s="1"/>
  <c r="F81" i="1"/>
  <c r="H81" i="1"/>
  <c r="J81" i="1" s="1"/>
  <c r="F89" i="1"/>
  <c r="H89" i="1"/>
  <c r="J89" i="1" s="1"/>
  <c r="F93" i="1"/>
  <c r="H93" i="1"/>
  <c r="J93" i="1" s="1"/>
  <c r="F97" i="1"/>
  <c r="H97" i="1"/>
  <c r="J97" i="1" s="1"/>
  <c r="F101" i="1"/>
  <c r="H101" i="1"/>
  <c r="J101" i="1" s="1"/>
  <c r="F105" i="1"/>
  <c r="H105" i="1"/>
  <c r="J105" i="1" s="1"/>
  <c r="F109" i="1"/>
  <c r="H109" i="1"/>
  <c r="J109" i="1" s="1"/>
  <c r="F113" i="1"/>
  <c r="H113" i="1"/>
  <c r="J113" i="1" s="1"/>
  <c r="F117" i="1"/>
  <c r="H117" i="1"/>
  <c r="J117" i="1" s="1"/>
  <c r="F121" i="1"/>
  <c r="H121" i="1"/>
  <c r="J121" i="1" s="1"/>
  <c r="F125" i="1"/>
  <c r="H125" i="1"/>
  <c r="J125" i="1" s="1"/>
  <c r="F129" i="1"/>
  <c r="H129" i="1"/>
  <c r="J129" i="1" s="1"/>
  <c r="F133" i="1"/>
  <c r="H133" i="1"/>
  <c r="J133" i="1" s="1"/>
  <c r="F137" i="1"/>
  <c r="H137" i="1"/>
  <c r="J137" i="1" s="1"/>
  <c r="F141" i="1"/>
  <c r="H141" i="1"/>
  <c r="J141" i="1" s="1"/>
  <c r="F145" i="1"/>
  <c r="H145" i="1"/>
  <c r="J145" i="1" s="1"/>
  <c r="F149" i="1"/>
  <c r="H149" i="1"/>
  <c r="J149" i="1" s="1"/>
  <c r="F153" i="1"/>
  <c r="H153" i="1"/>
  <c r="J153" i="1" s="1"/>
  <c r="F157" i="1"/>
  <c r="H157" i="1"/>
  <c r="J157" i="1" s="1"/>
  <c r="F161" i="1"/>
  <c r="H161" i="1"/>
  <c r="J161" i="1" s="1"/>
  <c r="F165" i="1"/>
  <c r="H165" i="1"/>
  <c r="J165" i="1" s="1"/>
  <c r="F169" i="1"/>
  <c r="H169" i="1"/>
  <c r="J169" i="1" s="1"/>
  <c r="F173" i="1"/>
  <c r="H173" i="1"/>
  <c r="J173" i="1" s="1"/>
  <c r="F177" i="1"/>
  <c r="H177" i="1"/>
  <c r="J177" i="1" s="1"/>
  <c r="F181" i="1"/>
  <c r="H181" i="1"/>
  <c r="J181" i="1" s="1"/>
  <c r="F185" i="1"/>
  <c r="H185" i="1"/>
  <c r="J185" i="1" s="1"/>
  <c r="F189" i="1"/>
  <c r="H189" i="1"/>
  <c r="J189" i="1" s="1"/>
  <c r="F193" i="1"/>
  <c r="H193" i="1"/>
  <c r="J193" i="1" s="1"/>
  <c r="F197" i="1"/>
  <c r="H197" i="1"/>
  <c r="J197" i="1" s="1"/>
  <c r="F201" i="1"/>
  <c r="H201" i="1"/>
  <c r="J201" i="1" s="1"/>
  <c r="F205" i="1"/>
  <c r="H205" i="1"/>
  <c r="J205" i="1" s="1"/>
  <c r="F209" i="1"/>
  <c r="H209" i="1"/>
  <c r="J209" i="1" s="1"/>
  <c r="F213" i="1"/>
  <c r="H213" i="1"/>
  <c r="J213" i="1" s="1"/>
  <c r="F217" i="1"/>
  <c r="H217" i="1"/>
  <c r="J217" i="1" s="1"/>
  <c r="F221" i="1"/>
  <c r="H221" i="1"/>
  <c r="J221" i="1" s="1"/>
  <c r="F225" i="1"/>
  <c r="H225" i="1"/>
  <c r="J225" i="1" s="1"/>
  <c r="F229" i="1"/>
  <c r="H229" i="1"/>
  <c r="J229" i="1" s="1"/>
  <c r="F233" i="1"/>
  <c r="H233" i="1"/>
  <c r="J233" i="1" s="1"/>
  <c r="F237" i="1"/>
  <c r="H237" i="1"/>
  <c r="J237" i="1" s="1"/>
  <c r="F241" i="1"/>
  <c r="H241" i="1"/>
  <c r="J241" i="1" s="1"/>
  <c r="F245" i="1"/>
  <c r="H245" i="1"/>
  <c r="J245" i="1" s="1"/>
  <c r="F249" i="1"/>
  <c r="H249" i="1"/>
  <c r="J249" i="1" s="1"/>
  <c r="F253" i="1"/>
  <c r="H253" i="1"/>
  <c r="J253" i="1" s="1"/>
  <c r="F257" i="1"/>
  <c r="H257" i="1"/>
  <c r="J257" i="1" s="1"/>
  <c r="F261" i="1"/>
  <c r="H261" i="1"/>
  <c r="J261" i="1" s="1"/>
  <c r="F265" i="1"/>
  <c r="H265" i="1"/>
  <c r="J265" i="1" s="1"/>
  <c r="F269" i="1"/>
  <c r="H269" i="1"/>
  <c r="J269" i="1" s="1"/>
  <c r="F273" i="1"/>
  <c r="H273" i="1"/>
  <c r="J273" i="1" s="1"/>
  <c r="F277" i="1"/>
  <c r="H277" i="1"/>
  <c r="J277" i="1" s="1"/>
  <c r="F281" i="1"/>
  <c r="H281" i="1"/>
  <c r="J281" i="1" s="1"/>
  <c r="F285" i="1"/>
  <c r="H285" i="1"/>
  <c r="J285" i="1" s="1"/>
  <c r="F289" i="1"/>
  <c r="H289" i="1"/>
  <c r="J289" i="1" s="1"/>
  <c r="F293" i="1"/>
  <c r="H293" i="1"/>
  <c r="J293" i="1" s="1"/>
  <c r="F297" i="1"/>
  <c r="H297" i="1"/>
  <c r="J297" i="1" s="1"/>
  <c r="F301" i="1"/>
  <c r="H301" i="1"/>
  <c r="J301" i="1" s="1"/>
  <c r="F305" i="1"/>
  <c r="H305" i="1"/>
  <c r="J305" i="1" s="1"/>
  <c r="F309" i="1"/>
  <c r="H309" i="1"/>
  <c r="J309" i="1" s="1"/>
  <c r="F313" i="1"/>
  <c r="H313" i="1"/>
  <c r="J313" i="1" s="1"/>
  <c r="F317" i="1"/>
  <c r="H317" i="1"/>
  <c r="J317" i="1" s="1"/>
  <c r="F321" i="1"/>
  <c r="H321" i="1"/>
  <c r="J321" i="1" s="1"/>
  <c r="F325" i="1"/>
  <c r="H325" i="1"/>
  <c r="J325" i="1" s="1"/>
  <c r="F329" i="1"/>
  <c r="H329" i="1"/>
  <c r="J329" i="1" s="1"/>
  <c r="F333" i="1"/>
  <c r="H333" i="1"/>
  <c r="J333" i="1" s="1"/>
  <c r="F337" i="1"/>
  <c r="H337" i="1"/>
  <c r="J337" i="1" s="1"/>
  <c r="F341" i="1"/>
  <c r="H341" i="1"/>
  <c r="J341" i="1" s="1"/>
  <c r="F345" i="1"/>
  <c r="H345" i="1"/>
  <c r="J345" i="1" s="1"/>
  <c r="F349" i="1"/>
  <c r="H349" i="1"/>
  <c r="J349" i="1" s="1"/>
  <c r="F353" i="1"/>
  <c r="H353" i="1"/>
  <c r="J353" i="1" s="1"/>
  <c r="F36" i="1"/>
  <c r="H36" i="1"/>
  <c r="J36" i="1" s="1"/>
  <c r="F48" i="1"/>
  <c r="H48" i="1"/>
  <c r="J48" i="1" s="1"/>
  <c r="F60" i="1"/>
  <c r="H60" i="1"/>
  <c r="J60" i="1" s="1"/>
  <c r="F41" i="1"/>
  <c r="H41" i="1"/>
  <c r="J41" i="1" s="1"/>
  <c r="F53" i="1"/>
  <c r="H53" i="1"/>
  <c r="J53" i="1" s="1"/>
  <c r="F69" i="1"/>
  <c r="H69" i="1"/>
  <c r="J69" i="1" s="1"/>
  <c r="F77" i="1"/>
  <c r="H77" i="1"/>
  <c r="J77" i="1" s="1"/>
  <c r="F42" i="1"/>
  <c r="H42" i="1"/>
  <c r="J42" i="1" s="1"/>
  <c r="F58" i="1"/>
  <c r="H58" i="1"/>
  <c r="J58" i="1" s="1"/>
  <c r="F66" i="1"/>
  <c r="H66" i="1"/>
  <c r="J66" i="1" s="1"/>
  <c r="F70" i="1"/>
  <c r="H70" i="1"/>
  <c r="J70" i="1" s="1"/>
  <c r="F74" i="1"/>
  <c r="H74" i="1"/>
  <c r="J74" i="1" s="1"/>
  <c r="F78" i="1"/>
  <c r="H78" i="1"/>
  <c r="J78" i="1" s="1"/>
  <c r="F82" i="1"/>
  <c r="H82" i="1"/>
  <c r="J82" i="1" s="1"/>
  <c r="F86" i="1"/>
  <c r="H86" i="1"/>
  <c r="J86" i="1" s="1"/>
  <c r="F90" i="1"/>
  <c r="H90" i="1"/>
  <c r="J90" i="1" s="1"/>
  <c r="F94" i="1"/>
  <c r="H94" i="1"/>
  <c r="J94" i="1" s="1"/>
  <c r="F98" i="1"/>
  <c r="H98" i="1"/>
  <c r="J98" i="1" s="1"/>
  <c r="F102" i="1"/>
  <c r="H102" i="1"/>
  <c r="J102" i="1" s="1"/>
  <c r="F106" i="1"/>
  <c r="H106" i="1"/>
  <c r="J106" i="1" s="1"/>
  <c r="F110" i="1"/>
  <c r="H110" i="1"/>
  <c r="J110" i="1" s="1"/>
  <c r="F114" i="1"/>
  <c r="H114" i="1"/>
  <c r="J114" i="1" s="1"/>
  <c r="F118" i="1"/>
  <c r="H118" i="1"/>
  <c r="J118" i="1" s="1"/>
  <c r="F122" i="1"/>
  <c r="H122" i="1"/>
  <c r="J122" i="1" s="1"/>
  <c r="F126" i="1"/>
  <c r="H126" i="1"/>
  <c r="J126" i="1" s="1"/>
  <c r="F130" i="1"/>
  <c r="H130" i="1"/>
  <c r="J130" i="1" s="1"/>
  <c r="F134" i="1"/>
  <c r="H134" i="1"/>
  <c r="J134" i="1" s="1"/>
  <c r="F138" i="1"/>
  <c r="H138" i="1"/>
  <c r="J138" i="1" s="1"/>
  <c r="F142" i="1"/>
  <c r="H142" i="1"/>
  <c r="J142" i="1" s="1"/>
  <c r="F146" i="1"/>
  <c r="H146" i="1"/>
  <c r="J146" i="1" s="1"/>
  <c r="F150" i="1"/>
  <c r="H150" i="1"/>
  <c r="J150" i="1" s="1"/>
  <c r="F154" i="1"/>
  <c r="H154" i="1"/>
  <c r="J154" i="1" s="1"/>
  <c r="F158" i="1"/>
  <c r="H158" i="1"/>
  <c r="J158" i="1" s="1"/>
  <c r="F162" i="1"/>
  <c r="H162" i="1"/>
  <c r="J162" i="1" s="1"/>
  <c r="F166" i="1"/>
  <c r="H166" i="1"/>
  <c r="J166" i="1" s="1"/>
  <c r="F170" i="1"/>
  <c r="H170" i="1"/>
  <c r="J170" i="1" s="1"/>
  <c r="F174" i="1"/>
  <c r="H174" i="1"/>
  <c r="J174" i="1" s="1"/>
  <c r="F178" i="1"/>
  <c r="H178" i="1"/>
  <c r="J178" i="1" s="1"/>
  <c r="F182" i="1"/>
  <c r="H182" i="1"/>
  <c r="J182" i="1" s="1"/>
  <c r="F186" i="1"/>
  <c r="H186" i="1"/>
  <c r="J186" i="1" s="1"/>
  <c r="F190" i="1"/>
  <c r="H190" i="1"/>
  <c r="J190" i="1" s="1"/>
  <c r="F194" i="1"/>
  <c r="H194" i="1"/>
  <c r="J194" i="1" s="1"/>
  <c r="F198" i="1"/>
  <c r="H198" i="1"/>
  <c r="J198" i="1" s="1"/>
  <c r="F202" i="1"/>
  <c r="H202" i="1"/>
  <c r="J202" i="1" s="1"/>
  <c r="F206" i="1"/>
  <c r="H206" i="1"/>
  <c r="J206" i="1" s="1"/>
  <c r="F210" i="1"/>
  <c r="H210" i="1"/>
  <c r="J210" i="1" s="1"/>
  <c r="F214" i="1"/>
  <c r="H214" i="1"/>
  <c r="J214" i="1" s="1"/>
  <c r="F218" i="1"/>
  <c r="H218" i="1"/>
  <c r="J218" i="1" s="1"/>
  <c r="F222" i="1"/>
  <c r="H222" i="1"/>
  <c r="J222" i="1" s="1"/>
  <c r="F226" i="1"/>
  <c r="H226" i="1"/>
  <c r="J226" i="1" s="1"/>
  <c r="F230" i="1"/>
  <c r="H230" i="1"/>
  <c r="J230" i="1" s="1"/>
  <c r="F234" i="1"/>
  <c r="H234" i="1"/>
  <c r="J234" i="1" s="1"/>
  <c r="F238" i="1"/>
  <c r="H238" i="1"/>
  <c r="J238" i="1" s="1"/>
  <c r="F242" i="1"/>
  <c r="H242" i="1"/>
  <c r="J242" i="1" s="1"/>
  <c r="F246" i="1"/>
  <c r="H246" i="1"/>
  <c r="J246" i="1" s="1"/>
  <c r="F250" i="1"/>
  <c r="H250" i="1"/>
  <c r="J250" i="1" s="1"/>
  <c r="F254" i="1"/>
  <c r="H254" i="1"/>
  <c r="J254" i="1" s="1"/>
  <c r="F258" i="1"/>
  <c r="H258" i="1"/>
  <c r="J258" i="1" s="1"/>
  <c r="F262" i="1"/>
  <c r="H262" i="1"/>
  <c r="J262" i="1" s="1"/>
  <c r="F266" i="1"/>
  <c r="H266" i="1"/>
  <c r="J266" i="1" s="1"/>
  <c r="F270" i="1"/>
  <c r="H270" i="1"/>
  <c r="J270" i="1" s="1"/>
  <c r="F274" i="1"/>
  <c r="H274" i="1"/>
  <c r="J274" i="1" s="1"/>
  <c r="F278" i="1"/>
  <c r="H278" i="1"/>
  <c r="J278" i="1" s="1"/>
  <c r="F282" i="1"/>
  <c r="H282" i="1"/>
  <c r="J282" i="1" s="1"/>
  <c r="F286" i="1"/>
  <c r="H286" i="1"/>
  <c r="J286" i="1" s="1"/>
  <c r="F290" i="1"/>
  <c r="H290" i="1"/>
  <c r="J290" i="1" s="1"/>
  <c r="F294" i="1"/>
  <c r="H294" i="1"/>
  <c r="J294" i="1" s="1"/>
  <c r="F298" i="1"/>
  <c r="H298" i="1"/>
  <c r="J298" i="1" s="1"/>
  <c r="F302" i="1"/>
  <c r="H302" i="1"/>
  <c r="J302" i="1" s="1"/>
  <c r="F306" i="1"/>
  <c r="H306" i="1"/>
  <c r="J306" i="1" s="1"/>
  <c r="F310" i="1"/>
  <c r="H310" i="1"/>
  <c r="J310" i="1" s="1"/>
  <c r="F314" i="1"/>
  <c r="H314" i="1"/>
  <c r="J314" i="1" s="1"/>
  <c r="F318" i="1"/>
  <c r="H318" i="1"/>
  <c r="J318" i="1" s="1"/>
  <c r="F322" i="1"/>
  <c r="H322" i="1"/>
  <c r="J322" i="1" s="1"/>
  <c r="F326" i="1"/>
  <c r="H326" i="1"/>
  <c r="J326" i="1" s="1"/>
  <c r="F330" i="1"/>
  <c r="H330" i="1"/>
  <c r="J330" i="1" s="1"/>
  <c r="F334" i="1"/>
  <c r="H334" i="1"/>
  <c r="J334" i="1" s="1"/>
  <c r="F338" i="1"/>
  <c r="H338" i="1"/>
  <c r="J338" i="1" s="1"/>
  <c r="F342" i="1"/>
  <c r="H342" i="1"/>
  <c r="J342" i="1" s="1"/>
  <c r="F346" i="1"/>
  <c r="H346" i="1"/>
  <c r="J346" i="1" s="1"/>
  <c r="F350" i="1"/>
  <c r="H350" i="1"/>
  <c r="J350" i="1" s="1"/>
  <c r="F354" i="1"/>
  <c r="H354" i="1"/>
  <c r="J354" i="1" s="1"/>
</calcChain>
</file>

<file path=xl/sharedStrings.xml><?xml version="1.0" encoding="utf-8"?>
<sst xmlns="http://schemas.openxmlformats.org/spreadsheetml/2006/main" count="9" uniqueCount="8">
  <si>
    <t>% load</t>
  </si>
  <si>
    <t>common induction motor</t>
  </si>
  <si>
    <t>P</t>
  </si>
  <si>
    <t>cos fi</t>
  </si>
  <si>
    <t>%load</t>
  </si>
  <si>
    <t>Q</t>
  </si>
  <si>
    <t>P rated [W]</t>
  </si>
  <si>
    <t>y = 1+ x/0,05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</si>
</sst>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h:mm:ss"/>
    <numFmt numFmtId="165" formatCode="0.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1" fillId="6" borderId="10" xfId="1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8" fillId="2" borderId="10" xfId="6" applyFont="1" applyBorder="1" applyAlignment="1">
      <alignment horizontal="center" vertical="center"/>
    </xf>
    <xf numFmtId="0" fontId="19" fillId="3" borderId="10" xfId="7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6" fontId="7" fillId="3" borderId="10" xfId="7" applyNumberForma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2" fontId="13" fillId="7" borderId="7" xfId="13" applyNumberFormat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P</c:v>
          </c:tx>
          <c:marker>
            <c:symbol val="none"/>
          </c:marker>
          <c:val>
            <c:numRef>
              <c:f>washingmachine_orig!$C$35:$C$354</c:f>
              <c:numCache>
                <c:formatCode>General</c:formatCode>
                <c:ptCount val="320"/>
                <c:pt idx="0">
                  <c:v>213</c:v>
                </c:pt>
                <c:pt idx="1">
                  <c:v>3</c:v>
                </c:pt>
                <c:pt idx="2">
                  <c:v>1902</c:v>
                </c:pt>
                <c:pt idx="3">
                  <c:v>1916</c:v>
                </c:pt>
                <c:pt idx="4">
                  <c:v>2090</c:v>
                </c:pt>
                <c:pt idx="5">
                  <c:v>1906</c:v>
                </c:pt>
                <c:pt idx="6">
                  <c:v>5</c:v>
                </c:pt>
                <c:pt idx="7">
                  <c:v>2151</c:v>
                </c:pt>
                <c:pt idx="8">
                  <c:v>2090</c:v>
                </c:pt>
                <c:pt idx="9">
                  <c:v>1901</c:v>
                </c:pt>
                <c:pt idx="10">
                  <c:v>2160</c:v>
                </c:pt>
                <c:pt idx="11">
                  <c:v>2076</c:v>
                </c:pt>
                <c:pt idx="12">
                  <c:v>1900</c:v>
                </c:pt>
                <c:pt idx="13">
                  <c:v>1903</c:v>
                </c:pt>
                <c:pt idx="14">
                  <c:v>2101</c:v>
                </c:pt>
                <c:pt idx="15">
                  <c:v>2122</c:v>
                </c:pt>
                <c:pt idx="16">
                  <c:v>1900</c:v>
                </c:pt>
                <c:pt idx="17">
                  <c:v>1905</c:v>
                </c:pt>
                <c:pt idx="18">
                  <c:v>2107</c:v>
                </c:pt>
                <c:pt idx="19">
                  <c:v>2100</c:v>
                </c:pt>
                <c:pt idx="20">
                  <c:v>1918</c:v>
                </c:pt>
                <c:pt idx="21">
                  <c:v>2108</c:v>
                </c:pt>
                <c:pt idx="22">
                  <c:v>2103</c:v>
                </c:pt>
                <c:pt idx="23">
                  <c:v>1908</c:v>
                </c:pt>
                <c:pt idx="24">
                  <c:v>2103</c:v>
                </c:pt>
                <c:pt idx="25">
                  <c:v>2093</c:v>
                </c:pt>
                <c:pt idx="26">
                  <c:v>2118</c:v>
                </c:pt>
                <c:pt idx="27">
                  <c:v>2114</c:v>
                </c:pt>
                <c:pt idx="28">
                  <c:v>2106</c:v>
                </c:pt>
                <c:pt idx="29">
                  <c:v>2101</c:v>
                </c:pt>
                <c:pt idx="30">
                  <c:v>2103</c:v>
                </c:pt>
                <c:pt idx="31">
                  <c:v>1911</c:v>
                </c:pt>
                <c:pt idx="32">
                  <c:v>2103</c:v>
                </c:pt>
                <c:pt idx="33">
                  <c:v>2093</c:v>
                </c:pt>
                <c:pt idx="34">
                  <c:v>2104</c:v>
                </c:pt>
                <c:pt idx="35">
                  <c:v>2091</c:v>
                </c:pt>
                <c:pt idx="36">
                  <c:v>2096</c:v>
                </c:pt>
                <c:pt idx="37">
                  <c:v>2105</c:v>
                </c:pt>
                <c:pt idx="38">
                  <c:v>2094</c:v>
                </c:pt>
                <c:pt idx="39">
                  <c:v>2101</c:v>
                </c:pt>
                <c:pt idx="40">
                  <c:v>2105</c:v>
                </c:pt>
                <c:pt idx="41">
                  <c:v>2108</c:v>
                </c:pt>
                <c:pt idx="42">
                  <c:v>2098</c:v>
                </c:pt>
                <c:pt idx="43">
                  <c:v>2116</c:v>
                </c:pt>
                <c:pt idx="44">
                  <c:v>2112</c:v>
                </c:pt>
                <c:pt idx="45">
                  <c:v>2107</c:v>
                </c:pt>
                <c:pt idx="46">
                  <c:v>2088</c:v>
                </c:pt>
                <c:pt idx="47">
                  <c:v>2090</c:v>
                </c:pt>
                <c:pt idx="48">
                  <c:v>2087</c:v>
                </c:pt>
                <c:pt idx="49">
                  <c:v>2084</c:v>
                </c:pt>
                <c:pt idx="50">
                  <c:v>2086</c:v>
                </c:pt>
                <c:pt idx="51">
                  <c:v>2110</c:v>
                </c:pt>
                <c:pt idx="52">
                  <c:v>2126</c:v>
                </c:pt>
                <c:pt idx="53">
                  <c:v>2110</c:v>
                </c:pt>
                <c:pt idx="54">
                  <c:v>2100</c:v>
                </c:pt>
                <c:pt idx="55">
                  <c:v>2107</c:v>
                </c:pt>
                <c:pt idx="56">
                  <c:v>1924</c:v>
                </c:pt>
                <c:pt idx="57">
                  <c:v>2094</c:v>
                </c:pt>
                <c:pt idx="58">
                  <c:v>194</c:v>
                </c:pt>
                <c:pt idx="59">
                  <c:v>136</c:v>
                </c:pt>
                <c:pt idx="60">
                  <c:v>196</c:v>
                </c:pt>
                <c:pt idx="61">
                  <c:v>191</c:v>
                </c:pt>
                <c:pt idx="62">
                  <c:v>198</c:v>
                </c:pt>
                <c:pt idx="63">
                  <c:v>3</c:v>
                </c:pt>
                <c:pt idx="64">
                  <c:v>199</c:v>
                </c:pt>
                <c:pt idx="65">
                  <c:v>202</c:v>
                </c:pt>
                <c:pt idx="66">
                  <c:v>61</c:v>
                </c:pt>
                <c:pt idx="67">
                  <c:v>3</c:v>
                </c:pt>
                <c:pt idx="68">
                  <c:v>188</c:v>
                </c:pt>
                <c:pt idx="69">
                  <c:v>179</c:v>
                </c:pt>
                <c:pt idx="70">
                  <c:v>3</c:v>
                </c:pt>
                <c:pt idx="71">
                  <c:v>183</c:v>
                </c:pt>
                <c:pt idx="72">
                  <c:v>187</c:v>
                </c:pt>
                <c:pt idx="73">
                  <c:v>3</c:v>
                </c:pt>
                <c:pt idx="74">
                  <c:v>184</c:v>
                </c:pt>
                <c:pt idx="75">
                  <c:v>190</c:v>
                </c:pt>
                <c:pt idx="76">
                  <c:v>3</c:v>
                </c:pt>
                <c:pt idx="77">
                  <c:v>3</c:v>
                </c:pt>
                <c:pt idx="78">
                  <c:v>182</c:v>
                </c:pt>
                <c:pt idx="79">
                  <c:v>178</c:v>
                </c:pt>
                <c:pt idx="80">
                  <c:v>3</c:v>
                </c:pt>
                <c:pt idx="81">
                  <c:v>170</c:v>
                </c:pt>
                <c:pt idx="82">
                  <c:v>179</c:v>
                </c:pt>
                <c:pt idx="83">
                  <c:v>3</c:v>
                </c:pt>
                <c:pt idx="84">
                  <c:v>3</c:v>
                </c:pt>
                <c:pt idx="85">
                  <c:v>201</c:v>
                </c:pt>
                <c:pt idx="86">
                  <c:v>164</c:v>
                </c:pt>
                <c:pt idx="87">
                  <c:v>3</c:v>
                </c:pt>
                <c:pt idx="88">
                  <c:v>3</c:v>
                </c:pt>
                <c:pt idx="89">
                  <c:v>161</c:v>
                </c:pt>
                <c:pt idx="90">
                  <c:v>3</c:v>
                </c:pt>
                <c:pt idx="91">
                  <c:v>3</c:v>
                </c:pt>
                <c:pt idx="92">
                  <c:v>110</c:v>
                </c:pt>
                <c:pt idx="93">
                  <c:v>159</c:v>
                </c:pt>
                <c:pt idx="94">
                  <c:v>3</c:v>
                </c:pt>
                <c:pt idx="95">
                  <c:v>256</c:v>
                </c:pt>
                <c:pt idx="96">
                  <c:v>163</c:v>
                </c:pt>
                <c:pt idx="97">
                  <c:v>3</c:v>
                </c:pt>
                <c:pt idx="98">
                  <c:v>3</c:v>
                </c:pt>
                <c:pt idx="99">
                  <c:v>175</c:v>
                </c:pt>
                <c:pt idx="100">
                  <c:v>96</c:v>
                </c:pt>
                <c:pt idx="101">
                  <c:v>3</c:v>
                </c:pt>
                <c:pt idx="102">
                  <c:v>6</c:v>
                </c:pt>
                <c:pt idx="103">
                  <c:v>189</c:v>
                </c:pt>
                <c:pt idx="104">
                  <c:v>3</c:v>
                </c:pt>
                <c:pt idx="105">
                  <c:v>52</c:v>
                </c:pt>
                <c:pt idx="106">
                  <c:v>185</c:v>
                </c:pt>
                <c:pt idx="107">
                  <c:v>181</c:v>
                </c:pt>
                <c:pt idx="108">
                  <c:v>3</c:v>
                </c:pt>
                <c:pt idx="109">
                  <c:v>211</c:v>
                </c:pt>
                <c:pt idx="110">
                  <c:v>183</c:v>
                </c:pt>
                <c:pt idx="111">
                  <c:v>3</c:v>
                </c:pt>
                <c:pt idx="112">
                  <c:v>3</c:v>
                </c:pt>
                <c:pt idx="113">
                  <c:v>166</c:v>
                </c:pt>
                <c:pt idx="114">
                  <c:v>180</c:v>
                </c:pt>
                <c:pt idx="115">
                  <c:v>190</c:v>
                </c:pt>
                <c:pt idx="116">
                  <c:v>141</c:v>
                </c:pt>
                <c:pt idx="117">
                  <c:v>164</c:v>
                </c:pt>
                <c:pt idx="118">
                  <c:v>199</c:v>
                </c:pt>
                <c:pt idx="119">
                  <c:v>159</c:v>
                </c:pt>
                <c:pt idx="120">
                  <c:v>170</c:v>
                </c:pt>
                <c:pt idx="121">
                  <c:v>186</c:v>
                </c:pt>
                <c:pt idx="122">
                  <c:v>176</c:v>
                </c:pt>
                <c:pt idx="123">
                  <c:v>159</c:v>
                </c:pt>
                <c:pt idx="124">
                  <c:v>181</c:v>
                </c:pt>
                <c:pt idx="125">
                  <c:v>192</c:v>
                </c:pt>
                <c:pt idx="126">
                  <c:v>179</c:v>
                </c:pt>
                <c:pt idx="127">
                  <c:v>167</c:v>
                </c:pt>
                <c:pt idx="128">
                  <c:v>182</c:v>
                </c:pt>
                <c:pt idx="129">
                  <c:v>171</c:v>
                </c:pt>
                <c:pt idx="130">
                  <c:v>206</c:v>
                </c:pt>
                <c:pt idx="131">
                  <c:v>187</c:v>
                </c:pt>
                <c:pt idx="132">
                  <c:v>183</c:v>
                </c:pt>
                <c:pt idx="133">
                  <c:v>169</c:v>
                </c:pt>
                <c:pt idx="134">
                  <c:v>178</c:v>
                </c:pt>
                <c:pt idx="135">
                  <c:v>193</c:v>
                </c:pt>
                <c:pt idx="136">
                  <c:v>181</c:v>
                </c:pt>
                <c:pt idx="137">
                  <c:v>3</c:v>
                </c:pt>
                <c:pt idx="138">
                  <c:v>189</c:v>
                </c:pt>
                <c:pt idx="139">
                  <c:v>3</c:v>
                </c:pt>
                <c:pt idx="140">
                  <c:v>8</c:v>
                </c:pt>
                <c:pt idx="141">
                  <c:v>175</c:v>
                </c:pt>
                <c:pt idx="142">
                  <c:v>3</c:v>
                </c:pt>
                <c:pt idx="143">
                  <c:v>180</c:v>
                </c:pt>
                <c:pt idx="144">
                  <c:v>187</c:v>
                </c:pt>
                <c:pt idx="145">
                  <c:v>3</c:v>
                </c:pt>
                <c:pt idx="146">
                  <c:v>173</c:v>
                </c:pt>
                <c:pt idx="147">
                  <c:v>188</c:v>
                </c:pt>
                <c:pt idx="148">
                  <c:v>3</c:v>
                </c:pt>
                <c:pt idx="149">
                  <c:v>169</c:v>
                </c:pt>
                <c:pt idx="150">
                  <c:v>3</c:v>
                </c:pt>
                <c:pt idx="151">
                  <c:v>3</c:v>
                </c:pt>
                <c:pt idx="152">
                  <c:v>204</c:v>
                </c:pt>
                <c:pt idx="153">
                  <c:v>3</c:v>
                </c:pt>
                <c:pt idx="154">
                  <c:v>26</c:v>
                </c:pt>
                <c:pt idx="155">
                  <c:v>184</c:v>
                </c:pt>
                <c:pt idx="156">
                  <c:v>189</c:v>
                </c:pt>
                <c:pt idx="157">
                  <c:v>186</c:v>
                </c:pt>
                <c:pt idx="158">
                  <c:v>191</c:v>
                </c:pt>
                <c:pt idx="159">
                  <c:v>3</c:v>
                </c:pt>
                <c:pt idx="160">
                  <c:v>84</c:v>
                </c:pt>
                <c:pt idx="161">
                  <c:v>150</c:v>
                </c:pt>
                <c:pt idx="162">
                  <c:v>3</c:v>
                </c:pt>
                <c:pt idx="163">
                  <c:v>176</c:v>
                </c:pt>
                <c:pt idx="164">
                  <c:v>3</c:v>
                </c:pt>
                <c:pt idx="165">
                  <c:v>64</c:v>
                </c:pt>
                <c:pt idx="166">
                  <c:v>177</c:v>
                </c:pt>
                <c:pt idx="167">
                  <c:v>22</c:v>
                </c:pt>
                <c:pt idx="168">
                  <c:v>3</c:v>
                </c:pt>
                <c:pt idx="169">
                  <c:v>176</c:v>
                </c:pt>
                <c:pt idx="170">
                  <c:v>3</c:v>
                </c:pt>
                <c:pt idx="171">
                  <c:v>192</c:v>
                </c:pt>
                <c:pt idx="172">
                  <c:v>3</c:v>
                </c:pt>
                <c:pt idx="173">
                  <c:v>64</c:v>
                </c:pt>
                <c:pt idx="174">
                  <c:v>160</c:v>
                </c:pt>
                <c:pt idx="175">
                  <c:v>185</c:v>
                </c:pt>
                <c:pt idx="176">
                  <c:v>210</c:v>
                </c:pt>
                <c:pt idx="177">
                  <c:v>177</c:v>
                </c:pt>
                <c:pt idx="178">
                  <c:v>3</c:v>
                </c:pt>
                <c:pt idx="179">
                  <c:v>3</c:v>
                </c:pt>
                <c:pt idx="180">
                  <c:v>182</c:v>
                </c:pt>
                <c:pt idx="181">
                  <c:v>3</c:v>
                </c:pt>
                <c:pt idx="182">
                  <c:v>191</c:v>
                </c:pt>
                <c:pt idx="183">
                  <c:v>3</c:v>
                </c:pt>
                <c:pt idx="184">
                  <c:v>211</c:v>
                </c:pt>
                <c:pt idx="185">
                  <c:v>170</c:v>
                </c:pt>
                <c:pt idx="186">
                  <c:v>163</c:v>
                </c:pt>
                <c:pt idx="187">
                  <c:v>202</c:v>
                </c:pt>
                <c:pt idx="188">
                  <c:v>190</c:v>
                </c:pt>
                <c:pt idx="189">
                  <c:v>3</c:v>
                </c:pt>
                <c:pt idx="190">
                  <c:v>3</c:v>
                </c:pt>
                <c:pt idx="191">
                  <c:v>169</c:v>
                </c:pt>
                <c:pt idx="192">
                  <c:v>3</c:v>
                </c:pt>
                <c:pt idx="193">
                  <c:v>176</c:v>
                </c:pt>
                <c:pt idx="194">
                  <c:v>3</c:v>
                </c:pt>
                <c:pt idx="195">
                  <c:v>6</c:v>
                </c:pt>
                <c:pt idx="196">
                  <c:v>175</c:v>
                </c:pt>
                <c:pt idx="197">
                  <c:v>181</c:v>
                </c:pt>
                <c:pt idx="198">
                  <c:v>3</c:v>
                </c:pt>
                <c:pt idx="199">
                  <c:v>173</c:v>
                </c:pt>
                <c:pt idx="200">
                  <c:v>3</c:v>
                </c:pt>
                <c:pt idx="201">
                  <c:v>3</c:v>
                </c:pt>
                <c:pt idx="202">
                  <c:v>175</c:v>
                </c:pt>
                <c:pt idx="203">
                  <c:v>3</c:v>
                </c:pt>
                <c:pt idx="204">
                  <c:v>208</c:v>
                </c:pt>
                <c:pt idx="205">
                  <c:v>163</c:v>
                </c:pt>
                <c:pt idx="206">
                  <c:v>3</c:v>
                </c:pt>
                <c:pt idx="207">
                  <c:v>212</c:v>
                </c:pt>
                <c:pt idx="208">
                  <c:v>207</c:v>
                </c:pt>
                <c:pt idx="209">
                  <c:v>3</c:v>
                </c:pt>
                <c:pt idx="210">
                  <c:v>176</c:v>
                </c:pt>
                <c:pt idx="211">
                  <c:v>50</c:v>
                </c:pt>
                <c:pt idx="212">
                  <c:v>3</c:v>
                </c:pt>
                <c:pt idx="213">
                  <c:v>171</c:v>
                </c:pt>
                <c:pt idx="214">
                  <c:v>3</c:v>
                </c:pt>
                <c:pt idx="215">
                  <c:v>174</c:v>
                </c:pt>
                <c:pt idx="216">
                  <c:v>101</c:v>
                </c:pt>
                <c:pt idx="217">
                  <c:v>57</c:v>
                </c:pt>
                <c:pt idx="218">
                  <c:v>53</c:v>
                </c:pt>
                <c:pt idx="219">
                  <c:v>51</c:v>
                </c:pt>
                <c:pt idx="220">
                  <c:v>143</c:v>
                </c:pt>
                <c:pt idx="221">
                  <c:v>151</c:v>
                </c:pt>
                <c:pt idx="222">
                  <c:v>126</c:v>
                </c:pt>
                <c:pt idx="223">
                  <c:v>80</c:v>
                </c:pt>
                <c:pt idx="224">
                  <c:v>174</c:v>
                </c:pt>
                <c:pt idx="225">
                  <c:v>171</c:v>
                </c:pt>
                <c:pt idx="226">
                  <c:v>178</c:v>
                </c:pt>
                <c:pt idx="227">
                  <c:v>175</c:v>
                </c:pt>
                <c:pt idx="228">
                  <c:v>15</c:v>
                </c:pt>
                <c:pt idx="229">
                  <c:v>15</c:v>
                </c:pt>
                <c:pt idx="230">
                  <c:v>273</c:v>
                </c:pt>
                <c:pt idx="231">
                  <c:v>14</c:v>
                </c:pt>
                <c:pt idx="232">
                  <c:v>3</c:v>
                </c:pt>
                <c:pt idx="233">
                  <c:v>207</c:v>
                </c:pt>
                <c:pt idx="234">
                  <c:v>193</c:v>
                </c:pt>
                <c:pt idx="235">
                  <c:v>184</c:v>
                </c:pt>
                <c:pt idx="236">
                  <c:v>220</c:v>
                </c:pt>
                <c:pt idx="237">
                  <c:v>3</c:v>
                </c:pt>
                <c:pt idx="238">
                  <c:v>3</c:v>
                </c:pt>
                <c:pt idx="239">
                  <c:v>212</c:v>
                </c:pt>
                <c:pt idx="240">
                  <c:v>3</c:v>
                </c:pt>
                <c:pt idx="241">
                  <c:v>224</c:v>
                </c:pt>
                <c:pt idx="242">
                  <c:v>22</c:v>
                </c:pt>
                <c:pt idx="243">
                  <c:v>58</c:v>
                </c:pt>
                <c:pt idx="244">
                  <c:v>73</c:v>
                </c:pt>
                <c:pt idx="245">
                  <c:v>89</c:v>
                </c:pt>
                <c:pt idx="246">
                  <c:v>89</c:v>
                </c:pt>
                <c:pt idx="247">
                  <c:v>177</c:v>
                </c:pt>
                <c:pt idx="248">
                  <c:v>256</c:v>
                </c:pt>
                <c:pt idx="249">
                  <c:v>193</c:v>
                </c:pt>
                <c:pt idx="250">
                  <c:v>190</c:v>
                </c:pt>
                <c:pt idx="251">
                  <c:v>15</c:v>
                </c:pt>
                <c:pt idx="252">
                  <c:v>15</c:v>
                </c:pt>
                <c:pt idx="253">
                  <c:v>134</c:v>
                </c:pt>
                <c:pt idx="254">
                  <c:v>158</c:v>
                </c:pt>
                <c:pt idx="255">
                  <c:v>3</c:v>
                </c:pt>
                <c:pt idx="256">
                  <c:v>233</c:v>
                </c:pt>
                <c:pt idx="257">
                  <c:v>178</c:v>
                </c:pt>
                <c:pt idx="258">
                  <c:v>48</c:v>
                </c:pt>
                <c:pt idx="259">
                  <c:v>186</c:v>
                </c:pt>
                <c:pt idx="260">
                  <c:v>199</c:v>
                </c:pt>
                <c:pt idx="261">
                  <c:v>266</c:v>
                </c:pt>
                <c:pt idx="262">
                  <c:v>215</c:v>
                </c:pt>
                <c:pt idx="263">
                  <c:v>44</c:v>
                </c:pt>
                <c:pt idx="264">
                  <c:v>22</c:v>
                </c:pt>
                <c:pt idx="265">
                  <c:v>185</c:v>
                </c:pt>
                <c:pt idx="266">
                  <c:v>57</c:v>
                </c:pt>
                <c:pt idx="267">
                  <c:v>76</c:v>
                </c:pt>
                <c:pt idx="268">
                  <c:v>92</c:v>
                </c:pt>
                <c:pt idx="269">
                  <c:v>90</c:v>
                </c:pt>
                <c:pt idx="270">
                  <c:v>176</c:v>
                </c:pt>
                <c:pt idx="271">
                  <c:v>259</c:v>
                </c:pt>
                <c:pt idx="272">
                  <c:v>202</c:v>
                </c:pt>
                <c:pt idx="273">
                  <c:v>196</c:v>
                </c:pt>
                <c:pt idx="274">
                  <c:v>20</c:v>
                </c:pt>
                <c:pt idx="275">
                  <c:v>49</c:v>
                </c:pt>
                <c:pt idx="276">
                  <c:v>3</c:v>
                </c:pt>
                <c:pt idx="277">
                  <c:v>150</c:v>
                </c:pt>
                <c:pt idx="278">
                  <c:v>175</c:v>
                </c:pt>
                <c:pt idx="279">
                  <c:v>3</c:v>
                </c:pt>
                <c:pt idx="280">
                  <c:v>195</c:v>
                </c:pt>
                <c:pt idx="281">
                  <c:v>215</c:v>
                </c:pt>
                <c:pt idx="282">
                  <c:v>3</c:v>
                </c:pt>
                <c:pt idx="283">
                  <c:v>210</c:v>
                </c:pt>
                <c:pt idx="284">
                  <c:v>3</c:v>
                </c:pt>
                <c:pt idx="285">
                  <c:v>205</c:v>
                </c:pt>
                <c:pt idx="286">
                  <c:v>186</c:v>
                </c:pt>
                <c:pt idx="287">
                  <c:v>203</c:v>
                </c:pt>
                <c:pt idx="288">
                  <c:v>225</c:v>
                </c:pt>
                <c:pt idx="289">
                  <c:v>184</c:v>
                </c:pt>
                <c:pt idx="290">
                  <c:v>22</c:v>
                </c:pt>
                <c:pt idx="291">
                  <c:v>65</c:v>
                </c:pt>
                <c:pt idx="292">
                  <c:v>67</c:v>
                </c:pt>
                <c:pt idx="293">
                  <c:v>61</c:v>
                </c:pt>
                <c:pt idx="294">
                  <c:v>74</c:v>
                </c:pt>
                <c:pt idx="295">
                  <c:v>22</c:v>
                </c:pt>
                <c:pt idx="296">
                  <c:v>22</c:v>
                </c:pt>
                <c:pt idx="297">
                  <c:v>63</c:v>
                </c:pt>
                <c:pt idx="298">
                  <c:v>147</c:v>
                </c:pt>
                <c:pt idx="299">
                  <c:v>178</c:v>
                </c:pt>
                <c:pt idx="300">
                  <c:v>262</c:v>
                </c:pt>
                <c:pt idx="301">
                  <c:v>366</c:v>
                </c:pt>
                <c:pt idx="302">
                  <c:v>308</c:v>
                </c:pt>
                <c:pt idx="303">
                  <c:v>296</c:v>
                </c:pt>
                <c:pt idx="304">
                  <c:v>291</c:v>
                </c:pt>
                <c:pt idx="305">
                  <c:v>339</c:v>
                </c:pt>
                <c:pt idx="306">
                  <c:v>336</c:v>
                </c:pt>
                <c:pt idx="307">
                  <c:v>333</c:v>
                </c:pt>
                <c:pt idx="308">
                  <c:v>329</c:v>
                </c:pt>
                <c:pt idx="309">
                  <c:v>22</c:v>
                </c:pt>
                <c:pt idx="310">
                  <c:v>22</c:v>
                </c:pt>
                <c:pt idx="311">
                  <c:v>60</c:v>
                </c:pt>
                <c:pt idx="312">
                  <c:v>193</c:v>
                </c:pt>
                <c:pt idx="313">
                  <c:v>252</c:v>
                </c:pt>
                <c:pt idx="314">
                  <c:v>385</c:v>
                </c:pt>
                <c:pt idx="315">
                  <c:v>527</c:v>
                </c:pt>
                <c:pt idx="316">
                  <c:v>473</c:v>
                </c:pt>
                <c:pt idx="317">
                  <c:v>471</c:v>
                </c:pt>
                <c:pt idx="318">
                  <c:v>467</c:v>
                </c:pt>
                <c:pt idx="319">
                  <c:v>22</c:v>
                </c:pt>
              </c:numCache>
            </c:numRef>
          </c:val>
          <c:smooth val="0"/>
        </c:ser>
        <c:ser>
          <c:idx val="0"/>
          <c:order val="1"/>
          <c:tx>
            <c:v>Q!</c:v>
          </c:tx>
          <c:marker>
            <c:symbol val="none"/>
          </c:marker>
          <c:val>
            <c:numRef>
              <c:f>washingmachine_orig!$J$35:$J$354</c:f>
              <c:numCache>
                <c:formatCode>0.0</c:formatCode>
                <c:ptCount val="320"/>
                <c:pt idx="0">
                  <c:v>132.00554407986078</c:v>
                </c:pt>
                <c:pt idx="1">
                  <c:v>1.8592330152093068</c:v>
                </c:pt>
                <c:pt idx="2">
                  <c:v>1478.4253471261864</c:v>
                </c:pt>
                <c:pt idx="3">
                  <c:v>1480.69471064463</c:v>
                </c:pt>
                <c:pt idx="4">
                  <c:v>1512.5848149944347</c:v>
                </c:pt>
                <c:pt idx="5">
                  <c:v>1479.0695321219109</c:v>
                </c:pt>
                <c:pt idx="6">
                  <c:v>3.0987216920155114</c:v>
                </c:pt>
                <c:pt idx="7">
                  <c:v>1525.4898983028409</c:v>
                </c:pt>
                <c:pt idx="8">
                  <c:v>1512.5848149944347</c:v>
                </c:pt>
                <c:pt idx="9">
                  <c:v>1478.2648228400944</c:v>
                </c:pt>
                <c:pt idx="10">
                  <c:v>1527.4727363002853</c:v>
                </c:pt>
                <c:pt idx="11">
                  <c:v>1509.7532854309061</c:v>
                </c:pt>
                <c:pt idx="12">
                  <c:v>1478.1045067547823</c:v>
                </c:pt>
                <c:pt idx="13">
                  <c:v>1478.586079905871</c:v>
                </c:pt>
                <c:pt idx="14">
                  <c:v>1514.8435081173407</c:v>
                </c:pt>
                <c:pt idx="15">
                  <c:v>1519.2389496210083</c:v>
                </c:pt>
                <c:pt idx="16">
                  <c:v>1478.1045067547823</c:v>
                </c:pt>
                <c:pt idx="17">
                  <c:v>1478.9081721130353</c:v>
                </c:pt>
                <c:pt idx="18">
                  <c:v>1516.0881574860123</c:v>
                </c:pt>
                <c:pt idx="19">
                  <c:v>1514.6369347689861</c:v>
                </c:pt>
                <c:pt idx="20">
                  <c:v>1481.0222873474445</c:v>
                </c:pt>
                <c:pt idx="21">
                  <c:v>1516.2964680996145</c:v>
                </c:pt>
                <c:pt idx="22">
                  <c:v>1515.257398631303</c:v>
                </c:pt>
                <c:pt idx="23">
                  <c:v>1479.3928813973816</c:v>
                </c:pt>
                <c:pt idx="24">
                  <c:v>1515.257398631303</c:v>
                </c:pt>
                <c:pt idx="25">
                  <c:v>1513.1978547215922</c:v>
                </c:pt>
                <c:pt idx="26">
                  <c:v>1518.3932571559144</c:v>
                </c:pt>
                <c:pt idx="27">
                  <c:v>1517.5515539047451</c:v>
                </c:pt>
                <c:pt idx="28">
                  <c:v>1515.8800953199584</c:v>
                </c:pt>
                <c:pt idx="29">
                  <c:v>1514.8435081173407</c:v>
                </c:pt>
                <c:pt idx="30">
                  <c:v>1515.257398631303</c:v>
                </c:pt>
                <c:pt idx="31">
                  <c:v>1479.8794827707138</c:v>
                </c:pt>
                <c:pt idx="32">
                  <c:v>1515.257398631303</c:v>
                </c:pt>
                <c:pt idx="33">
                  <c:v>1513.1978547215922</c:v>
                </c:pt>
                <c:pt idx="34">
                  <c:v>1515.4647159813439</c:v>
                </c:pt>
                <c:pt idx="35">
                  <c:v>1512.7889146184959</c:v>
                </c:pt>
                <c:pt idx="36">
                  <c:v>1513.8131185607388</c:v>
                </c:pt>
                <c:pt idx="37">
                  <c:v>1515.6722815144556</c:v>
                </c:pt>
                <c:pt idx="38">
                  <c:v>1513.4026954080441</c:v>
                </c:pt>
                <c:pt idx="39">
                  <c:v>1514.8435081173407</c:v>
                </c:pt>
                <c:pt idx="40">
                  <c:v>1515.6722815144556</c:v>
                </c:pt>
                <c:pt idx="41">
                  <c:v>1516.2964680996145</c:v>
                </c:pt>
                <c:pt idx="42">
                  <c:v>1514.2245314197658</c:v>
                </c:pt>
                <c:pt idx="43">
                  <c:v>1517.9719071750137</c:v>
                </c:pt>
                <c:pt idx="44">
                  <c:v>1517.1321967286915</c:v>
                </c:pt>
                <c:pt idx="45">
                  <c:v>1516.0881574860123</c:v>
                </c:pt>
                <c:pt idx="46">
                  <c:v>1512.1773560741842</c:v>
                </c:pt>
                <c:pt idx="47">
                  <c:v>1512.5848149944347</c:v>
                </c:pt>
                <c:pt idx="48">
                  <c:v>1511.9739965637391</c:v>
                </c:pt>
                <c:pt idx="49">
                  <c:v>1511.3653965217482</c:v>
                </c:pt>
                <c:pt idx="50">
                  <c:v>1511.7708835416836</c:v>
                </c:pt>
                <c:pt idx="51">
                  <c:v>1516.7138350116384</c:v>
                </c:pt>
                <c:pt idx="52">
                  <c:v>1520.0886358535859</c:v>
                </c:pt>
                <c:pt idx="53">
                  <c:v>1516.7138350116384</c:v>
                </c:pt>
                <c:pt idx="54">
                  <c:v>1514.6369347689861</c:v>
                </c:pt>
                <c:pt idx="55">
                  <c:v>1516.0881574860123</c:v>
                </c:pt>
                <c:pt idx="56">
                  <c:v>1482.0101398319111</c:v>
                </c:pt>
                <c:pt idx="57">
                  <c:v>1513.4026954080441</c:v>
                </c:pt>
                <c:pt idx="58">
                  <c:v>120.23040165020184</c:v>
                </c:pt>
                <c:pt idx="59">
                  <c:v>84.285230022821906</c:v>
                </c:pt>
                <c:pt idx="60">
                  <c:v>121.46989032700805</c:v>
                </c:pt>
                <c:pt idx="61">
                  <c:v>118.37116863499253</c:v>
                </c:pt>
                <c:pt idx="62">
                  <c:v>122.70937900381425</c:v>
                </c:pt>
                <c:pt idx="63">
                  <c:v>1.8592330152093068</c:v>
                </c:pt>
                <c:pt idx="64">
                  <c:v>123.32912334221736</c:v>
                </c:pt>
                <c:pt idx="65">
                  <c:v>125.18835635742666</c:v>
                </c:pt>
                <c:pt idx="66">
                  <c:v>37.80440464258924</c:v>
                </c:pt>
                <c:pt idx="67">
                  <c:v>1.8592330152093068</c:v>
                </c:pt>
                <c:pt idx="68">
                  <c:v>116.51193561978323</c:v>
                </c:pt>
                <c:pt idx="69">
                  <c:v>110.93423657415531</c:v>
                </c:pt>
                <c:pt idx="70">
                  <c:v>1.8592330152093068</c:v>
                </c:pt>
                <c:pt idx="71">
                  <c:v>113.41321392776771</c:v>
                </c:pt>
                <c:pt idx="72">
                  <c:v>115.89219128138012</c:v>
                </c:pt>
                <c:pt idx="73">
                  <c:v>1.8592330152093068</c:v>
                </c:pt>
                <c:pt idx="74">
                  <c:v>114.03295826617082</c:v>
                </c:pt>
                <c:pt idx="75">
                  <c:v>117.75142429658943</c:v>
                </c:pt>
                <c:pt idx="76">
                  <c:v>1.8592330152093068</c:v>
                </c:pt>
                <c:pt idx="77">
                  <c:v>1.8592330152093068</c:v>
                </c:pt>
                <c:pt idx="78">
                  <c:v>112.79346958936462</c:v>
                </c:pt>
                <c:pt idx="79">
                  <c:v>110.31449223575221</c:v>
                </c:pt>
                <c:pt idx="80">
                  <c:v>1.8592330152093068</c:v>
                </c:pt>
                <c:pt idx="81">
                  <c:v>105.35653752852738</c:v>
                </c:pt>
                <c:pt idx="82">
                  <c:v>110.93423657415531</c:v>
                </c:pt>
                <c:pt idx="83">
                  <c:v>1.8592330152093068</c:v>
                </c:pt>
                <c:pt idx="84">
                  <c:v>1.8592330152093068</c:v>
                </c:pt>
                <c:pt idx="85">
                  <c:v>124.56861201902356</c:v>
                </c:pt>
                <c:pt idx="86">
                  <c:v>101.63807149810877</c:v>
                </c:pt>
                <c:pt idx="87">
                  <c:v>1.8592330152093068</c:v>
                </c:pt>
                <c:pt idx="88">
                  <c:v>1.8592330152093068</c:v>
                </c:pt>
                <c:pt idx="89">
                  <c:v>99.778838482899474</c:v>
                </c:pt>
                <c:pt idx="90">
                  <c:v>1.8592330152093068</c:v>
                </c:pt>
                <c:pt idx="91">
                  <c:v>1.8592330152093068</c:v>
                </c:pt>
                <c:pt idx="92">
                  <c:v>68.171877224341245</c:v>
                </c:pt>
                <c:pt idx="93">
                  <c:v>98.539349806093256</c:v>
                </c:pt>
                <c:pt idx="94">
                  <c:v>1.8592330152093068</c:v>
                </c:pt>
                <c:pt idx="95">
                  <c:v>158.65455063119418</c:v>
                </c:pt>
                <c:pt idx="96">
                  <c:v>101.01832715970568</c:v>
                </c:pt>
                <c:pt idx="97">
                  <c:v>1.8592330152093068</c:v>
                </c:pt>
                <c:pt idx="98">
                  <c:v>1.8592330152093068</c:v>
                </c:pt>
                <c:pt idx="99">
                  <c:v>108.4552592205429</c:v>
                </c:pt>
                <c:pt idx="100">
                  <c:v>59.495456486697819</c:v>
                </c:pt>
                <c:pt idx="101">
                  <c:v>1.8592330152093068</c:v>
                </c:pt>
                <c:pt idx="102">
                  <c:v>3.7184660304186137</c:v>
                </c:pt>
                <c:pt idx="103">
                  <c:v>117.13167995818633</c:v>
                </c:pt>
                <c:pt idx="104">
                  <c:v>1.8592330152093068</c:v>
                </c:pt>
                <c:pt idx="105">
                  <c:v>32.226705596961317</c:v>
                </c:pt>
                <c:pt idx="106">
                  <c:v>114.65270260457392</c:v>
                </c:pt>
                <c:pt idx="107">
                  <c:v>112.17372525096151</c:v>
                </c:pt>
                <c:pt idx="108">
                  <c:v>1.8592330152093068</c:v>
                </c:pt>
                <c:pt idx="109">
                  <c:v>130.76605540305459</c:v>
                </c:pt>
                <c:pt idx="110">
                  <c:v>113.41321392776771</c:v>
                </c:pt>
                <c:pt idx="111">
                  <c:v>1.8592330152093068</c:v>
                </c:pt>
                <c:pt idx="112">
                  <c:v>1.8592330152093068</c:v>
                </c:pt>
                <c:pt idx="113">
                  <c:v>102.87756017491498</c:v>
                </c:pt>
                <c:pt idx="114">
                  <c:v>111.55398091255842</c:v>
                </c:pt>
                <c:pt idx="115">
                  <c:v>117.75142429658943</c:v>
                </c:pt>
                <c:pt idx="116">
                  <c:v>87.383951714837423</c:v>
                </c:pt>
                <c:pt idx="117">
                  <c:v>101.63807149810877</c:v>
                </c:pt>
                <c:pt idx="118">
                  <c:v>123.32912334221736</c:v>
                </c:pt>
                <c:pt idx="119">
                  <c:v>98.539349806093256</c:v>
                </c:pt>
                <c:pt idx="120">
                  <c:v>105.35653752852738</c:v>
                </c:pt>
                <c:pt idx="121">
                  <c:v>115.27244694297703</c:v>
                </c:pt>
                <c:pt idx="122">
                  <c:v>109.07500355894601</c:v>
                </c:pt>
                <c:pt idx="123">
                  <c:v>98.539349806093256</c:v>
                </c:pt>
                <c:pt idx="124">
                  <c:v>112.17372525096151</c:v>
                </c:pt>
                <c:pt idx="125">
                  <c:v>118.99091297339564</c:v>
                </c:pt>
                <c:pt idx="126">
                  <c:v>110.93423657415531</c:v>
                </c:pt>
                <c:pt idx="127">
                  <c:v>103.49730451331808</c:v>
                </c:pt>
                <c:pt idx="128">
                  <c:v>112.79346958936462</c:v>
                </c:pt>
                <c:pt idx="129">
                  <c:v>105.97628186693049</c:v>
                </c:pt>
                <c:pt idx="130">
                  <c:v>127.66733371103906</c:v>
                </c:pt>
                <c:pt idx="131">
                  <c:v>115.89219128138012</c:v>
                </c:pt>
                <c:pt idx="132">
                  <c:v>113.41321392776771</c:v>
                </c:pt>
                <c:pt idx="133">
                  <c:v>104.73679319012429</c:v>
                </c:pt>
                <c:pt idx="134">
                  <c:v>110.31449223575221</c:v>
                </c:pt>
                <c:pt idx="135">
                  <c:v>119.61065731179875</c:v>
                </c:pt>
                <c:pt idx="136">
                  <c:v>112.17372525096151</c:v>
                </c:pt>
                <c:pt idx="137">
                  <c:v>1.8592330152093068</c:v>
                </c:pt>
                <c:pt idx="138">
                  <c:v>117.13167995818633</c:v>
                </c:pt>
                <c:pt idx="139">
                  <c:v>1.8592330152093068</c:v>
                </c:pt>
                <c:pt idx="140">
                  <c:v>4.9579547072248182</c:v>
                </c:pt>
                <c:pt idx="141">
                  <c:v>108.4552592205429</c:v>
                </c:pt>
                <c:pt idx="142">
                  <c:v>1.8592330152093068</c:v>
                </c:pt>
                <c:pt idx="143">
                  <c:v>111.55398091255842</c:v>
                </c:pt>
                <c:pt idx="144">
                  <c:v>115.89219128138012</c:v>
                </c:pt>
                <c:pt idx="145">
                  <c:v>1.8592330152093068</c:v>
                </c:pt>
                <c:pt idx="146">
                  <c:v>107.2157705437367</c:v>
                </c:pt>
                <c:pt idx="147">
                  <c:v>116.51193561978323</c:v>
                </c:pt>
                <c:pt idx="148">
                  <c:v>1.8592330152093068</c:v>
                </c:pt>
                <c:pt idx="149">
                  <c:v>104.73679319012429</c:v>
                </c:pt>
                <c:pt idx="150">
                  <c:v>1.8592330152093068</c:v>
                </c:pt>
                <c:pt idx="151">
                  <c:v>1.8592330152093068</c:v>
                </c:pt>
                <c:pt idx="152">
                  <c:v>126.42784503423286</c:v>
                </c:pt>
                <c:pt idx="153">
                  <c:v>1.8592330152093068</c:v>
                </c:pt>
                <c:pt idx="154">
                  <c:v>16.113352798480658</c:v>
                </c:pt>
                <c:pt idx="155">
                  <c:v>114.03295826617082</c:v>
                </c:pt>
                <c:pt idx="156">
                  <c:v>117.13167995818633</c:v>
                </c:pt>
                <c:pt idx="157">
                  <c:v>115.27244694297703</c:v>
                </c:pt>
                <c:pt idx="158">
                  <c:v>118.37116863499253</c:v>
                </c:pt>
                <c:pt idx="159">
                  <c:v>1.8592330152093068</c:v>
                </c:pt>
                <c:pt idx="160">
                  <c:v>52.05852442586059</c:v>
                </c:pt>
                <c:pt idx="161">
                  <c:v>92.961650760465346</c:v>
                </c:pt>
                <c:pt idx="162">
                  <c:v>1.8592330152093068</c:v>
                </c:pt>
                <c:pt idx="163">
                  <c:v>109.07500355894601</c:v>
                </c:pt>
                <c:pt idx="164">
                  <c:v>1.8592330152093068</c:v>
                </c:pt>
                <c:pt idx="165">
                  <c:v>39.663637657798546</c:v>
                </c:pt>
                <c:pt idx="166">
                  <c:v>109.6947478973491</c:v>
                </c:pt>
                <c:pt idx="167">
                  <c:v>13.634375444868251</c:v>
                </c:pt>
                <c:pt idx="168">
                  <c:v>1.8592330152093068</c:v>
                </c:pt>
                <c:pt idx="169">
                  <c:v>109.07500355894601</c:v>
                </c:pt>
                <c:pt idx="170">
                  <c:v>1.8592330152093068</c:v>
                </c:pt>
                <c:pt idx="171">
                  <c:v>118.99091297339564</c:v>
                </c:pt>
                <c:pt idx="172">
                  <c:v>1.8592330152093068</c:v>
                </c:pt>
                <c:pt idx="173">
                  <c:v>39.663637657798546</c:v>
                </c:pt>
                <c:pt idx="174">
                  <c:v>99.159094144496365</c:v>
                </c:pt>
                <c:pt idx="175">
                  <c:v>114.65270260457392</c:v>
                </c:pt>
                <c:pt idx="176">
                  <c:v>130.14631106465148</c:v>
                </c:pt>
                <c:pt idx="177">
                  <c:v>109.6947478973491</c:v>
                </c:pt>
                <c:pt idx="178">
                  <c:v>1.8592330152093068</c:v>
                </c:pt>
                <c:pt idx="179">
                  <c:v>1.8592330152093068</c:v>
                </c:pt>
                <c:pt idx="180">
                  <c:v>112.79346958936462</c:v>
                </c:pt>
                <c:pt idx="181">
                  <c:v>1.8592330152093068</c:v>
                </c:pt>
                <c:pt idx="182">
                  <c:v>118.37116863499253</c:v>
                </c:pt>
                <c:pt idx="183">
                  <c:v>1.8592330152093068</c:v>
                </c:pt>
                <c:pt idx="184">
                  <c:v>130.76605540305459</c:v>
                </c:pt>
                <c:pt idx="185">
                  <c:v>105.35653752852738</c:v>
                </c:pt>
                <c:pt idx="186">
                  <c:v>101.01832715970568</c:v>
                </c:pt>
                <c:pt idx="187">
                  <c:v>125.18835635742666</c:v>
                </c:pt>
                <c:pt idx="188">
                  <c:v>117.75142429658943</c:v>
                </c:pt>
                <c:pt idx="189">
                  <c:v>1.8592330152093068</c:v>
                </c:pt>
                <c:pt idx="190">
                  <c:v>1.8592330152093068</c:v>
                </c:pt>
                <c:pt idx="191">
                  <c:v>104.73679319012429</c:v>
                </c:pt>
                <c:pt idx="192">
                  <c:v>1.8592330152093068</c:v>
                </c:pt>
                <c:pt idx="193">
                  <c:v>109.07500355894601</c:v>
                </c:pt>
                <c:pt idx="194">
                  <c:v>1.8592330152093068</c:v>
                </c:pt>
                <c:pt idx="195">
                  <c:v>3.7184660304186137</c:v>
                </c:pt>
                <c:pt idx="196">
                  <c:v>108.4552592205429</c:v>
                </c:pt>
                <c:pt idx="197">
                  <c:v>112.17372525096151</c:v>
                </c:pt>
                <c:pt idx="198">
                  <c:v>1.8592330152093068</c:v>
                </c:pt>
                <c:pt idx="199">
                  <c:v>107.2157705437367</c:v>
                </c:pt>
                <c:pt idx="200">
                  <c:v>1.8592330152093068</c:v>
                </c:pt>
                <c:pt idx="201">
                  <c:v>1.8592330152093068</c:v>
                </c:pt>
                <c:pt idx="202">
                  <c:v>108.4552592205429</c:v>
                </c:pt>
                <c:pt idx="203">
                  <c:v>1.8592330152093068</c:v>
                </c:pt>
                <c:pt idx="204">
                  <c:v>128.90682238784527</c:v>
                </c:pt>
                <c:pt idx="205">
                  <c:v>101.01832715970568</c:v>
                </c:pt>
                <c:pt idx="206">
                  <c:v>1.8592330152093068</c:v>
                </c:pt>
                <c:pt idx="207">
                  <c:v>131.38579974145767</c:v>
                </c:pt>
                <c:pt idx="208">
                  <c:v>128.28707804944216</c:v>
                </c:pt>
                <c:pt idx="209">
                  <c:v>1.8592330152093068</c:v>
                </c:pt>
                <c:pt idx="210">
                  <c:v>109.07500355894601</c:v>
                </c:pt>
                <c:pt idx="211">
                  <c:v>30.987216920155113</c:v>
                </c:pt>
                <c:pt idx="212">
                  <c:v>1.8592330152093068</c:v>
                </c:pt>
                <c:pt idx="213">
                  <c:v>105.97628186693049</c:v>
                </c:pt>
                <c:pt idx="214">
                  <c:v>1.8592330152093068</c:v>
                </c:pt>
                <c:pt idx="215">
                  <c:v>107.83551488213979</c:v>
                </c:pt>
                <c:pt idx="216">
                  <c:v>62.594178178713328</c:v>
                </c:pt>
                <c:pt idx="217">
                  <c:v>35.325427288976833</c:v>
                </c:pt>
                <c:pt idx="218">
                  <c:v>32.846449935364419</c:v>
                </c:pt>
                <c:pt idx="219">
                  <c:v>31.606961258558215</c:v>
                </c:pt>
                <c:pt idx="220">
                  <c:v>88.623440391643626</c:v>
                </c:pt>
                <c:pt idx="221">
                  <c:v>93.581395098868441</c:v>
                </c:pt>
                <c:pt idx="222">
                  <c:v>78.087786638790888</c:v>
                </c:pt>
                <c:pt idx="223">
                  <c:v>49.579547072248182</c:v>
                </c:pt>
                <c:pt idx="224">
                  <c:v>107.83551488213979</c:v>
                </c:pt>
                <c:pt idx="225">
                  <c:v>105.97628186693049</c:v>
                </c:pt>
                <c:pt idx="226">
                  <c:v>110.31449223575221</c:v>
                </c:pt>
                <c:pt idx="227">
                  <c:v>108.4552592205429</c:v>
                </c:pt>
                <c:pt idx="228">
                  <c:v>9.2961650760465346</c:v>
                </c:pt>
                <c:pt idx="229">
                  <c:v>9.2961650760465346</c:v>
                </c:pt>
                <c:pt idx="230">
                  <c:v>169.19020438404692</c:v>
                </c:pt>
                <c:pt idx="231">
                  <c:v>8.6764207376434328</c:v>
                </c:pt>
                <c:pt idx="232">
                  <c:v>1.8592330152093068</c:v>
                </c:pt>
                <c:pt idx="233">
                  <c:v>128.28707804944216</c:v>
                </c:pt>
                <c:pt idx="234">
                  <c:v>119.61065731179875</c:v>
                </c:pt>
                <c:pt idx="235">
                  <c:v>114.03295826617082</c:v>
                </c:pt>
                <c:pt idx="236">
                  <c:v>136.34375444868249</c:v>
                </c:pt>
                <c:pt idx="237">
                  <c:v>1.8592330152093068</c:v>
                </c:pt>
                <c:pt idx="238">
                  <c:v>1.8592330152093068</c:v>
                </c:pt>
                <c:pt idx="239">
                  <c:v>131.38579974145767</c:v>
                </c:pt>
                <c:pt idx="240">
                  <c:v>1.8592330152093068</c:v>
                </c:pt>
                <c:pt idx="241">
                  <c:v>138.82273180229492</c:v>
                </c:pt>
                <c:pt idx="242">
                  <c:v>13.634375444868251</c:v>
                </c:pt>
                <c:pt idx="243">
                  <c:v>35.945171627379935</c:v>
                </c:pt>
                <c:pt idx="244">
                  <c:v>45.24133670342647</c:v>
                </c:pt>
                <c:pt idx="245">
                  <c:v>55.157246117876106</c:v>
                </c:pt>
                <c:pt idx="246">
                  <c:v>55.157246117876106</c:v>
                </c:pt>
                <c:pt idx="247">
                  <c:v>109.6947478973491</c:v>
                </c:pt>
                <c:pt idx="248">
                  <c:v>158.65455063119418</c:v>
                </c:pt>
                <c:pt idx="249">
                  <c:v>119.61065731179875</c:v>
                </c:pt>
                <c:pt idx="250">
                  <c:v>117.75142429658943</c:v>
                </c:pt>
                <c:pt idx="251">
                  <c:v>9.2961650760465346</c:v>
                </c:pt>
                <c:pt idx="252">
                  <c:v>9.2961650760465346</c:v>
                </c:pt>
                <c:pt idx="253">
                  <c:v>83.045741346015703</c:v>
                </c:pt>
                <c:pt idx="254">
                  <c:v>97.919605467690161</c:v>
                </c:pt>
                <c:pt idx="255">
                  <c:v>1.8592330152093068</c:v>
                </c:pt>
                <c:pt idx="256">
                  <c:v>144.40043084792282</c:v>
                </c:pt>
                <c:pt idx="257">
                  <c:v>110.31449223575221</c:v>
                </c:pt>
                <c:pt idx="258">
                  <c:v>29.747728243348909</c:v>
                </c:pt>
                <c:pt idx="259">
                  <c:v>115.27244694297703</c:v>
                </c:pt>
                <c:pt idx="260">
                  <c:v>123.32912334221736</c:v>
                </c:pt>
                <c:pt idx="261">
                  <c:v>164.85199401522522</c:v>
                </c:pt>
                <c:pt idx="262">
                  <c:v>133.245032756667</c:v>
                </c:pt>
                <c:pt idx="263">
                  <c:v>27.268750889736502</c:v>
                </c:pt>
                <c:pt idx="264">
                  <c:v>13.634375444868251</c:v>
                </c:pt>
                <c:pt idx="265">
                  <c:v>114.65270260457392</c:v>
                </c:pt>
                <c:pt idx="266">
                  <c:v>35.325427288976833</c:v>
                </c:pt>
                <c:pt idx="267">
                  <c:v>47.100569718635775</c:v>
                </c:pt>
                <c:pt idx="268">
                  <c:v>57.016479133085411</c:v>
                </c:pt>
                <c:pt idx="269">
                  <c:v>55.776990456279208</c:v>
                </c:pt>
                <c:pt idx="270">
                  <c:v>109.07500355894601</c:v>
                </c:pt>
                <c:pt idx="271">
                  <c:v>160.51378364640348</c:v>
                </c:pt>
                <c:pt idx="272">
                  <c:v>125.18835635742666</c:v>
                </c:pt>
                <c:pt idx="273">
                  <c:v>121.46989032700805</c:v>
                </c:pt>
                <c:pt idx="274">
                  <c:v>12.394886768062046</c:v>
                </c:pt>
                <c:pt idx="275">
                  <c:v>30.367472581752011</c:v>
                </c:pt>
                <c:pt idx="276">
                  <c:v>1.8592330152093068</c:v>
                </c:pt>
                <c:pt idx="277">
                  <c:v>92.961650760465346</c:v>
                </c:pt>
                <c:pt idx="278">
                  <c:v>108.4552592205429</c:v>
                </c:pt>
                <c:pt idx="279">
                  <c:v>1.8592330152093068</c:v>
                </c:pt>
                <c:pt idx="280">
                  <c:v>120.85014598860495</c:v>
                </c:pt>
                <c:pt idx="281">
                  <c:v>133.245032756667</c:v>
                </c:pt>
                <c:pt idx="282">
                  <c:v>1.8592330152093068</c:v>
                </c:pt>
                <c:pt idx="283">
                  <c:v>130.14631106465148</c:v>
                </c:pt>
                <c:pt idx="284">
                  <c:v>1.8592330152093068</c:v>
                </c:pt>
                <c:pt idx="285">
                  <c:v>127.04758937263597</c:v>
                </c:pt>
                <c:pt idx="286">
                  <c:v>115.27244694297703</c:v>
                </c:pt>
                <c:pt idx="287">
                  <c:v>125.80810069582976</c:v>
                </c:pt>
                <c:pt idx="288">
                  <c:v>139.44247614069801</c:v>
                </c:pt>
                <c:pt idx="289">
                  <c:v>114.03295826617082</c:v>
                </c:pt>
                <c:pt idx="290">
                  <c:v>13.634375444868251</c:v>
                </c:pt>
                <c:pt idx="291">
                  <c:v>40.283381996201648</c:v>
                </c:pt>
                <c:pt idx="292">
                  <c:v>41.522870673007851</c:v>
                </c:pt>
                <c:pt idx="293">
                  <c:v>37.80440464258924</c:v>
                </c:pt>
                <c:pt idx="294">
                  <c:v>45.861081041829571</c:v>
                </c:pt>
                <c:pt idx="295">
                  <c:v>13.634375444868251</c:v>
                </c:pt>
                <c:pt idx="296">
                  <c:v>13.634375444868251</c:v>
                </c:pt>
                <c:pt idx="297">
                  <c:v>39.043893319395444</c:v>
                </c:pt>
                <c:pt idx="298">
                  <c:v>91.102417745256034</c:v>
                </c:pt>
                <c:pt idx="299">
                  <c:v>110.31449223575221</c:v>
                </c:pt>
                <c:pt idx="300">
                  <c:v>162.37301666161281</c:v>
                </c:pt>
                <c:pt idx="301">
                  <c:v>226.82642785553543</c:v>
                </c:pt>
                <c:pt idx="302">
                  <c:v>190.88125622815551</c:v>
                </c:pt>
                <c:pt idx="303">
                  <c:v>183.44432416731829</c:v>
                </c:pt>
                <c:pt idx="304">
                  <c:v>180.34560247530277</c:v>
                </c:pt>
                <c:pt idx="305">
                  <c:v>210.09333071865169</c:v>
                </c:pt>
                <c:pt idx="306">
                  <c:v>208.23409770344236</c:v>
                </c:pt>
                <c:pt idx="307">
                  <c:v>206.37486468823306</c:v>
                </c:pt>
                <c:pt idx="308">
                  <c:v>203.89588733462065</c:v>
                </c:pt>
                <c:pt idx="309">
                  <c:v>13.634375444868251</c:v>
                </c:pt>
                <c:pt idx="310">
                  <c:v>13.634375444868251</c:v>
                </c:pt>
                <c:pt idx="311">
                  <c:v>37.184660304186139</c:v>
                </c:pt>
                <c:pt idx="312">
                  <c:v>119.61065731179875</c:v>
                </c:pt>
                <c:pt idx="313">
                  <c:v>156.17557327758178</c:v>
                </c:pt>
                <c:pt idx="314">
                  <c:v>238.60157028519438</c:v>
                </c:pt>
                <c:pt idx="315">
                  <c:v>326.60526633843489</c:v>
                </c:pt>
                <c:pt idx="316">
                  <c:v>293.1390720646674</c:v>
                </c:pt>
                <c:pt idx="317">
                  <c:v>291.89958338786118</c:v>
                </c:pt>
                <c:pt idx="318">
                  <c:v>289.42060603424875</c:v>
                </c:pt>
                <c:pt idx="319">
                  <c:v>13.634375444868251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4240"/>
        <c:axId val="99515776"/>
      </c:lineChart>
      <c:catAx>
        <c:axId val="9951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9515776"/>
        <c:crosses val="autoZero"/>
        <c:auto val="1"/>
        <c:lblAlgn val="ctr"/>
        <c:lblOffset val="100"/>
        <c:noMultiLvlLbl val="0"/>
      </c:catAx>
      <c:valAx>
        <c:axId val="995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cosfi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8786018464103077"/>
                  <c:y val="0.15378234346285752"/>
                </c:manualLayout>
              </c:layout>
              <c:numFmt formatCode="General" sourceLinked="0"/>
            </c:trendlineLbl>
          </c:trendline>
          <c:cat>
            <c:numRef>
              <c:f>washingmachine_orig!$H$6:$H$26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washingmachine_orig!$I$6:$I$26</c:f>
              <c:numCache>
                <c:formatCode>General</c:formatCode>
                <c:ptCount val="21"/>
                <c:pt idx="0">
                  <c:v>0.08</c:v>
                </c:pt>
                <c:pt idx="1">
                  <c:v>0.15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0.42</c:v>
                </c:pt>
                <c:pt idx="6">
                  <c:v>0.47</c:v>
                </c:pt>
                <c:pt idx="7">
                  <c:v>0.52</c:v>
                </c:pt>
                <c:pt idx="8">
                  <c:v>0.56999999999999995</c:v>
                </c:pt>
                <c:pt idx="9">
                  <c:v>0.6</c:v>
                </c:pt>
                <c:pt idx="10">
                  <c:v>0.64</c:v>
                </c:pt>
                <c:pt idx="11">
                  <c:v>0.67</c:v>
                </c:pt>
                <c:pt idx="12">
                  <c:v>0.7</c:v>
                </c:pt>
                <c:pt idx="13">
                  <c:v>0.72</c:v>
                </c:pt>
                <c:pt idx="14">
                  <c:v>0.74</c:v>
                </c:pt>
                <c:pt idx="15">
                  <c:v>0.76</c:v>
                </c:pt>
                <c:pt idx="16">
                  <c:v>0.78</c:v>
                </c:pt>
                <c:pt idx="17">
                  <c:v>0.8</c:v>
                </c:pt>
                <c:pt idx="18">
                  <c:v>0.81</c:v>
                </c:pt>
                <c:pt idx="19">
                  <c:v>0.82</c:v>
                </c:pt>
                <c:pt idx="20">
                  <c:v>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85120"/>
        <c:axId val="99686656"/>
      </c:lineChart>
      <c:catAx>
        <c:axId val="996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86656"/>
        <c:crosses val="autoZero"/>
        <c:auto val="1"/>
        <c:lblAlgn val="ctr"/>
        <c:lblOffset val="100"/>
        <c:noMultiLvlLbl val="0"/>
      </c:catAx>
      <c:valAx>
        <c:axId val="99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cosfi real</c:v>
          </c:tx>
          <c:marker>
            <c:symbol val="none"/>
          </c:marker>
          <c:val>
            <c:numRef>
              <c:f>washingmachine_orig!$H$35:$H$95</c:f>
              <c:numCache>
                <c:formatCode>0.000</c:formatCode>
                <c:ptCount val="61"/>
                <c:pt idx="0">
                  <c:v>0.85</c:v>
                </c:pt>
                <c:pt idx="1">
                  <c:v>0.85</c:v>
                </c:pt>
                <c:pt idx="2">
                  <c:v>0.78953483982575834</c:v>
                </c:pt>
                <c:pt idx="3">
                  <c:v>0.79125517786800348</c:v>
                </c:pt>
                <c:pt idx="4">
                  <c:v>0.81010107997041192</c:v>
                </c:pt>
                <c:pt idx="5">
                  <c:v>0.79002965887400356</c:v>
                </c:pt>
                <c:pt idx="6">
                  <c:v>0.85</c:v>
                </c:pt>
                <c:pt idx="7">
                  <c:v>0.81569077724336314</c:v>
                </c:pt>
                <c:pt idx="8">
                  <c:v>0.81010107997041192</c:v>
                </c:pt>
                <c:pt idx="9">
                  <c:v>0.78941072135448342</c:v>
                </c:pt>
                <c:pt idx="10">
                  <c:v>0.8164748253472508</c:v>
                </c:pt>
                <c:pt idx="11">
                  <c:v>0.80874811002876634</c:v>
                </c:pt>
                <c:pt idx="12">
                  <c:v>0.78928643708391555</c:v>
                </c:pt>
                <c:pt idx="13">
                  <c:v>0.78965879265554351</c:v>
                </c:pt>
                <c:pt idx="14">
                  <c:v>0.8111454096095998</c:v>
                </c:pt>
                <c:pt idx="15">
                  <c:v>0.81309420242952246</c:v>
                </c:pt>
                <c:pt idx="16">
                  <c:v>0.78928643708391555</c:v>
                </c:pt>
                <c:pt idx="17">
                  <c:v>0.78990620202186235</c:v>
                </c:pt>
                <c:pt idx="18">
                  <c:v>0.8117081843807018</c:v>
                </c:pt>
                <c:pt idx="19">
                  <c:v>0.81105114490013963</c:v>
                </c:pt>
                <c:pt idx="20">
                  <c:v>0.79149831543026217</c:v>
                </c:pt>
                <c:pt idx="21">
                  <c:v>0.81180151273444567</c:v>
                </c:pt>
                <c:pt idx="22">
                  <c:v>0.81133353647078144</c:v>
                </c:pt>
                <c:pt idx="23">
                  <c:v>0.79027607770526831</c:v>
                </c:pt>
                <c:pt idx="24">
                  <c:v>0.81133353647078144</c:v>
                </c:pt>
                <c:pt idx="25">
                  <c:v>0.81038751999999981</c:v>
                </c:pt>
                <c:pt idx="26">
                  <c:v>0.81272749994575488</c:v>
                </c:pt>
                <c:pt idx="27">
                  <c:v>0.81235869256842275</c:v>
                </c:pt>
                <c:pt idx="28">
                  <c:v>0.81161472273526736</c:v>
                </c:pt>
                <c:pt idx="29">
                  <c:v>0.8111454096095998</c:v>
                </c:pt>
                <c:pt idx="30">
                  <c:v>0.81133353647078144</c:v>
                </c:pt>
                <c:pt idx="31">
                  <c:v>0.79064447113668102</c:v>
                </c:pt>
                <c:pt idx="32">
                  <c:v>0.81133353647078144</c:v>
                </c:pt>
                <c:pt idx="33">
                  <c:v>0.81038751999999981</c:v>
                </c:pt>
                <c:pt idx="34">
                  <c:v>0.81142739893811133</c:v>
                </c:pt>
                <c:pt idx="35">
                  <c:v>0.81019669574422626</c:v>
                </c:pt>
                <c:pt idx="36">
                  <c:v>0.81067274052108174</c:v>
                </c:pt>
                <c:pt idx="37">
                  <c:v>0.81152112764033857</c:v>
                </c:pt>
                <c:pt idx="38">
                  <c:v>0.81048272879756711</c:v>
                </c:pt>
                <c:pt idx="39">
                  <c:v>0.8111454096095998</c:v>
                </c:pt>
                <c:pt idx="40">
                  <c:v>0.81152112764033857</c:v>
                </c:pt>
                <c:pt idx="41">
                  <c:v>0.81180151273444567</c:v>
                </c:pt>
                <c:pt idx="42">
                  <c:v>0.81086221213446219</c:v>
                </c:pt>
                <c:pt idx="43">
                  <c:v>0.81254335999999994</c:v>
                </c:pt>
                <c:pt idx="44">
                  <c:v>0.81217349638859215</c:v>
                </c:pt>
                <c:pt idx="45">
                  <c:v>0.8117081843807018</c:v>
                </c:pt>
                <c:pt idx="46">
                  <c:v>0.80990944034190837</c:v>
                </c:pt>
                <c:pt idx="47">
                  <c:v>0.81010107997041192</c:v>
                </c:pt>
                <c:pt idx="48">
                  <c:v>0.80981341617161162</c:v>
                </c:pt>
                <c:pt idx="49">
                  <c:v>0.80952452434289468</c:v>
                </c:pt>
                <c:pt idx="50">
                  <c:v>0.80971725555354634</c:v>
                </c:pt>
                <c:pt idx="51">
                  <c:v>0.81198777019807655</c:v>
                </c:pt>
                <c:pt idx="52">
                  <c:v>0.81345881011917476</c:v>
                </c:pt>
                <c:pt idx="53">
                  <c:v>0.81198777019807655</c:v>
                </c:pt>
                <c:pt idx="54">
                  <c:v>0.81105114490013963</c:v>
                </c:pt>
                <c:pt idx="55">
                  <c:v>0.8117081843807018</c:v>
                </c:pt>
                <c:pt idx="56">
                  <c:v>0.79222381836771594</c:v>
                </c:pt>
                <c:pt idx="57">
                  <c:v>0.81048272879756711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10464"/>
        <c:axId val="99712000"/>
      </c:lineChart>
      <c:catAx>
        <c:axId val="997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9712000"/>
        <c:crosses val="autoZero"/>
        <c:auto val="1"/>
        <c:lblAlgn val="ctr"/>
        <c:lblOffset val="100"/>
        <c:noMultiLvlLbl val="0"/>
      </c:catAx>
      <c:valAx>
        <c:axId val="997120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97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25</xdr:row>
      <xdr:rowOff>95250</xdr:rowOff>
    </xdr:from>
    <xdr:to>
      <xdr:col>32</xdr:col>
      <xdr:colOff>272143</xdr:colOff>
      <xdr:row>53</xdr:row>
      <xdr:rowOff>149678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</xdr:row>
      <xdr:rowOff>109536</xdr:rowOff>
    </xdr:from>
    <xdr:to>
      <xdr:col>20</xdr:col>
      <xdr:colOff>323849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55</xdr:row>
      <xdr:rowOff>146956</xdr:rowOff>
    </xdr:from>
    <xdr:to>
      <xdr:col>32</xdr:col>
      <xdr:colOff>217714</xdr:colOff>
      <xdr:row>83</xdr:row>
      <xdr:rowOff>176892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63"/>
  <sheetViews>
    <sheetView topLeftCell="A10" zoomScale="85" zoomScaleNormal="85" workbookViewId="0">
      <selection activeCell="K332" sqref="K332"/>
    </sheetView>
  </sheetViews>
  <sheetFormatPr defaultColWidth="11.42578125" defaultRowHeight="15" x14ac:dyDescent="0.25"/>
  <cols>
    <col min="2" max="2" width="18" bestFit="1" customWidth="1"/>
    <col min="9" max="9" width="13" customWidth="1"/>
  </cols>
  <sheetData>
    <row r="4" spans="7:10" x14ac:dyDescent="0.25">
      <c r="H4" s="14" t="s">
        <v>1</v>
      </c>
      <c r="I4" s="14"/>
    </row>
    <row r="5" spans="7:10" x14ac:dyDescent="0.25">
      <c r="H5" s="1" t="s">
        <v>4</v>
      </c>
      <c r="I5" s="1" t="s">
        <v>3</v>
      </c>
    </row>
    <row r="6" spans="7:10" x14ac:dyDescent="0.25">
      <c r="G6">
        <v>1</v>
      </c>
      <c r="H6" s="1">
        <v>0</v>
      </c>
      <c r="I6" s="1">
        <v>0.08</v>
      </c>
      <c r="J6">
        <f>4*(10^(-5))*(G6^3)-0.0032*(G6^2)+0.0896*G6-0.0134</f>
        <v>7.3040000000000008E-2</v>
      </c>
    </row>
    <row r="7" spans="7:10" x14ac:dyDescent="0.25">
      <c r="G7">
        <v>2</v>
      </c>
      <c r="H7" s="1">
        <v>0.05</v>
      </c>
      <c r="I7" s="1">
        <v>0.15</v>
      </c>
      <c r="J7">
        <f t="shared" ref="J7:J26" si="0">4*(10^(-5))*(G7^3)-0.0032*(G7^2)+0.0896*G7-0.0134</f>
        <v>0.15332000000000001</v>
      </c>
    </row>
    <row r="8" spans="7:10" x14ac:dyDescent="0.25">
      <c r="G8">
        <v>3</v>
      </c>
      <c r="H8" s="1">
        <v>0.1</v>
      </c>
      <c r="I8" s="1">
        <v>0.23</v>
      </c>
      <c r="J8">
        <f t="shared" si="0"/>
        <v>0.22767999999999999</v>
      </c>
    </row>
    <row r="9" spans="7:10" x14ac:dyDescent="0.25">
      <c r="G9">
        <v>4</v>
      </c>
      <c r="H9" s="1">
        <v>0.15</v>
      </c>
      <c r="I9" s="1">
        <v>0.28000000000000003</v>
      </c>
      <c r="J9">
        <f t="shared" si="0"/>
        <v>0.29635999999999996</v>
      </c>
    </row>
    <row r="10" spans="7:10" x14ac:dyDescent="0.25">
      <c r="G10">
        <v>5</v>
      </c>
      <c r="H10" s="1">
        <v>0.2</v>
      </c>
      <c r="I10" s="1">
        <v>0.36</v>
      </c>
      <c r="J10">
        <f t="shared" si="0"/>
        <v>0.35959999999999998</v>
      </c>
    </row>
    <row r="11" spans="7:10" x14ac:dyDescent="0.25">
      <c r="G11">
        <v>6</v>
      </c>
      <c r="H11" s="1">
        <v>0.25</v>
      </c>
      <c r="I11" s="1">
        <v>0.42</v>
      </c>
      <c r="J11">
        <f t="shared" si="0"/>
        <v>0.41763999999999996</v>
      </c>
    </row>
    <row r="12" spans="7:10" x14ac:dyDescent="0.25">
      <c r="G12">
        <v>7</v>
      </c>
      <c r="H12" s="1">
        <v>0.3</v>
      </c>
      <c r="I12" s="1">
        <v>0.47</v>
      </c>
      <c r="J12">
        <f t="shared" si="0"/>
        <v>0.47071999999999997</v>
      </c>
    </row>
    <row r="13" spans="7:10" x14ac:dyDescent="0.25">
      <c r="G13">
        <v>8</v>
      </c>
      <c r="H13" s="1">
        <v>0.35</v>
      </c>
      <c r="I13" s="1">
        <v>0.52</v>
      </c>
      <c r="J13">
        <f t="shared" si="0"/>
        <v>0.51907999999999999</v>
      </c>
    </row>
    <row r="14" spans="7:10" x14ac:dyDescent="0.25">
      <c r="G14">
        <v>9</v>
      </c>
      <c r="H14" s="1">
        <v>0.4</v>
      </c>
      <c r="I14" s="1">
        <v>0.56999999999999995</v>
      </c>
      <c r="J14">
        <f t="shared" si="0"/>
        <v>0.56296000000000002</v>
      </c>
    </row>
    <row r="15" spans="7:10" x14ac:dyDescent="0.25">
      <c r="G15">
        <v>10</v>
      </c>
      <c r="H15" s="1">
        <v>0.45</v>
      </c>
      <c r="I15" s="1">
        <v>0.6</v>
      </c>
      <c r="J15">
        <f t="shared" si="0"/>
        <v>0.60260000000000002</v>
      </c>
    </row>
    <row r="16" spans="7:10" x14ac:dyDescent="0.25">
      <c r="G16">
        <v>11</v>
      </c>
      <c r="H16" s="1">
        <v>0.5</v>
      </c>
      <c r="I16" s="1">
        <v>0.64</v>
      </c>
      <c r="J16">
        <f t="shared" si="0"/>
        <v>0.63824000000000003</v>
      </c>
    </row>
    <row r="17" spans="2:11" x14ac:dyDescent="0.25">
      <c r="G17">
        <v>12</v>
      </c>
      <c r="H17" s="1">
        <v>0.55000000000000004</v>
      </c>
      <c r="I17" s="1">
        <v>0.67</v>
      </c>
      <c r="J17">
        <f t="shared" si="0"/>
        <v>0.67011999999999994</v>
      </c>
    </row>
    <row r="18" spans="2:11" x14ac:dyDescent="0.25">
      <c r="G18">
        <v>13</v>
      </c>
      <c r="H18" s="1">
        <v>0.6</v>
      </c>
      <c r="I18" s="1">
        <v>0.7</v>
      </c>
      <c r="J18">
        <f t="shared" si="0"/>
        <v>0.6984800000000001</v>
      </c>
    </row>
    <row r="19" spans="2:11" x14ac:dyDescent="0.25">
      <c r="G19">
        <v>14</v>
      </c>
      <c r="H19" s="1">
        <v>0.65</v>
      </c>
      <c r="I19" s="1">
        <v>0.72</v>
      </c>
      <c r="J19">
        <f t="shared" si="0"/>
        <v>0.72355999999999998</v>
      </c>
    </row>
    <row r="20" spans="2:11" x14ac:dyDescent="0.25">
      <c r="G20">
        <v>15</v>
      </c>
      <c r="H20" s="1">
        <v>0.7</v>
      </c>
      <c r="I20" s="1">
        <v>0.74</v>
      </c>
      <c r="J20">
        <f t="shared" si="0"/>
        <v>0.74560000000000004</v>
      </c>
    </row>
    <row r="21" spans="2:11" x14ac:dyDescent="0.25">
      <c r="G21">
        <v>16</v>
      </c>
      <c r="H21" s="1">
        <v>0.75</v>
      </c>
      <c r="I21" s="1">
        <v>0.76</v>
      </c>
      <c r="J21">
        <f t="shared" si="0"/>
        <v>0.76483999999999996</v>
      </c>
    </row>
    <row r="22" spans="2:11" x14ac:dyDescent="0.25">
      <c r="C22" s="2"/>
      <c r="G22">
        <v>17</v>
      </c>
      <c r="H22" s="1">
        <v>0.8</v>
      </c>
      <c r="I22" s="1">
        <v>0.78</v>
      </c>
      <c r="J22">
        <f t="shared" si="0"/>
        <v>0.78151999999999988</v>
      </c>
    </row>
    <row r="23" spans="2:11" x14ac:dyDescent="0.25">
      <c r="C23" s="2"/>
      <c r="G23">
        <v>18</v>
      </c>
      <c r="H23" s="1">
        <v>0.85</v>
      </c>
      <c r="I23" s="1">
        <v>0.8</v>
      </c>
      <c r="J23">
        <f t="shared" si="0"/>
        <v>0.79588000000000014</v>
      </c>
    </row>
    <row r="24" spans="2:11" ht="15.75" thickBot="1" x14ac:dyDescent="0.3">
      <c r="C24" s="2"/>
      <c r="G24">
        <v>19</v>
      </c>
      <c r="H24" s="1">
        <v>0.9</v>
      </c>
      <c r="I24" s="1">
        <v>0.81</v>
      </c>
      <c r="J24">
        <f t="shared" si="0"/>
        <v>0.80815999999999999</v>
      </c>
    </row>
    <row r="25" spans="2:11" ht="16.5" thickTop="1" thickBot="1" x14ac:dyDescent="0.3">
      <c r="C25" s="12" t="s">
        <v>6</v>
      </c>
      <c r="G25">
        <v>20</v>
      </c>
      <c r="H25" s="1">
        <v>0.95</v>
      </c>
      <c r="I25" s="1">
        <v>0.82</v>
      </c>
      <c r="J25">
        <f t="shared" si="0"/>
        <v>0.81860000000000011</v>
      </c>
    </row>
    <row r="26" spans="2:11" ht="16.5" thickTop="1" thickBot="1" x14ac:dyDescent="0.3">
      <c r="C26" s="13">
        <v>2300</v>
      </c>
      <c r="G26">
        <v>21</v>
      </c>
      <c r="H26" s="1">
        <v>1</v>
      </c>
      <c r="I26" s="1">
        <v>0.83</v>
      </c>
      <c r="J26">
        <f t="shared" si="0"/>
        <v>0.82744000000000006</v>
      </c>
    </row>
    <row r="27" spans="2:11" ht="15.75" thickTop="1" x14ac:dyDescent="0.25">
      <c r="C27" s="2"/>
    </row>
    <row r="28" spans="2:11" x14ac:dyDescent="0.25">
      <c r="C28" s="2"/>
    </row>
    <row r="32" spans="2:1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5">
      <c r="B34" s="1"/>
      <c r="C34" s="8" t="s">
        <v>2</v>
      </c>
      <c r="D34" s="2"/>
      <c r="E34" s="1" t="s">
        <v>0</v>
      </c>
      <c r="F34" s="4" t="s">
        <v>7</v>
      </c>
      <c r="G34" s="2"/>
      <c r="H34" s="10" t="s">
        <v>3</v>
      </c>
      <c r="I34" s="2"/>
      <c r="J34" s="9" t="s">
        <v>5</v>
      </c>
      <c r="K34" s="2"/>
    </row>
    <row r="35" spans="2:11" x14ac:dyDescent="0.25">
      <c r="B35" s="7">
        <v>40827.839999999997</v>
      </c>
      <c r="C35" s="6">
        <v>213</v>
      </c>
      <c r="D35" s="2"/>
      <c r="E35" s="5">
        <f t="shared" ref="E35:E98" si="1">C35/$C$26</f>
        <v>9.2608695652173917E-2</v>
      </c>
      <c r="F35" s="1">
        <f t="shared" ref="F35:F36" si="2">1+E35/0.05</f>
        <v>2.8521739130434782</v>
      </c>
      <c r="G35" s="3"/>
      <c r="H35" s="5">
        <f>IF(E35&lt;0.5,0.85,4*(10^(-5))*(F35^3)-0.0032*(F35^2)+0.0896*F35-0.0134)</f>
        <v>0.85</v>
      </c>
      <c r="I35" s="2"/>
      <c r="J35" s="11">
        <f>C35*TAN(ACOS(H35))</f>
        <v>132.00554407986078</v>
      </c>
      <c r="K35" s="2"/>
    </row>
    <row r="36" spans="2:11" x14ac:dyDescent="0.25">
      <c r="B36" s="7">
        <v>40827.840289351851</v>
      </c>
      <c r="C36" s="6">
        <v>3</v>
      </c>
      <c r="D36" s="2"/>
      <c r="E36" s="5">
        <f t="shared" si="1"/>
        <v>1.3043478260869566E-3</v>
      </c>
      <c r="F36" s="1">
        <f t="shared" si="2"/>
        <v>1.0260869565217392</v>
      </c>
      <c r="G36" s="3"/>
      <c r="H36" s="5">
        <f t="shared" ref="H36:H99" si="3">IF(E36&lt;0.5,0.85,4*(10^(-5))*(F36^3)-0.0032*(F36^2)+0.0896*F36-0.0134)</f>
        <v>0.85</v>
      </c>
      <c r="I36" s="2"/>
      <c r="J36" s="11">
        <f t="shared" ref="J36:J99" si="4">C36*TAN(ACOS(H36))</f>
        <v>1.8592330152093068</v>
      </c>
      <c r="K36" s="2"/>
    </row>
    <row r="37" spans="2:11" x14ac:dyDescent="0.25">
      <c r="B37" s="7">
        <v>40827.840567129628</v>
      </c>
      <c r="C37" s="6">
        <v>1902</v>
      </c>
      <c r="D37" s="2"/>
      <c r="E37" s="5">
        <f t="shared" si="1"/>
        <v>0.82695652173913048</v>
      </c>
      <c r="F37" s="1">
        <f>1+E37/0.05</f>
        <v>17.53913043478261</v>
      </c>
      <c r="G37" s="3"/>
      <c r="H37" s="5">
        <f t="shared" si="3"/>
        <v>0.78953483982575834</v>
      </c>
      <c r="I37" s="2"/>
      <c r="J37" s="11">
        <f t="shared" si="4"/>
        <v>1478.4253471261864</v>
      </c>
      <c r="K37" s="2"/>
    </row>
    <row r="38" spans="2:11" x14ac:dyDescent="0.25">
      <c r="B38" s="7">
        <v>40827.840856481482</v>
      </c>
      <c r="C38" s="6">
        <v>1916</v>
      </c>
      <c r="D38" s="2"/>
      <c r="E38" s="5">
        <f t="shared" si="1"/>
        <v>0.83304347826086955</v>
      </c>
      <c r="F38" s="1">
        <f t="shared" ref="F38:F101" si="5">1+E38/0.05</f>
        <v>17.660869565217389</v>
      </c>
      <c r="G38" s="3"/>
      <c r="H38" s="5">
        <f t="shared" si="3"/>
        <v>0.79125517786800348</v>
      </c>
      <c r="I38" s="2"/>
      <c r="J38" s="11">
        <f t="shared" si="4"/>
        <v>1480.69471064463</v>
      </c>
      <c r="K38" s="2"/>
    </row>
    <row r="39" spans="2:11" x14ac:dyDescent="0.25">
      <c r="B39" s="7">
        <v>40827.841192129628</v>
      </c>
      <c r="C39" s="6">
        <v>2090</v>
      </c>
      <c r="D39" s="2"/>
      <c r="E39" s="5">
        <f t="shared" si="1"/>
        <v>0.90869565217391302</v>
      </c>
      <c r="F39" s="1">
        <f t="shared" si="5"/>
        <v>19.173913043478258</v>
      </c>
      <c r="G39" s="3"/>
      <c r="H39" s="5">
        <f t="shared" si="3"/>
        <v>0.81010107997041192</v>
      </c>
      <c r="I39" s="2"/>
      <c r="J39" s="11">
        <f t="shared" si="4"/>
        <v>1512.5848149944347</v>
      </c>
      <c r="K39" s="2"/>
    </row>
    <row r="40" spans="2:11" x14ac:dyDescent="0.25">
      <c r="B40" s="7">
        <v>40827.841481481482</v>
      </c>
      <c r="C40" s="6">
        <v>1906</v>
      </c>
      <c r="D40" s="2"/>
      <c r="E40" s="5">
        <f t="shared" si="1"/>
        <v>0.82869565217391306</v>
      </c>
      <c r="F40" s="1">
        <f t="shared" si="5"/>
        <v>17.57391304347826</v>
      </c>
      <c r="G40" s="3"/>
      <c r="H40" s="5">
        <f t="shared" si="3"/>
        <v>0.79002965887400356</v>
      </c>
      <c r="I40" s="2"/>
      <c r="J40" s="11">
        <f t="shared" si="4"/>
        <v>1479.0695321219109</v>
      </c>
      <c r="K40" s="2"/>
    </row>
    <row r="41" spans="2:11" x14ac:dyDescent="0.25">
      <c r="B41" s="7">
        <v>40827.841770833336</v>
      </c>
      <c r="C41" s="6">
        <v>5</v>
      </c>
      <c r="D41" s="2"/>
      <c r="E41" s="5">
        <f t="shared" si="1"/>
        <v>2.1739130434782609E-3</v>
      </c>
      <c r="F41" s="1">
        <f t="shared" si="5"/>
        <v>1.0434782608695652</v>
      </c>
      <c r="G41" s="3"/>
      <c r="H41" s="5">
        <f t="shared" si="3"/>
        <v>0.85</v>
      </c>
      <c r="I41" s="2"/>
      <c r="J41" s="11">
        <f t="shared" si="4"/>
        <v>3.0987216920155114</v>
      </c>
      <c r="K41" s="2"/>
    </row>
    <row r="42" spans="2:11" x14ac:dyDescent="0.25">
      <c r="B42" s="7">
        <v>40827.842106481483</v>
      </c>
      <c r="C42" s="6">
        <v>2151</v>
      </c>
      <c r="D42" s="2"/>
      <c r="E42" s="5">
        <f t="shared" si="1"/>
        <v>0.93521739130434778</v>
      </c>
      <c r="F42" s="1">
        <f t="shared" si="5"/>
        <v>19.704347826086956</v>
      </c>
      <c r="G42" s="3"/>
      <c r="H42" s="5">
        <f t="shared" si="3"/>
        <v>0.81569077724336314</v>
      </c>
      <c r="I42" s="2"/>
      <c r="J42" s="11">
        <f t="shared" si="4"/>
        <v>1525.4898983028409</v>
      </c>
      <c r="K42" s="2"/>
    </row>
    <row r="43" spans="2:11" x14ac:dyDescent="0.25">
      <c r="B43" s="7">
        <v>40827.84238425926</v>
      </c>
      <c r="C43" s="6">
        <v>2090</v>
      </c>
      <c r="D43" s="2"/>
      <c r="E43" s="5">
        <f t="shared" si="1"/>
        <v>0.90869565217391302</v>
      </c>
      <c r="F43" s="1">
        <f t="shared" si="5"/>
        <v>19.173913043478258</v>
      </c>
      <c r="G43" s="3"/>
      <c r="H43" s="5">
        <f t="shared" si="3"/>
        <v>0.81010107997041192</v>
      </c>
      <c r="I43" s="2"/>
      <c r="J43" s="11">
        <f t="shared" si="4"/>
        <v>1512.5848149944347</v>
      </c>
      <c r="K43" s="2"/>
    </row>
    <row r="44" spans="2:11" x14ac:dyDescent="0.25">
      <c r="B44" s="7">
        <v>40827.842673611114</v>
      </c>
      <c r="C44" s="6">
        <v>1901</v>
      </c>
      <c r="D44" s="2"/>
      <c r="E44" s="5">
        <f t="shared" si="1"/>
        <v>0.82652173913043481</v>
      </c>
      <c r="F44" s="1">
        <f t="shared" si="5"/>
        <v>17.530434782608694</v>
      </c>
      <c r="G44" s="3"/>
      <c r="H44" s="5">
        <f t="shared" si="3"/>
        <v>0.78941072135448342</v>
      </c>
      <c r="I44" s="2"/>
      <c r="J44" s="11">
        <f t="shared" si="4"/>
        <v>1478.2648228400944</v>
      </c>
      <c r="K44" s="2"/>
    </row>
    <row r="45" spans="2:11" x14ac:dyDescent="0.25">
      <c r="B45" s="7">
        <v>40827.843009259261</v>
      </c>
      <c r="C45" s="6">
        <v>2160</v>
      </c>
      <c r="D45" s="2"/>
      <c r="E45" s="5">
        <f t="shared" si="1"/>
        <v>0.93913043478260871</v>
      </c>
      <c r="F45" s="1">
        <f t="shared" si="5"/>
        <v>19.782608695652172</v>
      </c>
      <c r="G45" s="3"/>
      <c r="H45" s="5">
        <f t="shared" si="3"/>
        <v>0.8164748253472508</v>
      </c>
      <c r="I45" s="2"/>
      <c r="J45" s="11">
        <f t="shared" si="4"/>
        <v>1527.4727363002853</v>
      </c>
      <c r="K45" s="2"/>
    </row>
    <row r="46" spans="2:11" x14ac:dyDescent="0.25">
      <c r="B46" s="7">
        <v>40827.843298611115</v>
      </c>
      <c r="C46" s="6">
        <v>2076</v>
      </c>
      <c r="D46" s="2"/>
      <c r="E46" s="5">
        <f t="shared" si="1"/>
        <v>0.90260869565217394</v>
      </c>
      <c r="F46" s="1">
        <f t="shared" si="5"/>
        <v>19.052173913043479</v>
      </c>
      <c r="G46" s="3"/>
      <c r="H46" s="5">
        <f t="shared" si="3"/>
        <v>0.80874811002876634</v>
      </c>
      <c r="I46" s="2"/>
      <c r="J46" s="11">
        <f t="shared" si="4"/>
        <v>1509.7532854309061</v>
      </c>
      <c r="K46" s="2"/>
    </row>
    <row r="47" spans="2:11" x14ac:dyDescent="0.25">
      <c r="B47" s="7">
        <v>40827.843587962961</v>
      </c>
      <c r="C47" s="6">
        <v>1900</v>
      </c>
      <c r="D47" s="2"/>
      <c r="E47" s="5">
        <f t="shared" si="1"/>
        <v>0.82608695652173914</v>
      </c>
      <c r="F47" s="1">
        <f t="shared" si="5"/>
        <v>17.521739130434781</v>
      </c>
      <c r="G47" s="3"/>
      <c r="H47" s="5">
        <f t="shared" si="3"/>
        <v>0.78928643708391555</v>
      </c>
      <c r="I47" s="2"/>
      <c r="J47" s="11">
        <f t="shared" si="4"/>
        <v>1478.1045067547823</v>
      </c>
      <c r="K47" s="2"/>
    </row>
    <row r="48" spans="2:11" x14ac:dyDescent="0.25">
      <c r="B48" s="7">
        <v>40827.843865740739</v>
      </c>
      <c r="C48" s="6">
        <v>1903</v>
      </c>
      <c r="D48" s="2"/>
      <c r="E48" s="5">
        <f t="shared" si="1"/>
        <v>0.82739130434782604</v>
      </c>
      <c r="F48" s="1">
        <f t="shared" si="5"/>
        <v>17.547826086956519</v>
      </c>
      <c r="G48" s="3"/>
      <c r="H48" s="5">
        <f t="shared" si="3"/>
        <v>0.78965879265554351</v>
      </c>
      <c r="I48" s="2"/>
      <c r="J48" s="11">
        <f t="shared" si="4"/>
        <v>1478.586079905871</v>
      </c>
      <c r="K48" s="2"/>
    </row>
    <row r="49" spans="2:11" x14ac:dyDescent="0.25">
      <c r="B49" s="7">
        <v>40827.844201388885</v>
      </c>
      <c r="C49" s="6">
        <v>2101</v>
      </c>
      <c r="D49" s="2"/>
      <c r="E49" s="5">
        <f t="shared" si="1"/>
        <v>0.91347826086956518</v>
      </c>
      <c r="F49" s="1">
        <f t="shared" si="5"/>
        <v>19.269565217391303</v>
      </c>
      <c r="G49" s="3"/>
      <c r="H49" s="5">
        <f t="shared" si="3"/>
        <v>0.8111454096095998</v>
      </c>
      <c r="I49" s="2"/>
      <c r="J49" s="11">
        <f t="shared" si="4"/>
        <v>1514.8435081173407</v>
      </c>
      <c r="K49" s="2"/>
    </row>
    <row r="50" spans="2:11" x14ac:dyDescent="0.25">
      <c r="B50" s="7">
        <v>40827.844490740739</v>
      </c>
      <c r="C50" s="6">
        <v>2122</v>
      </c>
      <c r="D50" s="2"/>
      <c r="E50" s="5">
        <f t="shared" si="1"/>
        <v>0.92260869565217396</v>
      </c>
      <c r="F50" s="1">
        <f t="shared" si="5"/>
        <v>19.452173913043477</v>
      </c>
      <c r="G50" s="3"/>
      <c r="H50" s="5">
        <f t="shared" si="3"/>
        <v>0.81309420242952246</v>
      </c>
      <c r="I50" s="2"/>
      <c r="J50" s="11">
        <f t="shared" si="4"/>
        <v>1519.2389496210083</v>
      </c>
      <c r="K50" s="2"/>
    </row>
    <row r="51" spans="2:11" x14ac:dyDescent="0.25">
      <c r="B51" s="7">
        <v>40827.844780092593</v>
      </c>
      <c r="C51" s="6">
        <v>1900</v>
      </c>
      <c r="D51" s="2"/>
      <c r="E51" s="5">
        <f t="shared" si="1"/>
        <v>0.82608695652173914</v>
      </c>
      <c r="F51" s="1">
        <f t="shared" si="5"/>
        <v>17.521739130434781</v>
      </c>
      <c r="G51" s="3"/>
      <c r="H51" s="5">
        <f t="shared" si="3"/>
        <v>0.78928643708391555</v>
      </c>
      <c r="I51" s="2"/>
      <c r="J51" s="11">
        <f t="shared" si="4"/>
        <v>1478.1045067547823</v>
      </c>
      <c r="K51" s="2"/>
    </row>
    <row r="52" spans="2:11" x14ac:dyDescent="0.25">
      <c r="B52" s="7">
        <v>40827.84511574074</v>
      </c>
      <c r="C52" s="6">
        <v>1905</v>
      </c>
      <c r="D52" s="2"/>
      <c r="E52" s="5">
        <f t="shared" si="1"/>
        <v>0.82826086956521738</v>
      </c>
      <c r="F52" s="1">
        <f t="shared" si="5"/>
        <v>17.565217391304348</v>
      </c>
      <c r="G52" s="3"/>
      <c r="H52" s="5">
        <f t="shared" si="3"/>
        <v>0.78990620202186235</v>
      </c>
      <c r="I52" s="2"/>
      <c r="J52" s="11">
        <f t="shared" si="4"/>
        <v>1478.9081721130353</v>
      </c>
      <c r="K52" s="2"/>
    </row>
    <row r="53" spans="2:11" x14ac:dyDescent="0.25">
      <c r="B53" s="7">
        <v>40827.845393518517</v>
      </c>
      <c r="C53" s="6">
        <v>2107</v>
      </c>
      <c r="D53" s="2"/>
      <c r="E53" s="5">
        <f t="shared" si="1"/>
        <v>0.9160869565217391</v>
      </c>
      <c r="F53" s="1">
        <f t="shared" si="5"/>
        <v>19.321739130434782</v>
      </c>
      <c r="G53" s="3"/>
      <c r="H53" s="5">
        <f t="shared" si="3"/>
        <v>0.8117081843807018</v>
      </c>
      <c r="I53" s="2"/>
      <c r="J53" s="11">
        <f t="shared" si="4"/>
        <v>1516.0881574860123</v>
      </c>
      <c r="K53" s="2"/>
    </row>
    <row r="54" spans="2:11" x14ac:dyDescent="0.25">
      <c r="B54" s="7">
        <v>40827.845682870371</v>
      </c>
      <c r="C54" s="6">
        <v>2100</v>
      </c>
      <c r="D54" s="2"/>
      <c r="E54" s="5">
        <f t="shared" si="1"/>
        <v>0.91304347826086951</v>
      </c>
      <c r="F54" s="1">
        <f t="shared" si="5"/>
        <v>19.260869565217391</v>
      </c>
      <c r="G54" s="3"/>
      <c r="H54" s="5">
        <f t="shared" si="3"/>
        <v>0.81105114490013963</v>
      </c>
      <c r="I54" s="2"/>
      <c r="J54" s="11">
        <f t="shared" si="4"/>
        <v>1514.6369347689861</v>
      </c>
      <c r="K54" s="2"/>
    </row>
    <row r="55" spans="2:11" x14ac:dyDescent="0.25">
      <c r="B55" s="7">
        <v>40827.846018518518</v>
      </c>
      <c r="C55" s="6">
        <v>1918</v>
      </c>
      <c r="D55" s="2"/>
      <c r="E55" s="5">
        <f t="shared" si="1"/>
        <v>0.8339130434782609</v>
      </c>
      <c r="F55" s="1">
        <f t="shared" si="5"/>
        <v>17.678260869565218</v>
      </c>
      <c r="G55" s="3"/>
      <c r="H55" s="5">
        <f t="shared" si="3"/>
        <v>0.79149831543026217</v>
      </c>
      <c r="I55" s="2"/>
      <c r="J55" s="11">
        <f t="shared" si="4"/>
        <v>1481.0222873474445</v>
      </c>
      <c r="K55" s="2"/>
    </row>
    <row r="56" spans="2:11" x14ac:dyDescent="0.25">
      <c r="B56" s="7">
        <v>40827.846307870372</v>
      </c>
      <c r="C56" s="6">
        <v>2108</v>
      </c>
      <c r="D56" s="2"/>
      <c r="E56" s="5">
        <f t="shared" si="1"/>
        <v>0.91652173913043478</v>
      </c>
      <c r="F56" s="1">
        <f t="shared" si="5"/>
        <v>19.330434782608695</v>
      </c>
      <c r="G56" s="3"/>
      <c r="H56" s="5">
        <f t="shared" si="3"/>
        <v>0.81180151273444567</v>
      </c>
      <c r="I56" s="2"/>
      <c r="J56" s="11">
        <f t="shared" si="4"/>
        <v>1516.2964680996145</v>
      </c>
      <c r="K56" s="2"/>
    </row>
    <row r="57" spans="2:11" x14ac:dyDescent="0.25">
      <c r="B57" s="7">
        <v>40827.846597222226</v>
      </c>
      <c r="C57" s="6">
        <v>2103</v>
      </c>
      <c r="D57" s="2"/>
      <c r="E57" s="5">
        <f t="shared" si="1"/>
        <v>0.91434782608695653</v>
      </c>
      <c r="F57" s="1">
        <f t="shared" si="5"/>
        <v>19.286956521739128</v>
      </c>
      <c r="G57" s="3"/>
      <c r="H57" s="5">
        <f t="shared" si="3"/>
        <v>0.81133353647078144</v>
      </c>
      <c r="I57" s="2"/>
      <c r="J57" s="11">
        <f t="shared" si="4"/>
        <v>1515.257398631303</v>
      </c>
      <c r="K57" s="2"/>
    </row>
    <row r="58" spans="2:11" x14ac:dyDescent="0.25">
      <c r="B58" s="7">
        <v>40827.846875000003</v>
      </c>
      <c r="C58" s="6">
        <v>1908</v>
      </c>
      <c r="D58" s="2"/>
      <c r="E58" s="5">
        <f t="shared" si="1"/>
        <v>0.8295652173913044</v>
      </c>
      <c r="F58" s="1">
        <f t="shared" si="5"/>
        <v>17.591304347826085</v>
      </c>
      <c r="G58" s="3"/>
      <c r="H58" s="5">
        <f t="shared" si="3"/>
        <v>0.79027607770526831</v>
      </c>
      <c r="I58" s="2"/>
      <c r="J58" s="11">
        <f t="shared" si="4"/>
        <v>1479.3928813973816</v>
      </c>
      <c r="K58" s="2"/>
    </row>
    <row r="59" spans="2:11" x14ac:dyDescent="0.25">
      <c r="B59" s="7">
        <v>40827.847210648149</v>
      </c>
      <c r="C59" s="6">
        <v>2103</v>
      </c>
      <c r="D59" s="2"/>
      <c r="E59" s="5">
        <f t="shared" si="1"/>
        <v>0.91434782608695653</v>
      </c>
      <c r="F59" s="1">
        <f t="shared" si="5"/>
        <v>19.286956521739128</v>
      </c>
      <c r="G59" s="3"/>
      <c r="H59" s="5">
        <f t="shared" si="3"/>
        <v>0.81133353647078144</v>
      </c>
      <c r="I59" s="2"/>
      <c r="J59" s="11">
        <f t="shared" si="4"/>
        <v>1515.257398631303</v>
      </c>
      <c r="K59" s="2"/>
    </row>
    <row r="60" spans="2:11" x14ac:dyDescent="0.25">
      <c r="B60" s="7">
        <v>40827.847500000003</v>
      </c>
      <c r="C60" s="6">
        <v>2093</v>
      </c>
      <c r="D60" s="2"/>
      <c r="E60" s="5">
        <f t="shared" si="1"/>
        <v>0.91</v>
      </c>
      <c r="F60" s="1">
        <f t="shared" si="5"/>
        <v>19.2</v>
      </c>
      <c r="G60" s="3"/>
      <c r="H60" s="5">
        <f t="shared" si="3"/>
        <v>0.81038751999999981</v>
      </c>
      <c r="I60" s="2"/>
      <c r="J60" s="11">
        <f t="shared" si="4"/>
        <v>1513.1978547215922</v>
      </c>
      <c r="K60" s="2"/>
    </row>
    <row r="61" spans="2:11" x14ac:dyDescent="0.25">
      <c r="B61" s="7">
        <v>40827.84778935185</v>
      </c>
      <c r="C61" s="6">
        <v>2118</v>
      </c>
      <c r="D61" s="2"/>
      <c r="E61" s="5">
        <f t="shared" si="1"/>
        <v>0.92086956521739127</v>
      </c>
      <c r="F61" s="1">
        <f t="shared" si="5"/>
        <v>19.417391304347824</v>
      </c>
      <c r="G61" s="3"/>
      <c r="H61" s="5">
        <f t="shared" si="3"/>
        <v>0.81272749994575488</v>
      </c>
      <c r="I61" s="2"/>
      <c r="J61" s="11">
        <f t="shared" si="4"/>
        <v>1518.3932571559144</v>
      </c>
      <c r="K61" s="2"/>
    </row>
    <row r="62" spans="2:11" x14ac:dyDescent="0.25">
      <c r="B62" s="7">
        <v>40827.848124999997</v>
      </c>
      <c r="C62" s="6">
        <v>2114</v>
      </c>
      <c r="D62" s="2"/>
      <c r="E62" s="5">
        <f t="shared" si="1"/>
        <v>0.9191304347826087</v>
      </c>
      <c r="F62" s="1">
        <f t="shared" si="5"/>
        <v>19.382608695652173</v>
      </c>
      <c r="G62" s="3"/>
      <c r="H62" s="5">
        <f t="shared" si="3"/>
        <v>0.81235869256842275</v>
      </c>
      <c r="I62" s="2"/>
      <c r="J62" s="11">
        <f t="shared" si="4"/>
        <v>1517.5515539047451</v>
      </c>
      <c r="K62" s="2"/>
    </row>
    <row r="63" spans="2:11" x14ac:dyDescent="0.25">
      <c r="B63" s="7">
        <v>40827.848414351851</v>
      </c>
      <c r="C63" s="6">
        <v>2106</v>
      </c>
      <c r="D63" s="2"/>
      <c r="E63" s="5">
        <f t="shared" si="1"/>
        <v>0.91565217391304343</v>
      </c>
      <c r="F63" s="1">
        <f t="shared" si="5"/>
        <v>19.313043478260866</v>
      </c>
      <c r="G63" s="3"/>
      <c r="H63" s="5">
        <f t="shared" si="3"/>
        <v>0.81161472273526736</v>
      </c>
      <c r="I63" s="2"/>
      <c r="J63" s="11">
        <f t="shared" si="4"/>
        <v>1515.8800953199584</v>
      </c>
      <c r="K63" s="2"/>
    </row>
    <row r="64" spans="2:11" x14ac:dyDescent="0.25">
      <c r="B64" s="7">
        <v>40827.848692129628</v>
      </c>
      <c r="C64" s="6">
        <v>2101</v>
      </c>
      <c r="D64" s="2"/>
      <c r="E64" s="5">
        <f t="shared" si="1"/>
        <v>0.91347826086956518</v>
      </c>
      <c r="F64" s="1">
        <f t="shared" si="5"/>
        <v>19.269565217391303</v>
      </c>
      <c r="G64" s="3"/>
      <c r="H64" s="5">
        <f t="shared" si="3"/>
        <v>0.8111454096095998</v>
      </c>
      <c r="I64" s="2"/>
      <c r="J64" s="11">
        <f t="shared" si="4"/>
        <v>1514.8435081173407</v>
      </c>
      <c r="K64" s="2"/>
    </row>
    <row r="65" spans="2:11" x14ac:dyDescent="0.25">
      <c r="B65" s="7">
        <v>40827.849027777775</v>
      </c>
      <c r="C65" s="6">
        <v>2103</v>
      </c>
      <c r="D65" s="2"/>
      <c r="E65" s="5">
        <f t="shared" si="1"/>
        <v>0.91434782608695653</v>
      </c>
      <c r="F65" s="1">
        <f t="shared" si="5"/>
        <v>19.286956521739128</v>
      </c>
      <c r="G65" s="3"/>
      <c r="H65" s="5">
        <f t="shared" si="3"/>
        <v>0.81133353647078144</v>
      </c>
      <c r="I65" s="2"/>
      <c r="J65" s="11">
        <f t="shared" si="4"/>
        <v>1515.257398631303</v>
      </c>
      <c r="K65" s="2"/>
    </row>
    <row r="66" spans="2:11" x14ac:dyDescent="0.25">
      <c r="B66" s="7">
        <v>40827.849317129629</v>
      </c>
      <c r="C66" s="6">
        <v>1911</v>
      </c>
      <c r="D66" s="2"/>
      <c r="E66" s="5">
        <f t="shared" si="1"/>
        <v>0.8308695652173913</v>
      </c>
      <c r="F66" s="1">
        <f t="shared" si="5"/>
        <v>17.617391304347827</v>
      </c>
      <c r="G66" s="3"/>
      <c r="H66" s="5">
        <f t="shared" si="3"/>
        <v>0.79064447113668102</v>
      </c>
      <c r="I66" s="2"/>
      <c r="J66" s="11">
        <f t="shared" si="4"/>
        <v>1479.8794827707138</v>
      </c>
      <c r="K66" s="2"/>
    </row>
    <row r="67" spans="2:11" x14ac:dyDescent="0.25">
      <c r="B67" s="7">
        <v>40827.849606481483</v>
      </c>
      <c r="C67" s="6">
        <v>2103</v>
      </c>
      <c r="D67" s="2"/>
      <c r="E67" s="5">
        <f t="shared" si="1"/>
        <v>0.91434782608695653</v>
      </c>
      <c r="F67" s="1">
        <f t="shared" si="5"/>
        <v>19.286956521739128</v>
      </c>
      <c r="G67" s="3"/>
      <c r="H67" s="5">
        <f t="shared" si="3"/>
        <v>0.81133353647078144</v>
      </c>
      <c r="I67" s="2"/>
      <c r="J67" s="11">
        <f t="shared" si="4"/>
        <v>1515.257398631303</v>
      </c>
      <c r="K67" s="2"/>
    </row>
    <row r="68" spans="2:11" x14ac:dyDescent="0.25">
      <c r="B68" s="7">
        <v>40827.849895833337</v>
      </c>
      <c r="C68" s="6">
        <v>2093</v>
      </c>
      <c r="D68" s="2"/>
      <c r="E68" s="5">
        <f t="shared" si="1"/>
        <v>0.91</v>
      </c>
      <c r="F68" s="1">
        <f t="shared" si="5"/>
        <v>19.2</v>
      </c>
      <c r="G68" s="3"/>
      <c r="H68" s="5">
        <f t="shared" si="3"/>
        <v>0.81038751999999981</v>
      </c>
      <c r="I68" s="2"/>
      <c r="J68" s="11">
        <f t="shared" si="4"/>
        <v>1513.1978547215922</v>
      </c>
      <c r="K68" s="2"/>
    </row>
    <row r="69" spans="2:11" x14ac:dyDescent="0.25">
      <c r="B69" s="7">
        <v>40827.850219907406</v>
      </c>
      <c r="C69" s="6">
        <v>2104</v>
      </c>
      <c r="D69" s="2"/>
      <c r="E69" s="5">
        <f t="shared" si="1"/>
        <v>0.9147826086956522</v>
      </c>
      <c r="F69" s="1">
        <f t="shared" si="5"/>
        <v>19.295652173913044</v>
      </c>
      <c r="G69" s="3"/>
      <c r="H69" s="5">
        <f t="shared" si="3"/>
        <v>0.81142739893811133</v>
      </c>
      <c r="I69" s="2"/>
      <c r="J69" s="11">
        <f t="shared" si="4"/>
        <v>1515.4647159813439</v>
      </c>
      <c r="K69" s="2"/>
    </row>
    <row r="70" spans="2:11" x14ac:dyDescent="0.25">
      <c r="B70" s="7">
        <v>40827.85050925926</v>
      </c>
      <c r="C70" s="6">
        <v>2091</v>
      </c>
      <c r="D70" s="2"/>
      <c r="E70" s="5">
        <f t="shared" si="1"/>
        <v>0.90913043478260869</v>
      </c>
      <c r="F70" s="1">
        <f t="shared" si="5"/>
        <v>19.182608695652174</v>
      </c>
      <c r="G70" s="3"/>
      <c r="H70" s="5">
        <f t="shared" si="3"/>
        <v>0.81019669574422626</v>
      </c>
      <c r="I70" s="2"/>
      <c r="J70" s="11">
        <f t="shared" si="4"/>
        <v>1512.7889146184959</v>
      </c>
      <c r="K70" s="2"/>
    </row>
    <row r="71" spans="2:11" x14ac:dyDescent="0.25">
      <c r="B71" s="7">
        <v>40827.850798611114</v>
      </c>
      <c r="C71" s="6">
        <v>2096</v>
      </c>
      <c r="D71" s="2"/>
      <c r="E71" s="5">
        <f t="shared" si="1"/>
        <v>0.91130434782608694</v>
      </c>
      <c r="F71" s="1">
        <f t="shared" si="5"/>
        <v>19.226086956521737</v>
      </c>
      <c r="G71" s="3"/>
      <c r="H71" s="5">
        <f t="shared" si="3"/>
        <v>0.81067274052108174</v>
      </c>
      <c r="I71" s="2"/>
      <c r="J71" s="11">
        <f t="shared" si="4"/>
        <v>1513.8131185607388</v>
      </c>
      <c r="K71" s="2"/>
    </row>
    <row r="72" spans="2:11" x14ac:dyDescent="0.25">
      <c r="B72" s="7">
        <v>40827.851134259261</v>
      </c>
      <c r="C72" s="6">
        <v>2105</v>
      </c>
      <c r="D72" s="2"/>
      <c r="E72" s="5">
        <f t="shared" si="1"/>
        <v>0.91521739130434787</v>
      </c>
      <c r="F72" s="1">
        <f t="shared" si="5"/>
        <v>19.304347826086957</v>
      </c>
      <c r="G72" s="3"/>
      <c r="H72" s="5">
        <f t="shared" si="3"/>
        <v>0.81152112764033857</v>
      </c>
      <c r="I72" s="2"/>
      <c r="J72" s="11">
        <f t="shared" si="4"/>
        <v>1515.6722815144556</v>
      </c>
      <c r="K72" s="2"/>
    </row>
    <row r="73" spans="2:11" x14ac:dyDescent="0.25">
      <c r="B73" s="7">
        <v>40827.851423611108</v>
      </c>
      <c r="C73" s="6">
        <v>2094</v>
      </c>
      <c r="D73" s="2"/>
      <c r="E73" s="5">
        <f t="shared" si="1"/>
        <v>0.9104347826086957</v>
      </c>
      <c r="F73" s="1">
        <f t="shared" si="5"/>
        <v>19.208695652173912</v>
      </c>
      <c r="G73" s="3"/>
      <c r="H73" s="5">
        <f t="shared" si="3"/>
        <v>0.81048272879756711</v>
      </c>
      <c r="I73" s="2"/>
      <c r="J73" s="11">
        <f t="shared" si="4"/>
        <v>1513.4026954080441</v>
      </c>
      <c r="K73" s="2"/>
    </row>
    <row r="74" spans="2:11" x14ac:dyDescent="0.25">
      <c r="B74" s="7">
        <v>40827.851701388892</v>
      </c>
      <c r="C74" s="6">
        <v>2101</v>
      </c>
      <c r="D74" s="2"/>
      <c r="E74" s="5">
        <f t="shared" si="1"/>
        <v>0.91347826086956518</v>
      </c>
      <c r="F74" s="1">
        <f t="shared" si="5"/>
        <v>19.269565217391303</v>
      </c>
      <c r="G74" s="3"/>
      <c r="H74" s="5">
        <f t="shared" si="3"/>
        <v>0.8111454096095998</v>
      </c>
      <c r="I74" s="2"/>
      <c r="J74" s="11">
        <f t="shared" si="4"/>
        <v>1514.8435081173407</v>
      </c>
      <c r="K74" s="2"/>
    </row>
    <row r="75" spans="2:11" x14ac:dyDescent="0.25">
      <c r="B75" s="7">
        <v>40827.852037037039</v>
      </c>
      <c r="C75" s="6">
        <v>2105</v>
      </c>
      <c r="D75" s="2"/>
      <c r="E75" s="5">
        <f t="shared" si="1"/>
        <v>0.91521739130434787</v>
      </c>
      <c r="F75" s="1">
        <f t="shared" si="5"/>
        <v>19.304347826086957</v>
      </c>
      <c r="G75" s="3"/>
      <c r="H75" s="5">
        <f t="shared" si="3"/>
        <v>0.81152112764033857</v>
      </c>
      <c r="I75" s="2"/>
      <c r="J75" s="11">
        <f t="shared" si="4"/>
        <v>1515.6722815144556</v>
      </c>
      <c r="K75" s="2"/>
    </row>
    <row r="76" spans="2:11" x14ac:dyDescent="0.25">
      <c r="B76" s="7">
        <v>40827.852326388886</v>
      </c>
      <c r="C76" s="6">
        <v>2108</v>
      </c>
      <c r="D76" s="2"/>
      <c r="E76" s="5">
        <f t="shared" si="1"/>
        <v>0.91652173913043478</v>
      </c>
      <c r="F76" s="1">
        <f t="shared" si="5"/>
        <v>19.330434782608695</v>
      </c>
      <c r="G76" s="3"/>
      <c r="H76" s="5">
        <f t="shared" si="3"/>
        <v>0.81180151273444567</v>
      </c>
      <c r="I76" s="2"/>
      <c r="J76" s="11">
        <f t="shared" si="4"/>
        <v>1516.2964680996145</v>
      </c>
      <c r="K76" s="2"/>
    </row>
    <row r="77" spans="2:11" x14ac:dyDescent="0.25">
      <c r="B77" s="7">
        <v>40827.85261574074</v>
      </c>
      <c r="C77" s="6">
        <v>2098</v>
      </c>
      <c r="D77" s="2"/>
      <c r="E77" s="5">
        <f t="shared" si="1"/>
        <v>0.91217391304347828</v>
      </c>
      <c r="F77" s="1">
        <f t="shared" si="5"/>
        <v>19.243478260869566</v>
      </c>
      <c r="G77" s="3"/>
      <c r="H77" s="5">
        <f t="shared" si="3"/>
        <v>0.81086221213446219</v>
      </c>
      <c r="I77" s="2"/>
      <c r="J77" s="11">
        <f t="shared" si="4"/>
        <v>1514.2245314197658</v>
      </c>
      <c r="K77" s="2"/>
    </row>
    <row r="78" spans="2:11" x14ac:dyDescent="0.25">
      <c r="B78" s="7">
        <v>40827.852905092594</v>
      </c>
      <c r="C78" s="6">
        <v>2116</v>
      </c>
      <c r="D78" s="2"/>
      <c r="E78" s="5">
        <f t="shared" si="1"/>
        <v>0.92</v>
      </c>
      <c r="F78" s="1">
        <f t="shared" si="5"/>
        <v>19.399999999999999</v>
      </c>
      <c r="G78" s="3"/>
      <c r="H78" s="5">
        <f t="shared" si="3"/>
        <v>0.81254335999999994</v>
      </c>
      <c r="I78" s="2"/>
      <c r="J78" s="11">
        <f t="shared" si="4"/>
        <v>1517.9719071750137</v>
      </c>
      <c r="K78" s="2"/>
    </row>
    <row r="79" spans="2:11" x14ac:dyDescent="0.25">
      <c r="B79" s="7">
        <v>40827.85324074074</v>
      </c>
      <c r="C79" s="6">
        <v>2112</v>
      </c>
      <c r="D79" s="2"/>
      <c r="E79" s="5">
        <f t="shared" si="1"/>
        <v>0.91826086956521735</v>
      </c>
      <c r="F79" s="1">
        <f t="shared" si="5"/>
        <v>19.365217391304345</v>
      </c>
      <c r="G79" s="3"/>
      <c r="H79" s="5">
        <f t="shared" si="3"/>
        <v>0.81217349638859215</v>
      </c>
      <c r="I79" s="2"/>
      <c r="J79" s="11">
        <f t="shared" si="4"/>
        <v>1517.1321967286915</v>
      </c>
      <c r="K79" s="2"/>
    </row>
    <row r="80" spans="2:11" x14ac:dyDescent="0.25">
      <c r="B80" s="7">
        <v>40827.853807870371</v>
      </c>
      <c r="C80" s="6">
        <v>2107</v>
      </c>
      <c r="D80" s="2"/>
      <c r="E80" s="5">
        <f t="shared" si="1"/>
        <v>0.9160869565217391</v>
      </c>
      <c r="F80" s="1">
        <f t="shared" si="5"/>
        <v>19.321739130434782</v>
      </c>
      <c r="G80" s="3"/>
      <c r="H80" s="5">
        <f t="shared" si="3"/>
        <v>0.8117081843807018</v>
      </c>
      <c r="I80" s="2"/>
      <c r="J80" s="11">
        <f t="shared" si="4"/>
        <v>1516.0881574860123</v>
      </c>
      <c r="K80" s="2"/>
    </row>
    <row r="81" spans="2:11" x14ac:dyDescent="0.25">
      <c r="B81" s="7">
        <v>40827.854143518518</v>
      </c>
      <c r="C81" s="6">
        <v>2088</v>
      </c>
      <c r="D81" s="2"/>
      <c r="E81" s="5">
        <f t="shared" si="1"/>
        <v>0.90782608695652178</v>
      </c>
      <c r="F81" s="1">
        <f t="shared" si="5"/>
        <v>19.156521739130433</v>
      </c>
      <c r="G81" s="3"/>
      <c r="H81" s="5">
        <f t="shared" si="3"/>
        <v>0.80990944034190837</v>
      </c>
      <c r="I81" s="2"/>
      <c r="J81" s="11">
        <f t="shared" si="4"/>
        <v>1512.1773560741842</v>
      </c>
      <c r="K81" s="2"/>
    </row>
    <row r="82" spans="2:11" x14ac:dyDescent="0.25">
      <c r="B82" s="7">
        <v>40827.854432870372</v>
      </c>
      <c r="C82" s="6">
        <v>2090</v>
      </c>
      <c r="D82" s="2"/>
      <c r="E82" s="5">
        <f t="shared" si="1"/>
        <v>0.90869565217391302</v>
      </c>
      <c r="F82" s="1">
        <f t="shared" si="5"/>
        <v>19.173913043478258</v>
      </c>
      <c r="G82" s="3"/>
      <c r="H82" s="5">
        <f t="shared" si="3"/>
        <v>0.81010107997041192</v>
      </c>
      <c r="I82" s="2"/>
      <c r="J82" s="11">
        <f t="shared" si="4"/>
        <v>1512.5848149944347</v>
      </c>
      <c r="K82" s="2"/>
    </row>
    <row r="83" spans="2:11" x14ac:dyDescent="0.25">
      <c r="B83" s="7">
        <v>40827.854722222219</v>
      </c>
      <c r="C83" s="6">
        <v>2087</v>
      </c>
      <c r="D83" s="2"/>
      <c r="E83" s="5">
        <f t="shared" si="1"/>
        <v>0.90739130434782611</v>
      </c>
      <c r="F83" s="1">
        <f t="shared" si="5"/>
        <v>19.14782608695652</v>
      </c>
      <c r="G83" s="3"/>
      <c r="H83" s="5">
        <f t="shared" si="3"/>
        <v>0.80981341617161162</v>
      </c>
      <c r="I83" s="2"/>
      <c r="J83" s="11">
        <f t="shared" si="4"/>
        <v>1511.9739965637391</v>
      </c>
      <c r="K83" s="2"/>
    </row>
    <row r="84" spans="2:11" x14ac:dyDescent="0.25">
      <c r="B84" s="7">
        <v>40827.855057870373</v>
      </c>
      <c r="C84" s="6">
        <v>2084</v>
      </c>
      <c r="D84" s="2"/>
      <c r="E84" s="5">
        <f t="shared" si="1"/>
        <v>0.9060869565217391</v>
      </c>
      <c r="F84" s="1">
        <f t="shared" si="5"/>
        <v>19.121739130434779</v>
      </c>
      <c r="G84" s="3"/>
      <c r="H84" s="5">
        <f t="shared" si="3"/>
        <v>0.80952452434289468</v>
      </c>
      <c r="I84" s="2"/>
      <c r="J84" s="11">
        <f t="shared" si="4"/>
        <v>1511.3653965217482</v>
      </c>
      <c r="K84" s="2"/>
    </row>
    <row r="85" spans="2:11" x14ac:dyDescent="0.25">
      <c r="B85" s="7">
        <v>40827.85533564815</v>
      </c>
      <c r="C85" s="6">
        <v>2086</v>
      </c>
      <c r="D85" s="2"/>
      <c r="E85" s="5">
        <f t="shared" si="1"/>
        <v>0.90695652173913044</v>
      </c>
      <c r="F85" s="1">
        <f t="shared" si="5"/>
        <v>19.139130434782608</v>
      </c>
      <c r="G85" s="3"/>
      <c r="H85" s="5">
        <f t="shared" si="3"/>
        <v>0.80971725555354634</v>
      </c>
      <c r="I85" s="2"/>
      <c r="J85" s="11">
        <f t="shared" si="4"/>
        <v>1511.7708835416836</v>
      </c>
      <c r="K85" s="2"/>
    </row>
    <row r="86" spans="2:11" x14ac:dyDescent="0.25">
      <c r="B86" s="7">
        <v>40827.855624999997</v>
      </c>
      <c r="C86" s="6">
        <v>2110</v>
      </c>
      <c r="D86" s="2"/>
      <c r="E86" s="5">
        <f t="shared" si="1"/>
        <v>0.91739130434782612</v>
      </c>
      <c r="F86" s="1">
        <f t="shared" si="5"/>
        <v>19.34782608695652</v>
      </c>
      <c r="G86" s="3"/>
      <c r="H86" s="5">
        <f t="shared" si="3"/>
        <v>0.81198777019807655</v>
      </c>
      <c r="I86" s="2"/>
      <c r="J86" s="11">
        <f t="shared" si="4"/>
        <v>1516.7138350116384</v>
      </c>
      <c r="K86" s="2"/>
    </row>
    <row r="87" spans="2:11" x14ac:dyDescent="0.25">
      <c r="B87" s="7">
        <v>40827.855914351851</v>
      </c>
      <c r="C87" s="6">
        <v>2126</v>
      </c>
      <c r="D87" s="2"/>
      <c r="E87" s="5">
        <f t="shared" si="1"/>
        <v>0.92434782608695654</v>
      </c>
      <c r="F87" s="1">
        <f t="shared" si="5"/>
        <v>19.486956521739131</v>
      </c>
      <c r="G87" s="3"/>
      <c r="H87" s="5">
        <f t="shared" si="3"/>
        <v>0.81345881011917476</v>
      </c>
      <c r="I87" s="2"/>
      <c r="J87" s="11">
        <f t="shared" si="4"/>
        <v>1520.0886358535859</v>
      </c>
      <c r="K87" s="2"/>
    </row>
    <row r="88" spans="2:11" x14ac:dyDescent="0.25">
      <c r="B88" s="7">
        <v>40827.856249999997</v>
      </c>
      <c r="C88" s="6">
        <v>2110</v>
      </c>
      <c r="D88" s="2"/>
      <c r="E88" s="5">
        <f t="shared" si="1"/>
        <v>0.91739130434782612</v>
      </c>
      <c r="F88" s="1">
        <f t="shared" si="5"/>
        <v>19.34782608695652</v>
      </c>
      <c r="G88" s="3"/>
      <c r="H88" s="5">
        <f t="shared" si="3"/>
        <v>0.81198777019807655</v>
      </c>
      <c r="I88" s="2"/>
      <c r="J88" s="11">
        <f t="shared" si="4"/>
        <v>1516.7138350116384</v>
      </c>
      <c r="K88" s="2"/>
    </row>
    <row r="89" spans="2:11" x14ac:dyDescent="0.25">
      <c r="B89" s="7">
        <v>40827.856527777774</v>
      </c>
      <c r="C89" s="6">
        <v>2100</v>
      </c>
      <c r="D89" s="2"/>
      <c r="E89" s="5">
        <f t="shared" si="1"/>
        <v>0.91304347826086951</v>
      </c>
      <c r="F89" s="1">
        <f t="shared" si="5"/>
        <v>19.260869565217391</v>
      </c>
      <c r="G89" s="3"/>
      <c r="H89" s="5">
        <f t="shared" si="3"/>
        <v>0.81105114490013963</v>
      </c>
      <c r="I89" s="2"/>
      <c r="J89" s="11">
        <f t="shared" si="4"/>
        <v>1514.6369347689861</v>
      </c>
      <c r="K89" s="2"/>
    </row>
    <row r="90" spans="2:11" x14ac:dyDescent="0.25">
      <c r="B90" s="7">
        <v>40827.856817129628</v>
      </c>
      <c r="C90" s="6">
        <v>2107</v>
      </c>
      <c r="D90" s="2"/>
      <c r="E90" s="5">
        <f t="shared" si="1"/>
        <v>0.9160869565217391</v>
      </c>
      <c r="F90" s="1">
        <f t="shared" si="5"/>
        <v>19.321739130434782</v>
      </c>
      <c r="G90" s="3"/>
      <c r="H90" s="5">
        <f t="shared" si="3"/>
        <v>0.8117081843807018</v>
      </c>
      <c r="I90" s="2"/>
      <c r="J90" s="11">
        <f t="shared" si="4"/>
        <v>1516.0881574860123</v>
      </c>
      <c r="K90" s="2"/>
    </row>
    <row r="91" spans="2:11" x14ac:dyDescent="0.25">
      <c r="B91" s="7">
        <v>40827.857152777775</v>
      </c>
      <c r="C91" s="6">
        <v>1924</v>
      </c>
      <c r="D91" s="2"/>
      <c r="E91" s="5">
        <f t="shared" si="1"/>
        <v>0.83652173913043482</v>
      </c>
      <c r="F91" s="1">
        <f t="shared" si="5"/>
        <v>17.730434782608697</v>
      </c>
      <c r="G91" s="3"/>
      <c r="H91" s="5">
        <f t="shared" si="3"/>
        <v>0.79222381836771594</v>
      </c>
      <c r="I91" s="2"/>
      <c r="J91" s="11">
        <f t="shared" si="4"/>
        <v>1482.0101398319111</v>
      </c>
      <c r="K91" s="2"/>
    </row>
    <row r="92" spans="2:11" x14ac:dyDescent="0.25">
      <c r="B92" s="7">
        <v>40827.857442129629</v>
      </c>
      <c r="C92" s="6">
        <v>2094</v>
      </c>
      <c r="D92" s="2"/>
      <c r="E92" s="5">
        <f t="shared" si="1"/>
        <v>0.9104347826086957</v>
      </c>
      <c r="F92" s="1">
        <f t="shared" si="5"/>
        <v>19.208695652173912</v>
      </c>
      <c r="G92" s="3"/>
      <c r="H92" s="5">
        <f t="shared" si="3"/>
        <v>0.81048272879756711</v>
      </c>
      <c r="I92" s="2"/>
      <c r="J92" s="11">
        <f t="shared" si="4"/>
        <v>1513.4026954080441</v>
      </c>
      <c r="K92" s="2"/>
    </row>
    <row r="93" spans="2:11" x14ac:dyDescent="0.25">
      <c r="B93" s="7">
        <v>40827.857731481483</v>
      </c>
      <c r="C93" s="6">
        <v>194</v>
      </c>
      <c r="D93" s="2"/>
      <c r="E93" s="5">
        <f t="shared" si="1"/>
        <v>8.4347826086956526E-2</v>
      </c>
      <c r="F93" s="1">
        <f t="shared" si="5"/>
        <v>2.6869565217391305</v>
      </c>
      <c r="G93" s="3"/>
      <c r="H93" s="5">
        <f t="shared" si="3"/>
        <v>0.85</v>
      </c>
      <c r="I93" s="2"/>
      <c r="J93" s="11">
        <f t="shared" si="4"/>
        <v>120.23040165020184</v>
      </c>
      <c r="K93" s="2"/>
    </row>
    <row r="94" spans="2:11" x14ac:dyDescent="0.25">
      <c r="B94" s="7">
        <v>40827.858055555553</v>
      </c>
      <c r="C94" s="6">
        <v>136</v>
      </c>
      <c r="D94" s="2"/>
      <c r="E94" s="5">
        <f t="shared" si="1"/>
        <v>5.9130434782608696E-2</v>
      </c>
      <c r="F94" s="1">
        <f t="shared" si="5"/>
        <v>2.1826086956521737</v>
      </c>
      <c r="G94" s="3"/>
      <c r="H94" s="5">
        <f t="shared" si="3"/>
        <v>0.85</v>
      </c>
      <c r="I94" s="2"/>
      <c r="J94" s="11">
        <f t="shared" si="4"/>
        <v>84.285230022821906</v>
      </c>
      <c r="K94" s="2"/>
    </row>
    <row r="95" spans="2:11" x14ac:dyDescent="0.25">
      <c r="B95" s="7">
        <v>40827.858344907407</v>
      </c>
      <c r="C95" s="6">
        <v>196</v>
      </c>
      <c r="D95" s="2"/>
      <c r="E95" s="5">
        <f t="shared" si="1"/>
        <v>8.5217391304347828E-2</v>
      </c>
      <c r="F95" s="1">
        <f t="shared" si="5"/>
        <v>2.7043478260869565</v>
      </c>
      <c r="G95" s="3"/>
      <c r="H95" s="5">
        <f t="shared" si="3"/>
        <v>0.85</v>
      </c>
      <c r="I95" s="2"/>
      <c r="J95" s="11">
        <f t="shared" si="4"/>
        <v>121.46989032700805</v>
      </c>
      <c r="K95" s="2"/>
    </row>
    <row r="96" spans="2:11" x14ac:dyDescent="0.25">
      <c r="B96" s="7">
        <v>40827.858634259261</v>
      </c>
      <c r="C96" s="6">
        <v>191</v>
      </c>
      <c r="D96" s="2"/>
      <c r="E96" s="5">
        <f t="shared" si="1"/>
        <v>8.3043478260869566E-2</v>
      </c>
      <c r="F96" s="1">
        <f t="shared" si="5"/>
        <v>2.660869565217391</v>
      </c>
      <c r="G96" s="3"/>
      <c r="H96" s="5">
        <f t="shared" si="3"/>
        <v>0.85</v>
      </c>
      <c r="I96" s="2"/>
      <c r="J96" s="11">
        <f t="shared" si="4"/>
        <v>118.37116863499253</v>
      </c>
      <c r="K96" s="2"/>
    </row>
    <row r="97" spans="2:11" x14ac:dyDescent="0.25">
      <c r="B97" s="7">
        <v>40827.858923611115</v>
      </c>
      <c r="C97" s="6">
        <v>198</v>
      </c>
      <c r="D97" s="2"/>
      <c r="E97" s="5">
        <f t="shared" si="1"/>
        <v>8.608695652173913E-2</v>
      </c>
      <c r="F97" s="1">
        <f t="shared" si="5"/>
        <v>2.7217391304347824</v>
      </c>
      <c r="G97" s="3"/>
      <c r="H97" s="5">
        <f t="shared" si="3"/>
        <v>0.85</v>
      </c>
      <c r="I97" s="2"/>
      <c r="J97" s="11">
        <f t="shared" si="4"/>
        <v>122.70937900381425</v>
      </c>
      <c r="K97" s="2"/>
    </row>
    <row r="98" spans="2:11" x14ac:dyDescent="0.25">
      <c r="B98" s="7">
        <v>40827.859259259261</v>
      </c>
      <c r="C98" s="6">
        <v>3</v>
      </c>
      <c r="D98" s="2"/>
      <c r="E98" s="5">
        <f t="shared" si="1"/>
        <v>1.3043478260869566E-3</v>
      </c>
      <c r="F98" s="1">
        <f t="shared" si="5"/>
        <v>1.0260869565217392</v>
      </c>
      <c r="G98" s="3"/>
      <c r="H98" s="5">
        <f t="shared" si="3"/>
        <v>0.85</v>
      </c>
      <c r="I98" s="2"/>
      <c r="J98" s="11">
        <f t="shared" si="4"/>
        <v>1.8592330152093068</v>
      </c>
      <c r="K98" s="2"/>
    </row>
    <row r="99" spans="2:11" x14ac:dyDescent="0.25">
      <c r="B99" s="7">
        <v>40827.859537037039</v>
      </c>
      <c r="C99" s="6">
        <v>199</v>
      </c>
      <c r="D99" s="2"/>
      <c r="E99" s="5">
        <f t="shared" ref="E99:E162" si="6">C99/$C$26</f>
        <v>8.6521739130434788E-2</v>
      </c>
      <c r="F99" s="1">
        <f t="shared" si="5"/>
        <v>2.7304347826086959</v>
      </c>
      <c r="G99" s="3"/>
      <c r="H99" s="5">
        <f t="shared" si="3"/>
        <v>0.85</v>
      </c>
      <c r="I99" s="2"/>
      <c r="J99" s="11">
        <f t="shared" si="4"/>
        <v>123.32912334221736</v>
      </c>
      <c r="K99" s="2"/>
    </row>
    <row r="100" spans="2:11" x14ac:dyDescent="0.25">
      <c r="B100" s="7">
        <v>40827.859826388885</v>
      </c>
      <c r="C100" s="6">
        <v>202</v>
      </c>
      <c r="D100" s="2"/>
      <c r="E100" s="5">
        <f t="shared" si="6"/>
        <v>8.7826086956521734E-2</v>
      </c>
      <c r="F100" s="1">
        <f t="shared" si="5"/>
        <v>2.7565217391304344</v>
      </c>
      <c r="G100" s="3"/>
      <c r="H100" s="5">
        <f t="shared" ref="H100:H163" si="7">IF(E100&lt;0.5,0.85,4*(10^(-5))*(F100^3)-0.0032*(F100^2)+0.0896*F100-0.0134)</f>
        <v>0.85</v>
      </c>
      <c r="I100" s="2"/>
      <c r="J100" s="11">
        <f t="shared" ref="J100:J163" si="8">C100*TAN(ACOS(H100))</f>
        <v>125.18835635742666</v>
      </c>
      <c r="K100" s="2"/>
    </row>
    <row r="101" spans="2:11" x14ac:dyDescent="0.25">
      <c r="B101" s="7">
        <v>40827.860162037039</v>
      </c>
      <c r="C101" s="6">
        <v>61</v>
      </c>
      <c r="D101" s="2"/>
      <c r="E101" s="5">
        <f t="shared" si="6"/>
        <v>2.6521739130434784E-2</v>
      </c>
      <c r="F101" s="1">
        <f t="shared" si="5"/>
        <v>1.5304347826086957</v>
      </c>
      <c r="G101" s="3"/>
      <c r="H101" s="5">
        <f t="shared" si="7"/>
        <v>0.85</v>
      </c>
      <c r="I101" s="2"/>
      <c r="J101" s="11">
        <f t="shared" si="8"/>
        <v>37.80440464258924</v>
      </c>
      <c r="K101" s="2"/>
    </row>
    <row r="102" spans="2:11" x14ac:dyDescent="0.25">
      <c r="B102" s="7">
        <v>40827.860451388886</v>
      </c>
      <c r="C102" s="6">
        <v>3</v>
      </c>
      <c r="D102" s="2"/>
      <c r="E102" s="5">
        <f t="shared" si="6"/>
        <v>1.3043478260869566E-3</v>
      </c>
      <c r="F102" s="1">
        <f t="shared" ref="F102:F165" si="9">1+E102/0.05</f>
        <v>1.0260869565217392</v>
      </c>
      <c r="G102" s="3"/>
      <c r="H102" s="5">
        <f t="shared" si="7"/>
        <v>0.85</v>
      </c>
      <c r="I102" s="2"/>
      <c r="J102" s="11">
        <f t="shared" si="8"/>
        <v>1.8592330152093068</v>
      </c>
      <c r="K102" s="2"/>
    </row>
    <row r="103" spans="2:11" x14ac:dyDescent="0.25">
      <c r="B103" s="7">
        <v>40827.86074074074</v>
      </c>
      <c r="C103" s="6">
        <v>188</v>
      </c>
      <c r="D103" s="2"/>
      <c r="E103" s="5">
        <f t="shared" si="6"/>
        <v>8.1739130434782606E-2</v>
      </c>
      <c r="F103" s="1">
        <f t="shared" si="9"/>
        <v>2.6347826086956521</v>
      </c>
      <c r="G103" s="3"/>
      <c r="H103" s="5">
        <f t="shared" si="7"/>
        <v>0.85</v>
      </c>
      <c r="I103" s="2"/>
      <c r="J103" s="11">
        <f t="shared" si="8"/>
        <v>116.51193561978323</v>
      </c>
      <c r="K103" s="2"/>
    </row>
    <row r="104" spans="2:11" x14ac:dyDescent="0.25">
      <c r="B104" s="7">
        <v>40827.861064814817</v>
      </c>
      <c r="C104" s="6">
        <v>179</v>
      </c>
      <c r="D104" s="2"/>
      <c r="E104" s="5">
        <f t="shared" si="6"/>
        <v>7.7826086956521739E-2</v>
      </c>
      <c r="F104" s="1">
        <f t="shared" si="9"/>
        <v>2.5565217391304347</v>
      </c>
      <c r="G104" s="3"/>
      <c r="H104" s="5">
        <f t="shared" si="7"/>
        <v>0.85</v>
      </c>
      <c r="I104" s="2"/>
      <c r="J104" s="11">
        <f t="shared" si="8"/>
        <v>110.93423657415531</v>
      </c>
      <c r="K104" s="2"/>
    </row>
    <row r="105" spans="2:11" x14ac:dyDescent="0.25">
      <c r="B105" s="7">
        <v>40827.861354166664</v>
      </c>
      <c r="C105" s="6">
        <v>3</v>
      </c>
      <c r="D105" s="2"/>
      <c r="E105" s="5">
        <f t="shared" si="6"/>
        <v>1.3043478260869566E-3</v>
      </c>
      <c r="F105" s="1">
        <f t="shared" si="9"/>
        <v>1.0260869565217392</v>
      </c>
      <c r="G105" s="3"/>
      <c r="H105" s="5">
        <f t="shared" si="7"/>
        <v>0.85</v>
      </c>
      <c r="I105" s="2"/>
      <c r="J105" s="11">
        <f t="shared" si="8"/>
        <v>1.8592330152093068</v>
      </c>
      <c r="K105" s="2"/>
    </row>
    <row r="106" spans="2:11" x14ac:dyDescent="0.25">
      <c r="B106" s="7">
        <v>40827.861643518518</v>
      </c>
      <c r="C106" s="6">
        <v>183</v>
      </c>
      <c r="D106" s="2"/>
      <c r="E106" s="5">
        <f t="shared" si="6"/>
        <v>7.9565217391304344E-2</v>
      </c>
      <c r="F106" s="1">
        <f t="shared" si="9"/>
        <v>2.5913043478260871</v>
      </c>
      <c r="G106" s="3"/>
      <c r="H106" s="5">
        <f t="shared" si="7"/>
        <v>0.85</v>
      </c>
      <c r="I106" s="2"/>
      <c r="J106" s="11">
        <f t="shared" si="8"/>
        <v>113.41321392776771</v>
      </c>
      <c r="K106" s="2"/>
    </row>
    <row r="107" spans="2:11" x14ac:dyDescent="0.25">
      <c r="B107" s="7">
        <v>40827.862268518518</v>
      </c>
      <c r="C107" s="6">
        <v>187</v>
      </c>
      <c r="D107" s="2"/>
      <c r="E107" s="5">
        <f t="shared" si="6"/>
        <v>8.1304347826086962E-2</v>
      </c>
      <c r="F107" s="1">
        <f t="shared" si="9"/>
        <v>2.6260869565217391</v>
      </c>
      <c r="G107" s="3"/>
      <c r="H107" s="5">
        <f t="shared" si="7"/>
        <v>0.85</v>
      </c>
      <c r="I107" s="2"/>
      <c r="J107" s="11">
        <f t="shared" si="8"/>
        <v>115.89219128138012</v>
      </c>
      <c r="K107" s="2"/>
    </row>
    <row r="108" spans="2:11" x14ac:dyDescent="0.25">
      <c r="B108" s="7">
        <v>40827.862557870372</v>
      </c>
      <c r="C108" s="6">
        <v>3</v>
      </c>
      <c r="D108" s="2"/>
      <c r="E108" s="5">
        <f t="shared" si="6"/>
        <v>1.3043478260869566E-3</v>
      </c>
      <c r="F108" s="1">
        <f t="shared" si="9"/>
        <v>1.0260869565217392</v>
      </c>
      <c r="G108" s="3"/>
      <c r="H108" s="5">
        <f t="shared" si="7"/>
        <v>0.85</v>
      </c>
      <c r="I108" s="2"/>
      <c r="J108" s="11">
        <f t="shared" si="8"/>
        <v>1.8592330152093068</v>
      </c>
      <c r="K108" s="2"/>
    </row>
    <row r="109" spans="2:11" x14ac:dyDescent="0.25">
      <c r="B109" s="7">
        <v>40827.862835648149</v>
      </c>
      <c r="C109" s="6">
        <v>184</v>
      </c>
      <c r="D109" s="2"/>
      <c r="E109" s="5">
        <f t="shared" si="6"/>
        <v>0.08</v>
      </c>
      <c r="F109" s="1">
        <f t="shared" si="9"/>
        <v>2.5999999999999996</v>
      </c>
      <c r="G109" s="3"/>
      <c r="H109" s="5">
        <f t="shared" si="7"/>
        <v>0.85</v>
      </c>
      <c r="I109" s="2"/>
      <c r="J109" s="11">
        <f t="shared" si="8"/>
        <v>114.03295826617082</v>
      </c>
      <c r="K109" s="2"/>
    </row>
    <row r="110" spans="2:11" x14ac:dyDescent="0.25">
      <c r="B110" s="7">
        <v>40827.863171296296</v>
      </c>
      <c r="C110" s="6">
        <v>190</v>
      </c>
      <c r="D110" s="2"/>
      <c r="E110" s="5">
        <f t="shared" si="6"/>
        <v>8.2608695652173908E-2</v>
      </c>
      <c r="F110" s="1">
        <f t="shared" si="9"/>
        <v>2.652173913043478</v>
      </c>
      <c r="G110" s="3"/>
      <c r="H110" s="5">
        <f t="shared" si="7"/>
        <v>0.85</v>
      </c>
      <c r="I110" s="2"/>
      <c r="J110" s="11">
        <f t="shared" si="8"/>
        <v>117.75142429658943</v>
      </c>
      <c r="K110" s="2"/>
    </row>
    <row r="111" spans="2:11" x14ac:dyDescent="0.25">
      <c r="B111" s="7">
        <v>40827.86346064815</v>
      </c>
      <c r="C111" s="6">
        <v>3</v>
      </c>
      <c r="D111" s="2"/>
      <c r="E111" s="5">
        <f t="shared" si="6"/>
        <v>1.3043478260869566E-3</v>
      </c>
      <c r="F111" s="1">
        <f t="shared" si="9"/>
        <v>1.0260869565217392</v>
      </c>
      <c r="G111" s="3"/>
      <c r="H111" s="5">
        <f t="shared" si="7"/>
        <v>0.85</v>
      </c>
      <c r="I111" s="2"/>
      <c r="J111" s="11">
        <f t="shared" si="8"/>
        <v>1.8592330152093068</v>
      </c>
      <c r="K111" s="2"/>
    </row>
    <row r="112" spans="2:11" x14ac:dyDescent="0.25">
      <c r="B112" s="7">
        <v>40827.864074074074</v>
      </c>
      <c r="C112" s="6">
        <v>3</v>
      </c>
      <c r="D112" s="2"/>
      <c r="E112" s="5">
        <f t="shared" si="6"/>
        <v>1.3043478260869566E-3</v>
      </c>
      <c r="F112" s="1">
        <f t="shared" si="9"/>
        <v>1.0260869565217392</v>
      </c>
      <c r="G112" s="3"/>
      <c r="H112" s="5">
        <f t="shared" si="7"/>
        <v>0.85</v>
      </c>
      <c r="I112" s="2"/>
      <c r="J112" s="11">
        <f t="shared" si="8"/>
        <v>1.8592330152093068</v>
      </c>
      <c r="K112" s="2"/>
    </row>
    <row r="113" spans="2:11" x14ac:dyDescent="0.25">
      <c r="B113" s="7">
        <v>40827.864085648151</v>
      </c>
      <c r="C113" s="6">
        <v>182</v>
      </c>
      <c r="D113" s="2"/>
      <c r="E113" s="5">
        <f t="shared" si="6"/>
        <v>7.91304347826087E-2</v>
      </c>
      <c r="F113" s="1">
        <f t="shared" si="9"/>
        <v>2.5826086956521737</v>
      </c>
      <c r="G113" s="3"/>
      <c r="H113" s="5">
        <f t="shared" si="7"/>
        <v>0.85</v>
      </c>
      <c r="I113" s="2"/>
      <c r="J113" s="11">
        <f t="shared" si="8"/>
        <v>112.79346958936462</v>
      </c>
      <c r="K113" s="2"/>
    </row>
    <row r="114" spans="2:11" x14ac:dyDescent="0.25">
      <c r="B114" s="7">
        <v>40827.864374999997</v>
      </c>
      <c r="C114" s="6">
        <v>178</v>
      </c>
      <c r="D114" s="2"/>
      <c r="E114" s="5">
        <f t="shared" si="6"/>
        <v>7.7391304347826081E-2</v>
      </c>
      <c r="F114" s="1">
        <f t="shared" si="9"/>
        <v>2.5478260869565217</v>
      </c>
      <c r="G114" s="3"/>
      <c r="H114" s="5">
        <f t="shared" si="7"/>
        <v>0.85</v>
      </c>
      <c r="I114" s="2"/>
      <c r="J114" s="11">
        <f t="shared" si="8"/>
        <v>110.31449223575221</v>
      </c>
      <c r="K114" s="2"/>
    </row>
    <row r="115" spans="2:11" x14ac:dyDescent="0.25">
      <c r="B115" s="7">
        <v>40827.864652777775</v>
      </c>
      <c r="C115" s="6">
        <v>3</v>
      </c>
      <c r="D115" s="2"/>
      <c r="E115" s="5">
        <f t="shared" si="6"/>
        <v>1.3043478260869566E-3</v>
      </c>
      <c r="F115" s="1">
        <f t="shared" si="9"/>
        <v>1.0260869565217392</v>
      </c>
      <c r="G115" s="3"/>
      <c r="H115" s="5">
        <f t="shared" si="7"/>
        <v>0.85</v>
      </c>
      <c r="I115" s="2"/>
      <c r="J115" s="11">
        <f t="shared" si="8"/>
        <v>1.8592330152093068</v>
      </c>
      <c r="K115" s="2"/>
    </row>
    <row r="116" spans="2:11" x14ac:dyDescent="0.25">
      <c r="B116" s="7">
        <v>40827.864942129629</v>
      </c>
      <c r="C116" s="6">
        <v>170</v>
      </c>
      <c r="D116" s="2"/>
      <c r="E116" s="5">
        <f t="shared" si="6"/>
        <v>7.3913043478260873E-2</v>
      </c>
      <c r="F116" s="1">
        <f t="shared" si="9"/>
        <v>2.4782608695652173</v>
      </c>
      <c r="G116" s="3"/>
      <c r="H116" s="5">
        <f t="shared" si="7"/>
        <v>0.85</v>
      </c>
      <c r="I116" s="2"/>
      <c r="J116" s="11">
        <f t="shared" si="8"/>
        <v>105.35653752852738</v>
      </c>
      <c r="K116" s="2"/>
    </row>
    <row r="117" spans="2:11" x14ac:dyDescent="0.25">
      <c r="B117" s="7">
        <v>40827.865277777775</v>
      </c>
      <c r="C117" s="6">
        <v>179</v>
      </c>
      <c r="D117" s="2"/>
      <c r="E117" s="5">
        <f t="shared" si="6"/>
        <v>7.7826086956521739E-2</v>
      </c>
      <c r="F117" s="1">
        <f t="shared" si="9"/>
        <v>2.5565217391304347</v>
      </c>
      <c r="G117" s="3"/>
      <c r="H117" s="5">
        <f t="shared" si="7"/>
        <v>0.85</v>
      </c>
      <c r="I117" s="2"/>
      <c r="J117" s="11">
        <f t="shared" si="8"/>
        <v>110.93423657415531</v>
      </c>
      <c r="K117" s="2"/>
    </row>
    <row r="118" spans="2:11" x14ac:dyDescent="0.25">
      <c r="B118" s="7">
        <v>40827.865567129629</v>
      </c>
      <c r="C118" s="6">
        <v>3</v>
      </c>
      <c r="D118" s="2"/>
      <c r="E118" s="5">
        <f t="shared" si="6"/>
        <v>1.3043478260869566E-3</v>
      </c>
      <c r="F118" s="1">
        <f t="shared" si="9"/>
        <v>1.0260869565217392</v>
      </c>
      <c r="G118" s="3"/>
      <c r="H118" s="5">
        <f t="shared" si="7"/>
        <v>0.85</v>
      </c>
      <c r="I118" s="2"/>
      <c r="J118" s="11">
        <f t="shared" si="8"/>
        <v>1.8592330152093068</v>
      </c>
      <c r="K118" s="2"/>
    </row>
    <row r="119" spans="2:11" x14ac:dyDescent="0.25">
      <c r="B119" s="7">
        <v>40827.866168981483</v>
      </c>
      <c r="C119" s="6">
        <v>3</v>
      </c>
      <c r="D119" s="2"/>
      <c r="E119" s="5">
        <f t="shared" si="6"/>
        <v>1.3043478260869566E-3</v>
      </c>
      <c r="F119" s="1">
        <f t="shared" si="9"/>
        <v>1.0260869565217392</v>
      </c>
      <c r="G119" s="3"/>
      <c r="H119" s="5">
        <f t="shared" si="7"/>
        <v>0.85</v>
      </c>
      <c r="I119" s="2"/>
      <c r="J119" s="11">
        <f t="shared" si="8"/>
        <v>1.8592330152093068</v>
      </c>
      <c r="K119" s="2"/>
    </row>
    <row r="120" spans="2:11" x14ac:dyDescent="0.25">
      <c r="B120" s="7">
        <v>40827.866180555553</v>
      </c>
      <c r="C120" s="6">
        <v>201</v>
      </c>
      <c r="D120" s="2"/>
      <c r="E120" s="5">
        <f t="shared" si="6"/>
        <v>8.739130434782609E-2</v>
      </c>
      <c r="F120" s="1">
        <f t="shared" si="9"/>
        <v>2.7478260869565219</v>
      </c>
      <c r="G120" s="3"/>
      <c r="H120" s="5">
        <f t="shared" si="7"/>
        <v>0.85</v>
      </c>
      <c r="I120" s="2"/>
      <c r="J120" s="11">
        <f t="shared" si="8"/>
        <v>124.56861201902356</v>
      </c>
      <c r="K120" s="2"/>
    </row>
    <row r="121" spans="2:11" x14ac:dyDescent="0.25">
      <c r="B121" s="7">
        <v>40827.866469907407</v>
      </c>
      <c r="C121" s="6">
        <v>164</v>
      </c>
      <c r="D121" s="2"/>
      <c r="E121" s="5">
        <f t="shared" si="6"/>
        <v>7.1304347826086953E-2</v>
      </c>
      <c r="F121" s="1">
        <f t="shared" si="9"/>
        <v>2.4260869565217389</v>
      </c>
      <c r="G121" s="3"/>
      <c r="H121" s="5">
        <f t="shared" si="7"/>
        <v>0.85</v>
      </c>
      <c r="I121" s="2"/>
      <c r="J121" s="11">
        <f t="shared" si="8"/>
        <v>101.63807149810877</v>
      </c>
      <c r="K121" s="2"/>
    </row>
    <row r="122" spans="2:11" x14ac:dyDescent="0.25">
      <c r="B122" s="7">
        <v>40827.866759259261</v>
      </c>
      <c r="C122" s="6">
        <v>3</v>
      </c>
      <c r="D122" s="2"/>
      <c r="E122" s="5">
        <f t="shared" si="6"/>
        <v>1.3043478260869566E-3</v>
      </c>
      <c r="F122" s="1">
        <f t="shared" si="9"/>
        <v>1.0260869565217392</v>
      </c>
      <c r="G122" s="3"/>
      <c r="H122" s="5">
        <f t="shared" si="7"/>
        <v>0.85</v>
      </c>
      <c r="I122" s="2"/>
      <c r="J122" s="11">
        <f t="shared" si="8"/>
        <v>1.8592330152093068</v>
      </c>
      <c r="K122" s="2"/>
    </row>
    <row r="123" spans="2:11" x14ac:dyDescent="0.25">
      <c r="B123" s="7">
        <v>40827.867372685185</v>
      </c>
      <c r="C123" s="6">
        <v>3</v>
      </c>
      <c r="D123" s="2"/>
      <c r="E123" s="5">
        <f t="shared" si="6"/>
        <v>1.3043478260869566E-3</v>
      </c>
      <c r="F123" s="1">
        <f t="shared" si="9"/>
        <v>1.0260869565217392</v>
      </c>
      <c r="G123" s="3"/>
      <c r="H123" s="5">
        <f t="shared" si="7"/>
        <v>0.85</v>
      </c>
      <c r="I123" s="2"/>
      <c r="J123" s="11">
        <f t="shared" si="8"/>
        <v>1.8592330152093068</v>
      </c>
      <c r="K123" s="2"/>
    </row>
    <row r="124" spans="2:11" x14ac:dyDescent="0.25">
      <c r="B124" s="7">
        <v>40827.867384259262</v>
      </c>
      <c r="C124" s="6">
        <v>161</v>
      </c>
      <c r="D124" s="2"/>
      <c r="E124" s="5">
        <f t="shared" si="6"/>
        <v>7.0000000000000007E-2</v>
      </c>
      <c r="F124" s="1">
        <f t="shared" si="9"/>
        <v>2.4000000000000004</v>
      </c>
      <c r="G124" s="3"/>
      <c r="H124" s="5">
        <f t="shared" si="7"/>
        <v>0.85</v>
      </c>
      <c r="I124" s="2"/>
      <c r="J124" s="11">
        <f t="shared" si="8"/>
        <v>99.778838482899474</v>
      </c>
      <c r="K124" s="2"/>
    </row>
    <row r="125" spans="2:11" x14ac:dyDescent="0.25">
      <c r="B125" s="7">
        <v>40827.867662037039</v>
      </c>
      <c r="C125" s="6">
        <v>3</v>
      </c>
      <c r="D125" s="2"/>
      <c r="E125" s="5">
        <f t="shared" si="6"/>
        <v>1.3043478260869566E-3</v>
      </c>
      <c r="F125" s="1">
        <f t="shared" si="9"/>
        <v>1.0260869565217392</v>
      </c>
      <c r="G125" s="3"/>
      <c r="H125" s="5">
        <f t="shared" si="7"/>
        <v>0.85</v>
      </c>
      <c r="I125" s="2"/>
      <c r="J125" s="11">
        <f t="shared" si="8"/>
        <v>1.8592330152093068</v>
      </c>
      <c r="K125" s="2"/>
    </row>
    <row r="126" spans="2:11" x14ac:dyDescent="0.25">
      <c r="B126" s="7">
        <v>40827.868275462963</v>
      </c>
      <c r="C126" s="6">
        <v>3</v>
      </c>
      <c r="D126" s="2"/>
      <c r="E126" s="5">
        <f t="shared" si="6"/>
        <v>1.3043478260869566E-3</v>
      </c>
      <c r="F126" s="1">
        <f t="shared" si="9"/>
        <v>1.0260869565217392</v>
      </c>
      <c r="G126" s="3"/>
      <c r="H126" s="5">
        <f t="shared" si="7"/>
        <v>0.85</v>
      </c>
      <c r="I126" s="2"/>
      <c r="J126" s="11">
        <f t="shared" si="8"/>
        <v>1.8592330152093068</v>
      </c>
      <c r="K126" s="2"/>
    </row>
    <row r="127" spans="2:11" x14ac:dyDescent="0.25">
      <c r="B127" s="7">
        <v>40827.868287037039</v>
      </c>
      <c r="C127" s="6">
        <v>110</v>
      </c>
      <c r="D127" s="2"/>
      <c r="E127" s="5">
        <f t="shared" si="6"/>
        <v>4.7826086956521741E-2</v>
      </c>
      <c r="F127" s="1">
        <f t="shared" si="9"/>
        <v>1.9565217391304348</v>
      </c>
      <c r="G127" s="3"/>
      <c r="H127" s="5">
        <f t="shared" si="7"/>
        <v>0.85</v>
      </c>
      <c r="I127" s="2"/>
      <c r="J127" s="11">
        <f t="shared" si="8"/>
        <v>68.171877224341245</v>
      </c>
      <c r="K127" s="2"/>
    </row>
    <row r="128" spans="2:11" x14ac:dyDescent="0.25">
      <c r="B128" s="7">
        <v>40827.868576388886</v>
      </c>
      <c r="C128" s="6">
        <v>159</v>
      </c>
      <c r="D128" s="2"/>
      <c r="E128" s="5">
        <f t="shared" si="6"/>
        <v>6.9130434782608691E-2</v>
      </c>
      <c r="F128" s="1">
        <f t="shared" si="9"/>
        <v>2.3826086956521735</v>
      </c>
      <c r="G128" s="3"/>
      <c r="H128" s="5">
        <f t="shared" si="7"/>
        <v>0.85</v>
      </c>
      <c r="I128" s="2"/>
      <c r="J128" s="11">
        <f t="shared" si="8"/>
        <v>98.539349806093256</v>
      </c>
      <c r="K128" s="2"/>
    </row>
    <row r="129" spans="2:11" x14ac:dyDescent="0.25">
      <c r="B129" s="7">
        <v>40827.86886574074</v>
      </c>
      <c r="C129" s="6">
        <v>3</v>
      </c>
      <c r="D129" s="2"/>
      <c r="E129" s="5">
        <f t="shared" si="6"/>
        <v>1.3043478260869566E-3</v>
      </c>
      <c r="F129" s="1">
        <f t="shared" si="9"/>
        <v>1.0260869565217392</v>
      </c>
      <c r="G129" s="3"/>
      <c r="H129" s="5">
        <f t="shared" si="7"/>
        <v>0.85</v>
      </c>
      <c r="I129" s="2"/>
      <c r="J129" s="11">
        <f t="shared" si="8"/>
        <v>1.8592330152093068</v>
      </c>
      <c r="K129" s="2"/>
    </row>
    <row r="130" spans="2:11" x14ac:dyDescent="0.25">
      <c r="B130" s="7">
        <v>40827.869189814817</v>
      </c>
      <c r="C130" s="6">
        <v>256</v>
      </c>
      <c r="D130" s="2"/>
      <c r="E130" s="5">
        <f t="shared" si="6"/>
        <v>0.11130434782608696</v>
      </c>
      <c r="F130" s="1">
        <f t="shared" si="9"/>
        <v>3.2260869565217392</v>
      </c>
      <c r="G130" s="3"/>
      <c r="H130" s="5">
        <f t="shared" si="7"/>
        <v>0.85</v>
      </c>
      <c r="I130" s="2"/>
      <c r="J130" s="11">
        <f t="shared" si="8"/>
        <v>158.65455063119418</v>
      </c>
      <c r="K130" s="2"/>
    </row>
    <row r="131" spans="2:11" x14ac:dyDescent="0.25">
      <c r="B131" s="7">
        <v>40827.869479166664</v>
      </c>
      <c r="C131" s="6">
        <v>163</v>
      </c>
      <c r="D131" s="2"/>
      <c r="E131" s="5">
        <f t="shared" si="6"/>
        <v>7.0869565217391309E-2</v>
      </c>
      <c r="F131" s="1">
        <f t="shared" si="9"/>
        <v>2.4173913043478263</v>
      </c>
      <c r="G131" s="3"/>
      <c r="H131" s="5">
        <f t="shared" si="7"/>
        <v>0.85</v>
      </c>
      <c r="I131" s="2"/>
      <c r="J131" s="11">
        <f t="shared" si="8"/>
        <v>101.01832715970568</v>
      </c>
      <c r="K131" s="2"/>
    </row>
    <row r="132" spans="2:11" x14ac:dyDescent="0.25">
      <c r="B132" s="7">
        <v>40827.869768518518</v>
      </c>
      <c r="C132" s="6">
        <v>3</v>
      </c>
      <c r="D132" s="2"/>
      <c r="E132" s="5">
        <f t="shared" si="6"/>
        <v>1.3043478260869566E-3</v>
      </c>
      <c r="F132" s="1">
        <f t="shared" si="9"/>
        <v>1.0260869565217392</v>
      </c>
      <c r="G132" s="2"/>
      <c r="H132" s="5">
        <f t="shared" si="7"/>
        <v>0.85</v>
      </c>
      <c r="I132" s="2"/>
      <c r="J132" s="11">
        <f t="shared" si="8"/>
        <v>1.8592330152093068</v>
      </c>
      <c r="K132" s="2"/>
    </row>
    <row r="133" spans="2:11" x14ac:dyDescent="0.25">
      <c r="B133" s="7">
        <v>40827.870381944442</v>
      </c>
      <c r="C133" s="6">
        <v>3</v>
      </c>
      <c r="D133" s="2"/>
      <c r="E133" s="5">
        <f t="shared" si="6"/>
        <v>1.3043478260869566E-3</v>
      </c>
      <c r="F133" s="1">
        <f t="shared" si="9"/>
        <v>1.0260869565217392</v>
      </c>
      <c r="G133" s="2"/>
      <c r="H133" s="5">
        <f t="shared" si="7"/>
        <v>0.85</v>
      </c>
      <c r="I133" s="2"/>
      <c r="J133" s="11">
        <f t="shared" si="8"/>
        <v>1.8592330152093068</v>
      </c>
      <c r="K133" s="2"/>
    </row>
    <row r="134" spans="2:11" x14ac:dyDescent="0.25">
      <c r="B134" s="7">
        <v>40827.870393518519</v>
      </c>
      <c r="C134" s="6">
        <v>175</v>
      </c>
      <c r="D134" s="2"/>
      <c r="E134" s="5">
        <f t="shared" si="6"/>
        <v>7.6086956521739135E-2</v>
      </c>
      <c r="F134" s="1">
        <f t="shared" si="9"/>
        <v>2.5217391304347827</v>
      </c>
      <c r="G134" s="2"/>
      <c r="H134" s="5">
        <f t="shared" si="7"/>
        <v>0.85</v>
      </c>
      <c r="I134" s="2"/>
      <c r="J134" s="11">
        <f t="shared" si="8"/>
        <v>108.4552592205429</v>
      </c>
      <c r="K134" s="2"/>
    </row>
    <row r="135" spans="2:11" x14ac:dyDescent="0.25">
      <c r="B135" s="7">
        <v>40827.870682870373</v>
      </c>
      <c r="C135" s="6">
        <v>96</v>
      </c>
      <c r="D135" s="2"/>
      <c r="E135" s="5">
        <f t="shared" si="6"/>
        <v>4.1739130434782612E-2</v>
      </c>
      <c r="F135" s="1">
        <f t="shared" si="9"/>
        <v>1.8347826086956522</v>
      </c>
      <c r="G135" s="2"/>
      <c r="H135" s="5">
        <f t="shared" si="7"/>
        <v>0.85</v>
      </c>
      <c r="I135" s="2"/>
      <c r="J135" s="11">
        <f t="shared" si="8"/>
        <v>59.495456486697819</v>
      </c>
      <c r="K135" s="2"/>
    </row>
    <row r="136" spans="2:11" x14ac:dyDescent="0.25">
      <c r="B136" s="7">
        <v>40827.87096064815</v>
      </c>
      <c r="C136" s="6">
        <v>3</v>
      </c>
      <c r="D136" s="2"/>
      <c r="E136" s="5">
        <f t="shared" si="6"/>
        <v>1.3043478260869566E-3</v>
      </c>
      <c r="F136" s="1">
        <f t="shared" si="9"/>
        <v>1.0260869565217392</v>
      </c>
      <c r="G136" s="2"/>
      <c r="H136" s="5">
        <f t="shared" si="7"/>
        <v>0.85</v>
      </c>
      <c r="I136" s="2"/>
      <c r="J136" s="11">
        <f t="shared" si="8"/>
        <v>1.8592330152093068</v>
      </c>
      <c r="K136" s="2"/>
    </row>
    <row r="137" spans="2:11" x14ac:dyDescent="0.25">
      <c r="B137" s="7">
        <v>40827.871296296296</v>
      </c>
      <c r="C137" s="6">
        <v>6</v>
      </c>
      <c r="D137" s="2"/>
      <c r="E137" s="5">
        <f t="shared" si="6"/>
        <v>2.6086956521739132E-3</v>
      </c>
      <c r="F137" s="1">
        <f t="shared" si="9"/>
        <v>1.0521739130434782</v>
      </c>
      <c r="G137" s="2"/>
      <c r="H137" s="5">
        <f t="shared" si="7"/>
        <v>0.85</v>
      </c>
      <c r="I137" s="2"/>
      <c r="J137" s="11">
        <f t="shared" si="8"/>
        <v>3.7184660304186137</v>
      </c>
      <c r="K137" s="2"/>
    </row>
    <row r="138" spans="2:11" x14ac:dyDescent="0.25">
      <c r="B138" s="7">
        <v>40827.87158564815</v>
      </c>
      <c r="C138" s="6">
        <v>189</v>
      </c>
      <c r="D138" s="2"/>
      <c r="E138" s="5">
        <f t="shared" si="6"/>
        <v>8.2173913043478264E-2</v>
      </c>
      <c r="F138" s="1">
        <f t="shared" si="9"/>
        <v>2.6434782608695651</v>
      </c>
      <c r="G138" s="2"/>
      <c r="H138" s="5">
        <f t="shared" si="7"/>
        <v>0.85</v>
      </c>
      <c r="I138" s="2"/>
      <c r="J138" s="11">
        <f t="shared" si="8"/>
        <v>117.13167995818633</v>
      </c>
      <c r="K138" s="2"/>
    </row>
    <row r="139" spans="2:11" x14ac:dyDescent="0.25">
      <c r="B139" s="7">
        <v>40827.871874999997</v>
      </c>
      <c r="C139" s="6">
        <v>3</v>
      </c>
      <c r="D139" s="2"/>
      <c r="E139" s="5">
        <f t="shared" si="6"/>
        <v>1.3043478260869566E-3</v>
      </c>
      <c r="F139" s="1">
        <f t="shared" si="9"/>
        <v>1.0260869565217392</v>
      </c>
      <c r="G139" s="2"/>
      <c r="H139" s="5">
        <f t="shared" si="7"/>
        <v>0.85</v>
      </c>
      <c r="I139" s="2"/>
      <c r="J139" s="11">
        <f t="shared" si="8"/>
        <v>1.8592330152093068</v>
      </c>
      <c r="K139" s="2"/>
    </row>
    <row r="140" spans="2:11" x14ac:dyDescent="0.25">
      <c r="B140" s="7">
        <v>40827.872210648151</v>
      </c>
      <c r="C140" s="6">
        <v>52</v>
      </c>
      <c r="D140" s="2"/>
      <c r="E140" s="5">
        <f t="shared" si="6"/>
        <v>2.2608695652173914E-2</v>
      </c>
      <c r="F140" s="1">
        <f t="shared" si="9"/>
        <v>1.4521739130434783</v>
      </c>
      <c r="G140" s="2"/>
      <c r="H140" s="5">
        <f t="shared" si="7"/>
        <v>0.85</v>
      </c>
      <c r="I140" s="2"/>
      <c r="J140" s="11">
        <f t="shared" si="8"/>
        <v>32.226705596961317</v>
      </c>
      <c r="K140" s="2"/>
    </row>
    <row r="141" spans="2:11" x14ac:dyDescent="0.25">
      <c r="B141" s="7">
        <v>40827.872488425928</v>
      </c>
      <c r="C141" s="6">
        <v>185</v>
      </c>
      <c r="D141" s="2"/>
      <c r="E141" s="5">
        <f t="shared" si="6"/>
        <v>8.0434782608695646E-2</v>
      </c>
      <c r="F141" s="1">
        <f t="shared" si="9"/>
        <v>2.6086956521739131</v>
      </c>
      <c r="G141" s="2"/>
      <c r="H141" s="5">
        <f t="shared" si="7"/>
        <v>0.85</v>
      </c>
      <c r="I141" s="2"/>
      <c r="J141" s="11">
        <f t="shared" si="8"/>
        <v>114.65270260457392</v>
      </c>
      <c r="K141" s="2"/>
    </row>
    <row r="142" spans="2:11" x14ac:dyDescent="0.25">
      <c r="B142" s="7">
        <v>40827.872777777775</v>
      </c>
      <c r="C142" s="6">
        <v>181</v>
      </c>
      <c r="D142" s="2"/>
      <c r="E142" s="5">
        <f t="shared" si="6"/>
        <v>7.8695652173913042E-2</v>
      </c>
      <c r="F142" s="1">
        <f t="shared" si="9"/>
        <v>2.5739130434782607</v>
      </c>
      <c r="G142" s="2"/>
      <c r="H142" s="5">
        <f t="shared" si="7"/>
        <v>0.85</v>
      </c>
      <c r="I142" s="2"/>
      <c r="J142" s="11">
        <f t="shared" si="8"/>
        <v>112.17372525096151</v>
      </c>
      <c r="K142" s="2"/>
    </row>
    <row r="143" spans="2:11" x14ac:dyDescent="0.25">
      <c r="B143" s="7">
        <v>40827.873113425929</v>
      </c>
      <c r="C143" s="6">
        <v>3</v>
      </c>
      <c r="D143" s="2"/>
      <c r="E143" s="5">
        <f t="shared" si="6"/>
        <v>1.3043478260869566E-3</v>
      </c>
      <c r="F143" s="1">
        <f t="shared" si="9"/>
        <v>1.0260869565217392</v>
      </c>
      <c r="G143" s="2"/>
      <c r="H143" s="5">
        <f t="shared" si="7"/>
        <v>0.85</v>
      </c>
      <c r="I143" s="2"/>
      <c r="J143" s="11">
        <f t="shared" si="8"/>
        <v>1.8592330152093068</v>
      </c>
      <c r="K143" s="2"/>
    </row>
    <row r="144" spans="2:11" x14ac:dyDescent="0.25">
      <c r="B144" s="7">
        <v>40827.873402777775</v>
      </c>
      <c r="C144" s="6">
        <v>211</v>
      </c>
      <c r="D144" s="2"/>
      <c r="E144" s="5">
        <f t="shared" si="6"/>
        <v>9.1739130434782615E-2</v>
      </c>
      <c r="F144" s="1">
        <f t="shared" si="9"/>
        <v>2.8347826086956522</v>
      </c>
      <c r="G144" s="2"/>
      <c r="H144" s="5">
        <f t="shared" si="7"/>
        <v>0.85</v>
      </c>
      <c r="I144" s="2"/>
      <c r="J144" s="11">
        <f t="shared" si="8"/>
        <v>130.76605540305459</v>
      </c>
      <c r="K144" s="2"/>
    </row>
    <row r="145" spans="2:11" x14ac:dyDescent="0.25">
      <c r="B145" s="7">
        <v>40827.873692129629</v>
      </c>
      <c r="C145" s="6">
        <v>183</v>
      </c>
      <c r="D145" s="2"/>
      <c r="E145" s="5">
        <f t="shared" si="6"/>
        <v>7.9565217391304344E-2</v>
      </c>
      <c r="F145" s="1">
        <f t="shared" si="9"/>
        <v>2.5913043478260871</v>
      </c>
      <c r="G145" s="2"/>
      <c r="H145" s="5">
        <f t="shared" si="7"/>
        <v>0.85</v>
      </c>
      <c r="I145" s="2"/>
      <c r="J145" s="11">
        <f t="shared" si="8"/>
        <v>113.41321392776771</v>
      </c>
      <c r="K145" s="2"/>
    </row>
    <row r="146" spans="2:11" x14ac:dyDescent="0.25">
      <c r="B146" s="7">
        <v>40827.873969907407</v>
      </c>
      <c r="C146" s="6">
        <v>3</v>
      </c>
      <c r="D146" s="2"/>
      <c r="E146" s="5">
        <f t="shared" si="6"/>
        <v>1.3043478260869566E-3</v>
      </c>
      <c r="F146" s="1">
        <f t="shared" si="9"/>
        <v>1.0260869565217392</v>
      </c>
      <c r="G146" s="2"/>
      <c r="H146" s="5">
        <f t="shared" si="7"/>
        <v>0.85</v>
      </c>
      <c r="I146" s="2"/>
      <c r="J146" s="11">
        <f t="shared" si="8"/>
        <v>1.8592330152093068</v>
      </c>
      <c r="K146" s="2"/>
    </row>
    <row r="147" spans="2:11" x14ac:dyDescent="0.25">
      <c r="B147" s="7">
        <v>40827.874583333331</v>
      </c>
      <c r="C147" s="6">
        <v>3</v>
      </c>
      <c r="D147" s="2"/>
      <c r="E147" s="5">
        <f t="shared" si="6"/>
        <v>1.3043478260869566E-3</v>
      </c>
      <c r="F147" s="1">
        <f t="shared" si="9"/>
        <v>1.0260869565217392</v>
      </c>
      <c r="G147" s="2"/>
      <c r="H147" s="5">
        <f t="shared" si="7"/>
        <v>0.85</v>
      </c>
      <c r="I147" s="2"/>
      <c r="J147" s="11">
        <f t="shared" si="8"/>
        <v>1.8592330152093068</v>
      </c>
      <c r="K147" s="2"/>
    </row>
    <row r="148" spans="2:11" x14ac:dyDescent="0.25">
      <c r="B148" s="7">
        <v>40827.874594907407</v>
      </c>
      <c r="C148" s="6">
        <v>166</v>
      </c>
      <c r="D148" s="2"/>
      <c r="E148" s="5">
        <f t="shared" si="6"/>
        <v>7.2173913043478255E-2</v>
      </c>
      <c r="F148" s="1">
        <f t="shared" si="9"/>
        <v>2.4434782608695649</v>
      </c>
      <c r="G148" s="2"/>
      <c r="H148" s="5">
        <f t="shared" si="7"/>
        <v>0.85</v>
      </c>
      <c r="I148" s="2"/>
      <c r="J148" s="11">
        <f t="shared" si="8"/>
        <v>102.87756017491498</v>
      </c>
      <c r="K148" s="2"/>
    </row>
    <row r="149" spans="2:11" x14ac:dyDescent="0.25">
      <c r="B149" s="7">
        <v>40827.874884259261</v>
      </c>
      <c r="C149" s="6">
        <v>180</v>
      </c>
      <c r="D149" s="2"/>
      <c r="E149" s="5">
        <f t="shared" si="6"/>
        <v>7.8260869565217397E-2</v>
      </c>
      <c r="F149" s="1">
        <f t="shared" si="9"/>
        <v>2.5652173913043477</v>
      </c>
      <c r="G149" s="2"/>
      <c r="H149" s="5">
        <f t="shared" si="7"/>
        <v>0.85</v>
      </c>
      <c r="I149" s="2"/>
      <c r="J149" s="11">
        <f t="shared" si="8"/>
        <v>111.55398091255842</v>
      </c>
      <c r="K149" s="2"/>
    </row>
    <row r="150" spans="2:11" x14ac:dyDescent="0.25">
      <c r="B150" s="7">
        <v>40827.875219907408</v>
      </c>
      <c r="C150" s="6">
        <v>190</v>
      </c>
      <c r="D150" s="2"/>
      <c r="E150" s="5">
        <f t="shared" si="6"/>
        <v>8.2608695652173908E-2</v>
      </c>
      <c r="F150" s="1">
        <f t="shared" si="9"/>
        <v>2.652173913043478</v>
      </c>
      <c r="G150" s="2"/>
      <c r="H150" s="5">
        <f t="shared" si="7"/>
        <v>0.85</v>
      </c>
      <c r="I150" s="2"/>
      <c r="J150" s="11">
        <f t="shared" si="8"/>
        <v>117.75142429658943</v>
      </c>
      <c r="K150" s="2"/>
    </row>
    <row r="151" spans="2:11" x14ac:dyDescent="0.25">
      <c r="B151" s="7">
        <v>40827.875509259262</v>
      </c>
      <c r="C151" s="6">
        <v>141</v>
      </c>
      <c r="D151" s="2"/>
      <c r="E151" s="5">
        <f t="shared" si="6"/>
        <v>6.1304347826086958E-2</v>
      </c>
      <c r="F151" s="1">
        <f t="shared" si="9"/>
        <v>2.2260869565217392</v>
      </c>
      <c r="G151" s="2"/>
      <c r="H151" s="5">
        <f t="shared" si="7"/>
        <v>0.85</v>
      </c>
      <c r="I151" s="2"/>
      <c r="J151" s="11">
        <f t="shared" si="8"/>
        <v>87.383951714837423</v>
      </c>
      <c r="K151" s="2"/>
    </row>
    <row r="152" spans="2:11" x14ac:dyDescent="0.25">
      <c r="B152" s="7">
        <v>40827.875787037039</v>
      </c>
      <c r="C152" s="6">
        <v>164</v>
      </c>
      <c r="D152" s="2"/>
      <c r="E152" s="5">
        <f t="shared" si="6"/>
        <v>7.1304347826086953E-2</v>
      </c>
      <c r="F152" s="1">
        <f t="shared" si="9"/>
        <v>2.4260869565217389</v>
      </c>
      <c r="G152" s="2"/>
      <c r="H152" s="5">
        <f t="shared" si="7"/>
        <v>0.85</v>
      </c>
      <c r="I152" s="2"/>
      <c r="J152" s="11">
        <f t="shared" si="8"/>
        <v>101.63807149810877</v>
      </c>
      <c r="K152" s="2"/>
    </row>
    <row r="153" spans="2:11" x14ac:dyDescent="0.25">
      <c r="B153" s="7">
        <v>40827.876122685186</v>
      </c>
      <c r="C153" s="6">
        <v>199</v>
      </c>
      <c r="D153" s="2"/>
      <c r="E153" s="5">
        <f t="shared" si="6"/>
        <v>8.6521739130434788E-2</v>
      </c>
      <c r="F153" s="1">
        <f t="shared" si="9"/>
        <v>2.7304347826086959</v>
      </c>
      <c r="G153" s="2"/>
      <c r="H153" s="5">
        <f t="shared" si="7"/>
        <v>0.85</v>
      </c>
      <c r="I153" s="2"/>
      <c r="J153" s="11">
        <f t="shared" si="8"/>
        <v>123.32912334221736</v>
      </c>
      <c r="K153" s="2"/>
    </row>
    <row r="154" spans="2:11" x14ac:dyDescent="0.25">
      <c r="B154" s="7">
        <v>40827.87641203704</v>
      </c>
      <c r="C154" s="6">
        <v>159</v>
      </c>
      <c r="D154" s="2"/>
      <c r="E154" s="5">
        <f t="shared" si="6"/>
        <v>6.9130434782608691E-2</v>
      </c>
      <c r="F154" s="1">
        <f t="shared" si="9"/>
        <v>2.3826086956521735</v>
      </c>
      <c r="G154" s="2"/>
      <c r="H154" s="5">
        <f t="shared" si="7"/>
        <v>0.85</v>
      </c>
      <c r="I154" s="2"/>
      <c r="J154" s="11">
        <f t="shared" si="8"/>
        <v>98.539349806093256</v>
      </c>
      <c r="K154" s="2"/>
    </row>
    <row r="155" spans="2:11" x14ac:dyDescent="0.25">
      <c r="B155" s="7">
        <v>40827.876701388886</v>
      </c>
      <c r="C155" s="6">
        <v>170</v>
      </c>
      <c r="D155" s="2"/>
      <c r="E155" s="5">
        <f t="shared" si="6"/>
        <v>7.3913043478260873E-2</v>
      </c>
      <c r="F155" s="1">
        <f t="shared" si="9"/>
        <v>2.4782608695652173</v>
      </c>
      <c r="G155" s="2"/>
      <c r="H155" s="5">
        <f t="shared" si="7"/>
        <v>0.85</v>
      </c>
      <c r="I155" s="2"/>
      <c r="J155" s="11">
        <f t="shared" si="8"/>
        <v>105.35653752852738</v>
      </c>
      <c r="K155" s="2"/>
    </row>
    <row r="156" spans="2:11" x14ac:dyDescent="0.25">
      <c r="B156" s="7">
        <v>40827.87699074074</v>
      </c>
      <c r="C156" s="6">
        <v>186</v>
      </c>
      <c r="D156" s="2"/>
      <c r="E156" s="5">
        <f t="shared" si="6"/>
        <v>8.0869565217391304E-2</v>
      </c>
      <c r="F156" s="1">
        <f t="shared" si="9"/>
        <v>2.6173913043478261</v>
      </c>
      <c r="G156" s="2"/>
      <c r="H156" s="5">
        <f t="shared" si="7"/>
        <v>0.85</v>
      </c>
      <c r="I156" s="2"/>
      <c r="J156" s="11">
        <f t="shared" si="8"/>
        <v>115.27244694297703</v>
      </c>
      <c r="K156" s="2"/>
    </row>
    <row r="157" spans="2:11" x14ac:dyDescent="0.25">
      <c r="B157" s="7">
        <v>40827.877314814818</v>
      </c>
      <c r="C157" s="6">
        <v>176</v>
      </c>
      <c r="D157" s="2"/>
      <c r="E157" s="5">
        <f t="shared" si="6"/>
        <v>7.6521739130434779E-2</v>
      </c>
      <c r="F157" s="1">
        <f t="shared" si="9"/>
        <v>2.5304347826086957</v>
      </c>
      <c r="G157" s="2"/>
      <c r="H157" s="5">
        <f t="shared" si="7"/>
        <v>0.85</v>
      </c>
      <c r="I157" s="2"/>
      <c r="J157" s="11">
        <f t="shared" si="8"/>
        <v>109.07500355894601</v>
      </c>
      <c r="K157" s="2"/>
    </row>
    <row r="158" spans="2:11" x14ac:dyDescent="0.25">
      <c r="B158" s="7">
        <v>40827.877604166664</v>
      </c>
      <c r="C158" s="6">
        <v>159</v>
      </c>
      <c r="D158" s="2"/>
      <c r="E158" s="5">
        <f t="shared" si="6"/>
        <v>6.9130434782608691E-2</v>
      </c>
      <c r="F158" s="1">
        <f t="shared" si="9"/>
        <v>2.3826086956521735</v>
      </c>
      <c r="G158" s="2"/>
      <c r="H158" s="5">
        <f t="shared" si="7"/>
        <v>0.85</v>
      </c>
      <c r="I158" s="2"/>
      <c r="J158" s="11">
        <f t="shared" si="8"/>
        <v>98.539349806093256</v>
      </c>
      <c r="K158" s="2"/>
    </row>
    <row r="159" spans="2:11" x14ac:dyDescent="0.25">
      <c r="B159" s="7">
        <v>40827.877893518518</v>
      </c>
      <c r="C159" s="6">
        <v>181</v>
      </c>
      <c r="D159" s="2"/>
      <c r="E159" s="5">
        <f t="shared" si="6"/>
        <v>7.8695652173913042E-2</v>
      </c>
      <c r="F159" s="1">
        <f t="shared" si="9"/>
        <v>2.5739130434782607</v>
      </c>
      <c r="G159" s="2"/>
      <c r="H159" s="5">
        <f t="shared" si="7"/>
        <v>0.85</v>
      </c>
      <c r="I159" s="2"/>
      <c r="J159" s="11">
        <f t="shared" si="8"/>
        <v>112.17372525096151</v>
      </c>
      <c r="K159" s="2"/>
    </row>
    <row r="160" spans="2:11" x14ac:dyDescent="0.25">
      <c r="B160" s="7">
        <v>40827.878229166665</v>
      </c>
      <c r="C160" s="6">
        <v>192</v>
      </c>
      <c r="D160" s="2"/>
      <c r="E160" s="5">
        <f t="shared" si="6"/>
        <v>8.3478260869565224E-2</v>
      </c>
      <c r="F160" s="1">
        <f t="shared" si="9"/>
        <v>2.6695652173913045</v>
      </c>
      <c r="G160" s="2"/>
      <c r="H160" s="5">
        <f t="shared" si="7"/>
        <v>0.85</v>
      </c>
      <c r="I160" s="2"/>
      <c r="J160" s="11">
        <f t="shared" si="8"/>
        <v>118.99091297339564</v>
      </c>
      <c r="K160" s="2"/>
    </row>
    <row r="161" spans="2:11" x14ac:dyDescent="0.25">
      <c r="B161" s="7">
        <v>40827.878518518519</v>
      </c>
      <c r="C161" s="6">
        <v>179</v>
      </c>
      <c r="D161" s="2"/>
      <c r="E161" s="5">
        <f t="shared" si="6"/>
        <v>7.7826086956521739E-2</v>
      </c>
      <c r="F161" s="1">
        <f t="shared" si="9"/>
        <v>2.5565217391304347</v>
      </c>
      <c r="G161" s="2"/>
      <c r="H161" s="5">
        <f t="shared" si="7"/>
        <v>0.85</v>
      </c>
      <c r="I161" s="2"/>
      <c r="J161" s="11">
        <f t="shared" si="8"/>
        <v>110.93423657415531</v>
      </c>
      <c r="K161" s="2"/>
    </row>
    <row r="162" spans="2:11" x14ac:dyDescent="0.25">
      <c r="B162" s="7">
        <v>40827.878796296296</v>
      </c>
      <c r="C162" s="6">
        <v>167</v>
      </c>
      <c r="D162" s="2"/>
      <c r="E162" s="5">
        <f t="shared" si="6"/>
        <v>7.2608695652173913E-2</v>
      </c>
      <c r="F162" s="1">
        <f t="shared" si="9"/>
        <v>2.4521739130434783</v>
      </c>
      <c r="G162" s="2"/>
      <c r="H162" s="5">
        <f t="shared" si="7"/>
        <v>0.85</v>
      </c>
      <c r="I162" s="2"/>
      <c r="J162" s="11">
        <f t="shared" si="8"/>
        <v>103.49730451331808</v>
      </c>
      <c r="K162" s="2"/>
    </row>
    <row r="163" spans="2:11" x14ac:dyDescent="0.25">
      <c r="B163" s="7">
        <v>40827.879131944443</v>
      </c>
      <c r="C163" s="6">
        <v>182</v>
      </c>
      <c r="D163" s="2"/>
      <c r="E163" s="5">
        <f t="shared" ref="E163:E226" si="10">C163/$C$26</f>
        <v>7.91304347826087E-2</v>
      </c>
      <c r="F163" s="1">
        <f t="shared" si="9"/>
        <v>2.5826086956521737</v>
      </c>
      <c r="G163" s="2"/>
      <c r="H163" s="5">
        <f t="shared" si="7"/>
        <v>0.85</v>
      </c>
      <c r="I163" s="2"/>
      <c r="J163" s="11">
        <f t="shared" si="8"/>
        <v>112.79346958936462</v>
      </c>
      <c r="K163" s="2"/>
    </row>
    <row r="164" spans="2:11" x14ac:dyDescent="0.25">
      <c r="B164" s="7">
        <v>40827.879421296297</v>
      </c>
      <c r="C164" s="6">
        <v>171</v>
      </c>
      <c r="D164" s="2"/>
      <c r="E164" s="5">
        <f t="shared" si="10"/>
        <v>7.4347826086956517E-2</v>
      </c>
      <c r="F164" s="1">
        <f t="shared" si="9"/>
        <v>2.4869565217391303</v>
      </c>
      <c r="G164" s="2"/>
      <c r="H164" s="5">
        <f t="shared" ref="H164:H227" si="11">IF(E164&lt;0.5,0.85,4*(10^(-5))*(F164^3)-0.0032*(F164^2)+0.0896*F164-0.0134)</f>
        <v>0.85</v>
      </c>
      <c r="I164" s="2"/>
      <c r="J164" s="11">
        <f t="shared" ref="J164:J227" si="12">C164*TAN(ACOS(H164))</f>
        <v>105.97628186693049</v>
      </c>
      <c r="K164" s="2"/>
    </row>
    <row r="165" spans="2:11" x14ac:dyDescent="0.25">
      <c r="B165" s="7">
        <v>40827.879710648151</v>
      </c>
      <c r="C165" s="6">
        <v>206</v>
      </c>
      <c r="D165" s="2"/>
      <c r="E165" s="5">
        <f t="shared" si="10"/>
        <v>8.9565217391304353E-2</v>
      </c>
      <c r="F165" s="1">
        <f t="shared" si="9"/>
        <v>2.7913043478260873</v>
      </c>
      <c r="G165" s="2"/>
      <c r="H165" s="5">
        <f t="shared" si="11"/>
        <v>0.85</v>
      </c>
      <c r="I165" s="2"/>
      <c r="J165" s="11">
        <f t="shared" si="12"/>
        <v>127.66733371103906</v>
      </c>
      <c r="K165" s="2"/>
    </row>
    <row r="166" spans="2:11" x14ac:dyDescent="0.25">
      <c r="B166" s="7">
        <v>40827.879999999997</v>
      </c>
      <c r="C166" s="6">
        <v>187</v>
      </c>
      <c r="D166" s="2"/>
      <c r="E166" s="5">
        <f t="shared" si="10"/>
        <v>8.1304347826086962E-2</v>
      </c>
      <c r="F166" s="1">
        <f t="shared" ref="F166:F229" si="13">1+E166/0.05</f>
        <v>2.6260869565217391</v>
      </c>
      <c r="G166" s="2"/>
      <c r="H166" s="5">
        <f t="shared" si="11"/>
        <v>0.85</v>
      </c>
      <c r="I166" s="2"/>
      <c r="J166" s="11">
        <f t="shared" si="12"/>
        <v>115.89219128138012</v>
      </c>
      <c r="K166" s="2"/>
    </row>
    <row r="167" spans="2:11" x14ac:dyDescent="0.25">
      <c r="B167" s="7">
        <v>40827.880324074074</v>
      </c>
      <c r="C167" s="6">
        <v>183</v>
      </c>
      <c r="D167" s="2"/>
      <c r="E167" s="5">
        <f t="shared" si="10"/>
        <v>7.9565217391304344E-2</v>
      </c>
      <c r="F167" s="1">
        <f t="shared" si="13"/>
        <v>2.5913043478260871</v>
      </c>
      <c r="G167" s="2"/>
      <c r="H167" s="5">
        <f t="shared" si="11"/>
        <v>0.85</v>
      </c>
      <c r="I167" s="2"/>
      <c r="J167" s="11">
        <f t="shared" si="12"/>
        <v>113.41321392776771</v>
      </c>
      <c r="K167" s="2"/>
    </row>
    <row r="168" spans="2:11" x14ac:dyDescent="0.25">
      <c r="B168" s="7">
        <v>40827.880613425928</v>
      </c>
      <c r="C168" s="6">
        <v>169</v>
      </c>
      <c r="D168" s="2"/>
      <c r="E168" s="5">
        <f t="shared" si="10"/>
        <v>7.3478260869565215E-2</v>
      </c>
      <c r="F168" s="1">
        <f t="shared" si="13"/>
        <v>2.4695652173913043</v>
      </c>
      <c r="G168" s="2"/>
      <c r="H168" s="5">
        <f t="shared" si="11"/>
        <v>0.85</v>
      </c>
      <c r="I168" s="2"/>
      <c r="J168" s="11">
        <f t="shared" si="12"/>
        <v>104.73679319012429</v>
      </c>
      <c r="K168" s="2"/>
    </row>
    <row r="169" spans="2:11" x14ac:dyDescent="0.25">
      <c r="B169" s="7">
        <v>40827.880902777775</v>
      </c>
      <c r="C169" s="6">
        <v>178</v>
      </c>
      <c r="D169" s="2"/>
      <c r="E169" s="5">
        <f t="shared" si="10"/>
        <v>7.7391304347826081E-2</v>
      </c>
      <c r="F169" s="1">
        <f t="shared" si="13"/>
        <v>2.5478260869565217</v>
      </c>
      <c r="G169" s="2"/>
      <c r="H169" s="5">
        <f t="shared" si="11"/>
        <v>0.85</v>
      </c>
      <c r="I169" s="2"/>
      <c r="J169" s="11">
        <f t="shared" si="12"/>
        <v>110.31449223575221</v>
      </c>
      <c r="K169" s="2"/>
    </row>
    <row r="170" spans="2:11" x14ac:dyDescent="0.25">
      <c r="B170" s="7">
        <v>40827.881238425929</v>
      </c>
      <c r="C170" s="6">
        <v>193</v>
      </c>
      <c r="D170" s="2"/>
      <c r="E170" s="5">
        <f t="shared" si="10"/>
        <v>8.3913043478260868E-2</v>
      </c>
      <c r="F170" s="1">
        <f t="shared" si="13"/>
        <v>2.678260869565217</v>
      </c>
      <c r="G170" s="2"/>
      <c r="H170" s="5">
        <f t="shared" si="11"/>
        <v>0.85</v>
      </c>
      <c r="I170" s="2"/>
      <c r="J170" s="11">
        <f t="shared" si="12"/>
        <v>119.61065731179875</v>
      </c>
      <c r="K170" s="2"/>
    </row>
    <row r="171" spans="2:11" x14ac:dyDescent="0.25">
      <c r="B171" s="7">
        <v>40827.881527777776</v>
      </c>
      <c r="C171" s="6">
        <v>181</v>
      </c>
      <c r="D171" s="2"/>
      <c r="E171" s="5">
        <f t="shared" si="10"/>
        <v>7.8695652173913042E-2</v>
      </c>
      <c r="F171" s="1">
        <f t="shared" si="13"/>
        <v>2.5739130434782607</v>
      </c>
      <c r="G171" s="2"/>
      <c r="H171" s="5">
        <f t="shared" si="11"/>
        <v>0.85</v>
      </c>
      <c r="I171" s="2"/>
      <c r="J171" s="11">
        <f t="shared" si="12"/>
        <v>112.17372525096151</v>
      </c>
      <c r="K171" s="2"/>
    </row>
    <row r="172" spans="2:11" x14ac:dyDescent="0.25">
      <c r="B172" s="7">
        <v>40827.881805555553</v>
      </c>
      <c r="C172" s="6">
        <v>3</v>
      </c>
      <c r="D172" s="2"/>
      <c r="E172" s="5">
        <f t="shared" si="10"/>
        <v>1.3043478260869566E-3</v>
      </c>
      <c r="F172" s="1">
        <f t="shared" si="13"/>
        <v>1.0260869565217392</v>
      </c>
      <c r="G172" s="2"/>
      <c r="H172" s="5">
        <f t="shared" si="11"/>
        <v>0.85</v>
      </c>
      <c r="I172" s="2"/>
      <c r="J172" s="11">
        <f t="shared" si="12"/>
        <v>1.8592330152093068</v>
      </c>
      <c r="K172" s="2"/>
    </row>
    <row r="173" spans="2:11" x14ac:dyDescent="0.25">
      <c r="B173" s="7">
        <v>40827.882141203707</v>
      </c>
      <c r="C173" s="6">
        <v>189</v>
      </c>
      <c r="D173" s="2"/>
      <c r="E173" s="5">
        <f t="shared" si="10"/>
        <v>8.2173913043478264E-2</v>
      </c>
      <c r="F173" s="1">
        <f t="shared" si="13"/>
        <v>2.6434782608695651</v>
      </c>
      <c r="G173" s="2"/>
      <c r="H173" s="5">
        <f t="shared" si="11"/>
        <v>0.85</v>
      </c>
      <c r="I173" s="2"/>
      <c r="J173" s="11">
        <f t="shared" si="12"/>
        <v>117.13167995818633</v>
      </c>
      <c r="K173" s="2"/>
    </row>
    <row r="174" spans="2:11" x14ac:dyDescent="0.25">
      <c r="B174" s="7">
        <v>40827.882430555554</v>
      </c>
      <c r="C174" s="6">
        <v>3</v>
      </c>
      <c r="D174" s="2"/>
      <c r="E174" s="5">
        <f t="shared" si="10"/>
        <v>1.3043478260869566E-3</v>
      </c>
      <c r="F174" s="1">
        <f t="shared" si="13"/>
        <v>1.0260869565217392</v>
      </c>
      <c r="G174" s="2"/>
      <c r="H174" s="5">
        <f t="shared" si="11"/>
        <v>0.85</v>
      </c>
      <c r="I174" s="2"/>
      <c r="J174" s="11">
        <f t="shared" si="12"/>
        <v>1.8592330152093068</v>
      </c>
      <c r="K174" s="2"/>
    </row>
    <row r="175" spans="2:11" x14ac:dyDescent="0.25">
      <c r="B175" s="7">
        <v>40827.882719907408</v>
      </c>
      <c r="C175" s="6">
        <v>8</v>
      </c>
      <c r="D175" s="2"/>
      <c r="E175" s="5">
        <f t="shared" si="10"/>
        <v>3.4782608695652175E-3</v>
      </c>
      <c r="F175" s="1">
        <f t="shared" si="13"/>
        <v>1.0695652173913044</v>
      </c>
      <c r="G175" s="2"/>
      <c r="H175" s="5">
        <f t="shared" si="11"/>
        <v>0.85</v>
      </c>
      <c r="I175" s="2"/>
      <c r="J175" s="11">
        <f t="shared" si="12"/>
        <v>4.9579547072248182</v>
      </c>
      <c r="K175" s="2"/>
    </row>
    <row r="176" spans="2:11" x14ac:dyDescent="0.25">
      <c r="B176" s="7">
        <v>40827.883009259262</v>
      </c>
      <c r="C176" s="6">
        <v>175</v>
      </c>
      <c r="D176" s="2"/>
      <c r="E176" s="5">
        <f t="shared" si="10"/>
        <v>7.6086956521739135E-2</v>
      </c>
      <c r="F176" s="1">
        <f t="shared" si="13"/>
        <v>2.5217391304347827</v>
      </c>
      <c r="G176" s="2"/>
      <c r="H176" s="5">
        <f t="shared" si="11"/>
        <v>0.85</v>
      </c>
      <c r="I176" s="2"/>
      <c r="J176" s="11">
        <f t="shared" si="12"/>
        <v>108.4552592205429</v>
      </c>
      <c r="K176" s="2"/>
    </row>
    <row r="177" spans="2:11" x14ac:dyDescent="0.25">
      <c r="B177" s="7">
        <v>40827.883344907408</v>
      </c>
      <c r="C177" s="6">
        <v>3</v>
      </c>
      <c r="D177" s="2"/>
      <c r="E177" s="5">
        <f t="shared" si="10"/>
        <v>1.3043478260869566E-3</v>
      </c>
      <c r="F177" s="1">
        <f t="shared" si="13"/>
        <v>1.0260869565217392</v>
      </c>
      <c r="G177" s="2"/>
      <c r="H177" s="5">
        <f t="shared" si="11"/>
        <v>0.85</v>
      </c>
      <c r="I177" s="2"/>
      <c r="J177" s="11">
        <f t="shared" si="12"/>
        <v>1.8592330152093068</v>
      </c>
      <c r="K177" s="2"/>
    </row>
    <row r="178" spans="2:11" x14ac:dyDescent="0.25">
      <c r="B178" s="7">
        <v>40827.883622685185</v>
      </c>
      <c r="C178" s="6">
        <v>180</v>
      </c>
      <c r="D178" s="2"/>
      <c r="E178" s="5">
        <f t="shared" si="10"/>
        <v>7.8260869565217397E-2</v>
      </c>
      <c r="F178" s="1">
        <f t="shared" si="13"/>
        <v>2.5652173913043477</v>
      </c>
      <c r="G178" s="2"/>
      <c r="H178" s="5">
        <f t="shared" si="11"/>
        <v>0.85</v>
      </c>
      <c r="I178" s="2"/>
      <c r="J178" s="11">
        <f t="shared" si="12"/>
        <v>111.55398091255842</v>
      </c>
      <c r="K178" s="2"/>
    </row>
    <row r="179" spans="2:11" x14ac:dyDescent="0.25">
      <c r="B179" s="7">
        <v>40827.883912037039</v>
      </c>
      <c r="C179" s="6">
        <v>187</v>
      </c>
      <c r="D179" s="2"/>
      <c r="E179" s="5">
        <f t="shared" si="10"/>
        <v>8.1304347826086962E-2</v>
      </c>
      <c r="F179" s="1">
        <f t="shared" si="13"/>
        <v>2.6260869565217391</v>
      </c>
      <c r="G179" s="2"/>
      <c r="H179" s="5">
        <f t="shared" si="11"/>
        <v>0.85</v>
      </c>
      <c r="I179" s="2"/>
      <c r="J179" s="11">
        <f t="shared" si="12"/>
        <v>115.89219128138012</v>
      </c>
      <c r="K179" s="2"/>
    </row>
    <row r="180" spans="2:11" x14ac:dyDescent="0.25">
      <c r="B180" s="7">
        <v>40827.884247685186</v>
      </c>
      <c r="C180" s="6">
        <v>3</v>
      </c>
      <c r="D180" s="2"/>
      <c r="E180" s="5">
        <f t="shared" si="10"/>
        <v>1.3043478260869566E-3</v>
      </c>
      <c r="F180" s="1">
        <f t="shared" si="13"/>
        <v>1.0260869565217392</v>
      </c>
      <c r="G180" s="2"/>
      <c r="H180" s="5">
        <f t="shared" si="11"/>
        <v>0.85</v>
      </c>
      <c r="I180" s="2"/>
      <c r="J180" s="11">
        <f t="shared" si="12"/>
        <v>1.8592330152093068</v>
      </c>
      <c r="K180" s="2"/>
    </row>
    <row r="181" spans="2:11" x14ac:dyDescent="0.25">
      <c r="B181" s="7">
        <v>40827.88453703704</v>
      </c>
      <c r="C181" s="6">
        <v>173</v>
      </c>
      <c r="D181" s="2"/>
      <c r="E181" s="5">
        <f t="shared" si="10"/>
        <v>7.5217391304347819E-2</v>
      </c>
      <c r="F181" s="1">
        <f t="shared" si="13"/>
        <v>2.5043478260869563</v>
      </c>
      <c r="G181" s="2"/>
      <c r="H181" s="5">
        <f t="shared" si="11"/>
        <v>0.85</v>
      </c>
      <c r="I181" s="2"/>
      <c r="J181" s="11">
        <f t="shared" si="12"/>
        <v>107.2157705437367</v>
      </c>
      <c r="K181" s="2"/>
    </row>
    <row r="182" spans="2:11" x14ac:dyDescent="0.25">
      <c r="B182" s="7">
        <v>40827.884826388887</v>
      </c>
      <c r="C182" s="6">
        <v>188</v>
      </c>
      <c r="D182" s="2"/>
      <c r="E182" s="5">
        <f t="shared" si="10"/>
        <v>8.1739130434782606E-2</v>
      </c>
      <c r="F182" s="1">
        <f t="shared" si="13"/>
        <v>2.6347826086956521</v>
      </c>
      <c r="G182" s="2"/>
      <c r="H182" s="5">
        <f t="shared" si="11"/>
        <v>0.85</v>
      </c>
      <c r="I182" s="2"/>
      <c r="J182" s="11">
        <f t="shared" si="12"/>
        <v>116.51193561978323</v>
      </c>
      <c r="K182" s="2"/>
    </row>
    <row r="183" spans="2:11" x14ac:dyDescent="0.25">
      <c r="B183" s="7">
        <v>40827.885150462964</v>
      </c>
      <c r="C183" s="6">
        <v>3</v>
      </c>
      <c r="D183" s="2"/>
      <c r="E183" s="5">
        <f t="shared" si="10"/>
        <v>1.3043478260869566E-3</v>
      </c>
      <c r="F183" s="1">
        <f t="shared" si="13"/>
        <v>1.0260869565217392</v>
      </c>
      <c r="G183" s="2"/>
      <c r="H183" s="5">
        <f t="shared" si="11"/>
        <v>0.85</v>
      </c>
      <c r="I183" s="2"/>
      <c r="J183" s="11">
        <f t="shared" si="12"/>
        <v>1.8592330152093068</v>
      </c>
      <c r="K183" s="2"/>
    </row>
    <row r="184" spans="2:11" x14ac:dyDescent="0.25">
      <c r="B184" s="7">
        <v>40827.885439814818</v>
      </c>
      <c r="C184" s="6">
        <v>169</v>
      </c>
      <c r="D184" s="2"/>
      <c r="E184" s="5">
        <f t="shared" si="10"/>
        <v>7.3478260869565215E-2</v>
      </c>
      <c r="F184" s="1">
        <f t="shared" si="13"/>
        <v>2.4695652173913043</v>
      </c>
      <c r="G184" s="2"/>
      <c r="H184" s="5">
        <f t="shared" si="11"/>
        <v>0.85</v>
      </c>
      <c r="I184" s="2"/>
      <c r="J184" s="11">
        <f t="shared" si="12"/>
        <v>104.73679319012429</v>
      </c>
      <c r="K184" s="2"/>
    </row>
    <row r="185" spans="2:11" x14ac:dyDescent="0.25">
      <c r="B185" s="7">
        <v>40827.885729166665</v>
      </c>
      <c r="C185" s="6">
        <v>3</v>
      </c>
      <c r="D185" s="2"/>
      <c r="E185" s="5">
        <f t="shared" si="10"/>
        <v>1.3043478260869566E-3</v>
      </c>
      <c r="F185" s="1">
        <f t="shared" si="13"/>
        <v>1.0260869565217392</v>
      </c>
      <c r="G185" s="2"/>
      <c r="H185" s="5">
        <f t="shared" si="11"/>
        <v>0.85</v>
      </c>
      <c r="I185" s="2"/>
      <c r="J185" s="11">
        <f t="shared" si="12"/>
        <v>1.8592330152093068</v>
      </c>
      <c r="K185" s="2"/>
    </row>
    <row r="186" spans="2:11" x14ac:dyDescent="0.25">
      <c r="B186" s="7">
        <v>40827.886342592596</v>
      </c>
      <c r="C186" s="6">
        <v>3</v>
      </c>
      <c r="D186" s="2"/>
      <c r="E186" s="5">
        <f t="shared" si="10"/>
        <v>1.3043478260869566E-3</v>
      </c>
      <c r="F186" s="1">
        <f t="shared" si="13"/>
        <v>1.0260869565217392</v>
      </c>
      <c r="G186" s="2"/>
      <c r="H186" s="5">
        <f t="shared" si="11"/>
        <v>0.85</v>
      </c>
      <c r="I186" s="2"/>
      <c r="J186" s="11">
        <f t="shared" si="12"/>
        <v>1.8592330152093068</v>
      </c>
      <c r="K186" s="2"/>
    </row>
    <row r="187" spans="2:11" x14ac:dyDescent="0.25">
      <c r="B187" s="7">
        <v>40827.886354166665</v>
      </c>
      <c r="C187" s="6">
        <v>204</v>
      </c>
      <c r="D187" s="2"/>
      <c r="E187" s="5">
        <f t="shared" si="10"/>
        <v>8.8695652173913037E-2</v>
      </c>
      <c r="F187" s="1">
        <f t="shared" si="13"/>
        <v>2.7739130434782604</v>
      </c>
      <c r="G187" s="2"/>
      <c r="H187" s="5">
        <f t="shared" si="11"/>
        <v>0.85</v>
      </c>
      <c r="I187" s="2"/>
      <c r="J187" s="11">
        <f t="shared" si="12"/>
        <v>126.42784503423286</v>
      </c>
      <c r="K187" s="2"/>
    </row>
    <row r="188" spans="2:11" x14ac:dyDescent="0.25">
      <c r="B188" s="7">
        <v>40827.886643518519</v>
      </c>
      <c r="C188" s="6">
        <v>3</v>
      </c>
      <c r="D188" s="2"/>
      <c r="E188" s="5">
        <f t="shared" si="10"/>
        <v>1.3043478260869566E-3</v>
      </c>
      <c r="F188" s="1">
        <f t="shared" si="13"/>
        <v>1.0260869565217392</v>
      </c>
      <c r="G188" s="2"/>
      <c r="H188" s="5">
        <f t="shared" si="11"/>
        <v>0.85</v>
      </c>
      <c r="I188" s="2"/>
      <c r="J188" s="11">
        <f t="shared" si="12"/>
        <v>1.8592330152093068</v>
      </c>
      <c r="K188" s="2"/>
    </row>
    <row r="189" spans="2:11" x14ac:dyDescent="0.25">
      <c r="B189" s="7">
        <v>40827.886921296296</v>
      </c>
      <c r="C189" s="6">
        <v>26</v>
      </c>
      <c r="D189" s="2"/>
      <c r="E189" s="5">
        <f t="shared" si="10"/>
        <v>1.1304347826086957E-2</v>
      </c>
      <c r="F189" s="1">
        <f t="shared" si="13"/>
        <v>1.2260869565217392</v>
      </c>
      <c r="G189" s="2"/>
      <c r="H189" s="5">
        <f t="shared" si="11"/>
        <v>0.85</v>
      </c>
      <c r="I189" s="2"/>
      <c r="J189" s="11">
        <f t="shared" si="12"/>
        <v>16.113352798480658</v>
      </c>
      <c r="K189" s="2"/>
    </row>
    <row r="190" spans="2:11" x14ac:dyDescent="0.25">
      <c r="B190" s="7">
        <v>40827.887256944443</v>
      </c>
      <c r="C190" s="6">
        <v>184</v>
      </c>
      <c r="D190" s="2"/>
      <c r="E190" s="5">
        <f t="shared" si="10"/>
        <v>0.08</v>
      </c>
      <c r="F190" s="1">
        <f t="shared" si="13"/>
        <v>2.5999999999999996</v>
      </c>
      <c r="G190" s="2"/>
      <c r="H190" s="5">
        <f t="shared" si="11"/>
        <v>0.85</v>
      </c>
      <c r="I190" s="2"/>
      <c r="J190" s="11">
        <f t="shared" si="12"/>
        <v>114.03295826617082</v>
      </c>
      <c r="K190" s="2"/>
    </row>
    <row r="191" spans="2:11" x14ac:dyDescent="0.25">
      <c r="B191" s="7">
        <v>40827.887546296297</v>
      </c>
      <c r="C191" s="6">
        <v>189</v>
      </c>
      <c r="D191" s="2"/>
      <c r="E191" s="5">
        <f t="shared" si="10"/>
        <v>8.2173913043478264E-2</v>
      </c>
      <c r="F191" s="1">
        <f t="shared" si="13"/>
        <v>2.6434782608695651</v>
      </c>
      <c r="G191" s="2"/>
      <c r="H191" s="5">
        <f t="shared" si="11"/>
        <v>0.85</v>
      </c>
      <c r="I191" s="2"/>
      <c r="J191" s="11">
        <f t="shared" si="12"/>
        <v>117.13167995818633</v>
      </c>
      <c r="K191" s="2"/>
    </row>
    <row r="192" spans="2:11" x14ac:dyDescent="0.25">
      <c r="B192" s="7">
        <v>40827.887835648151</v>
      </c>
      <c r="C192" s="6">
        <v>186</v>
      </c>
      <c r="D192" s="2"/>
      <c r="E192" s="5">
        <f t="shared" si="10"/>
        <v>8.0869565217391304E-2</v>
      </c>
      <c r="F192" s="1">
        <f t="shared" si="13"/>
        <v>2.6173913043478261</v>
      </c>
      <c r="G192" s="2"/>
      <c r="H192" s="5">
        <f t="shared" si="11"/>
        <v>0.85</v>
      </c>
      <c r="I192" s="2"/>
      <c r="J192" s="11">
        <f t="shared" si="12"/>
        <v>115.27244694297703</v>
      </c>
      <c r="K192" s="2"/>
    </row>
    <row r="193" spans="2:11" x14ac:dyDescent="0.25">
      <c r="B193" s="7">
        <v>40827.888171296298</v>
      </c>
      <c r="C193" s="6">
        <v>191</v>
      </c>
      <c r="D193" s="2"/>
      <c r="E193" s="5">
        <f t="shared" si="10"/>
        <v>8.3043478260869566E-2</v>
      </c>
      <c r="F193" s="1">
        <f t="shared" si="13"/>
        <v>2.660869565217391</v>
      </c>
      <c r="G193" s="2"/>
      <c r="H193" s="5">
        <f t="shared" si="11"/>
        <v>0.85</v>
      </c>
      <c r="I193" s="2"/>
      <c r="J193" s="11">
        <f t="shared" si="12"/>
        <v>118.37116863499253</v>
      </c>
      <c r="K193" s="2"/>
    </row>
    <row r="194" spans="2:11" x14ac:dyDescent="0.25">
      <c r="B194" s="7">
        <v>40827.888449074075</v>
      </c>
      <c r="C194" s="6">
        <v>3</v>
      </c>
      <c r="D194" s="2"/>
      <c r="E194" s="5">
        <f t="shared" si="10"/>
        <v>1.3043478260869566E-3</v>
      </c>
      <c r="F194" s="1">
        <f t="shared" si="13"/>
        <v>1.0260869565217392</v>
      </c>
      <c r="G194" s="2"/>
      <c r="H194" s="5">
        <f t="shared" si="11"/>
        <v>0.85</v>
      </c>
      <c r="I194" s="2"/>
      <c r="J194" s="11">
        <f t="shared" si="12"/>
        <v>1.8592330152093068</v>
      </c>
      <c r="K194" s="2"/>
    </row>
    <row r="195" spans="2:11" x14ac:dyDescent="0.25">
      <c r="B195" s="7">
        <v>40827.888738425929</v>
      </c>
      <c r="C195" s="6">
        <v>84</v>
      </c>
      <c r="D195" s="2"/>
      <c r="E195" s="5">
        <f t="shared" si="10"/>
        <v>3.6521739130434785E-2</v>
      </c>
      <c r="F195" s="1">
        <f t="shared" si="13"/>
        <v>1.7304347826086957</v>
      </c>
      <c r="G195" s="2"/>
      <c r="H195" s="5">
        <f t="shared" si="11"/>
        <v>0.85</v>
      </c>
      <c r="I195" s="2"/>
      <c r="J195" s="11">
        <f t="shared" si="12"/>
        <v>52.05852442586059</v>
      </c>
      <c r="K195" s="2"/>
    </row>
    <row r="196" spans="2:11" x14ac:dyDescent="0.25">
      <c r="B196" s="7">
        <v>40827.889027777775</v>
      </c>
      <c r="C196" s="6">
        <v>150</v>
      </c>
      <c r="D196" s="2"/>
      <c r="E196" s="5">
        <f t="shared" si="10"/>
        <v>6.5217391304347824E-2</v>
      </c>
      <c r="F196" s="1">
        <f t="shared" si="13"/>
        <v>2.3043478260869561</v>
      </c>
      <c r="G196" s="2"/>
      <c r="H196" s="5">
        <f t="shared" si="11"/>
        <v>0.85</v>
      </c>
      <c r="I196" s="2"/>
      <c r="J196" s="11">
        <f t="shared" si="12"/>
        <v>92.961650760465346</v>
      </c>
      <c r="K196" s="2"/>
    </row>
    <row r="197" spans="2:11" x14ac:dyDescent="0.25">
      <c r="B197" s="7">
        <v>40827.889363425929</v>
      </c>
      <c r="C197" s="6">
        <v>3</v>
      </c>
      <c r="D197" s="2"/>
      <c r="E197" s="5">
        <f t="shared" si="10"/>
        <v>1.3043478260869566E-3</v>
      </c>
      <c r="F197" s="1">
        <f t="shared" si="13"/>
        <v>1.0260869565217392</v>
      </c>
      <c r="G197" s="2"/>
      <c r="H197" s="5">
        <f t="shared" si="11"/>
        <v>0.85</v>
      </c>
      <c r="I197" s="2"/>
      <c r="J197" s="11">
        <f t="shared" si="12"/>
        <v>1.8592330152093068</v>
      </c>
      <c r="K197" s="2"/>
    </row>
    <row r="198" spans="2:11" x14ac:dyDescent="0.25">
      <c r="B198" s="7">
        <v>40827.889652777776</v>
      </c>
      <c r="C198" s="6">
        <v>176</v>
      </c>
      <c r="D198" s="2"/>
      <c r="E198" s="5">
        <f t="shared" si="10"/>
        <v>7.6521739130434779E-2</v>
      </c>
      <c r="F198" s="1">
        <f t="shared" si="13"/>
        <v>2.5304347826086957</v>
      </c>
      <c r="G198" s="2"/>
      <c r="H198" s="5">
        <f t="shared" si="11"/>
        <v>0.85</v>
      </c>
      <c r="I198" s="2"/>
      <c r="J198" s="11">
        <f t="shared" si="12"/>
        <v>109.07500355894601</v>
      </c>
      <c r="K198" s="2"/>
    </row>
    <row r="199" spans="2:11" x14ac:dyDescent="0.25">
      <c r="B199" s="7">
        <v>40827.889930555553</v>
      </c>
      <c r="C199" s="6">
        <v>3</v>
      </c>
      <c r="D199" s="2"/>
      <c r="E199" s="5">
        <f t="shared" si="10"/>
        <v>1.3043478260869566E-3</v>
      </c>
      <c r="F199" s="1">
        <f t="shared" si="13"/>
        <v>1.0260869565217392</v>
      </c>
      <c r="G199" s="2"/>
      <c r="H199" s="5">
        <f t="shared" si="11"/>
        <v>0.85</v>
      </c>
      <c r="I199" s="2"/>
      <c r="J199" s="11">
        <f t="shared" si="12"/>
        <v>1.8592330152093068</v>
      </c>
      <c r="K199" s="2"/>
    </row>
    <row r="200" spans="2:11" x14ac:dyDescent="0.25">
      <c r="B200" s="7">
        <v>40827.890266203707</v>
      </c>
      <c r="C200" s="6">
        <v>64</v>
      </c>
      <c r="D200" s="2"/>
      <c r="E200" s="5">
        <f t="shared" si="10"/>
        <v>2.782608695652174E-2</v>
      </c>
      <c r="F200" s="1">
        <f t="shared" si="13"/>
        <v>1.5565217391304347</v>
      </c>
      <c r="G200" s="2"/>
      <c r="H200" s="5">
        <f t="shared" si="11"/>
        <v>0.85</v>
      </c>
      <c r="I200" s="2"/>
      <c r="J200" s="11">
        <f t="shared" si="12"/>
        <v>39.663637657798546</v>
      </c>
      <c r="K200" s="2"/>
    </row>
    <row r="201" spans="2:11" x14ac:dyDescent="0.25">
      <c r="B201" s="7">
        <v>40827.890555555554</v>
      </c>
      <c r="C201" s="6">
        <v>177</v>
      </c>
      <c r="D201" s="2"/>
      <c r="E201" s="5">
        <f t="shared" si="10"/>
        <v>7.6956521739130437E-2</v>
      </c>
      <c r="F201" s="1">
        <f t="shared" si="13"/>
        <v>2.5391304347826087</v>
      </c>
      <c r="G201" s="2"/>
      <c r="H201" s="5">
        <f t="shared" si="11"/>
        <v>0.85</v>
      </c>
      <c r="I201" s="2"/>
      <c r="J201" s="11">
        <f t="shared" si="12"/>
        <v>109.6947478973491</v>
      </c>
      <c r="K201" s="2"/>
    </row>
    <row r="202" spans="2:11" x14ac:dyDescent="0.25">
      <c r="B202" s="7">
        <v>40827.890844907408</v>
      </c>
      <c r="C202" s="6">
        <v>22</v>
      </c>
      <c r="D202" s="2"/>
      <c r="E202" s="5">
        <f t="shared" si="10"/>
        <v>9.5652173913043474E-3</v>
      </c>
      <c r="F202" s="1">
        <f t="shared" si="13"/>
        <v>1.191304347826087</v>
      </c>
      <c r="G202" s="2"/>
      <c r="H202" s="5">
        <f t="shared" si="11"/>
        <v>0.85</v>
      </c>
      <c r="I202" s="2"/>
      <c r="J202" s="11">
        <f t="shared" si="12"/>
        <v>13.634375444868251</v>
      </c>
      <c r="K202" s="2"/>
    </row>
    <row r="203" spans="2:11" x14ac:dyDescent="0.25">
      <c r="B203" s="7">
        <v>40827.891180555554</v>
      </c>
      <c r="C203" s="6">
        <v>3</v>
      </c>
      <c r="D203" s="2"/>
      <c r="E203" s="5">
        <f t="shared" si="10"/>
        <v>1.3043478260869566E-3</v>
      </c>
      <c r="F203" s="1">
        <f t="shared" si="13"/>
        <v>1.0260869565217392</v>
      </c>
      <c r="G203" s="2"/>
      <c r="H203" s="5">
        <f t="shared" si="11"/>
        <v>0.85</v>
      </c>
      <c r="I203" s="2"/>
      <c r="J203" s="11">
        <f t="shared" si="12"/>
        <v>1.8592330152093068</v>
      </c>
      <c r="K203" s="2"/>
    </row>
    <row r="204" spans="2:11" x14ac:dyDescent="0.25">
      <c r="B204" s="7">
        <v>40827.891458333332</v>
      </c>
      <c r="C204" s="6">
        <v>176</v>
      </c>
      <c r="D204" s="2"/>
      <c r="E204" s="5">
        <f t="shared" si="10"/>
        <v>7.6521739130434779E-2</v>
      </c>
      <c r="F204" s="1">
        <f t="shared" si="13"/>
        <v>2.5304347826086957</v>
      </c>
      <c r="G204" s="2"/>
      <c r="H204" s="5">
        <f t="shared" si="11"/>
        <v>0.85</v>
      </c>
      <c r="I204" s="2"/>
      <c r="J204" s="11">
        <f t="shared" si="12"/>
        <v>109.07500355894601</v>
      </c>
      <c r="K204" s="2"/>
    </row>
    <row r="205" spans="2:11" x14ac:dyDescent="0.25">
      <c r="B205" s="7">
        <v>40827.891747685186</v>
      </c>
      <c r="C205" s="6">
        <v>3</v>
      </c>
      <c r="D205" s="2"/>
      <c r="E205" s="5">
        <f t="shared" si="10"/>
        <v>1.3043478260869566E-3</v>
      </c>
      <c r="F205" s="1">
        <f t="shared" si="13"/>
        <v>1.0260869565217392</v>
      </c>
      <c r="G205" s="2"/>
      <c r="H205" s="5">
        <f t="shared" si="11"/>
        <v>0.85</v>
      </c>
      <c r="I205" s="2"/>
      <c r="J205" s="11">
        <f t="shared" si="12"/>
        <v>1.8592330152093068</v>
      </c>
      <c r="K205" s="2"/>
    </row>
    <row r="206" spans="2:11" x14ac:dyDescent="0.25">
      <c r="B206" s="7">
        <v>40827.89203703704</v>
      </c>
      <c r="C206" s="6">
        <v>192</v>
      </c>
      <c r="D206" s="2"/>
      <c r="E206" s="5">
        <f t="shared" si="10"/>
        <v>8.3478260869565224E-2</v>
      </c>
      <c r="F206" s="1">
        <f t="shared" si="13"/>
        <v>2.6695652173913045</v>
      </c>
      <c r="G206" s="2"/>
      <c r="H206" s="5">
        <f t="shared" si="11"/>
        <v>0.85</v>
      </c>
      <c r="I206" s="2"/>
      <c r="J206" s="11">
        <f t="shared" si="12"/>
        <v>118.99091297339564</v>
      </c>
      <c r="K206" s="2"/>
    </row>
    <row r="207" spans="2:11" x14ac:dyDescent="0.25">
      <c r="B207" s="7">
        <v>40827.892372685186</v>
      </c>
      <c r="C207" s="6">
        <v>3</v>
      </c>
      <c r="D207" s="2"/>
      <c r="E207" s="5">
        <f t="shared" si="10"/>
        <v>1.3043478260869566E-3</v>
      </c>
      <c r="F207" s="1">
        <f t="shared" si="13"/>
        <v>1.0260869565217392</v>
      </c>
      <c r="G207" s="2"/>
      <c r="H207" s="5">
        <f t="shared" si="11"/>
        <v>0.85</v>
      </c>
      <c r="I207" s="2"/>
      <c r="J207" s="11">
        <f t="shared" si="12"/>
        <v>1.8592330152093068</v>
      </c>
      <c r="K207" s="2"/>
    </row>
    <row r="208" spans="2:11" x14ac:dyDescent="0.25">
      <c r="B208" s="7">
        <v>40827.89266203704</v>
      </c>
      <c r="C208" s="6">
        <v>64</v>
      </c>
      <c r="D208" s="2"/>
      <c r="E208" s="5">
        <f t="shared" si="10"/>
        <v>2.782608695652174E-2</v>
      </c>
      <c r="F208" s="1">
        <f t="shared" si="13"/>
        <v>1.5565217391304347</v>
      </c>
      <c r="G208" s="2"/>
      <c r="H208" s="5">
        <f t="shared" si="11"/>
        <v>0.85</v>
      </c>
      <c r="I208" s="2"/>
      <c r="J208" s="11">
        <f t="shared" si="12"/>
        <v>39.663637657798546</v>
      </c>
      <c r="K208" s="2"/>
    </row>
    <row r="209" spans="2:11" x14ac:dyDescent="0.25">
      <c r="B209" s="7">
        <v>40827.892951388887</v>
      </c>
      <c r="C209" s="6">
        <v>160</v>
      </c>
      <c r="D209" s="2"/>
      <c r="E209" s="5">
        <f t="shared" si="10"/>
        <v>6.9565217391304349E-2</v>
      </c>
      <c r="F209" s="1">
        <f t="shared" si="13"/>
        <v>2.3913043478260869</v>
      </c>
      <c r="G209" s="2"/>
      <c r="H209" s="5">
        <f t="shared" si="11"/>
        <v>0.85</v>
      </c>
      <c r="I209" s="2"/>
      <c r="J209" s="11">
        <f t="shared" si="12"/>
        <v>99.159094144496365</v>
      </c>
      <c r="K209" s="2"/>
    </row>
    <row r="210" spans="2:11" x14ac:dyDescent="0.25">
      <c r="B210" s="7">
        <v>40827.893275462964</v>
      </c>
      <c r="C210" s="6">
        <v>185</v>
      </c>
      <c r="D210" s="2"/>
      <c r="E210" s="5">
        <f t="shared" si="10"/>
        <v>8.0434782608695646E-2</v>
      </c>
      <c r="F210" s="1">
        <f t="shared" si="13"/>
        <v>2.6086956521739131</v>
      </c>
      <c r="G210" s="2"/>
      <c r="H210" s="5">
        <f t="shared" si="11"/>
        <v>0.85</v>
      </c>
      <c r="I210" s="2"/>
      <c r="J210" s="11">
        <f t="shared" si="12"/>
        <v>114.65270260457392</v>
      </c>
      <c r="K210" s="2"/>
    </row>
    <row r="211" spans="2:11" x14ac:dyDescent="0.25">
      <c r="B211" s="7">
        <v>40827.893564814818</v>
      </c>
      <c r="C211" s="6">
        <v>210</v>
      </c>
      <c r="D211" s="2"/>
      <c r="E211" s="5">
        <f t="shared" si="10"/>
        <v>9.1304347826086957E-2</v>
      </c>
      <c r="F211" s="1">
        <f t="shared" si="13"/>
        <v>2.8260869565217392</v>
      </c>
      <c r="G211" s="2"/>
      <c r="H211" s="5">
        <f t="shared" si="11"/>
        <v>0.85</v>
      </c>
      <c r="I211" s="2"/>
      <c r="J211" s="11">
        <f t="shared" si="12"/>
        <v>130.14631106465148</v>
      </c>
      <c r="K211" s="2"/>
    </row>
    <row r="212" spans="2:11" x14ac:dyDescent="0.25">
      <c r="B212" s="7">
        <v>40827.893854166665</v>
      </c>
      <c r="C212" s="6">
        <v>177</v>
      </c>
      <c r="D212" s="2"/>
      <c r="E212" s="5">
        <f t="shared" si="10"/>
        <v>7.6956521739130437E-2</v>
      </c>
      <c r="F212" s="1">
        <f t="shared" si="13"/>
        <v>2.5391304347826087</v>
      </c>
      <c r="G212" s="2"/>
      <c r="H212" s="5">
        <f t="shared" si="11"/>
        <v>0.85</v>
      </c>
      <c r="I212" s="2"/>
      <c r="J212" s="11">
        <f t="shared" si="12"/>
        <v>109.6947478973491</v>
      </c>
      <c r="K212" s="2"/>
    </row>
    <row r="213" spans="2:11" x14ac:dyDescent="0.25">
      <c r="B213" s="7">
        <v>40827.894189814811</v>
      </c>
      <c r="C213" s="6">
        <v>3</v>
      </c>
      <c r="D213" s="2"/>
      <c r="E213" s="5">
        <f t="shared" si="10"/>
        <v>1.3043478260869566E-3</v>
      </c>
      <c r="F213" s="1">
        <f t="shared" si="13"/>
        <v>1.0260869565217392</v>
      </c>
      <c r="G213" s="2"/>
      <c r="H213" s="5">
        <f t="shared" si="11"/>
        <v>0.85</v>
      </c>
      <c r="I213" s="2"/>
      <c r="J213" s="11">
        <f t="shared" si="12"/>
        <v>1.8592330152093068</v>
      </c>
      <c r="K213" s="2"/>
    </row>
    <row r="214" spans="2:11" x14ac:dyDescent="0.25">
      <c r="B214" s="7">
        <v>40827.894745370373</v>
      </c>
      <c r="C214" s="6">
        <v>3</v>
      </c>
      <c r="D214" s="2"/>
      <c r="E214" s="5">
        <f t="shared" si="10"/>
        <v>1.3043478260869566E-3</v>
      </c>
      <c r="F214" s="1">
        <f t="shared" si="13"/>
        <v>1.0260869565217392</v>
      </c>
      <c r="G214" s="2"/>
      <c r="H214" s="5">
        <f t="shared" si="11"/>
        <v>0.85</v>
      </c>
      <c r="I214" s="2"/>
      <c r="J214" s="11">
        <f t="shared" si="12"/>
        <v>1.8592330152093068</v>
      </c>
      <c r="K214" s="2"/>
    </row>
    <row r="215" spans="2:11" x14ac:dyDescent="0.25">
      <c r="B215" s="7">
        <v>40827.894756944443</v>
      </c>
      <c r="C215" s="6">
        <v>182</v>
      </c>
      <c r="D215" s="2"/>
      <c r="E215" s="5">
        <f t="shared" si="10"/>
        <v>7.91304347826087E-2</v>
      </c>
      <c r="F215" s="1">
        <f t="shared" si="13"/>
        <v>2.5826086956521737</v>
      </c>
      <c r="G215" s="2"/>
      <c r="H215" s="5">
        <f t="shared" si="11"/>
        <v>0.85</v>
      </c>
      <c r="I215" s="2"/>
      <c r="J215" s="11">
        <f t="shared" si="12"/>
        <v>112.79346958936462</v>
      </c>
      <c r="K215" s="2"/>
    </row>
    <row r="216" spans="2:11" x14ac:dyDescent="0.25">
      <c r="B216" s="7">
        <v>40827.895046296297</v>
      </c>
      <c r="C216" s="6">
        <v>3</v>
      </c>
      <c r="D216" s="2"/>
      <c r="E216" s="5">
        <f t="shared" si="10"/>
        <v>1.3043478260869566E-3</v>
      </c>
      <c r="F216" s="1">
        <f t="shared" si="13"/>
        <v>1.0260869565217392</v>
      </c>
      <c r="G216" s="2"/>
      <c r="H216" s="5">
        <f t="shared" si="11"/>
        <v>0.85</v>
      </c>
      <c r="I216" s="2"/>
      <c r="J216" s="11">
        <f t="shared" si="12"/>
        <v>1.8592330152093068</v>
      </c>
      <c r="K216" s="2"/>
    </row>
    <row r="217" spans="2:11" x14ac:dyDescent="0.25">
      <c r="B217" s="7">
        <v>40827.895381944443</v>
      </c>
      <c r="C217" s="6">
        <v>191</v>
      </c>
      <c r="D217" s="2"/>
      <c r="E217" s="5">
        <f t="shared" si="10"/>
        <v>8.3043478260869566E-2</v>
      </c>
      <c r="F217" s="1">
        <f t="shared" si="13"/>
        <v>2.660869565217391</v>
      </c>
      <c r="G217" s="2"/>
      <c r="H217" s="5">
        <f t="shared" si="11"/>
        <v>0.85</v>
      </c>
      <c r="I217" s="2"/>
      <c r="J217" s="11">
        <f t="shared" si="12"/>
        <v>118.37116863499253</v>
      </c>
      <c r="K217" s="2"/>
    </row>
    <row r="218" spans="2:11" x14ac:dyDescent="0.25">
      <c r="B218" s="7">
        <v>40827.895671296297</v>
      </c>
      <c r="C218" s="6">
        <v>3</v>
      </c>
      <c r="D218" s="2"/>
      <c r="E218" s="5">
        <f t="shared" si="10"/>
        <v>1.3043478260869566E-3</v>
      </c>
      <c r="F218" s="1">
        <f t="shared" si="13"/>
        <v>1.0260869565217392</v>
      </c>
      <c r="G218" s="2"/>
      <c r="H218" s="5">
        <f t="shared" si="11"/>
        <v>0.85</v>
      </c>
      <c r="I218" s="2"/>
      <c r="J218" s="11">
        <f t="shared" si="12"/>
        <v>1.8592330152093068</v>
      </c>
      <c r="K218" s="2"/>
    </row>
    <row r="219" spans="2:11" x14ac:dyDescent="0.25">
      <c r="B219" s="7">
        <v>40827.895960648151</v>
      </c>
      <c r="C219" s="6">
        <v>211</v>
      </c>
      <c r="D219" s="2"/>
      <c r="E219" s="5">
        <f t="shared" si="10"/>
        <v>9.1739130434782615E-2</v>
      </c>
      <c r="F219" s="1">
        <f t="shared" si="13"/>
        <v>2.8347826086956522</v>
      </c>
      <c r="G219" s="2"/>
      <c r="H219" s="5">
        <f t="shared" si="11"/>
        <v>0.85</v>
      </c>
      <c r="I219" s="2"/>
      <c r="J219" s="11">
        <f t="shared" si="12"/>
        <v>130.76605540305459</v>
      </c>
      <c r="K219" s="2"/>
    </row>
    <row r="220" spans="2:11" x14ac:dyDescent="0.25">
      <c r="B220" s="7">
        <v>40827.896296296298</v>
      </c>
      <c r="C220" s="6">
        <v>170</v>
      </c>
      <c r="D220" s="2"/>
      <c r="E220" s="5">
        <f t="shared" si="10"/>
        <v>7.3913043478260873E-2</v>
      </c>
      <c r="F220" s="1">
        <f t="shared" si="13"/>
        <v>2.4782608695652173</v>
      </c>
      <c r="G220" s="2"/>
      <c r="H220" s="5">
        <f t="shared" si="11"/>
        <v>0.85</v>
      </c>
      <c r="I220" s="2"/>
      <c r="J220" s="11">
        <f t="shared" si="12"/>
        <v>105.35653752852738</v>
      </c>
      <c r="K220" s="2"/>
    </row>
    <row r="221" spans="2:11" x14ac:dyDescent="0.25">
      <c r="B221" s="7">
        <v>40827.896574074075</v>
      </c>
      <c r="C221" s="6">
        <v>163</v>
      </c>
      <c r="D221" s="2"/>
      <c r="E221" s="5">
        <f t="shared" si="10"/>
        <v>7.0869565217391309E-2</v>
      </c>
      <c r="F221" s="1">
        <f t="shared" si="13"/>
        <v>2.4173913043478263</v>
      </c>
      <c r="G221" s="2"/>
      <c r="H221" s="5">
        <f t="shared" si="11"/>
        <v>0.85</v>
      </c>
      <c r="I221" s="2"/>
      <c r="J221" s="11">
        <f t="shared" si="12"/>
        <v>101.01832715970568</v>
      </c>
      <c r="K221" s="2"/>
    </row>
    <row r="222" spans="2:11" x14ac:dyDescent="0.25">
      <c r="B222" s="7">
        <v>40827.896863425929</v>
      </c>
      <c r="C222" s="6">
        <v>202</v>
      </c>
      <c r="D222" s="2"/>
      <c r="E222" s="5">
        <f t="shared" si="10"/>
        <v>8.7826086956521734E-2</v>
      </c>
      <c r="F222" s="1">
        <f t="shared" si="13"/>
        <v>2.7565217391304344</v>
      </c>
      <c r="G222" s="2"/>
      <c r="H222" s="5">
        <f t="shared" si="11"/>
        <v>0.85</v>
      </c>
      <c r="I222" s="2"/>
      <c r="J222" s="11">
        <f t="shared" si="12"/>
        <v>125.18835635742666</v>
      </c>
      <c r="K222" s="2"/>
    </row>
    <row r="223" spans="2:11" x14ac:dyDescent="0.25">
      <c r="B223" s="7">
        <v>40827.897199074076</v>
      </c>
      <c r="C223" s="6">
        <v>190</v>
      </c>
      <c r="D223" s="2"/>
      <c r="E223" s="5">
        <f t="shared" si="10"/>
        <v>8.2608695652173908E-2</v>
      </c>
      <c r="F223" s="1">
        <f t="shared" si="13"/>
        <v>2.652173913043478</v>
      </c>
      <c r="G223" s="2"/>
      <c r="H223" s="5">
        <f t="shared" si="11"/>
        <v>0.85</v>
      </c>
      <c r="I223" s="2"/>
      <c r="J223" s="11">
        <f t="shared" si="12"/>
        <v>117.75142429658943</v>
      </c>
      <c r="K223" s="2"/>
    </row>
    <row r="224" spans="2:11" x14ac:dyDescent="0.25">
      <c r="B224" s="7">
        <v>40827.897488425922</v>
      </c>
      <c r="C224" s="6">
        <v>3</v>
      </c>
      <c r="D224" s="2"/>
      <c r="E224" s="5">
        <f t="shared" si="10"/>
        <v>1.3043478260869566E-3</v>
      </c>
      <c r="F224" s="1">
        <f t="shared" si="13"/>
        <v>1.0260869565217392</v>
      </c>
      <c r="G224" s="2"/>
      <c r="H224" s="5">
        <f t="shared" si="11"/>
        <v>0.85</v>
      </c>
      <c r="I224" s="2"/>
      <c r="J224" s="11">
        <f t="shared" si="12"/>
        <v>1.8592330152093068</v>
      </c>
      <c r="K224" s="2"/>
    </row>
    <row r="225" spans="2:11" x14ac:dyDescent="0.25">
      <c r="B225" s="7">
        <v>40827.898043981484</v>
      </c>
      <c r="C225" s="6">
        <v>3</v>
      </c>
      <c r="D225" s="2"/>
      <c r="E225" s="5">
        <f t="shared" si="10"/>
        <v>1.3043478260869566E-3</v>
      </c>
      <c r="F225" s="1">
        <f t="shared" si="13"/>
        <v>1.0260869565217392</v>
      </c>
      <c r="G225" s="2"/>
      <c r="H225" s="5">
        <f t="shared" si="11"/>
        <v>0.85</v>
      </c>
      <c r="I225" s="2"/>
      <c r="J225" s="11">
        <f t="shared" si="12"/>
        <v>1.8592330152093068</v>
      </c>
      <c r="K225" s="2"/>
    </row>
    <row r="226" spans="2:11" x14ac:dyDescent="0.25">
      <c r="B226" s="7">
        <v>40827.898055555554</v>
      </c>
      <c r="C226" s="6">
        <v>169</v>
      </c>
      <c r="D226" s="2"/>
      <c r="E226" s="5">
        <f t="shared" si="10"/>
        <v>7.3478260869565215E-2</v>
      </c>
      <c r="F226" s="1">
        <f t="shared" si="13"/>
        <v>2.4695652173913043</v>
      </c>
      <c r="G226" s="2"/>
      <c r="H226" s="5">
        <f t="shared" si="11"/>
        <v>0.85</v>
      </c>
      <c r="I226" s="2"/>
      <c r="J226" s="11">
        <f t="shared" si="12"/>
        <v>104.73679319012429</v>
      </c>
      <c r="K226" s="2"/>
    </row>
    <row r="227" spans="2:11" x14ac:dyDescent="0.25">
      <c r="B227" s="7">
        <v>40827.8983912037</v>
      </c>
      <c r="C227" s="6">
        <v>3</v>
      </c>
      <c r="D227" s="2"/>
      <c r="E227" s="5">
        <f t="shared" ref="E227:E290" si="14">C227/$C$26</f>
        <v>1.3043478260869566E-3</v>
      </c>
      <c r="F227" s="1">
        <f t="shared" si="13"/>
        <v>1.0260869565217392</v>
      </c>
      <c r="G227" s="2"/>
      <c r="H227" s="5">
        <f t="shared" si="11"/>
        <v>0.85</v>
      </c>
      <c r="I227" s="2"/>
      <c r="J227" s="11">
        <f t="shared" si="12"/>
        <v>1.8592330152093068</v>
      </c>
      <c r="K227" s="2"/>
    </row>
    <row r="228" spans="2:11" x14ac:dyDescent="0.25">
      <c r="B228" s="7">
        <v>40827.898680555554</v>
      </c>
      <c r="C228" s="6">
        <v>176</v>
      </c>
      <c r="D228" s="2"/>
      <c r="E228" s="5">
        <f t="shared" si="14"/>
        <v>7.6521739130434779E-2</v>
      </c>
      <c r="F228" s="1">
        <f t="shared" si="13"/>
        <v>2.5304347826086957</v>
      </c>
      <c r="G228" s="2"/>
      <c r="H228" s="5">
        <f t="shared" ref="H228:H291" si="15">IF(E228&lt;0.5,0.85,4*(10^(-5))*(F228^3)-0.0032*(F228^2)+0.0896*F228-0.0134)</f>
        <v>0.85</v>
      </c>
      <c r="I228" s="2"/>
      <c r="J228" s="11">
        <f t="shared" ref="J228:J291" si="16">C228*TAN(ACOS(H228))</f>
        <v>109.07500355894601</v>
      </c>
      <c r="K228" s="2"/>
    </row>
    <row r="229" spans="2:11" x14ac:dyDescent="0.25">
      <c r="B229" s="7">
        <v>40827.898969907408</v>
      </c>
      <c r="C229" s="6">
        <v>3</v>
      </c>
      <c r="D229" s="2"/>
      <c r="E229" s="5">
        <f t="shared" si="14"/>
        <v>1.3043478260869566E-3</v>
      </c>
      <c r="F229" s="1">
        <f t="shared" si="13"/>
        <v>1.0260869565217392</v>
      </c>
      <c r="G229" s="2"/>
      <c r="H229" s="5">
        <f t="shared" si="15"/>
        <v>0.85</v>
      </c>
      <c r="I229" s="2"/>
      <c r="J229" s="11">
        <f t="shared" si="16"/>
        <v>1.8592330152093068</v>
      </c>
      <c r="K229" s="2"/>
    </row>
    <row r="230" spans="2:11" x14ac:dyDescent="0.25">
      <c r="B230" s="7">
        <v>40827.899305555555</v>
      </c>
      <c r="C230" s="6">
        <v>6</v>
      </c>
      <c r="D230" s="2"/>
      <c r="E230" s="5">
        <f t="shared" si="14"/>
        <v>2.6086956521739132E-3</v>
      </c>
      <c r="F230" s="1">
        <f t="shared" ref="F230:F293" si="17">1+E230/0.05</f>
        <v>1.0521739130434782</v>
      </c>
      <c r="G230" s="2"/>
      <c r="H230" s="5">
        <f t="shared" si="15"/>
        <v>0.85</v>
      </c>
      <c r="I230" s="2"/>
      <c r="J230" s="11">
        <f t="shared" si="16"/>
        <v>3.7184660304186137</v>
      </c>
      <c r="K230" s="2"/>
    </row>
    <row r="231" spans="2:11" x14ac:dyDescent="0.25">
      <c r="B231" s="7">
        <v>40827.899583333332</v>
      </c>
      <c r="C231" s="6">
        <v>175</v>
      </c>
      <c r="D231" s="2"/>
      <c r="E231" s="5">
        <f t="shared" si="14"/>
        <v>7.6086956521739135E-2</v>
      </c>
      <c r="F231" s="1">
        <f t="shared" si="17"/>
        <v>2.5217391304347827</v>
      </c>
      <c r="G231" s="2"/>
      <c r="H231" s="5">
        <f t="shared" si="15"/>
        <v>0.85</v>
      </c>
      <c r="I231" s="2"/>
      <c r="J231" s="11">
        <f t="shared" si="16"/>
        <v>108.4552592205429</v>
      </c>
      <c r="K231" s="2"/>
    </row>
    <row r="232" spans="2:11" x14ac:dyDescent="0.25">
      <c r="B232" s="7">
        <v>40827.899872685186</v>
      </c>
      <c r="C232" s="6">
        <v>181</v>
      </c>
      <c r="D232" s="2"/>
      <c r="E232" s="5">
        <f t="shared" si="14"/>
        <v>7.8695652173913042E-2</v>
      </c>
      <c r="F232" s="1">
        <f t="shared" si="17"/>
        <v>2.5739130434782607</v>
      </c>
      <c r="G232" s="2"/>
      <c r="H232" s="5">
        <f t="shared" si="15"/>
        <v>0.85</v>
      </c>
      <c r="I232" s="2"/>
      <c r="J232" s="11">
        <f t="shared" si="16"/>
        <v>112.17372525096151</v>
      </c>
      <c r="K232" s="2"/>
    </row>
    <row r="233" spans="2:11" x14ac:dyDescent="0.25">
      <c r="B233" s="7">
        <v>40827.900208333333</v>
      </c>
      <c r="C233" s="6">
        <v>3</v>
      </c>
      <c r="D233" s="2"/>
      <c r="E233" s="5">
        <f t="shared" si="14"/>
        <v>1.3043478260869566E-3</v>
      </c>
      <c r="F233" s="1">
        <f t="shared" si="17"/>
        <v>1.0260869565217392</v>
      </c>
      <c r="G233" s="2"/>
      <c r="H233" s="5">
        <f t="shared" si="15"/>
        <v>0.85</v>
      </c>
      <c r="I233" s="2"/>
      <c r="J233" s="11">
        <f t="shared" si="16"/>
        <v>1.8592330152093068</v>
      </c>
      <c r="K233" s="2"/>
    </row>
    <row r="234" spans="2:11" x14ac:dyDescent="0.25">
      <c r="B234" s="7">
        <v>40827.900497685187</v>
      </c>
      <c r="C234" s="6">
        <v>173</v>
      </c>
      <c r="D234" s="2"/>
      <c r="E234" s="5">
        <f t="shared" si="14"/>
        <v>7.5217391304347819E-2</v>
      </c>
      <c r="F234" s="1">
        <f t="shared" si="17"/>
        <v>2.5043478260869563</v>
      </c>
      <c r="G234" s="2"/>
      <c r="H234" s="5">
        <f t="shared" si="15"/>
        <v>0.85</v>
      </c>
      <c r="I234" s="2"/>
      <c r="J234" s="11">
        <f t="shared" si="16"/>
        <v>107.2157705437367</v>
      </c>
      <c r="K234" s="2"/>
    </row>
    <row r="235" spans="2:11" x14ac:dyDescent="0.25">
      <c r="B235" s="7">
        <v>40827.900787037041</v>
      </c>
      <c r="C235" s="6">
        <v>3</v>
      </c>
      <c r="D235" s="2"/>
      <c r="E235" s="5">
        <f t="shared" si="14"/>
        <v>1.3043478260869566E-3</v>
      </c>
      <c r="F235" s="1">
        <f t="shared" si="17"/>
        <v>1.0260869565217392</v>
      </c>
      <c r="G235" s="2"/>
      <c r="H235" s="5">
        <f t="shared" si="15"/>
        <v>0.85</v>
      </c>
      <c r="I235" s="2"/>
      <c r="J235" s="11">
        <f t="shared" si="16"/>
        <v>1.8592330152093068</v>
      </c>
      <c r="K235" s="2"/>
    </row>
    <row r="236" spans="2:11" x14ac:dyDescent="0.25">
      <c r="B236" s="7">
        <v>40827.901388888888</v>
      </c>
      <c r="C236" s="6">
        <v>3</v>
      </c>
      <c r="D236" s="2"/>
      <c r="E236" s="5">
        <f t="shared" si="14"/>
        <v>1.3043478260869566E-3</v>
      </c>
      <c r="F236" s="1">
        <f t="shared" si="17"/>
        <v>1.0260869565217392</v>
      </c>
      <c r="G236" s="2"/>
      <c r="H236" s="5">
        <f t="shared" si="15"/>
        <v>0.85</v>
      </c>
      <c r="I236" s="2"/>
      <c r="J236" s="11">
        <f t="shared" si="16"/>
        <v>1.8592330152093068</v>
      </c>
      <c r="K236" s="2"/>
    </row>
    <row r="237" spans="2:11" x14ac:dyDescent="0.25">
      <c r="B237" s="7">
        <v>40827.901400462964</v>
      </c>
      <c r="C237" s="6">
        <v>175</v>
      </c>
      <c r="D237" s="2"/>
      <c r="E237" s="5">
        <f t="shared" si="14"/>
        <v>7.6086956521739135E-2</v>
      </c>
      <c r="F237" s="1">
        <f t="shared" si="17"/>
        <v>2.5217391304347827</v>
      </c>
      <c r="G237" s="2"/>
      <c r="H237" s="5">
        <f t="shared" si="15"/>
        <v>0.85</v>
      </c>
      <c r="I237" s="2"/>
      <c r="J237" s="11">
        <f t="shared" si="16"/>
        <v>108.4552592205429</v>
      </c>
      <c r="K237" s="2"/>
    </row>
    <row r="238" spans="2:11" x14ac:dyDescent="0.25">
      <c r="B238" s="7">
        <v>40827.901689814818</v>
      </c>
      <c r="C238" s="6">
        <v>3</v>
      </c>
      <c r="D238" s="2"/>
      <c r="E238" s="5">
        <f t="shared" si="14"/>
        <v>1.3043478260869566E-3</v>
      </c>
      <c r="F238" s="1">
        <f t="shared" si="17"/>
        <v>1.0260869565217392</v>
      </c>
      <c r="G238" s="2"/>
      <c r="H238" s="5">
        <f t="shared" si="15"/>
        <v>0.85</v>
      </c>
      <c r="I238" s="2"/>
      <c r="J238" s="11">
        <f t="shared" si="16"/>
        <v>1.8592330152093068</v>
      </c>
      <c r="K238" s="2"/>
    </row>
    <row r="239" spans="2:11" x14ac:dyDescent="0.25">
      <c r="B239" s="7">
        <v>40827.901979166665</v>
      </c>
      <c r="C239" s="6">
        <v>208</v>
      </c>
      <c r="D239" s="2"/>
      <c r="E239" s="5">
        <f t="shared" si="14"/>
        <v>9.0434782608695655E-2</v>
      </c>
      <c r="F239" s="1">
        <f t="shared" si="17"/>
        <v>2.8086956521739133</v>
      </c>
      <c r="G239" s="2"/>
      <c r="H239" s="5">
        <f t="shared" si="15"/>
        <v>0.85</v>
      </c>
      <c r="I239" s="2"/>
      <c r="J239" s="11">
        <f t="shared" si="16"/>
        <v>128.90682238784527</v>
      </c>
      <c r="K239" s="2"/>
    </row>
    <row r="240" spans="2:11" x14ac:dyDescent="0.25">
      <c r="B240" s="7">
        <v>40827.902314814812</v>
      </c>
      <c r="C240" s="6">
        <v>163</v>
      </c>
      <c r="D240" s="2"/>
      <c r="E240" s="5">
        <f t="shared" si="14"/>
        <v>7.0869565217391309E-2</v>
      </c>
      <c r="F240" s="1">
        <f t="shared" si="17"/>
        <v>2.4173913043478263</v>
      </c>
      <c r="G240" s="2"/>
      <c r="H240" s="5">
        <f t="shared" si="15"/>
        <v>0.85</v>
      </c>
      <c r="I240" s="2"/>
      <c r="J240" s="11">
        <f t="shared" si="16"/>
        <v>101.01832715970568</v>
      </c>
      <c r="K240" s="2"/>
    </row>
    <row r="241" spans="2:11" x14ac:dyDescent="0.25">
      <c r="B241" s="7">
        <v>40827.902604166666</v>
      </c>
      <c r="C241" s="6">
        <v>3</v>
      </c>
      <c r="D241" s="2"/>
      <c r="E241" s="5">
        <f t="shared" si="14"/>
        <v>1.3043478260869566E-3</v>
      </c>
      <c r="F241" s="1">
        <f t="shared" si="17"/>
        <v>1.0260869565217392</v>
      </c>
      <c r="G241" s="2"/>
      <c r="H241" s="5">
        <f t="shared" si="15"/>
        <v>0.85</v>
      </c>
      <c r="I241" s="2"/>
      <c r="J241" s="11">
        <f t="shared" si="16"/>
        <v>1.8592330152093068</v>
      </c>
      <c r="K241" s="2"/>
    </row>
    <row r="242" spans="2:11" x14ac:dyDescent="0.25">
      <c r="B242" s="7">
        <v>40827.902881944443</v>
      </c>
      <c r="C242" s="6">
        <v>212</v>
      </c>
      <c r="D242" s="2"/>
      <c r="E242" s="5">
        <f t="shared" si="14"/>
        <v>9.2173913043478259E-2</v>
      </c>
      <c r="F242" s="1">
        <f t="shared" si="17"/>
        <v>2.8434782608695652</v>
      </c>
      <c r="G242" s="2"/>
      <c r="H242" s="5">
        <f t="shared" si="15"/>
        <v>0.85</v>
      </c>
      <c r="I242" s="2"/>
      <c r="J242" s="11">
        <f t="shared" si="16"/>
        <v>131.38579974145767</v>
      </c>
      <c r="K242" s="2"/>
    </row>
    <row r="243" spans="2:11" x14ac:dyDescent="0.25">
      <c r="B243" s="7">
        <v>40827.903217592589</v>
      </c>
      <c r="C243" s="6">
        <v>207</v>
      </c>
      <c r="D243" s="2"/>
      <c r="E243" s="5">
        <f t="shared" si="14"/>
        <v>0.09</v>
      </c>
      <c r="F243" s="1">
        <f t="shared" si="17"/>
        <v>2.8</v>
      </c>
      <c r="G243" s="2"/>
      <c r="H243" s="5">
        <f t="shared" si="15"/>
        <v>0.85</v>
      </c>
      <c r="I243" s="2"/>
      <c r="J243" s="11">
        <f t="shared" si="16"/>
        <v>128.28707804944216</v>
      </c>
      <c r="K243" s="2"/>
    </row>
    <row r="244" spans="2:11" x14ac:dyDescent="0.25">
      <c r="B244" s="7">
        <v>40827.903506944444</v>
      </c>
      <c r="C244" s="6">
        <v>3</v>
      </c>
      <c r="D244" s="2"/>
      <c r="E244" s="5">
        <f t="shared" si="14"/>
        <v>1.3043478260869566E-3</v>
      </c>
      <c r="F244" s="1">
        <f t="shared" si="17"/>
        <v>1.0260869565217392</v>
      </c>
      <c r="G244" s="2"/>
      <c r="H244" s="5">
        <f t="shared" si="15"/>
        <v>0.85</v>
      </c>
      <c r="I244" s="2"/>
      <c r="J244" s="11">
        <f t="shared" si="16"/>
        <v>1.8592330152093068</v>
      </c>
      <c r="K244" s="2"/>
    </row>
    <row r="245" spans="2:11" x14ac:dyDescent="0.25">
      <c r="B245" s="7">
        <v>40827.903796296298</v>
      </c>
      <c r="C245" s="6">
        <v>176</v>
      </c>
      <c r="D245" s="2"/>
      <c r="E245" s="5">
        <f t="shared" si="14"/>
        <v>7.6521739130434779E-2</v>
      </c>
      <c r="F245" s="1">
        <f t="shared" si="17"/>
        <v>2.5304347826086957</v>
      </c>
      <c r="G245" s="2"/>
      <c r="H245" s="5">
        <f t="shared" si="15"/>
        <v>0.85</v>
      </c>
      <c r="I245" s="2"/>
      <c r="J245" s="11">
        <f t="shared" si="16"/>
        <v>109.07500355894601</v>
      </c>
      <c r="K245" s="2"/>
    </row>
    <row r="246" spans="2:11" x14ac:dyDescent="0.25">
      <c r="B246" s="7">
        <v>40827.904085648152</v>
      </c>
      <c r="C246" s="6">
        <v>50</v>
      </c>
      <c r="D246" s="2"/>
      <c r="E246" s="5">
        <f t="shared" si="14"/>
        <v>2.1739130434782608E-2</v>
      </c>
      <c r="F246" s="1">
        <f t="shared" si="17"/>
        <v>1.4347826086956521</v>
      </c>
      <c r="G246" s="2"/>
      <c r="H246" s="5">
        <f t="shared" si="15"/>
        <v>0.85</v>
      </c>
      <c r="I246" s="2"/>
      <c r="J246" s="11">
        <f t="shared" si="16"/>
        <v>30.987216920155113</v>
      </c>
      <c r="K246" s="2"/>
    </row>
    <row r="247" spans="2:11" x14ac:dyDescent="0.25">
      <c r="B247" s="7">
        <v>40827.904421296298</v>
      </c>
      <c r="C247" s="6">
        <v>3</v>
      </c>
      <c r="D247" s="2"/>
      <c r="E247" s="5">
        <f t="shared" si="14"/>
        <v>1.3043478260869566E-3</v>
      </c>
      <c r="F247" s="1">
        <f t="shared" si="17"/>
        <v>1.0260869565217392</v>
      </c>
      <c r="G247" s="2"/>
      <c r="H247" s="5">
        <f t="shared" si="15"/>
        <v>0.85</v>
      </c>
      <c r="I247" s="2"/>
      <c r="J247" s="11">
        <f t="shared" si="16"/>
        <v>1.8592330152093068</v>
      </c>
      <c r="K247" s="2"/>
    </row>
    <row r="248" spans="2:11" x14ac:dyDescent="0.25">
      <c r="B248" s="7">
        <v>40827.904699074075</v>
      </c>
      <c r="C248" s="6">
        <v>171</v>
      </c>
      <c r="D248" s="2"/>
      <c r="E248" s="5">
        <f t="shared" si="14"/>
        <v>7.4347826086956517E-2</v>
      </c>
      <c r="F248" s="1">
        <f t="shared" si="17"/>
        <v>2.4869565217391303</v>
      </c>
      <c r="G248" s="2"/>
      <c r="H248" s="5">
        <f t="shared" si="15"/>
        <v>0.85</v>
      </c>
      <c r="I248" s="2"/>
      <c r="J248" s="11">
        <f t="shared" si="16"/>
        <v>105.97628186693049</v>
      </c>
      <c r="K248" s="2"/>
    </row>
    <row r="249" spans="2:11" x14ac:dyDescent="0.25">
      <c r="B249" s="7">
        <v>40827.904988425929</v>
      </c>
      <c r="C249" s="6">
        <v>3</v>
      </c>
      <c r="D249" s="2"/>
      <c r="E249" s="5">
        <f t="shared" si="14"/>
        <v>1.3043478260869566E-3</v>
      </c>
      <c r="F249" s="1">
        <f t="shared" si="17"/>
        <v>1.0260869565217392</v>
      </c>
      <c r="G249" s="2"/>
      <c r="H249" s="5">
        <f t="shared" si="15"/>
        <v>0.85</v>
      </c>
      <c r="I249" s="2"/>
      <c r="J249" s="11">
        <f t="shared" si="16"/>
        <v>1.8592330152093068</v>
      </c>
      <c r="K249" s="2"/>
    </row>
    <row r="250" spans="2:11" x14ac:dyDescent="0.25">
      <c r="B250" s="7">
        <v>40827.905324074076</v>
      </c>
      <c r="C250" s="6">
        <v>174</v>
      </c>
      <c r="D250" s="2"/>
      <c r="E250" s="5">
        <f t="shared" si="14"/>
        <v>7.5652173913043477E-2</v>
      </c>
      <c r="F250" s="1">
        <f t="shared" si="17"/>
        <v>2.5130434782608697</v>
      </c>
      <c r="G250" s="2"/>
      <c r="H250" s="5">
        <f t="shared" si="15"/>
        <v>0.85</v>
      </c>
      <c r="I250" s="2"/>
      <c r="J250" s="11">
        <f t="shared" si="16"/>
        <v>107.83551488213979</v>
      </c>
      <c r="K250" s="2"/>
    </row>
    <row r="251" spans="2:11" x14ac:dyDescent="0.25">
      <c r="B251" s="7">
        <v>40827.905613425923</v>
      </c>
      <c r="C251" s="6">
        <v>101</v>
      </c>
      <c r="D251" s="2"/>
      <c r="E251" s="5">
        <f t="shared" si="14"/>
        <v>4.3913043478260867E-2</v>
      </c>
      <c r="F251" s="1">
        <f t="shared" si="17"/>
        <v>1.8782608695652172</v>
      </c>
      <c r="G251" s="2"/>
      <c r="H251" s="5">
        <f t="shared" si="15"/>
        <v>0.85</v>
      </c>
      <c r="I251" s="2"/>
      <c r="J251" s="11">
        <f t="shared" si="16"/>
        <v>62.594178178713328</v>
      </c>
      <c r="K251" s="2"/>
    </row>
    <row r="252" spans="2:11" x14ac:dyDescent="0.25">
      <c r="B252" s="7">
        <v>40827.905891203707</v>
      </c>
      <c r="C252" s="6">
        <v>57</v>
      </c>
      <c r="D252" s="2"/>
      <c r="E252" s="5">
        <f t="shared" si="14"/>
        <v>2.4782608695652172E-2</v>
      </c>
      <c r="F252" s="1">
        <f t="shared" si="17"/>
        <v>1.4956521739130435</v>
      </c>
      <c r="G252" s="2"/>
      <c r="H252" s="5">
        <f t="shared" si="15"/>
        <v>0.85</v>
      </c>
      <c r="I252" s="2"/>
      <c r="J252" s="11">
        <f t="shared" si="16"/>
        <v>35.325427288976833</v>
      </c>
      <c r="K252" s="2"/>
    </row>
    <row r="253" spans="2:11" x14ac:dyDescent="0.25">
      <c r="B253" s="7">
        <v>40827.906226851854</v>
      </c>
      <c r="C253" s="6">
        <v>53</v>
      </c>
      <c r="D253" s="2"/>
      <c r="E253" s="5">
        <f t="shared" si="14"/>
        <v>2.3043478260869565E-2</v>
      </c>
      <c r="F253" s="1">
        <f t="shared" si="17"/>
        <v>1.4608695652173913</v>
      </c>
      <c r="G253" s="2"/>
      <c r="H253" s="5">
        <f t="shared" si="15"/>
        <v>0.85</v>
      </c>
      <c r="I253" s="2"/>
      <c r="J253" s="11">
        <f t="shared" si="16"/>
        <v>32.846449935364419</v>
      </c>
      <c r="K253" s="2"/>
    </row>
    <row r="254" spans="2:11" x14ac:dyDescent="0.25">
      <c r="B254" s="7">
        <v>40827.906805555554</v>
      </c>
      <c r="C254" s="6">
        <v>51</v>
      </c>
      <c r="D254" s="2"/>
      <c r="E254" s="5">
        <f t="shared" si="14"/>
        <v>2.2173913043478259E-2</v>
      </c>
      <c r="F254" s="1">
        <f t="shared" si="17"/>
        <v>1.4434782608695651</v>
      </c>
      <c r="G254" s="2"/>
      <c r="H254" s="5">
        <f t="shared" si="15"/>
        <v>0.85</v>
      </c>
      <c r="I254" s="2"/>
      <c r="J254" s="11">
        <f t="shared" si="16"/>
        <v>31.606961258558215</v>
      </c>
      <c r="K254" s="2"/>
    </row>
    <row r="255" spans="2:11" x14ac:dyDescent="0.25">
      <c r="B255" s="7">
        <v>40827.907094907408</v>
      </c>
      <c r="C255" s="6">
        <v>143</v>
      </c>
      <c r="D255" s="2"/>
      <c r="E255" s="5">
        <f t="shared" si="14"/>
        <v>6.217391304347826E-2</v>
      </c>
      <c r="F255" s="1">
        <f t="shared" si="17"/>
        <v>2.2434782608695651</v>
      </c>
      <c r="G255" s="2"/>
      <c r="H255" s="5">
        <f t="shared" si="15"/>
        <v>0.85</v>
      </c>
      <c r="I255" s="2"/>
      <c r="J255" s="11">
        <f t="shared" si="16"/>
        <v>88.623440391643626</v>
      </c>
      <c r="K255" s="2"/>
    </row>
    <row r="256" spans="2:11" x14ac:dyDescent="0.25">
      <c r="B256" s="7">
        <v>40827.907430555555</v>
      </c>
      <c r="C256" s="6">
        <v>151</v>
      </c>
      <c r="D256" s="2"/>
      <c r="E256" s="5">
        <f t="shared" si="14"/>
        <v>6.5652173913043482E-2</v>
      </c>
      <c r="F256" s="1">
        <f t="shared" si="17"/>
        <v>2.3130434782608695</v>
      </c>
      <c r="G256" s="2"/>
      <c r="H256" s="5">
        <f t="shared" si="15"/>
        <v>0.85</v>
      </c>
      <c r="I256" s="2"/>
      <c r="J256" s="11">
        <f t="shared" si="16"/>
        <v>93.581395098868441</v>
      </c>
      <c r="K256" s="2"/>
    </row>
    <row r="257" spans="2:11" x14ac:dyDescent="0.25">
      <c r="B257" s="7">
        <v>40827.907708333332</v>
      </c>
      <c r="C257" s="6">
        <v>126</v>
      </c>
      <c r="D257" s="2"/>
      <c r="E257" s="5">
        <f t="shared" si="14"/>
        <v>5.4782608695652171E-2</v>
      </c>
      <c r="F257" s="1">
        <f t="shared" si="17"/>
        <v>2.0956521739130434</v>
      </c>
      <c r="G257" s="2"/>
      <c r="H257" s="5">
        <f t="shared" si="15"/>
        <v>0.85</v>
      </c>
      <c r="I257" s="2"/>
      <c r="J257" s="11">
        <f t="shared" si="16"/>
        <v>78.087786638790888</v>
      </c>
      <c r="K257" s="2"/>
    </row>
    <row r="258" spans="2:11" x14ac:dyDescent="0.25">
      <c r="B258" s="7">
        <v>40827.907997685186</v>
      </c>
      <c r="C258" s="6">
        <v>80</v>
      </c>
      <c r="D258" s="2"/>
      <c r="E258" s="5">
        <f t="shared" si="14"/>
        <v>3.4782608695652174E-2</v>
      </c>
      <c r="F258" s="1">
        <f t="shared" si="17"/>
        <v>1.6956521739130435</v>
      </c>
      <c r="G258" s="2"/>
      <c r="H258" s="5">
        <f t="shared" si="15"/>
        <v>0.85</v>
      </c>
      <c r="I258" s="2"/>
      <c r="J258" s="11">
        <f t="shared" si="16"/>
        <v>49.579547072248182</v>
      </c>
      <c r="K258" s="2"/>
    </row>
    <row r="259" spans="2:11" x14ac:dyDescent="0.25">
      <c r="B259" s="7">
        <v>40827.908333333333</v>
      </c>
      <c r="C259" s="6">
        <v>174</v>
      </c>
      <c r="D259" s="2"/>
      <c r="E259" s="5">
        <f t="shared" si="14"/>
        <v>7.5652173913043477E-2</v>
      </c>
      <c r="F259" s="1">
        <f t="shared" si="17"/>
        <v>2.5130434782608697</v>
      </c>
      <c r="G259" s="2"/>
      <c r="H259" s="5">
        <f t="shared" si="15"/>
        <v>0.85</v>
      </c>
      <c r="I259" s="2"/>
      <c r="J259" s="11">
        <f t="shared" si="16"/>
        <v>107.83551488213979</v>
      </c>
      <c r="K259" s="2"/>
    </row>
    <row r="260" spans="2:11" x14ac:dyDescent="0.25">
      <c r="B260" s="7">
        <v>40827.908622685187</v>
      </c>
      <c r="C260" s="6">
        <v>171</v>
      </c>
      <c r="D260" s="2"/>
      <c r="E260" s="5">
        <f t="shared" si="14"/>
        <v>7.4347826086956517E-2</v>
      </c>
      <c r="F260" s="1">
        <f t="shared" si="17"/>
        <v>2.4869565217391303</v>
      </c>
      <c r="G260" s="2"/>
      <c r="H260" s="5">
        <f t="shared" si="15"/>
        <v>0.85</v>
      </c>
      <c r="I260" s="2"/>
      <c r="J260" s="11">
        <f t="shared" si="16"/>
        <v>105.97628186693049</v>
      </c>
      <c r="K260" s="2"/>
    </row>
    <row r="261" spans="2:11" x14ac:dyDescent="0.25">
      <c r="B261" s="7">
        <v>40827.908912037034</v>
      </c>
      <c r="C261" s="6">
        <v>178</v>
      </c>
      <c r="D261" s="2"/>
      <c r="E261" s="5">
        <f t="shared" si="14"/>
        <v>7.7391304347826081E-2</v>
      </c>
      <c r="F261" s="1">
        <f t="shared" si="17"/>
        <v>2.5478260869565217</v>
      </c>
      <c r="G261" s="2"/>
      <c r="H261" s="5">
        <f t="shared" si="15"/>
        <v>0.85</v>
      </c>
      <c r="I261" s="2"/>
      <c r="J261" s="11">
        <f t="shared" si="16"/>
        <v>110.31449223575221</v>
      </c>
      <c r="K261" s="2"/>
    </row>
    <row r="262" spans="2:11" x14ac:dyDescent="0.25">
      <c r="B262" s="7">
        <v>40827.909236111111</v>
      </c>
      <c r="C262" s="6">
        <v>175</v>
      </c>
      <c r="D262" s="2"/>
      <c r="E262" s="5">
        <f t="shared" si="14"/>
        <v>7.6086956521739135E-2</v>
      </c>
      <c r="F262" s="1">
        <f t="shared" si="17"/>
        <v>2.5217391304347827</v>
      </c>
      <c r="G262" s="2"/>
      <c r="H262" s="5">
        <f t="shared" si="15"/>
        <v>0.85</v>
      </c>
      <c r="I262" s="2"/>
      <c r="J262" s="11">
        <f t="shared" si="16"/>
        <v>108.4552592205429</v>
      </c>
      <c r="K262" s="2"/>
    </row>
    <row r="263" spans="2:11" x14ac:dyDescent="0.25">
      <c r="B263" s="7">
        <v>40827.909525462965</v>
      </c>
      <c r="C263" s="6">
        <v>15</v>
      </c>
      <c r="D263" s="2"/>
      <c r="E263" s="5">
        <f t="shared" si="14"/>
        <v>6.5217391304347823E-3</v>
      </c>
      <c r="F263" s="1">
        <f t="shared" si="17"/>
        <v>1.1304347826086956</v>
      </c>
      <c r="G263" s="2"/>
      <c r="H263" s="5">
        <f t="shared" si="15"/>
        <v>0.85</v>
      </c>
      <c r="I263" s="2"/>
      <c r="J263" s="11">
        <f t="shared" si="16"/>
        <v>9.2961650760465346</v>
      </c>
      <c r="K263" s="2"/>
    </row>
    <row r="264" spans="2:11" x14ac:dyDescent="0.25">
      <c r="B264" s="7">
        <v>40827.910092592596</v>
      </c>
      <c r="C264" s="6">
        <v>15</v>
      </c>
      <c r="D264" s="2"/>
      <c r="E264" s="5">
        <f t="shared" si="14"/>
        <v>6.5217391304347823E-3</v>
      </c>
      <c r="F264" s="1">
        <f t="shared" si="17"/>
        <v>1.1304347826086956</v>
      </c>
      <c r="G264" s="2"/>
      <c r="H264" s="5">
        <f t="shared" si="15"/>
        <v>0.85</v>
      </c>
      <c r="I264" s="2"/>
      <c r="J264" s="11">
        <f t="shared" si="16"/>
        <v>9.2961650760465346</v>
      </c>
      <c r="K264" s="2"/>
    </row>
    <row r="265" spans="2:11" x14ac:dyDescent="0.25">
      <c r="B265" s="7">
        <v>40827.910104166665</v>
      </c>
      <c r="C265" s="6">
        <v>273</v>
      </c>
      <c r="D265" s="2"/>
      <c r="E265" s="5">
        <f t="shared" si="14"/>
        <v>0.11869565217391305</v>
      </c>
      <c r="F265" s="1">
        <f t="shared" si="17"/>
        <v>3.3739130434782609</v>
      </c>
      <c r="G265" s="2"/>
      <c r="H265" s="5">
        <f t="shared" si="15"/>
        <v>0.85</v>
      </c>
      <c r="I265" s="2"/>
      <c r="J265" s="11">
        <f t="shared" si="16"/>
        <v>169.19020438404692</v>
      </c>
      <c r="K265" s="2"/>
    </row>
    <row r="266" spans="2:11" x14ac:dyDescent="0.25">
      <c r="B266" s="7">
        <v>40827.910439814812</v>
      </c>
      <c r="C266" s="6">
        <v>14</v>
      </c>
      <c r="D266" s="2"/>
      <c r="E266" s="5">
        <f t="shared" si="14"/>
        <v>6.0869565217391303E-3</v>
      </c>
      <c r="F266" s="1">
        <f t="shared" si="17"/>
        <v>1.1217391304347826</v>
      </c>
      <c r="G266" s="2"/>
      <c r="H266" s="5">
        <f t="shared" si="15"/>
        <v>0.85</v>
      </c>
      <c r="I266" s="2"/>
      <c r="J266" s="11">
        <f t="shared" si="16"/>
        <v>8.6764207376434328</v>
      </c>
      <c r="K266" s="2"/>
    </row>
    <row r="267" spans="2:11" x14ac:dyDescent="0.25">
      <c r="B267" s="7">
        <v>40827.910717592589</v>
      </c>
      <c r="C267" s="6">
        <v>3</v>
      </c>
      <c r="D267" s="2"/>
      <c r="E267" s="5">
        <f t="shared" si="14"/>
        <v>1.3043478260869566E-3</v>
      </c>
      <c r="F267" s="1">
        <f t="shared" si="17"/>
        <v>1.0260869565217392</v>
      </c>
      <c r="G267" s="2"/>
      <c r="H267" s="5">
        <f t="shared" si="15"/>
        <v>0.85</v>
      </c>
      <c r="I267" s="2"/>
      <c r="J267" s="11">
        <f t="shared" si="16"/>
        <v>1.8592330152093068</v>
      </c>
      <c r="K267" s="2"/>
    </row>
    <row r="268" spans="2:11" x14ac:dyDescent="0.25">
      <c r="B268" s="7">
        <v>40827.911006944443</v>
      </c>
      <c r="C268" s="6">
        <v>207</v>
      </c>
      <c r="D268" s="2"/>
      <c r="E268" s="5">
        <f t="shared" si="14"/>
        <v>0.09</v>
      </c>
      <c r="F268" s="1">
        <f t="shared" si="17"/>
        <v>2.8</v>
      </c>
      <c r="G268" s="2"/>
      <c r="H268" s="5">
        <f t="shared" si="15"/>
        <v>0.85</v>
      </c>
      <c r="I268" s="2"/>
      <c r="J268" s="11">
        <f t="shared" si="16"/>
        <v>128.28707804944216</v>
      </c>
      <c r="K268" s="2"/>
    </row>
    <row r="269" spans="2:11" x14ac:dyDescent="0.25">
      <c r="B269" s="7">
        <v>40827.91134259259</v>
      </c>
      <c r="C269" s="6">
        <v>193</v>
      </c>
      <c r="D269" s="2"/>
      <c r="E269" s="5">
        <f t="shared" si="14"/>
        <v>8.3913043478260868E-2</v>
      </c>
      <c r="F269" s="1">
        <f t="shared" si="17"/>
        <v>2.678260869565217</v>
      </c>
      <c r="G269" s="2"/>
      <c r="H269" s="5">
        <f t="shared" si="15"/>
        <v>0.85</v>
      </c>
      <c r="I269" s="2"/>
      <c r="J269" s="11">
        <f t="shared" si="16"/>
        <v>119.61065731179875</v>
      </c>
      <c r="K269" s="2"/>
    </row>
    <row r="270" spans="2:11" x14ac:dyDescent="0.25">
      <c r="B270" s="7">
        <v>40827.911631944444</v>
      </c>
      <c r="C270" s="6">
        <v>184</v>
      </c>
      <c r="D270" s="2"/>
      <c r="E270" s="5">
        <f t="shared" si="14"/>
        <v>0.08</v>
      </c>
      <c r="F270" s="1">
        <f t="shared" si="17"/>
        <v>2.5999999999999996</v>
      </c>
      <c r="G270" s="2"/>
      <c r="H270" s="5">
        <f t="shared" si="15"/>
        <v>0.85</v>
      </c>
      <c r="I270" s="2"/>
      <c r="J270" s="11">
        <f t="shared" si="16"/>
        <v>114.03295826617082</v>
      </c>
      <c r="K270" s="2"/>
    </row>
    <row r="271" spans="2:11" x14ac:dyDescent="0.25">
      <c r="B271" s="7">
        <v>40827.911921296298</v>
      </c>
      <c r="C271" s="6">
        <v>220</v>
      </c>
      <c r="D271" s="2"/>
      <c r="E271" s="5">
        <f t="shared" si="14"/>
        <v>9.5652173913043481E-2</v>
      </c>
      <c r="F271" s="1">
        <f t="shared" si="17"/>
        <v>2.9130434782608696</v>
      </c>
      <c r="G271" s="2"/>
      <c r="H271" s="5">
        <f t="shared" si="15"/>
        <v>0.85</v>
      </c>
      <c r="I271" s="2"/>
      <c r="J271" s="11">
        <f t="shared" si="16"/>
        <v>136.34375444868249</v>
      </c>
      <c r="K271" s="2"/>
    </row>
    <row r="272" spans="2:11" x14ac:dyDescent="0.25">
      <c r="B272" s="7">
        <v>40827.912245370368</v>
      </c>
      <c r="C272" s="6">
        <v>3</v>
      </c>
      <c r="D272" s="2"/>
      <c r="E272" s="5">
        <f t="shared" si="14"/>
        <v>1.3043478260869566E-3</v>
      </c>
      <c r="F272" s="1">
        <f t="shared" si="17"/>
        <v>1.0260869565217392</v>
      </c>
      <c r="G272" s="2"/>
      <c r="H272" s="5">
        <f t="shared" si="15"/>
        <v>0.85</v>
      </c>
      <c r="I272" s="2"/>
      <c r="J272" s="11">
        <f t="shared" si="16"/>
        <v>1.8592330152093068</v>
      </c>
      <c r="K272" s="2"/>
    </row>
    <row r="273" spans="2:11" x14ac:dyDescent="0.25">
      <c r="B273" s="7">
        <v>40827.912812499999</v>
      </c>
      <c r="C273" s="6">
        <v>3</v>
      </c>
      <c r="D273" s="2"/>
      <c r="E273" s="5">
        <f t="shared" si="14"/>
        <v>1.3043478260869566E-3</v>
      </c>
      <c r="F273" s="1">
        <f t="shared" si="17"/>
        <v>1.0260869565217392</v>
      </c>
      <c r="G273" s="2"/>
      <c r="H273" s="5">
        <f t="shared" si="15"/>
        <v>0.85</v>
      </c>
      <c r="I273" s="2"/>
      <c r="J273" s="11">
        <f t="shared" si="16"/>
        <v>1.8592330152093068</v>
      </c>
      <c r="K273" s="2"/>
    </row>
    <row r="274" spans="2:11" x14ac:dyDescent="0.25">
      <c r="B274" s="7">
        <v>40827.912824074076</v>
      </c>
      <c r="C274" s="6">
        <v>212</v>
      </c>
      <c r="D274" s="2"/>
      <c r="E274" s="5">
        <f t="shared" si="14"/>
        <v>9.2173913043478259E-2</v>
      </c>
      <c r="F274" s="1">
        <f t="shared" si="17"/>
        <v>2.8434782608695652</v>
      </c>
      <c r="G274" s="2"/>
      <c r="H274" s="5">
        <f t="shared" si="15"/>
        <v>0.85</v>
      </c>
      <c r="I274" s="2"/>
      <c r="J274" s="11">
        <f t="shared" si="16"/>
        <v>131.38579974145767</v>
      </c>
      <c r="K274" s="2"/>
    </row>
    <row r="275" spans="2:11" x14ac:dyDescent="0.25">
      <c r="B275" s="7">
        <v>40827.913113425922</v>
      </c>
      <c r="C275" s="6">
        <v>3</v>
      </c>
      <c r="D275" s="2"/>
      <c r="E275" s="5">
        <f t="shared" si="14"/>
        <v>1.3043478260869566E-3</v>
      </c>
      <c r="F275" s="1">
        <f t="shared" si="17"/>
        <v>1.0260869565217392</v>
      </c>
      <c r="G275" s="2"/>
      <c r="H275" s="5">
        <f t="shared" si="15"/>
        <v>0.85</v>
      </c>
      <c r="I275" s="2"/>
      <c r="J275" s="11">
        <f t="shared" si="16"/>
        <v>1.8592330152093068</v>
      </c>
      <c r="K275" s="2"/>
    </row>
    <row r="276" spans="2:11" x14ac:dyDescent="0.25">
      <c r="B276" s="7">
        <v>40827.913449074076</v>
      </c>
      <c r="C276" s="6">
        <v>224</v>
      </c>
      <c r="D276" s="2"/>
      <c r="E276" s="5">
        <f t="shared" si="14"/>
        <v>9.7391304347826085E-2</v>
      </c>
      <c r="F276" s="1">
        <f t="shared" si="17"/>
        <v>2.9478260869565216</v>
      </c>
      <c r="G276" s="2"/>
      <c r="H276" s="5">
        <f t="shared" si="15"/>
        <v>0.85</v>
      </c>
      <c r="I276" s="2"/>
      <c r="J276" s="11">
        <f t="shared" si="16"/>
        <v>138.82273180229492</v>
      </c>
      <c r="K276" s="2"/>
    </row>
    <row r="277" spans="2:11" x14ac:dyDescent="0.25">
      <c r="B277" s="7">
        <v>40827.913726851853</v>
      </c>
      <c r="C277" s="6">
        <v>22</v>
      </c>
      <c r="D277" s="2"/>
      <c r="E277" s="5">
        <f t="shared" si="14"/>
        <v>9.5652173913043474E-3</v>
      </c>
      <c r="F277" s="1">
        <f t="shared" si="17"/>
        <v>1.191304347826087</v>
      </c>
      <c r="G277" s="2"/>
      <c r="H277" s="5">
        <f t="shared" si="15"/>
        <v>0.85</v>
      </c>
      <c r="I277" s="2"/>
      <c r="J277" s="11">
        <f t="shared" si="16"/>
        <v>13.634375444868251</v>
      </c>
      <c r="K277" s="2"/>
    </row>
    <row r="278" spans="2:11" x14ac:dyDescent="0.25">
      <c r="B278" s="7">
        <v>40827.9140162037</v>
      </c>
      <c r="C278" s="6">
        <v>58</v>
      </c>
      <c r="D278" s="2"/>
      <c r="E278" s="5">
        <f t="shared" si="14"/>
        <v>2.5217391304347827E-2</v>
      </c>
      <c r="F278" s="1">
        <f t="shared" si="17"/>
        <v>1.5043478260869565</v>
      </c>
      <c r="G278" s="2"/>
      <c r="H278" s="5">
        <f t="shared" si="15"/>
        <v>0.85</v>
      </c>
      <c r="I278" s="2"/>
      <c r="J278" s="11">
        <f t="shared" si="16"/>
        <v>35.945171627379935</v>
      </c>
      <c r="K278" s="2"/>
    </row>
    <row r="279" spans="2:11" x14ac:dyDescent="0.25">
      <c r="B279" s="7">
        <v>40827.914351851854</v>
      </c>
      <c r="C279" s="6">
        <v>73</v>
      </c>
      <c r="D279" s="2"/>
      <c r="E279" s="5">
        <f t="shared" si="14"/>
        <v>3.173913043478261E-2</v>
      </c>
      <c r="F279" s="1">
        <f t="shared" si="17"/>
        <v>1.6347826086956521</v>
      </c>
      <c r="G279" s="2"/>
      <c r="H279" s="5">
        <f t="shared" si="15"/>
        <v>0.85</v>
      </c>
      <c r="I279" s="2"/>
      <c r="J279" s="11">
        <f t="shared" si="16"/>
        <v>45.24133670342647</v>
      </c>
      <c r="K279" s="2"/>
    </row>
    <row r="280" spans="2:11" x14ac:dyDescent="0.25">
      <c r="B280" s="7">
        <v>40827.914641203701</v>
      </c>
      <c r="C280" s="6">
        <v>89</v>
      </c>
      <c r="D280" s="2"/>
      <c r="E280" s="5">
        <f t="shared" si="14"/>
        <v>3.8695652173913041E-2</v>
      </c>
      <c r="F280" s="1">
        <f t="shared" si="17"/>
        <v>1.7739130434782608</v>
      </c>
      <c r="G280" s="2"/>
      <c r="H280" s="5">
        <f t="shared" si="15"/>
        <v>0.85</v>
      </c>
      <c r="I280" s="2"/>
      <c r="J280" s="11">
        <f t="shared" si="16"/>
        <v>55.157246117876106</v>
      </c>
      <c r="K280" s="2"/>
    </row>
    <row r="281" spans="2:11" x14ac:dyDescent="0.25">
      <c r="B281" s="7">
        <v>40827.915254629632</v>
      </c>
      <c r="C281" s="6">
        <v>89</v>
      </c>
      <c r="D281" s="2"/>
      <c r="E281" s="5">
        <f t="shared" si="14"/>
        <v>3.8695652173913041E-2</v>
      </c>
      <c r="F281" s="1">
        <f t="shared" si="17"/>
        <v>1.7739130434782608</v>
      </c>
      <c r="G281" s="2"/>
      <c r="H281" s="5">
        <f t="shared" si="15"/>
        <v>0.85</v>
      </c>
      <c r="I281" s="2"/>
      <c r="J281" s="11">
        <f t="shared" si="16"/>
        <v>55.157246117876106</v>
      </c>
      <c r="K281" s="2"/>
    </row>
    <row r="282" spans="2:11" x14ac:dyDescent="0.25">
      <c r="B282" s="7">
        <v>40827.915266203701</v>
      </c>
      <c r="C282" s="6">
        <v>177</v>
      </c>
      <c r="D282" s="2"/>
      <c r="E282" s="5">
        <f t="shared" si="14"/>
        <v>7.6956521739130437E-2</v>
      </c>
      <c r="F282" s="1">
        <f t="shared" si="17"/>
        <v>2.5391304347826087</v>
      </c>
      <c r="G282" s="2"/>
      <c r="H282" s="5">
        <f t="shared" si="15"/>
        <v>0.85</v>
      </c>
      <c r="I282" s="2"/>
      <c r="J282" s="11">
        <f t="shared" si="16"/>
        <v>109.6947478973491</v>
      </c>
      <c r="K282" s="2"/>
    </row>
    <row r="283" spans="2:11" x14ac:dyDescent="0.25">
      <c r="B283" s="7">
        <v>40827.915543981479</v>
      </c>
      <c r="C283" s="6">
        <v>256</v>
      </c>
      <c r="D283" s="2"/>
      <c r="E283" s="5">
        <f t="shared" si="14"/>
        <v>0.11130434782608696</v>
      </c>
      <c r="F283" s="1">
        <f t="shared" si="17"/>
        <v>3.2260869565217392</v>
      </c>
      <c r="G283" s="2"/>
      <c r="H283" s="5">
        <f t="shared" si="15"/>
        <v>0.85</v>
      </c>
      <c r="I283" s="2"/>
      <c r="J283" s="11">
        <f t="shared" si="16"/>
        <v>158.65455063119418</v>
      </c>
      <c r="K283" s="2"/>
    </row>
    <row r="284" spans="2:11" x14ac:dyDescent="0.25">
      <c r="B284" s="7">
        <v>40827.915833333333</v>
      </c>
      <c r="C284" s="6">
        <v>193</v>
      </c>
      <c r="D284" s="2"/>
      <c r="E284" s="5">
        <f t="shared" si="14"/>
        <v>8.3913043478260868E-2</v>
      </c>
      <c r="F284" s="1">
        <f t="shared" si="17"/>
        <v>2.678260869565217</v>
      </c>
      <c r="G284" s="2"/>
      <c r="H284" s="5">
        <f t="shared" si="15"/>
        <v>0.85</v>
      </c>
      <c r="I284" s="2"/>
      <c r="J284" s="11">
        <f t="shared" si="16"/>
        <v>119.61065731179875</v>
      </c>
      <c r="K284" s="2"/>
    </row>
    <row r="285" spans="2:11" x14ac:dyDescent="0.25">
      <c r="B285" s="7">
        <v>40827.916122685187</v>
      </c>
      <c r="C285" s="6">
        <v>190</v>
      </c>
      <c r="D285" s="2"/>
      <c r="E285" s="5">
        <f t="shared" si="14"/>
        <v>8.2608695652173908E-2</v>
      </c>
      <c r="F285" s="1">
        <f t="shared" si="17"/>
        <v>2.652173913043478</v>
      </c>
      <c r="G285" s="2"/>
      <c r="H285" s="5">
        <f t="shared" si="15"/>
        <v>0.85</v>
      </c>
      <c r="I285" s="2"/>
      <c r="J285" s="11">
        <f t="shared" si="16"/>
        <v>117.75142429658943</v>
      </c>
      <c r="K285" s="2"/>
    </row>
    <row r="286" spans="2:11" x14ac:dyDescent="0.25">
      <c r="B286" s="7">
        <v>40827.916458333333</v>
      </c>
      <c r="C286" s="6">
        <v>15</v>
      </c>
      <c r="D286" s="2"/>
      <c r="E286" s="5">
        <f t="shared" si="14"/>
        <v>6.5217391304347823E-3</v>
      </c>
      <c r="F286" s="1">
        <f t="shared" si="17"/>
        <v>1.1304347826086956</v>
      </c>
      <c r="G286" s="2"/>
      <c r="H286" s="5">
        <f t="shared" si="15"/>
        <v>0.85</v>
      </c>
      <c r="I286" s="2"/>
      <c r="J286" s="11">
        <f t="shared" si="16"/>
        <v>9.2961650760465346</v>
      </c>
      <c r="K286" s="2"/>
    </row>
    <row r="287" spans="2:11" x14ac:dyDescent="0.25">
      <c r="B287" s="7">
        <v>40827.917013888888</v>
      </c>
      <c r="C287" s="6">
        <v>15</v>
      </c>
      <c r="D287" s="2"/>
      <c r="E287" s="5">
        <f t="shared" si="14"/>
        <v>6.5217391304347823E-3</v>
      </c>
      <c r="F287" s="1">
        <f t="shared" si="17"/>
        <v>1.1304347826086956</v>
      </c>
      <c r="G287" s="2"/>
      <c r="H287" s="5">
        <f t="shared" si="15"/>
        <v>0.85</v>
      </c>
      <c r="I287" s="2"/>
      <c r="J287" s="11">
        <f t="shared" si="16"/>
        <v>9.2961650760465346</v>
      </c>
      <c r="K287" s="2"/>
    </row>
    <row r="288" spans="2:11" x14ac:dyDescent="0.25">
      <c r="B288" s="7">
        <v>40827.917025462964</v>
      </c>
      <c r="C288" s="6">
        <v>134</v>
      </c>
      <c r="D288" s="2"/>
      <c r="E288" s="5">
        <f t="shared" si="14"/>
        <v>5.8260869565217394E-2</v>
      </c>
      <c r="F288" s="1">
        <f t="shared" si="17"/>
        <v>2.1652173913043478</v>
      </c>
      <c r="G288" s="2"/>
      <c r="H288" s="5">
        <f t="shared" si="15"/>
        <v>0.85</v>
      </c>
      <c r="I288" s="2"/>
      <c r="J288" s="11">
        <f t="shared" si="16"/>
        <v>83.045741346015703</v>
      </c>
      <c r="K288" s="2"/>
    </row>
    <row r="289" spans="2:11" x14ac:dyDescent="0.25">
      <c r="B289" s="7">
        <v>40827.917361111111</v>
      </c>
      <c r="C289" s="6">
        <v>158</v>
      </c>
      <c r="D289" s="2"/>
      <c r="E289" s="5">
        <f t="shared" si="14"/>
        <v>6.8695652173913047E-2</v>
      </c>
      <c r="F289" s="1">
        <f t="shared" si="17"/>
        <v>2.3739130434782609</v>
      </c>
      <c r="G289" s="2"/>
      <c r="H289" s="5">
        <f t="shared" si="15"/>
        <v>0.85</v>
      </c>
      <c r="I289" s="2"/>
      <c r="J289" s="11">
        <f t="shared" si="16"/>
        <v>97.919605467690161</v>
      </c>
      <c r="K289" s="2"/>
    </row>
    <row r="290" spans="2:11" x14ac:dyDescent="0.25">
      <c r="B290" s="7">
        <v>40827.917650462965</v>
      </c>
      <c r="C290" s="6">
        <v>3</v>
      </c>
      <c r="D290" s="2"/>
      <c r="E290" s="5">
        <f t="shared" si="14"/>
        <v>1.3043478260869566E-3</v>
      </c>
      <c r="F290" s="1">
        <f t="shared" si="17"/>
        <v>1.0260869565217392</v>
      </c>
      <c r="G290" s="2"/>
      <c r="H290" s="5">
        <f t="shared" si="15"/>
        <v>0.85</v>
      </c>
      <c r="I290" s="2"/>
      <c r="J290" s="11">
        <f t="shared" si="16"/>
        <v>1.8592330152093068</v>
      </c>
      <c r="K290" s="2"/>
    </row>
    <row r="291" spans="2:11" x14ac:dyDescent="0.25">
      <c r="B291" s="7">
        <v>40827.917939814812</v>
      </c>
      <c r="C291" s="6">
        <v>233</v>
      </c>
      <c r="D291" s="2"/>
      <c r="E291" s="5">
        <f t="shared" ref="E291:E354" si="18">C291/$C$26</f>
        <v>0.10130434782608695</v>
      </c>
      <c r="F291" s="1">
        <f t="shared" si="17"/>
        <v>3.026086956521739</v>
      </c>
      <c r="G291" s="2"/>
      <c r="H291" s="5">
        <f t="shared" si="15"/>
        <v>0.85</v>
      </c>
      <c r="I291" s="2"/>
      <c r="J291" s="11">
        <f t="shared" si="16"/>
        <v>144.40043084792282</v>
      </c>
      <c r="K291" s="2"/>
    </row>
    <row r="292" spans="2:11" x14ac:dyDescent="0.25">
      <c r="B292" s="7">
        <v>40827.918275462966</v>
      </c>
      <c r="C292" s="6">
        <v>178</v>
      </c>
      <c r="D292" s="2"/>
      <c r="E292" s="5">
        <f t="shared" si="18"/>
        <v>7.7391304347826081E-2</v>
      </c>
      <c r="F292" s="1">
        <f t="shared" si="17"/>
        <v>2.5478260869565217</v>
      </c>
      <c r="G292" s="2"/>
      <c r="H292" s="5">
        <f t="shared" ref="H292:H354" si="19">IF(E292&lt;0.5,0.85,4*(10^(-5))*(F292^3)-0.0032*(F292^2)+0.0896*F292-0.0134)</f>
        <v>0.85</v>
      </c>
      <c r="I292" s="2"/>
      <c r="J292" s="11">
        <f t="shared" ref="J292:J354" si="20">C292*TAN(ACOS(H292))</f>
        <v>110.31449223575221</v>
      </c>
      <c r="K292" s="2"/>
    </row>
    <row r="293" spans="2:11" x14ac:dyDescent="0.25">
      <c r="B293" s="7">
        <v>40827.918553240743</v>
      </c>
      <c r="C293" s="6">
        <v>48</v>
      </c>
      <c r="D293" s="2"/>
      <c r="E293" s="5">
        <f t="shared" si="18"/>
        <v>2.0869565217391306E-2</v>
      </c>
      <c r="F293" s="1">
        <f t="shared" si="17"/>
        <v>1.4173913043478261</v>
      </c>
      <c r="G293" s="2"/>
      <c r="H293" s="5">
        <f t="shared" si="19"/>
        <v>0.85</v>
      </c>
      <c r="I293" s="2"/>
      <c r="J293" s="11">
        <f t="shared" si="20"/>
        <v>29.747728243348909</v>
      </c>
      <c r="K293" s="2"/>
    </row>
    <row r="294" spans="2:11" x14ac:dyDescent="0.25">
      <c r="B294" s="7">
        <v>40827.918842592589</v>
      </c>
      <c r="C294" s="6">
        <v>186</v>
      </c>
      <c r="D294" s="2"/>
      <c r="E294" s="5">
        <f t="shared" si="18"/>
        <v>8.0869565217391304E-2</v>
      </c>
      <c r="F294" s="1">
        <f t="shared" ref="F294:F354" si="21">1+E294/0.05</f>
        <v>2.6173913043478261</v>
      </c>
      <c r="G294" s="2"/>
      <c r="H294" s="5">
        <f t="shared" si="19"/>
        <v>0.85</v>
      </c>
      <c r="I294" s="2"/>
      <c r="J294" s="11">
        <f t="shared" si="20"/>
        <v>115.27244694297703</v>
      </c>
      <c r="K294" s="2"/>
    </row>
    <row r="295" spans="2:11" x14ac:dyDescent="0.25">
      <c r="B295" s="7">
        <v>40827.919131944444</v>
      </c>
      <c r="C295" s="6">
        <v>199</v>
      </c>
      <c r="D295" s="2"/>
      <c r="E295" s="5">
        <f t="shared" si="18"/>
        <v>8.6521739130434788E-2</v>
      </c>
      <c r="F295" s="1">
        <f t="shared" si="21"/>
        <v>2.7304347826086959</v>
      </c>
      <c r="G295" s="2"/>
      <c r="H295" s="5">
        <f t="shared" si="19"/>
        <v>0.85</v>
      </c>
      <c r="I295" s="2"/>
      <c r="J295" s="11">
        <f t="shared" si="20"/>
        <v>123.32912334221736</v>
      </c>
      <c r="K295" s="2"/>
    </row>
    <row r="296" spans="2:11" x14ac:dyDescent="0.25">
      <c r="B296" s="7">
        <v>40827.91946759259</v>
      </c>
      <c r="C296" s="6">
        <v>266</v>
      </c>
      <c r="D296" s="2"/>
      <c r="E296" s="5">
        <f t="shared" si="18"/>
        <v>0.11565217391304349</v>
      </c>
      <c r="F296" s="1">
        <f t="shared" si="21"/>
        <v>3.3130434782608695</v>
      </c>
      <c r="G296" s="2"/>
      <c r="H296" s="5">
        <f t="shared" si="19"/>
        <v>0.85</v>
      </c>
      <c r="I296" s="2"/>
      <c r="J296" s="11">
        <f t="shared" si="20"/>
        <v>164.85199401522522</v>
      </c>
      <c r="K296" s="2"/>
    </row>
    <row r="297" spans="2:11" x14ac:dyDescent="0.25">
      <c r="B297" s="7">
        <v>40827.919756944444</v>
      </c>
      <c r="C297" s="6">
        <v>215</v>
      </c>
      <c r="D297" s="2"/>
      <c r="E297" s="5">
        <f t="shared" si="18"/>
        <v>9.3478260869565219E-2</v>
      </c>
      <c r="F297" s="1">
        <f t="shared" si="21"/>
        <v>2.8695652173913042</v>
      </c>
      <c r="G297" s="2"/>
      <c r="H297" s="5">
        <f t="shared" si="19"/>
        <v>0.85</v>
      </c>
      <c r="I297" s="2"/>
      <c r="J297" s="11">
        <f t="shared" si="20"/>
        <v>133.245032756667</v>
      </c>
      <c r="K297" s="2"/>
    </row>
    <row r="298" spans="2:11" x14ac:dyDescent="0.25">
      <c r="B298" s="7">
        <v>40827.920046296298</v>
      </c>
      <c r="C298" s="6">
        <v>44</v>
      </c>
      <c r="D298" s="2"/>
      <c r="E298" s="5">
        <f t="shared" si="18"/>
        <v>1.9130434782608695E-2</v>
      </c>
      <c r="F298" s="1">
        <f t="shared" si="21"/>
        <v>1.3826086956521739</v>
      </c>
      <c r="G298" s="2"/>
      <c r="H298" s="5">
        <f t="shared" si="19"/>
        <v>0.85</v>
      </c>
      <c r="I298" s="2"/>
      <c r="J298" s="11">
        <f t="shared" si="20"/>
        <v>27.268750889736502</v>
      </c>
      <c r="K298" s="2"/>
    </row>
    <row r="299" spans="2:11" x14ac:dyDescent="0.25">
      <c r="B299" s="7">
        <v>40827.920370370368</v>
      </c>
      <c r="C299" s="6">
        <v>22</v>
      </c>
      <c r="D299" s="2"/>
      <c r="E299" s="5">
        <f t="shared" si="18"/>
        <v>9.5652173913043474E-3</v>
      </c>
      <c r="F299" s="1">
        <f t="shared" si="21"/>
        <v>1.191304347826087</v>
      </c>
      <c r="G299" s="2"/>
      <c r="H299" s="5">
        <f t="shared" si="19"/>
        <v>0.85</v>
      </c>
      <c r="I299" s="2"/>
      <c r="J299" s="11">
        <f t="shared" si="20"/>
        <v>13.634375444868251</v>
      </c>
      <c r="K299" s="2"/>
    </row>
    <row r="300" spans="2:11" x14ac:dyDescent="0.25">
      <c r="B300" s="7">
        <v>40827.920659722222</v>
      </c>
      <c r="C300" s="6">
        <v>185</v>
      </c>
      <c r="D300" s="2"/>
      <c r="E300" s="5">
        <f t="shared" si="18"/>
        <v>8.0434782608695646E-2</v>
      </c>
      <c r="F300" s="1">
        <f t="shared" si="21"/>
        <v>2.6086956521739131</v>
      </c>
      <c r="G300" s="2"/>
      <c r="H300" s="5">
        <f t="shared" si="19"/>
        <v>0.85</v>
      </c>
      <c r="I300" s="2"/>
      <c r="J300" s="11">
        <f t="shared" si="20"/>
        <v>114.65270260457392</v>
      </c>
      <c r="K300" s="2"/>
    </row>
    <row r="301" spans="2:11" x14ac:dyDescent="0.25">
      <c r="B301" s="7">
        <v>40827.920949074076</v>
      </c>
      <c r="C301" s="6">
        <v>57</v>
      </c>
      <c r="D301" s="2"/>
      <c r="E301" s="5">
        <f t="shared" si="18"/>
        <v>2.4782608695652172E-2</v>
      </c>
      <c r="F301" s="1">
        <f t="shared" si="21"/>
        <v>1.4956521739130435</v>
      </c>
      <c r="G301" s="2"/>
      <c r="H301" s="5">
        <f t="shared" si="19"/>
        <v>0.85</v>
      </c>
      <c r="I301" s="2"/>
      <c r="J301" s="11">
        <f t="shared" si="20"/>
        <v>35.325427288976833</v>
      </c>
      <c r="K301" s="2"/>
    </row>
    <row r="302" spans="2:11" x14ac:dyDescent="0.25">
      <c r="B302" s="7">
        <v>40827.921284722222</v>
      </c>
      <c r="C302" s="6">
        <v>76</v>
      </c>
      <c r="D302" s="2"/>
      <c r="E302" s="5">
        <f t="shared" si="18"/>
        <v>3.3043478260869563E-2</v>
      </c>
      <c r="F302" s="1">
        <f t="shared" si="21"/>
        <v>1.6608695652173913</v>
      </c>
      <c r="G302" s="2"/>
      <c r="H302" s="5">
        <f t="shared" si="19"/>
        <v>0.85</v>
      </c>
      <c r="I302" s="2"/>
      <c r="J302" s="11">
        <f t="shared" si="20"/>
        <v>47.100569718635775</v>
      </c>
      <c r="K302" s="2"/>
    </row>
    <row r="303" spans="2:11" x14ac:dyDescent="0.25">
      <c r="B303" s="7">
        <v>40827.921574074076</v>
      </c>
      <c r="C303" s="6">
        <v>92</v>
      </c>
      <c r="D303" s="2"/>
      <c r="E303" s="5">
        <f t="shared" si="18"/>
        <v>0.04</v>
      </c>
      <c r="F303" s="1">
        <f t="shared" si="21"/>
        <v>1.7999999999999998</v>
      </c>
      <c r="G303" s="2"/>
      <c r="H303" s="5">
        <f t="shared" si="19"/>
        <v>0.85</v>
      </c>
      <c r="I303" s="2"/>
      <c r="J303" s="11">
        <f t="shared" si="20"/>
        <v>57.016479133085411</v>
      </c>
      <c r="K303" s="2"/>
    </row>
    <row r="304" spans="2:11" x14ac:dyDescent="0.25">
      <c r="B304" s="7">
        <v>40827.921851851854</v>
      </c>
      <c r="C304" s="6">
        <v>90</v>
      </c>
      <c r="D304" s="2"/>
      <c r="E304" s="5">
        <f t="shared" si="18"/>
        <v>3.9130434782608699E-2</v>
      </c>
      <c r="F304" s="1">
        <f t="shared" si="21"/>
        <v>1.7826086956521738</v>
      </c>
      <c r="G304" s="2"/>
      <c r="H304" s="5">
        <f t="shared" si="19"/>
        <v>0.85</v>
      </c>
      <c r="I304" s="2"/>
      <c r="J304" s="11">
        <f t="shared" si="20"/>
        <v>55.776990456279208</v>
      </c>
      <c r="K304" s="2"/>
    </row>
    <row r="305" spans="2:11" x14ac:dyDescent="0.25">
      <c r="B305" s="7">
        <v>40827.9221412037</v>
      </c>
      <c r="C305" s="6">
        <v>176</v>
      </c>
      <c r="D305" s="2"/>
      <c r="E305" s="5">
        <f t="shared" si="18"/>
        <v>7.6521739130434779E-2</v>
      </c>
      <c r="F305" s="1">
        <f t="shared" si="21"/>
        <v>2.5304347826086957</v>
      </c>
      <c r="G305" s="2"/>
      <c r="H305" s="5">
        <f t="shared" si="19"/>
        <v>0.85</v>
      </c>
      <c r="I305" s="2"/>
      <c r="J305" s="11">
        <f t="shared" si="20"/>
        <v>109.07500355894601</v>
      </c>
      <c r="K305" s="2"/>
    </row>
    <row r="306" spans="2:11" x14ac:dyDescent="0.25">
      <c r="B306" s="7">
        <v>40827.922476851854</v>
      </c>
      <c r="C306" s="6">
        <v>259</v>
      </c>
      <c r="D306" s="2"/>
      <c r="E306" s="5">
        <f t="shared" si="18"/>
        <v>0.11260869565217391</v>
      </c>
      <c r="F306" s="1">
        <f t="shared" si="21"/>
        <v>3.2521739130434781</v>
      </c>
      <c r="G306" s="2"/>
      <c r="H306" s="5">
        <f t="shared" si="19"/>
        <v>0.85</v>
      </c>
      <c r="I306" s="2"/>
      <c r="J306" s="11">
        <f t="shared" si="20"/>
        <v>160.51378364640348</v>
      </c>
      <c r="K306" s="2"/>
    </row>
    <row r="307" spans="2:11" x14ac:dyDescent="0.25">
      <c r="B307" s="7">
        <v>40827.922766203701</v>
      </c>
      <c r="C307" s="6">
        <v>202</v>
      </c>
      <c r="D307" s="2"/>
      <c r="E307" s="5">
        <f t="shared" si="18"/>
        <v>8.7826086956521734E-2</v>
      </c>
      <c r="F307" s="1">
        <f t="shared" si="21"/>
        <v>2.7565217391304344</v>
      </c>
      <c r="G307" s="2"/>
      <c r="H307" s="5">
        <f t="shared" si="19"/>
        <v>0.85</v>
      </c>
      <c r="I307" s="2"/>
      <c r="J307" s="11">
        <f t="shared" si="20"/>
        <v>125.18835635742666</v>
      </c>
      <c r="K307" s="2"/>
    </row>
    <row r="308" spans="2:11" x14ac:dyDescent="0.25">
      <c r="B308" s="7">
        <v>40827.923055555555</v>
      </c>
      <c r="C308" s="6">
        <v>196</v>
      </c>
      <c r="D308" s="2"/>
      <c r="E308" s="5">
        <f t="shared" si="18"/>
        <v>8.5217391304347828E-2</v>
      </c>
      <c r="F308" s="1">
        <f t="shared" si="21"/>
        <v>2.7043478260869565</v>
      </c>
      <c r="G308" s="2"/>
      <c r="H308" s="5">
        <f t="shared" si="19"/>
        <v>0.85</v>
      </c>
      <c r="I308" s="2"/>
      <c r="J308" s="11">
        <f t="shared" si="20"/>
        <v>121.46989032700805</v>
      </c>
      <c r="K308" s="2"/>
    </row>
    <row r="309" spans="2:11" x14ac:dyDescent="0.25">
      <c r="B309" s="7">
        <v>40827.923391203702</v>
      </c>
      <c r="C309" s="6">
        <v>20</v>
      </c>
      <c r="D309" s="2"/>
      <c r="E309" s="5">
        <f t="shared" si="18"/>
        <v>8.6956521739130436E-3</v>
      </c>
      <c r="F309" s="1">
        <f t="shared" si="21"/>
        <v>1.1739130434782608</v>
      </c>
      <c r="G309" s="2"/>
      <c r="H309" s="5">
        <f t="shared" si="19"/>
        <v>0.85</v>
      </c>
      <c r="I309" s="2"/>
      <c r="J309" s="11">
        <f t="shared" si="20"/>
        <v>12.394886768062046</v>
      </c>
      <c r="K309" s="2"/>
    </row>
    <row r="310" spans="2:11" x14ac:dyDescent="0.25">
      <c r="B310" s="7">
        <v>40827.923668981479</v>
      </c>
      <c r="C310" s="6">
        <v>49</v>
      </c>
      <c r="D310" s="2"/>
      <c r="E310" s="5">
        <f t="shared" si="18"/>
        <v>2.1304347826086957E-2</v>
      </c>
      <c r="F310" s="1">
        <f t="shared" si="21"/>
        <v>1.4260869565217391</v>
      </c>
      <c r="G310" s="2"/>
      <c r="H310" s="5">
        <f t="shared" si="19"/>
        <v>0.85</v>
      </c>
      <c r="I310" s="2"/>
      <c r="J310" s="11">
        <f t="shared" si="20"/>
        <v>30.367472581752011</v>
      </c>
      <c r="K310" s="2"/>
    </row>
    <row r="311" spans="2:11" x14ac:dyDescent="0.25">
      <c r="B311" s="7">
        <v>40827.923958333333</v>
      </c>
      <c r="C311" s="6">
        <v>3</v>
      </c>
      <c r="D311" s="2"/>
      <c r="E311" s="5">
        <f t="shared" si="18"/>
        <v>1.3043478260869566E-3</v>
      </c>
      <c r="F311" s="1">
        <f t="shared" si="21"/>
        <v>1.0260869565217392</v>
      </c>
      <c r="G311" s="2"/>
      <c r="H311" s="5">
        <f t="shared" si="19"/>
        <v>0.85</v>
      </c>
      <c r="I311" s="2"/>
      <c r="J311" s="11">
        <f t="shared" si="20"/>
        <v>1.8592330152093068</v>
      </c>
      <c r="K311" s="2"/>
    </row>
    <row r="312" spans="2:11" x14ac:dyDescent="0.25">
      <c r="B312" s="7">
        <v>40827.924293981479</v>
      </c>
      <c r="C312" s="6">
        <v>150</v>
      </c>
      <c r="D312" s="2"/>
      <c r="E312" s="5">
        <f t="shared" si="18"/>
        <v>6.5217391304347824E-2</v>
      </c>
      <c r="F312" s="1">
        <f t="shared" si="21"/>
        <v>2.3043478260869561</v>
      </c>
      <c r="G312" s="2"/>
      <c r="H312" s="5">
        <f t="shared" si="19"/>
        <v>0.85</v>
      </c>
      <c r="I312" s="2"/>
      <c r="J312" s="11">
        <f t="shared" si="20"/>
        <v>92.961650760465346</v>
      </c>
      <c r="K312" s="2"/>
    </row>
    <row r="313" spans="2:11" x14ac:dyDescent="0.25">
      <c r="B313" s="7">
        <v>40827.924583333333</v>
      </c>
      <c r="C313" s="6">
        <v>175</v>
      </c>
      <c r="D313" s="2"/>
      <c r="E313" s="5">
        <f t="shared" si="18"/>
        <v>7.6086956521739135E-2</v>
      </c>
      <c r="F313" s="1">
        <f t="shared" si="21"/>
        <v>2.5217391304347827</v>
      </c>
      <c r="G313" s="2"/>
      <c r="H313" s="5">
        <f t="shared" si="19"/>
        <v>0.85</v>
      </c>
      <c r="I313" s="2"/>
      <c r="J313" s="11">
        <f t="shared" si="20"/>
        <v>108.4552592205429</v>
      </c>
      <c r="K313" s="2"/>
    </row>
    <row r="314" spans="2:11" x14ac:dyDescent="0.25">
      <c r="B314" s="7">
        <v>40827.924872685187</v>
      </c>
      <c r="C314" s="6">
        <v>3</v>
      </c>
      <c r="D314" s="2"/>
      <c r="E314" s="5">
        <f t="shared" si="18"/>
        <v>1.3043478260869566E-3</v>
      </c>
      <c r="F314" s="1">
        <f t="shared" si="21"/>
        <v>1.0260869565217392</v>
      </c>
      <c r="G314" s="2"/>
      <c r="H314" s="5">
        <f t="shared" si="19"/>
        <v>0.85</v>
      </c>
      <c r="I314" s="2"/>
      <c r="J314" s="11">
        <f t="shared" si="20"/>
        <v>1.8592330152093068</v>
      </c>
      <c r="K314" s="2"/>
    </row>
    <row r="315" spans="2:11" x14ac:dyDescent="0.25">
      <c r="B315" s="7">
        <v>40827.925150462965</v>
      </c>
      <c r="C315" s="6">
        <v>195</v>
      </c>
      <c r="D315" s="2"/>
      <c r="E315" s="5">
        <f t="shared" si="18"/>
        <v>8.478260869565217E-2</v>
      </c>
      <c r="F315" s="1">
        <f t="shared" si="21"/>
        <v>2.695652173913043</v>
      </c>
      <c r="G315" s="2"/>
      <c r="H315" s="5">
        <f t="shared" si="19"/>
        <v>0.85</v>
      </c>
      <c r="I315" s="2"/>
      <c r="J315" s="11">
        <f t="shared" si="20"/>
        <v>120.85014598860495</v>
      </c>
      <c r="K315" s="2"/>
    </row>
    <row r="316" spans="2:11" x14ac:dyDescent="0.25">
      <c r="B316" s="7">
        <v>40827.925486111111</v>
      </c>
      <c r="C316" s="6">
        <v>215</v>
      </c>
      <c r="D316" s="2"/>
      <c r="E316" s="5">
        <f t="shared" si="18"/>
        <v>9.3478260869565219E-2</v>
      </c>
      <c r="F316" s="1">
        <f t="shared" si="21"/>
        <v>2.8695652173913042</v>
      </c>
      <c r="G316" s="2"/>
      <c r="H316" s="5">
        <f t="shared" si="19"/>
        <v>0.85</v>
      </c>
      <c r="I316" s="2"/>
      <c r="J316" s="11">
        <f t="shared" si="20"/>
        <v>133.245032756667</v>
      </c>
      <c r="K316" s="2"/>
    </row>
    <row r="317" spans="2:11" x14ac:dyDescent="0.25">
      <c r="B317" s="7">
        <v>40827.925775462965</v>
      </c>
      <c r="C317" s="6">
        <v>3</v>
      </c>
      <c r="D317" s="2"/>
      <c r="E317" s="5">
        <f t="shared" si="18"/>
        <v>1.3043478260869566E-3</v>
      </c>
      <c r="F317" s="1">
        <f t="shared" si="21"/>
        <v>1.0260869565217392</v>
      </c>
      <c r="G317" s="2"/>
      <c r="H317" s="5">
        <f t="shared" si="19"/>
        <v>0.85</v>
      </c>
      <c r="I317" s="2"/>
      <c r="J317" s="11">
        <f t="shared" si="20"/>
        <v>1.8592330152093068</v>
      </c>
      <c r="K317" s="2"/>
    </row>
    <row r="318" spans="2:11" x14ac:dyDescent="0.25">
      <c r="B318" s="7">
        <v>40827.926064814812</v>
      </c>
      <c r="C318" s="6">
        <v>210</v>
      </c>
      <c r="D318" s="2"/>
      <c r="E318" s="5">
        <f t="shared" si="18"/>
        <v>9.1304347826086957E-2</v>
      </c>
      <c r="F318" s="1">
        <f t="shared" si="21"/>
        <v>2.8260869565217392</v>
      </c>
      <c r="G318" s="2"/>
      <c r="H318" s="5">
        <f t="shared" si="19"/>
        <v>0.85</v>
      </c>
      <c r="I318" s="2"/>
      <c r="J318" s="11">
        <f t="shared" si="20"/>
        <v>130.14631106465148</v>
      </c>
      <c r="K318" s="2"/>
    </row>
    <row r="319" spans="2:11" x14ac:dyDescent="0.25">
      <c r="B319" s="7">
        <v>40827.926400462966</v>
      </c>
      <c r="C319" s="6">
        <v>3</v>
      </c>
      <c r="D319" s="2"/>
      <c r="E319" s="5">
        <f t="shared" si="18"/>
        <v>1.3043478260869566E-3</v>
      </c>
      <c r="F319" s="1">
        <f t="shared" si="21"/>
        <v>1.0260869565217392</v>
      </c>
      <c r="G319" s="2"/>
      <c r="H319" s="5">
        <f t="shared" si="19"/>
        <v>0.85</v>
      </c>
      <c r="I319" s="2"/>
      <c r="J319" s="11">
        <f t="shared" si="20"/>
        <v>1.8592330152093068</v>
      </c>
      <c r="K319" s="2"/>
    </row>
    <row r="320" spans="2:11" x14ac:dyDescent="0.25">
      <c r="B320" s="7">
        <v>40827.926678240743</v>
      </c>
      <c r="C320" s="6">
        <v>205</v>
      </c>
      <c r="D320" s="2"/>
      <c r="E320" s="5">
        <f t="shared" si="18"/>
        <v>8.9130434782608695E-2</v>
      </c>
      <c r="F320" s="1">
        <f t="shared" si="21"/>
        <v>2.7826086956521738</v>
      </c>
      <c r="G320" s="2"/>
      <c r="H320" s="5">
        <f t="shared" si="19"/>
        <v>0.85</v>
      </c>
      <c r="I320" s="2"/>
      <c r="J320" s="11">
        <f t="shared" si="20"/>
        <v>127.04758937263597</v>
      </c>
      <c r="K320" s="2"/>
    </row>
    <row r="321" spans="2:11" x14ac:dyDescent="0.25">
      <c r="B321" s="7">
        <v>40827.92696759259</v>
      </c>
      <c r="C321" s="6">
        <v>186</v>
      </c>
      <c r="D321" s="2"/>
      <c r="E321" s="5">
        <f t="shared" si="18"/>
        <v>8.0869565217391304E-2</v>
      </c>
      <c r="F321" s="1">
        <f t="shared" si="21"/>
        <v>2.6173913043478261</v>
      </c>
      <c r="G321" s="2"/>
      <c r="H321" s="5">
        <f t="shared" si="19"/>
        <v>0.85</v>
      </c>
      <c r="I321" s="2"/>
      <c r="J321" s="11">
        <f t="shared" si="20"/>
        <v>115.27244694297703</v>
      </c>
      <c r="K321" s="2"/>
    </row>
    <row r="322" spans="2:11" x14ac:dyDescent="0.25">
      <c r="B322" s="7">
        <v>40827.927303240744</v>
      </c>
      <c r="C322" s="6">
        <v>203</v>
      </c>
      <c r="D322" s="2"/>
      <c r="E322" s="5">
        <f t="shared" si="18"/>
        <v>8.8260869565217392E-2</v>
      </c>
      <c r="F322" s="1">
        <f t="shared" si="21"/>
        <v>2.7652173913043478</v>
      </c>
      <c r="G322" s="2"/>
      <c r="H322" s="5">
        <f t="shared" si="19"/>
        <v>0.85</v>
      </c>
      <c r="I322" s="2"/>
      <c r="J322" s="11">
        <f t="shared" si="20"/>
        <v>125.80810069582976</v>
      </c>
      <c r="K322" s="2"/>
    </row>
    <row r="323" spans="2:11" x14ac:dyDescent="0.25">
      <c r="B323" s="7">
        <v>40827.92759259259</v>
      </c>
      <c r="C323" s="6">
        <v>225</v>
      </c>
      <c r="D323" s="2"/>
      <c r="E323" s="5">
        <f t="shared" si="18"/>
        <v>9.7826086956521743E-2</v>
      </c>
      <c r="F323" s="1">
        <f t="shared" si="21"/>
        <v>2.9565217391304346</v>
      </c>
      <c r="G323" s="2"/>
      <c r="H323" s="5">
        <f t="shared" si="19"/>
        <v>0.85</v>
      </c>
      <c r="I323" s="2"/>
      <c r="J323" s="11">
        <f t="shared" si="20"/>
        <v>139.44247614069801</v>
      </c>
      <c r="K323" s="2"/>
    </row>
    <row r="324" spans="2:11" x14ac:dyDescent="0.25">
      <c r="B324" s="7">
        <v>40827.927881944444</v>
      </c>
      <c r="C324" s="6">
        <v>184</v>
      </c>
      <c r="D324" s="2"/>
      <c r="E324" s="5">
        <f t="shared" si="18"/>
        <v>0.08</v>
      </c>
      <c r="F324" s="1">
        <f t="shared" si="21"/>
        <v>2.5999999999999996</v>
      </c>
      <c r="G324" s="2"/>
      <c r="H324" s="5">
        <f t="shared" si="19"/>
        <v>0.85</v>
      </c>
      <c r="I324" s="2"/>
      <c r="J324" s="11">
        <f t="shared" si="20"/>
        <v>114.03295826617082</v>
      </c>
      <c r="K324" s="2"/>
    </row>
    <row r="325" spans="2:11" x14ac:dyDescent="0.25">
      <c r="B325" s="7">
        <v>40827.928159722222</v>
      </c>
      <c r="C325" s="6">
        <v>22</v>
      </c>
      <c r="D325" s="2"/>
      <c r="E325" s="5">
        <f t="shared" si="18"/>
        <v>9.5652173913043474E-3</v>
      </c>
      <c r="F325" s="1">
        <f t="shared" si="21"/>
        <v>1.191304347826087</v>
      </c>
      <c r="G325" s="2"/>
      <c r="H325" s="5">
        <f t="shared" si="19"/>
        <v>0.85</v>
      </c>
      <c r="I325" s="2"/>
      <c r="J325" s="11">
        <f t="shared" si="20"/>
        <v>13.634375444868251</v>
      </c>
      <c r="K325" s="2"/>
    </row>
    <row r="326" spans="2:11" x14ac:dyDescent="0.25">
      <c r="B326" s="7">
        <v>40827.928495370368</v>
      </c>
      <c r="C326" s="6">
        <v>65</v>
      </c>
      <c r="D326" s="2"/>
      <c r="E326" s="5">
        <f t="shared" si="18"/>
        <v>2.8260869565217391E-2</v>
      </c>
      <c r="F326" s="1">
        <f t="shared" si="21"/>
        <v>1.5652173913043477</v>
      </c>
      <c r="G326" s="2"/>
      <c r="H326" s="5">
        <f t="shared" si="19"/>
        <v>0.85</v>
      </c>
      <c r="I326" s="2"/>
      <c r="J326" s="11">
        <f t="shared" si="20"/>
        <v>40.283381996201648</v>
      </c>
      <c r="K326" s="2"/>
    </row>
    <row r="327" spans="2:11" x14ac:dyDescent="0.25">
      <c r="B327" s="7">
        <v>40827.928784722222</v>
      </c>
      <c r="C327" s="6">
        <v>67</v>
      </c>
      <c r="D327" s="2"/>
      <c r="E327" s="5">
        <f t="shared" si="18"/>
        <v>2.9130434782608697E-2</v>
      </c>
      <c r="F327" s="1">
        <f t="shared" si="21"/>
        <v>1.5826086956521739</v>
      </c>
      <c r="G327" s="2"/>
      <c r="H327" s="5">
        <f t="shared" si="19"/>
        <v>0.85</v>
      </c>
      <c r="I327" s="2"/>
      <c r="J327" s="11">
        <f t="shared" si="20"/>
        <v>41.522870673007851</v>
      </c>
      <c r="K327" s="2"/>
    </row>
    <row r="328" spans="2:11" x14ac:dyDescent="0.25">
      <c r="B328" s="7">
        <v>40827.929074074076</v>
      </c>
      <c r="C328" s="6">
        <v>61</v>
      </c>
      <c r="D328" s="2"/>
      <c r="E328" s="5">
        <f t="shared" si="18"/>
        <v>2.6521739130434784E-2</v>
      </c>
      <c r="F328" s="1">
        <f t="shared" si="21"/>
        <v>1.5304347826086957</v>
      </c>
      <c r="G328" s="2"/>
      <c r="H328" s="5">
        <f t="shared" si="19"/>
        <v>0.85</v>
      </c>
      <c r="I328" s="2"/>
      <c r="J328" s="11">
        <f t="shared" si="20"/>
        <v>37.80440464258924</v>
      </c>
      <c r="K328" s="2"/>
    </row>
    <row r="329" spans="2:11" x14ac:dyDescent="0.25">
      <c r="B329" s="7">
        <v>40827.929409722223</v>
      </c>
      <c r="C329" s="6">
        <v>74</v>
      </c>
      <c r="D329" s="2"/>
      <c r="E329" s="5">
        <f t="shared" si="18"/>
        <v>3.2173913043478261E-2</v>
      </c>
      <c r="F329" s="1">
        <f t="shared" si="21"/>
        <v>1.6434782608695651</v>
      </c>
      <c r="G329" s="2"/>
      <c r="H329" s="5">
        <f t="shared" si="19"/>
        <v>0.85</v>
      </c>
      <c r="I329" s="2"/>
      <c r="J329" s="11">
        <f t="shared" si="20"/>
        <v>45.861081041829571</v>
      </c>
      <c r="K329" s="2"/>
    </row>
    <row r="330" spans="2:11" x14ac:dyDescent="0.25">
      <c r="B330" s="7">
        <v>40827.929699074077</v>
      </c>
      <c r="C330" s="6">
        <v>22</v>
      </c>
      <c r="D330" s="2"/>
      <c r="E330" s="5">
        <f t="shared" si="18"/>
        <v>9.5652173913043474E-3</v>
      </c>
      <c r="F330" s="1">
        <f t="shared" si="21"/>
        <v>1.191304347826087</v>
      </c>
      <c r="G330" s="2"/>
      <c r="H330" s="5">
        <f t="shared" si="19"/>
        <v>0.85</v>
      </c>
      <c r="I330" s="2"/>
      <c r="J330" s="11">
        <f t="shared" si="20"/>
        <v>13.634375444868251</v>
      </c>
      <c r="K330" s="2"/>
    </row>
    <row r="331" spans="2:11" x14ac:dyDescent="0.25">
      <c r="B331" s="7">
        <v>40827.930300925924</v>
      </c>
      <c r="C331" s="6">
        <v>22</v>
      </c>
      <c r="D331" s="2"/>
      <c r="E331" s="5">
        <f t="shared" si="18"/>
        <v>9.5652173913043474E-3</v>
      </c>
      <c r="F331" s="1">
        <f t="shared" si="21"/>
        <v>1.191304347826087</v>
      </c>
      <c r="G331" s="2"/>
      <c r="H331" s="5">
        <f t="shared" si="19"/>
        <v>0.85</v>
      </c>
      <c r="I331" s="2"/>
      <c r="J331" s="11">
        <f t="shared" si="20"/>
        <v>13.634375444868251</v>
      </c>
      <c r="K331" s="2"/>
    </row>
    <row r="332" spans="2:11" x14ac:dyDescent="0.25">
      <c r="B332" s="7">
        <v>40827.930312500001</v>
      </c>
      <c r="C332" s="6">
        <v>63</v>
      </c>
      <c r="D332" s="2"/>
      <c r="E332" s="5">
        <f t="shared" si="18"/>
        <v>2.7391304347826086E-2</v>
      </c>
      <c r="F332" s="1">
        <f t="shared" si="21"/>
        <v>1.5478260869565217</v>
      </c>
      <c r="G332" s="2"/>
      <c r="H332" s="5">
        <f t="shared" si="19"/>
        <v>0.85</v>
      </c>
      <c r="I332" s="2"/>
      <c r="J332" s="11">
        <f t="shared" si="20"/>
        <v>39.043893319395444</v>
      </c>
      <c r="K332" s="2"/>
    </row>
    <row r="333" spans="2:11" x14ac:dyDescent="0.25">
      <c r="B333" s="7">
        <v>40827.930601851855</v>
      </c>
      <c r="C333" s="6">
        <v>147</v>
      </c>
      <c r="D333" s="2"/>
      <c r="E333" s="5">
        <f t="shared" si="18"/>
        <v>6.3913043478260864E-2</v>
      </c>
      <c r="F333" s="1">
        <f t="shared" si="21"/>
        <v>2.2782608695652171</v>
      </c>
      <c r="G333" s="2"/>
      <c r="H333" s="5">
        <f t="shared" si="19"/>
        <v>0.85</v>
      </c>
      <c r="I333" s="2"/>
      <c r="J333" s="11">
        <f t="shared" si="20"/>
        <v>91.102417745256034</v>
      </c>
      <c r="K333" s="2"/>
    </row>
    <row r="334" spans="2:11" x14ac:dyDescent="0.25">
      <c r="B334" s="7">
        <v>40827.930891203701</v>
      </c>
      <c r="C334" s="6">
        <v>178</v>
      </c>
      <c r="D334" s="2"/>
      <c r="E334" s="5">
        <f t="shared" si="18"/>
        <v>7.7391304347826081E-2</v>
      </c>
      <c r="F334" s="1">
        <f t="shared" si="21"/>
        <v>2.5478260869565217</v>
      </c>
      <c r="G334" s="2"/>
      <c r="H334" s="5">
        <f t="shared" si="19"/>
        <v>0.85</v>
      </c>
      <c r="I334" s="2"/>
      <c r="J334" s="11">
        <f t="shared" si="20"/>
        <v>110.31449223575221</v>
      </c>
      <c r="K334" s="2"/>
    </row>
    <row r="335" spans="2:11" x14ac:dyDescent="0.25">
      <c r="B335" s="7">
        <v>40827.931180555555</v>
      </c>
      <c r="C335" s="6">
        <v>262</v>
      </c>
      <c r="D335" s="2"/>
      <c r="E335" s="5">
        <f t="shared" si="18"/>
        <v>0.11391304347826087</v>
      </c>
      <c r="F335" s="1">
        <f t="shared" si="21"/>
        <v>3.2782608695652171</v>
      </c>
      <c r="G335" s="2"/>
      <c r="H335" s="5">
        <f t="shared" si="19"/>
        <v>0.85</v>
      </c>
      <c r="I335" s="2"/>
      <c r="J335" s="11">
        <f t="shared" si="20"/>
        <v>162.37301666161281</v>
      </c>
      <c r="K335" s="2"/>
    </row>
    <row r="336" spans="2:11" x14ac:dyDescent="0.25">
      <c r="B336" s="7">
        <v>40827.931504629632</v>
      </c>
      <c r="C336" s="6">
        <v>366</v>
      </c>
      <c r="D336" s="2"/>
      <c r="E336" s="5">
        <f t="shared" si="18"/>
        <v>0.15913043478260869</v>
      </c>
      <c r="F336" s="1">
        <f t="shared" si="21"/>
        <v>4.1826086956521742</v>
      </c>
      <c r="G336" s="2"/>
      <c r="H336" s="5">
        <f t="shared" si="19"/>
        <v>0.85</v>
      </c>
      <c r="I336" s="2"/>
      <c r="J336" s="11">
        <f t="shared" si="20"/>
        <v>226.82642785553543</v>
      </c>
      <c r="K336" s="2"/>
    </row>
    <row r="337" spans="2:11" x14ac:dyDescent="0.25">
      <c r="B337" s="7">
        <v>40827.931793981479</v>
      </c>
      <c r="C337" s="6">
        <v>308</v>
      </c>
      <c r="D337" s="2"/>
      <c r="E337" s="5">
        <f t="shared" si="18"/>
        <v>0.13391304347826086</v>
      </c>
      <c r="F337" s="1">
        <f t="shared" si="21"/>
        <v>3.678260869565217</v>
      </c>
      <c r="G337" s="2"/>
      <c r="H337" s="5">
        <f t="shared" si="19"/>
        <v>0.85</v>
      </c>
      <c r="I337" s="2"/>
      <c r="J337" s="11">
        <f t="shared" si="20"/>
        <v>190.88125622815551</v>
      </c>
      <c r="K337" s="2"/>
    </row>
    <row r="338" spans="2:11" x14ac:dyDescent="0.25">
      <c r="B338" s="7">
        <v>40827.932083333333</v>
      </c>
      <c r="C338" s="6">
        <v>296</v>
      </c>
      <c r="D338" s="2"/>
      <c r="E338" s="5">
        <f t="shared" si="18"/>
        <v>0.12869565217391304</v>
      </c>
      <c r="F338" s="1">
        <f t="shared" si="21"/>
        <v>3.5739130434782607</v>
      </c>
      <c r="G338" s="2"/>
      <c r="H338" s="5">
        <f t="shared" si="19"/>
        <v>0.85</v>
      </c>
      <c r="I338" s="2"/>
      <c r="J338" s="11">
        <f t="shared" si="20"/>
        <v>183.44432416731829</v>
      </c>
      <c r="K338" s="2"/>
    </row>
    <row r="339" spans="2:11" x14ac:dyDescent="0.25">
      <c r="B339" s="7">
        <v>40827.93241898148</v>
      </c>
      <c r="C339" s="6">
        <v>291</v>
      </c>
      <c r="D339" s="2"/>
      <c r="E339" s="5">
        <f t="shared" si="18"/>
        <v>0.1265217391304348</v>
      </c>
      <c r="F339" s="1">
        <f t="shared" si="21"/>
        <v>3.5304347826086957</v>
      </c>
      <c r="G339" s="2"/>
      <c r="H339" s="5">
        <f t="shared" si="19"/>
        <v>0.85</v>
      </c>
      <c r="I339" s="2"/>
      <c r="J339" s="11">
        <f t="shared" si="20"/>
        <v>180.34560247530277</v>
      </c>
      <c r="K339" s="2"/>
    </row>
    <row r="340" spans="2:11" x14ac:dyDescent="0.25">
      <c r="B340" s="7">
        <v>40827.932708333334</v>
      </c>
      <c r="C340" s="6">
        <v>339</v>
      </c>
      <c r="D340" s="2"/>
      <c r="E340" s="5">
        <f t="shared" si="18"/>
        <v>0.14739130434782607</v>
      </c>
      <c r="F340" s="1">
        <f t="shared" si="21"/>
        <v>3.9478260869565212</v>
      </c>
      <c r="G340" s="2"/>
      <c r="H340" s="5">
        <f t="shared" si="19"/>
        <v>0.85</v>
      </c>
      <c r="I340" s="2"/>
      <c r="J340" s="11">
        <f t="shared" si="20"/>
        <v>210.09333071865169</v>
      </c>
      <c r="K340" s="2"/>
    </row>
    <row r="341" spans="2:11" x14ac:dyDescent="0.25">
      <c r="B341" s="7">
        <v>40827.932986111111</v>
      </c>
      <c r="C341" s="6">
        <v>336</v>
      </c>
      <c r="D341" s="2"/>
      <c r="E341" s="5">
        <f t="shared" si="18"/>
        <v>0.14608695652173914</v>
      </c>
      <c r="F341" s="1">
        <f t="shared" si="21"/>
        <v>3.9217391304347826</v>
      </c>
      <c r="G341" s="2"/>
      <c r="H341" s="5">
        <f t="shared" si="19"/>
        <v>0.85</v>
      </c>
      <c r="I341" s="2"/>
      <c r="J341" s="11">
        <f t="shared" si="20"/>
        <v>208.23409770344236</v>
      </c>
      <c r="K341" s="2"/>
    </row>
    <row r="342" spans="2:11" x14ac:dyDescent="0.25">
      <c r="B342" s="7">
        <v>40827.933321759258</v>
      </c>
      <c r="C342" s="6">
        <v>333</v>
      </c>
      <c r="D342" s="2"/>
      <c r="E342" s="5">
        <f t="shared" si="18"/>
        <v>0.14478260869565218</v>
      </c>
      <c r="F342" s="1">
        <f t="shared" si="21"/>
        <v>3.8956521739130436</v>
      </c>
      <c r="G342" s="2"/>
      <c r="H342" s="5">
        <f t="shared" si="19"/>
        <v>0.85</v>
      </c>
      <c r="I342" s="2"/>
      <c r="J342" s="11">
        <f t="shared" si="20"/>
        <v>206.37486468823306</v>
      </c>
      <c r="K342" s="2"/>
    </row>
    <row r="343" spans="2:11" x14ac:dyDescent="0.25">
      <c r="B343" s="7">
        <v>40827.933611111112</v>
      </c>
      <c r="C343" s="6">
        <v>329</v>
      </c>
      <c r="D343" s="2"/>
      <c r="E343" s="5">
        <f t="shared" si="18"/>
        <v>0.14304347826086958</v>
      </c>
      <c r="F343" s="1">
        <f t="shared" si="21"/>
        <v>3.8608695652173912</v>
      </c>
      <c r="G343" s="2"/>
      <c r="H343" s="5">
        <f t="shared" si="19"/>
        <v>0.85</v>
      </c>
      <c r="I343" s="2"/>
      <c r="J343" s="11">
        <f t="shared" si="20"/>
        <v>203.89588733462065</v>
      </c>
      <c r="K343" s="2"/>
    </row>
    <row r="344" spans="2:11" x14ac:dyDescent="0.25">
      <c r="B344" s="7">
        <v>40827.933900462966</v>
      </c>
      <c r="C344" s="6">
        <v>22</v>
      </c>
      <c r="D344" s="2"/>
      <c r="E344" s="5">
        <f t="shared" si="18"/>
        <v>9.5652173913043474E-3</v>
      </c>
      <c r="F344" s="1">
        <f t="shared" si="21"/>
        <v>1.191304347826087</v>
      </c>
      <c r="G344" s="2"/>
      <c r="H344" s="5">
        <f t="shared" si="19"/>
        <v>0.85</v>
      </c>
      <c r="I344" s="2"/>
      <c r="J344" s="11">
        <f t="shared" si="20"/>
        <v>13.634375444868251</v>
      </c>
      <c r="K344" s="2"/>
    </row>
    <row r="345" spans="2:11" x14ac:dyDescent="0.25">
      <c r="B345" s="7">
        <v>40827.934513888889</v>
      </c>
      <c r="C345" s="6">
        <v>22</v>
      </c>
      <c r="D345" s="2"/>
      <c r="E345" s="5">
        <f t="shared" si="18"/>
        <v>9.5652173913043474E-3</v>
      </c>
      <c r="F345" s="1">
        <f t="shared" si="21"/>
        <v>1.191304347826087</v>
      </c>
      <c r="G345" s="2"/>
      <c r="H345" s="5">
        <f t="shared" si="19"/>
        <v>0.85</v>
      </c>
      <c r="I345" s="2"/>
      <c r="J345" s="11">
        <f t="shared" si="20"/>
        <v>13.634375444868251</v>
      </c>
      <c r="K345" s="2"/>
    </row>
    <row r="346" spans="2:11" x14ac:dyDescent="0.25">
      <c r="B346" s="7">
        <v>40827.934525462966</v>
      </c>
      <c r="C346" s="6">
        <v>60</v>
      </c>
      <c r="D346" s="2"/>
      <c r="E346" s="5">
        <f t="shared" si="18"/>
        <v>2.6086956521739129E-2</v>
      </c>
      <c r="F346" s="1">
        <f t="shared" si="21"/>
        <v>1.5217391304347827</v>
      </c>
      <c r="G346" s="2"/>
      <c r="H346" s="5">
        <f t="shared" si="19"/>
        <v>0.85</v>
      </c>
      <c r="I346" s="2"/>
      <c r="J346" s="11">
        <f t="shared" si="20"/>
        <v>37.184660304186139</v>
      </c>
      <c r="K346" s="2"/>
    </row>
    <row r="347" spans="2:11" x14ac:dyDescent="0.25">
      <c r="B347" s="7">
        <v>40827.934803240743</v>
      </c>
      <c r="C347" s="6">
        <v>193</v>
      </c>
      <c r="D347" s="2"/>
      <c r="E347" s="5">
        <f t="shared" si="18"/>
        <v>8.3913043478260868E-2</v>
      </c>
      <c r="F347" s="1">
        <f t="shared" si="21"/>
        <v>2.678260869565217</v>
      </c>
      <c r="G347" s="2"/>
      <c r="H347" s="5">
        <f t="shared" si="19"/>
        <v>0.85</v>
      </c>
      <c r="I347" s="2"/>
      <c r="J347" s="11">
        <f t="shared" si="20"/>
        <v>119.61065731179875</v>
      </c>
      <c r="K347" s="2"/>
    </row>
    <row r="348" spans="2:11" x14ac:dyDescent="0.25">
      <c r="B348" s="7">
        <v>40827.93509259259</v>
      </c>
      <c r="C348" s="6">
        <v>252</v>
      </c>
      <c r="D348" s="2"/>
      <c r="E348" s="5">
        <f t="shared" si="18"/>
        <v>0.10956521739130434</v>
      </c>
      <c r="F348" s="1">
        <f t="shared" si="21"/>
        <v>3.1913043478260867</v>
      </c>
      <c r="G348" s="2"/>
      <c r="H348" s="5">
        <f t="shared" si="19"/>
        <v>0.85</v>
      </c>
      <c r="I348" s="2"/>
      <c r="J348" s="11">
        <f t="shared" si="20"/>
        <v>156.17557327758178</v>
      </c>
      <c r="K348" s="2"/>
    </row>
    <row r="349" spans="2:11" x14ac:dyDescent="0.25">
      <c r="B349" s="7">
        <v>40827.935428240744</v>
      </c>
      <c r="C349" s="6">
        <v>385</v>
      </c>
      <c r="D349" s="2"/>
      <c r="E349" s="5">
        <f t="shared" si="18"/>
        <v>0.16739130434782609</v>
      </c>
      <c r="F349" s="1">
        <f t="shared" si="21"/>
        <v>4.3478260869565215</v>
      </c>
      <c r="G349" s="2"/>
      <c r="H349" s="5">
        <f t="shared" si="19"/>
        <v>0.85</v>
      </c>
      <c r="I349" s="2"/>
      <c r="J349" s="11">
        <f t="shared" si="20"/>
        <v>238.60157028519438</v>
      </c>
      <c r="K349" s="2"/>
    </row>
    <row r="350" spans="2:11" x14ac:dyDescent="0.25">
      <c r="B350" s="7">
        <v>40827.935717592591</v>
      </c>
      <c r="C350" s="6">
        <v>527</v>
      </c>
      <c r="D350" s="2"/>
      <c r="E350" s="5">
        <f t="shared" si="18"/>
        <v>0.22913043478260869</v>
      </c>
      <c r="F350" s="1">
        <f t="shared" si="21"/>
        <v>5.5826086956521737</v>
      </c>
      <c r="G350" s="2"/>
      <c r="H350" s="5">
        <f t="shared" si="19"/>
        <v>0.85</v>
      </c>
      <c r="I350" s="2"/>
      <c r="J350" s="11">
        <f t="shared" si="20"/>
        <v>326.60526633843489</v>
      </c>
      <c r="K350" s="2"/>
    </row>
    <row r="351" spans="2:11" x14ac:dyDescent="0.25">
      <c r="B351" s="7">
        <v>40827.935995370368</v>
      </c>
      <c r="C351" s="6">
        <v>473</v>
      </c>
      <c r="D351" s="2"/>
      <c r="E351" s="5">
        <f t="shared" si="18"/>
        <v>0.20565217391304347</v>
      </c>
      <c r="F351" s="1">
        <f t="shared" si="21"/>
        <v>5.1130434782608694</v>
      </c>
      <c r="G351" s="2"/>
      <c r="H351" s="5">
        <f t="shared" si="19"/>
        <v>0.85</v>
      </c>
      <c r="I351" s="2"/>
      <c r="J351" s="11">
        <f t="shared" si="20"/>
        <v>293.1390720646674</v>
      </c>
      <c r="K351" s="2"/>
    </row>
    <row r="352" spans="2:11" x14ac:dyDescent="0.25">
      <c r="B352" s="7">
        <v>40827.936331018522</v>
      </c>
      <c r="C352" s="6">
        <v>471</v>
      </c>
      <c r="D352" s="2"/>
      <c r="E352" s="5">
        <f t="shared" si="18"/>
        <v>0.20478260869565218</v>
      </c>
      <c r="F352" s="1">
        <f t="shared" si="21"/>
        <v>5.0956521739130434</v>
      </c>
      <c r="G352" s="2"/>
      <c r="H352" s="5">
        <f t="shared" si="19"/>
        <v>0.85</v>
      </c>
      <c r="I352" s="2"/>
      <c r="J352" s="11">
        <f t="shared" si="20"/>
        <v>291.89958338786118</v>
      </c>
      <c r="K352" s="2"/>
    </row>
    <row r="353" spans="2:11" x14ac:dyDescent="0.25">
      <c r="B353" s="7">
        <v>40827.936909722222</v>
      </c>
      <c r="C353" s="6">
        <v>467</v>
      </c>
      <c r="D353" s="2"/>
      <c r="E353" s="5">
        <f t="shared" si="18"/>
        <v>0.20304347826086958</v>
      </c>
      <c r="F353" s="1">
        <f t="shared" si="21"/>
        <v>5.0608695652173914</v>
      </c>
      <c r="G353" s="2"/>
      <c r="H353" s="5">
        <f t="shared" si="19"/>
        <v>0.85</v>
      </c>
      <c r="I353" s="2"/>
      <c r="J353" s="11">
        <f t="shared" si="20"/>
        <v>289.42060603424875</v>
      </c>
      <c r="K353" s="2"/>
    </row>
    <row r="354" spans="2:11" x14ac:dyDescent="0.25">
      <c r="B354" s="7">
        <v>40827.937199074076</v>
      </c>
      <c r="C354" s="6">
        <v>22</v>
      </c>
      <c r="D354" s="2"/>
      <c r="E354" s="5">
        <f t="shared" si="18"/>
        <v>9.5652173913043474E-3</v>
      </c>
      <c r="F354" s="1">
        <f t="shared" si="21"/>
        <v>1.191304347826087</v>
      </c>
      <c r="G354" s="2"/>
      <c r="H354" s="5">
        <f t="shared" si="19"/>
        <v>0.85</v>
      </c>
      <c r="I354" s="2"/>
      <c r="J354" s="11">
        <f t="shared" si="20"/>
        <v>13.634375444868251</v>
      </c>
      <c r="K354" s="2"/>
    </row>
    <row r="355" spans="2:1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2:1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2:1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2:1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2:1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2:1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2:1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2:1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2:1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</row>
  </sheetData>
  <mergeCells count="1">
    <mergeCell ref="H4:I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tabSelected="1" workbookViewId="0">
      <selection activeCell="H29" sqref="H29"/>
    </sheetView>
  </sheetViews>
  <sheetFormatPr defaultRowHeight="15" x14ac:dyDescent="0.25"/>
  <cols>
    <col min="1" max="1" width="18" bestFit="1" customWidth="1"/>
    <col min="6" max="6" width="18" bestFit="1" customWidth="1"/>
  </cols>
  <sheetData>
    <row r="1" spans="1:3" x14ac:dyDescent="0.25">
      <c r="A1" s="7">
        <v>40827.839999999997</v>
      </c>
      <c r="B1" s="6">
        <v>213</v>
      </c>
      <c r="C1" s="2">
        <v>132.00554407986078</v>
      </c>
    </row>
    <row r="2" spans="1:3" x14ac:dyDescent="0.25">
      <c r="A2" s="7">
        <v>40827.840289351851</v>
      </c>
      <c r="B2" s="6">
        <v>3</v>
      </c>
      <c r="C2" s="2">
        <v>1.8592330152093068</v>
      </c>
    </row>
    <row r="3" spans="1:3" x14ac:dyDescent="0.25">
      <c r="A3" s="7">
        <v>40827.840567129628</v>
      </c>
      <c r="B3" s="6">
        <v>1902</v>
      </c>
      <c r="C3" s="2">
        <v>1478.4253471261864</v>
      </c>
    </row>
    <row r="4" spans="1:3" x14ac:dyDescent="0.25">
      <c r="A4" s="7">
        <v>40827.840856481482</v>
      </c>
      <c r="B4" s="6">
        <v>1916</v>
      </c>
      <c r="C4" s="2">
        <v>1480.69471064463</v>
      </c>
    </row>
    <row r="5" spans="1:3" x14ac:dyDescent="0.25">
      <c r="A5" s="7">
        <v>40827.841192129628</v>
      </c>
      <c r="B5" s="6">
        <v>2090</v>
      </c>
      <c r="C5" s="2">
        <v>1512.5848149944347</v>
      </c>
    </row>
    <row r="6" spans="1:3" x14ac:dyDescent="0.25">
      <c r="A6" s="7">
        <v>40827.841481481482</v>
      </c>
      <c r="B6" s="6">
        <v>1906</v>
      </c>
      <c r="C6" s="2">
        <v>1479.0695321219109</v>
      </c>
    </row>
    <row r="7" spans="1:3" x14ac:dyDescent="0.25">
      <c r="A7" s="7">
        <v>40827.841770833336</v>
      </c>
      <c r="B7" s="6">
        <v>5</v>
      </c>
      <c r="C7" s="2">
        <v>3.0987216920155114</v>
      </c>
    </row>
    <row r="8" spans="1:3" x14ac:dyDescent="0.25">
      <c r="A8" s="7">
        <v>40827.842106481483</v>
      </c>
      <c r="B8" s="6">
        <v>2151</v>
      </c>
      <c r="C8" s="2">
        <v>1525.4898983028409</v>
      </c>
    </row>
    <row r="9" spans="1:3" x14ac:dyDescent="0.25">
      <c r="A9" s="7">
        <v>40827.84238425926</v>
      </c>
      <c r="B9" s="6">
        <v>2090</v>
      </c>
      <c r="C9" s="2">
        <v>1512.5848149944347</v>
      </c>
    </row>
    <row r="10" spans="1:3" x14ac:dyDescent="0.25">
      <c r="A10" s="7">
        <v>40827.842673611114</v>
      </c>
      <c r="B10" s="6">
        <v>1901</v>
      </c>
      <c r="C10" s="2">
        <v>1478.2648228400944</v>
      </c>
    </row>
    <row r="11" spans="1:3" x14ac:dyDescent="0.25">
      <c r="A11" s="7">
        <v>40827.843009259261</v>
      </c>
      <c r="B11" s="6">
        <v>2160</v>
      </c>
      <c r="C11" s="2">
        <v>1527.4727363002853</v>
      </c>
    </row>
    <row r="12" spans="1:3" x14ac:dyDescent="0.25">
      <c r="A12" s="7">
        <v>40827.843298611115</v>
      </c>
      <c r="B12" s="6">
        <v>2076</v>
      </c>
      <c r="C12" s="2">
        <v>1509.7532854309061</v>
      </c>
    </row>
    <row r="13" spans="1:3" x14ac:dyDescent="0.25">
      <c r="A13" s="7">
        <v>40827.843587962961</v>
      </c>
      <c r="B13" s="6">
        <v>1900</v>
      </c>
      <c r="C13" s="2">
        <v>1478.1045067547823</v>
      </c>
    </row>
    <row r="14" spans="1:3" x14ac:dyDescent="0.25">
      <c r="A14" s="7">
        <v>40827.843865740739</v>
      </c>
      <c r="B14" s="6">
        <v>1903</v>
      </c>
      <c r="C14" s="2">
        <v>1478.586079905871</v>
      </c>
    </row>
    <row r="15" spans="1:3" x14ac:dyDescent="0.25">
      <c r="A15" s="7">
        <v>40827.844201388885</v>
      </c>
      <c r="B15" s="6">
        <v>2101</v>
      </c>
      <c r="C15" s="2">
        <v>1514.8435081173407</v>
      </c>
    </row>
    <row r="16" spans="1:3" x14ac:dyDescent="0.25">
      <c r="A16" s="7">
        <v>40827.844490740739</v>
      </c>
      <c r="B16" s="6">
        <v>2122</v>
      </c>
      <c r="C16" s="2">
        <v>1519.2389496210083</v>
      </c>
    </row>
    <row r="17" spans="1:3" x14ac:dyDescent="0.25">
      <c r="A17" s="7">
        <v>40827.844780092593</v>
      </c>
      <c r="B17" s="6">
        <v>1900</v>
      </c>
      <c r="C17" s="2">
        <v>1478.1045067547823</v>
      </c>
    </row>
    <row r="18" spans="1:3" x14ac:dyDescent="0.25">
      <c r="A18" s="7">
        <v>40827.84511574074</v>
      </c>
      <c r="B18" s="6">
        <v>1905</v>
      </c>
      <c r="C18" s="2">
        <v>1478.9081721130353</v>
      </c>
    </row>
    <row r="19" spans="1:3" x14ac:dyDescent="0.25">
      <c r="A19" s="7">
        <v>40827.845393518517</v>
      </c>
      <c r="B19" s="6">
        <v>2107</v>
      </c>
      <c r="C19" s="2">
        <v>1516.0881574860123</v>
      </c>
    </row>
    <row r="20" spans="1:3" x14ac:dyDescent="0.25">
      <c r="A20" s="7">
        <v>40827.845682870371</v>
      </c>
      <c r="B20" s="6">
        <v>2100</v>
      </c>
      <c r="C20" s="2">
        <v>1514.6369347689861</v>
      </c>
    </row>
    <row r="21" spans="1:3" x14ac:dyDescent="0.25">
      <c r="A21" s="7">
        <v>40827.846018518518</v>
      </c>
      <c r="B21" s="6">
        <v>1918</v>
      </c>
      <c r="C21" s="2">
        <v>1481.0222873474445</v>
      </c>
    </row>
    <row r="22" spans="1:3" x14ac:dyDescent="0.25">
      <c r="A22" s="7">
        <v>40827.846307870372</v>
      </c>
      <c r="B22" s="6">
        <v>2108</v>
      </c>
      <c r="C22" s="2">
        <v>1516.2964680996145</v>
      </c>
    </row>
    <row r="23" spans="1:3" x14ac:dyDescent="0.25">
      <c r="A23" s="7">
        <v>40827.846597222226</v>
      </c>
      <c r="B23" s="6">
        <v>2103</v>
      </c>
      <c r="C23" s="2">
        <v>1515.257398631303</v>
      </c>
    </row>
    <row r="24" spans="1:3" x14ac:dyDescent="0.25">
      <c r="A24" s="7">
        <v>40827.846875000003</v>
      </c>
      <c r="B24" s="6">
        <v>1908</v>
      </c>
      <c r="C24" s="2">
        <v>1479.3928813973816</v>
      </c>
    </row>
    <row r="25" spans="1:3" x14ac:dyDescent="0.25">
      <c r="A25" s="7">
        <v>40827.847210648149</v>
      </c>
      <c r="B25" s="6">
        <v>2103</v>
      </c>
      <c r="C25" s="2">
        <v>1515.257398631303</v>
      </c>
    </row>
    <row r="26" spans="1:3" x14ac:dyDescent="0.25">
      <c r="A26" s="7">
        <v>40827.847500000003</v>
      </c>
      <c r="B26" s="6">
        <v>2093</v>
      </c>
      <c r="C26" s="2">
        <v>1513.1978547215922</v>
      </c>
    </row>
    <row r="27" spans="1:3" x14ac:dyDescent="0.25">
      <c r="A27" s="7">
        <v>40827.84778935185</v>
      </c>
      <c r="B27" s="6">
        <v>2118</v>
      </c>
      <c r="C27" s="2">
        <v>1518.3932571559144</v>
      </c>
    </row>
    <row r="28" spans="1:3" x14ac:dyDescent="0.25">
      <c r="A28" s="7">
        <v>40827.848124999997</v>
      </c>
      <c r="B28" s="6">
        <v>2114</v>
      </c>
      <c r="C28" s="2">
        <v>1517.5515539047451</v>
      </c>
    </row>
    <row r="29" spans="1:3" x14ac:dyDescent="0.25">
      <c r="A29" s="7">
        <v>40827.848414351851</v>
      </c>
      <c r="B29" s="6">
        <v>2106</v>
      </c>
      <c r="C29" s="2">
        <v>1515.8800953199584</v>
      </c>
    </row>
    <row r="30" spans="1:3" x14ac:dyDescent="0.25">
      <c r="A30" s="7">
        <v>40827.848692129628</v>
      </c>
      <c r="B30" s="6">
        <v>2101</v>
      </c>
      <c r="C30" s="2">
        <v>1514.8435081173407</v>
      </c>
    </row>
    <row r="31" spans="1:3" x14ac:dyDescent="0.25">
      <c r="A31" s="7">
        <v>40827.849027777775</v>
      </c>
      <c r="B31" s="6">
        <v>2103</v>
      </c>
      <c r="C31" s="2">
        <v>1515.257398631303</v>
      </c>
    </row>
    <row r="32" spans="1:3" x14ac:dyDescent="0.25">
      <c r="A32" s="7">
        <v>40827.849317129629</v>
      </c>
      <c r="B32" s="6">
        <v>1911</v>
      </c>
      <c r="C32" s="2">
        <v>1479.8794827707138</v>
      </c>
    </row>
    <row r="33" spans="1:3" x14ac:dyDescent="0.25">
      <c r="A33" s="7">
        <v>40827.849606481483</v>
      </c>
      <c r="B33" s="6">
        <v>2103</v>
      </c>
      <c r="C33" s="2">
        <v>1515.257398631303</v>
      </c>
    </row>
    <row r="34" spans="1:3" x14ac:dyDescent="0.25">
      <c r="A34" s="7">
        <v>40827.849895833337</v>
      </c>
      <c r="B34" s="6">
        <v>2093</v>
      </c>
      <c r="C34" s="2">
        <v>1513.1978547215922</v>
      </c>
    </row>
    <row r="35" spans="1:3" x14ac:dyDescent="0.25">
      <c r="A35" s="7">
        <v>40827.850219907406</v>
      </c>
      <c r="B35" s="6">
        <v>2104</v>
      </c>
      <c r="C35" s="2">
        <v>1515.4647159813439</v>
      </c>
    </row>
    <row r="36" spans="1:3" x14ac:dyDescent="0.25">
      <c r="A36" s="7">
        <v>40827.85050925926</v>
      </c>
      <c r="B36" s="6">
        <v>2091</v>
      </c>
      <c r="C36" s="2">
        <v>1512.7889146184959</v>
      </c>
    </row>
    <row r="37" spans="1:3" x14ac:dyDescent="0.25">
      <c r="A37" s="7">
        <v>40827.850798611114</v>
      </c>
      <c r="B37" s="6">
        <v>2096</v>
      </c>
      <c r="C37" s="2">
        <v>1513.8131185607388</v>
      </c>
    </row>
    <row r="38" spans="1:3" x14ac:dyDescent="0.25">
      <c r="A38" s="7">
        <v>40827.851134259261</v>
      </c>
      <c r="B38" s="6">
        <v>2105</v>
      </c>
      <c r="C38" s="2">
        <v>1515.6722815144556</v>
      </c>
    </row>
    <row r="39" spans="1:3" x14ac:dyDescent="0.25">
      <c r="A39" s="7">
        <v>40827.851423611108</v>
      </c>
      <c r="B39" s="6">
        <v>2094</v>
      </c>
      <c r="C39" s="2">
        <v>1513.4026954080441</v>
      </c>
    </row>
    <row r="40" spans="1:3" x14ac:dyDescent="0.25">
      <c r="A40" s="7">
        <v>40827.851701388892</v>
      </c>
      <c r="B40" s="6">
        <v>2101</v>
      </c>
      <c r="C40" s="2">
        <v>1514.8435081173407</v>
      </c>
    </row>
    <row r="41" spans="1:3" x14ac:dyDescent="0.25">
      <c r="A41" s="7">
        <v>40827.852037037039</v>
      </c>
      <c r="B41" s="6">
        <v>2105</v>
      </c>
      <c r="C41" s="2">
        <v>1515.6722815144556</v>
      </c>
    </row>
    <row r="42" spans="1:3" x14ac:dyDescent="0.25">
      <c r="A42" s="7">
        <v>40827.852326388886</v>
      </c>
      <c r="B42" s="6">
        <v>2108</v>
      </c>
      <c r="C42" s="2">
        <v>1516.2964680996145</v>
      </c>
    </row>
    <row r="43" spans="1:3" x14ac:dyDescent="0.25">
      <c r="A43" s="7">
        <v>40827.85261574074</v>
      </c>
      <c r="B43" s="6">
        <v>2098</v>
      </c>
      <c r="C43" s="2">
        <v>1514.2245314197658</v>
      </c>
    </row>
    <row r="44" spans="1:3" x14ac:dyDescent="0.25">
      <c r="A44" s="7">
        <v>40827.852905092594</v>
      </c>
      <c r="B44" s="6">
        <v>2116</v>
      </c>
      <c r="C44" s="2">
        <v>1517.9719071750137</v>
      </c>
    </row>
    <row r="45" spans="1:3" x14ac:dyDescent="0.25">
      <c r="A45" s="7">
        <v>40827.85324074074</v>
      </c>
      <c r="B45" s="6">
        <v>2112</v>
      </c>
      <c r="C45" s="2">
        <v>1517.1321967286915</v>
      </c>
    </row>
    <row r="46" spans="1:3" x14ac:dyDescent="0.25">
      <c r="A46" s="7">
        <v>40827.853807870371</v>
      </c>
      <c r="B46" s="6">
        <v>2107</v>
      </c>
      <c r="C46" s="2">
        <v>1516.0881574860123</v>
      </c>
    </row>
    <row r="47" spans="1:3" x14ac:dyDescent="0.25">
      <c r="A47" s="7">
        <v>40827.854143518518</v>
      </c>
      <c r="B47" s="6">
        <v>2088</v>
      </c>
      <c r="C47" s="2">
        <v>1512.1773560741842</v>
      </c>
    </row>
    <row r="48" spans="1:3" x14ac:dyDescent="0.25">
      <c r="A48" s="7">
        <v>40827.854432870372</v>
      </c>
      <c r="B48" s="6">
        <v>2090</v>
      </c>
      <c r="C48" s="2">
        <v>1512.5848149944347</v>
      </c>
    </row>
    <row r="49" spans="1:3" x14ac:dyDescent="0.25">
      <c r="A49" s="7">
        <v>40827.854722222219</v>
      </c>
      <c r="B49" s="6">
        <v>2087</v>
      </c>
      <c r="C49" s="2">
        <v>1511.9739965637391</v>
      </c>
    </row>
    <row r="50" spans="1:3" x14ac:dyDescent="0.25">
      <c r="A50" s="7">
        <v>40827.855057870373</v>
      </c>
      <c r="B50" s="6">
        <v>2084</v>
      </c>
      <c r="C50" s="2">
        <v>1511.3653965217482</v>
      </c>
    </row>
    <row r="51" spans="1:3" x14ac:dyDescent="0.25">
      <c r="A51" s="7">
        <v>40827.85533564815</v>
      </c>
      <c r="B51" s="6">
        <v>2086</v>
      </c>
      <c r="C51" s="2">
        <v>1511.7708835416836</v>
      </c>
    </row>
    <row r="52" spans="1:3" x14ac:dyDescent="0.25">
      <c r="A52" s="7">
        <v>40827.855624999997</v>
      </c>
      <c r="B52" s="6">
        <v>2110</v>
      </c>
      <c r="C52" s="2">
        <v>1516.7138350116384</v>
      </c>
    </row>
    <row r="53" spans="1:3" x14ac:dyDescent="0.25">
      <c r="A53" s="7">
        <v>40827.855914351851</v>
      </c>
      <c r="B53" s="6">
        <v>2126</v>
      </c>
      <c r="C53" s="2">
        <v>1520.0886358535859</v>
      </c>
    </row>
    <row r="54" spans="1:3" x14ac:dyDescent="0.25">
      <c r="A54" s="7">
        <v>40827.856249999997</v>
      </c>
      <c r="B54" s="6">
        <v>2110</v>
      </c>
      <c r="C54" s="2">
        <v>1516.7138350116384</v>
      </c>
    </row>
    <row r="55" spans="1:3" x14ac:dyDescent="0.25">
      <c r="A55" s="7">
        <v>40827.856527777774</v>
      </c>
      <c r="B55" s="6">
        <v>2100</v>
      </c>
      <c r="C55" s="2">
        <v>1514.6369347689861</v>
      </c>
    </row>
    <row r="56" spans="1:3" x14ac:dyDescent="0.25">
      <c r="A56" s="7">
        <v>40827.856817129628</v>
      </c>
      <c r="B56" s="6">
        <v>2107</v>
      </c>
      <c r="C56" s="2">
        <v>1516.0881574860123</v>
      </c>
    </row>
    <row r="57" spans="1:3" x14ac:dyDescent="0.25">
      <c r="A57" s="7">
        <v>40827.857152777775</v>
      </c>
      <c r="B57" s="6">
        <v>1924</v>
      </c>
      <c r="C57" s="2">
        <v>1482.0101398319111</v>
      </c>
    </row>
    <row r="58" spans="1:3" x14ac:dyDescent="0.25">
      <c r="A58" s="7">
        <v>40827.857442129629</v>
      </c>
      <c r="B58" s="6">
        <v>2094</v>
      </c>
      <c r="C58" s="2">
        <v>1513.4026954080441</v>
      </c>
    </row>
    <row r="59" spans="1:3" x14ac:dyDescent="0.25">
      <c r="A59" s="7">
        <v>40827.857731481483</v>
      </c>
      <c r="B59" s="6">
        <v>194</v>
      </c>
      <c r="C59" s="2">
        <v>120.23040165020184</v>
      </c>
    </row>
    <row r="60" spans="1:3" x14ac:dyDescent="0.25">
      <c r="A60" s="7">
        <v>40827.858055555553</v>
      </c>
      <c r="B60" s="6">
        <v>136</v>
      </c>
      <c r="C60" s="2">
        <v>84.285230022821906</v>
      </c>
    </row>
    <row r="61" spans="1:3" x14ac:dyDescent="0.25">
      <c r="A61" s="7">
        <v>40827.858344907407</v>
      </c>
      <c r="B61" s="6">
        <v>196</v>
      </c>
      <c r="C61" s="2">
        <v>121.46989032700805</v>
      </c>
    </row>
    <row r="62" spans="1:3" x14ac:dyDescent="0.25">
      <c r="A62" s="7">
        <v>40827.858634259261</v>
      </c>
      <c r="B62" s="6">
        <v>191</v>
      </c>
      <c r="C62" s="2">
        <v>118.37116863499253</v>
      </c>
    </row>
    <row r="63" spans="1:3" x14ac:dyDescent="0.25">
      <c r="A63" s="7">
        <v>40827.858923611115</v>
      </c>
      <c r="B63" s="6">
        <v>198</v>
      </c>
      <c r="C63" s="2">
        <v>122.70937900381425</v>
      </c>
    </row>
    <row r="64" spans="1:3" x14ac:dyDescent="0.25">
      <c r="A64" s="7">
        <v>40827.859259259261</v>
      </c>
      <c r="B64" s="6">
        <v>3</v>
      </c>
      <c r="C64" s="2">
        <v>1.8592330152093068</v>
      </c>
    </row>
    <row r="65" spans="1:3" x14ac:dyDescent="0.25">
      <c r="A65" s="7">
        <v>40827.859537037039</v>
      </c>
      <c r="B65" s="6">
        <v>199</v>
      </c>
      <c r="C65" s="2">
        <v>123.32912334221736</v>
      </c>
    </row>
    <row r="66" spans="1:3" x14ac:dyDescent="0.25">
      <c r="A66" s="7">
        <v>40827.859826388885</v>
      </c>
      <c r="B66" s="6">
        <v>202</v>
      </c>
      <c r="C66" s="2">
        <v>125.18835635742666</v>
      </c>
    </row>
    <row r="67" spans="1:3" x14ac:dyDescent="0.25">
      <c r="A67" s="7">
        <v>40827.860162037039</v>
      </c>
      <c r="B67" s="6">
        <v>61</v>
      </c>
      <c r="C67" s="2">
        <v>37.80440464258924</v>
      </c>
    </row>
    <row r="68" spans="1:3" x14ac:dyDescent="0.25">
      <c r="A68" s="7">
        <v>40827.860451388886</v>
      </c>
      <c r="B68" s="6">
        <v>3</v>
      </c>
      <c r="C68" s="2">
        <v>1.8592330152093068</v>
      </c>
    </row>
    <row r="69" spans="1:3" x14ac:dyDescent="0.25">
      <c r="A69" s="7">
        <v>40827.86074074074</v>
      </c>
      <c r="B69" s="6">
        <v>188</v>
      </c>
      <c r="C69" s="2">
        <v>116.51193561978323</v>
      </c>
    </row>
    <row r="70" spans="1:3" x14ac:dyDescent="0.25">
      <c r="A70" s="7">
        <v>40827.861064814817</v>
      </c>
      <c r="B70" s="6">
        <v>179</v>
      </c>
      <c r="C70" s="2">
        <v>110.93423657415531</v>
      </c>
    </row>
    <row r="71" spans="1:3" x14ac:dyDescent="0.25">
      <c r="A71" s="7">
        <v>40827.861354166664</v>
      </c>
      <c r="B71" s="6">
        <v>3</v>
      </c>
      <c r="C71" s="2">
        <v>1.8592330152093068</v>
      </c>
    </row>
    <row r="72" spans="1:3" x14ac:dyDescent="0.25">
      <c r="A72" s="7">
        <v>40827.861643518518</v>
      </c>
      <c r="B72" s="6">
        <v>183</v>
      </c>
      <c r="C72" s="2">
        <v>113.41321392776771</v>
      </c>
    </row>
    <row r="73" spans="1:3" x14ac:dyDescent="0.25">
      <c r="A73" s="7">
        <v>40827.862268518518</v>
      </c>
      <c r="B73" s="6">
        <v>187</v>
      </c>
      <c r="C73" s="2">
        <v>115.89219128138012</v>
      </c>
    </row>
    <row r="74" spans="1:3" x14ac:dyDescent="0.25">
      <c r="A74" s="7">
        <v>40827.862557870372</v>
      </c>
      <c r="B74" s="6">
        <v>3</v>
      </c>
      <c r="C74" s="2">
        <v>1.8592330152093068</v>
      </c>
    </row>
    <row r="75" spans="1:3" x14ac:dyDescent="0.25">
      <c r="A75" s="7">
        <v>40827.862835648149</v>
      </c>
      <c r="B75" s="6">
        <v>184</v>
      </c>
      <c r="C75" s="2">
        <v>114.03295826617082</v>
      </c>
    </row>
    <row r="76" spans="1:3" x14ac:dyDescent="0.25">
      <c r="A76" s="7">
        <v>40827.863171296296</v>
      </c>
      <c r="B76" s="6">
        <v>190</v>
      </c>
      <c r="C76" s="2">
        <v>117.75142429658943</v>
      </c>
    </row>
    <row r="77" spans="1:3" x14ac:dyDescent="0.25">
      <c r="A77" s="7">
        <v>40827.86346064815</v>
      </c>
      <c r="B77" s="6">
        <v>3</v>
      </c>
      <c r="C77" s="2">
        <v>1.8592330152093068</v>
      </c>
    </row>
    <row r="78" spans="1:3" x14ac:dyDescent="0.25">
      <c r="A78" s="7">
        <v>40827.864074074074</v>
      </c>
      <c r="B78" s="6">
        <v>3</v>
      </c>
      <c r="C78" s="2">
        <v>1.8592330152093068</v>
      </c>
    </row>
    <row r="79" spans="1:3" x14ac:dyDescent="0.25">
      <c r="A79" s="7">
        <v>40827.864085648151</v>
      </c>
      <c r="B79" s="6">
        <v>182</v>
      </c>
      <c r="C79" s="2">
        <v>112.79346958936462</v>
      </c>
    </row>
    <row r="80" spans="1:3" x14ac:dyDescent="0.25">
      <c r="A80" s="7">
        <v>40827.864374999997</v>
      </c>
      <c r="B80" s="6">
        <v>178</v>
      </c>
      <c r="C80" s="2">
        <v>110.31449223575221</v>
      </c>
    </row>
    <row r="81" spans="1:3" x14ac:dyDescent="0.25">
      <c r="A81" s="7">
        <v>40827.864652777775</v>
      </c>
      <c r="B81" s="6">
        <v>3</v>
      </c>
      <c r="C81" s="2">
        <v>1.8592330152093068</v>
      </c>
    </row>
    <row r="82" spans="1:3" x14ac:dyDescent="0.25">
      <c r="A82" s="7">
        <v>40827.864942129629</v>
      </c>
      <c r="B82" s="6">
        <v>170</v>
      </c>
      <c r="C82" s="2">
        <v>105.35653752852738</v>
      </c>
    </row>
    <row r="83" spans="1:3" x14ac:dyDescent="0.25">
      <c r="A83" s="7">
        <v>40827.865277777775</v>
      </c>
      <c r="B83" s="6">
        <v>179</v>
      </c>
      <c r="C83" s="2">
        <v>110.93423657415531</v>
      </c>
    </row>
    <row r="84" spans="1:3" x14ac:dyDescent="0.25">
      <c r="A84" s="7">
        <v>40827.865567129629</v>
      </c>
      <c r="B84" s="6">
        <v>3</v>
      </c>
      <c r="C84" s="2">
        <v>1.8592330152093068</v>
      </c>
    </row>
    <row r="85" spans="1:3" x14ac:dyDescent="0.25">
      <c r="A85" s="7">
        <v>40827.866168981483</v>
      </c>
      <c r="B85" s="6">
        <v>3</v>
      </c>
      <c r="C85" s="2">
        <v>1.8592330152093068</v>
      </c>
    </row>
    <row r="86" spans="1:3" x14ac:dyDescent="0.25">
      <c r="A86" s="7">
        <v>40827.866180555553</v>
      </c>
      <c r="B86" s="6">
        <v>201</v>
      </c>
      <c r="C86" s="2">
        <v>124.56861201902356</v>
      </c>
    </row>
    <row r="87" spans="1:3" x14ac:dyDescent="0.25">
      <c r="A87" s="7">
        <v>40827.866469907407</v>
      </c>
      <c r="B87" s="6">
        <v>164</v>
      </c>
      <c r="C87" s="2">
        <v>101.63807149810877</v>
      </c>
    </row>
    <row r="88" spans="1:3" x14ac:dyDescent="0.25">
      <c r="A88" s="7">
        <v>40827.866759259261</v>
      </c>
      <c r="B88" s="6">
        <v>3</v>
      </c>
      <c r="C88" s="2">
        <v>1.8592330152093068</v>
      </c>
    </row>
    <row r="89" spans="1:3" x14ac:dyDescent="0.25">
      <c r="A89" s="7">
        <v>40827.867372685185</v>
      </c>
      <c r="B89" s="6">
        <v>3</v>
      </c>
      <c r="C89" s="2">
        <v>1.8592330152093068</v>
      </c>
    </row>
    <row r="90" spans="1:3" x14ac:dyDescent="0.25">
      <c r="A90" s="7">
        <v>40827.867384259262</v>
      </c>
      <c r="B90" s="6">
        <v>161</v>
      </c>
      <c r="C90" s="2">
        <v>99.778838482899474</v>
      </c>
    </row>
    <row r="91" spans="1:3" x14ac:dyDescent="0.25">
      <c r="A91" s="7">
        <v>40827.867662037039</v>
      </c>
      <c r="B91" s="6">
        <v>3</v>
      </c>
      <c r="C91" s="2">
        <v>1.8592330152093068</v>
      </c>
    </row>
    <row r="92" spans="1:3" x14ac:dyDescent="0.25">
      <c r="A92" s="7">
        <v>40827.868275462963</v>
      </c>
      <c r="B92" s="6">
        <v>3</v>
      </c>
      <c r="C92" s="2">
        <v>1.8592330152093068</v>
      </c>
    </row>
    <row r="93" spans="1:3" x14ac:dyDescent="0.25">
      <c r="A93" s="7">
        <v>40827.868287037039</v>
      </c>
      <c r="B93" s="6">
        <v>110</v>
      </c>
      <c r="C93" s="2">
        <v>68.171877224341245</v>
      </c>
    </row>
    <row r="94" spans="1:3" x14ac:dyDescent="0.25">
      <c r="A94" s="7">
        <v>40827.868576388886</v>
      </c>
      <c r="B94" s="6">
        <v>159</v>
      </c>
      <c r="C94" s="2">
        <v>98.539349806093256</v>
      </c>
    </row>
    <row r="95" spans="1:3" x14ac:dyDescent="0.25">
      <c r="A95" s="7">
        <v>40827.86886574074</v>
      </c>
      <c r="B95" s="6">
        <v>3</v>
      </c>
      <c r="C95" s="2">
        <v>1.8592330152093068</v>
      </c>
    </row>
    <row r="96" spans="1:3" x14ac:dyDescent="0.25">
      <c r="A96" s="7">
        <v>40827.869189814817</v>
      </c>
      <c r="B96" s="6">
        <v>256</v>
      </c>
      <c r="C96" s="2">
        <v>158.65455063119418</v>
      </c>
    </row>
    <row r="97" spans="1:3" x14ac:dyDescent="0.25">
      <c r="A97" s="7">
        <v>40827.869479166664</v>
      </c>
      <c r="B97" s="6">
        <v>163</v>
      </c>
      <c r="C97" s="2">
        <v>101.01832715970568</v>
      </c>
    </row>
    <row r="98" spans="1:3" x14ac:dyDescent="0.25">
      <c r="A98" s="7">
        <v>40827.869768518518</v>
      </c>
      <c r="B98" s="6">
        <v>3</v>
      </c>
      <c r="C98" s="2">
        <v>1.8592330152093068</v>
      </c>
    </row>
    <row r="99" spans="1:3" x14ac:dyDescent="0.25">
      <c r="A99" s="7">
        <v>40827.870381944442</v>
      </c>
      <c r="B99" s="6">
        <v>3</v>
      </c>
      <c r="C99" s="2">
        <v>1.8592330152093068</v>
      </c>
    </row>
    <row r="100" spans="1:3" x14ac:dyDescent="0.25">
      <c r="A100" s="7">
        <v>40827.870393518519</v>
      </c>
      <c r="B100" s="6">
        <v>175</v>
      </c>
      <c r="C100" s="2">
        <v>108.4552592205429</v>
      </c>
    </row>
    <row r="101" spans="1:3" x14ac:dyDescent="0.25">
      <c r="A101" s="7">
        <v>40827.870682870373</v>
      </c>
      <c r="B101" s="6">
        <v>96</v>
      </c>
      <c r="C101" s="2">
        <v>59.495456486697819</v>
      </c>
    </row>
    <row r="102" spans="1:3" x14ac:dyDescent="0.25">
      <c r="A102" s="7">
        <v>40827.87096064815</v>
      </c>
      <c r="B102" s="6">
        <v>3</v>
      </c>
      <c r="C102" s="2">
        <v>1.8592330152093068</v>
      </c>
    </row>
    <row r="103" spans="1:3" x14ac:dyDescent="0.25">
      <c r="A103" s="7">
        <v>40827.871296296296</v>
      </c>
      <c r="B103" s="6">
        <v>6</v>
      </c>
      <c r="C103" s="2">
        <v>3.7184660304186137</v>
      </c>
    </row>
    <row r="104" spans="1:3" x14ac:dyDescent="0.25">
      <c r="A104" s="7">
        <v>40827.87158564815</v>
      </c>
      <c r="B104" s="6">
        <v>189</v>
      </c>
      <c r="C104" s="2">
        <v>117.13167995818633</v>
      </c>
    </row>
    <row r="105" spans="1:3" x14ac:dyDescent="0.25">
      <c r="A105" s="7">
        <v>40827.871874999997</v>
      </c>
      <c r="B105" s="6">
        <v>3</v>
      </c>
      <c r="C105" s="2">
        <v>1.8592330152093068</v>
      </c>
    </row>
    <row r="106" spans="1:3" x14ac:dyDescent="0.25">
      <c r="A106" s="7">
        <v>40827.872210648151</v>
      </c>
      <c r="B106" s="6">
        <v>52</v>
      </c>
      <c r="C106" s="2">
        <v>32.226705596961317</v>
      </c>
    </row>
    <row r="107" spans="1:3" x14ac:dyDescent="0.25">
      <c r="A107" s="7">
        <v>40827.872488425928</v>
      </c>
      <c r="B107" s="6">
        <v>185</v>
      </c>
      <c r="C107" s="2">
        <v>114.65270260457392</v>
      </c>
    </row>
    <row r="108" spans="1:3" x14ac:dyDescent="0.25">
      <c r="A108" s="7">
        <v>40827.872777777775</v>
      </c>
      <c r="B108" s="6">
        <v>181</v>
      </c>
      <c r="C108" s="2">
        <v>112.17372525096151</v>
      </c>
    </row>
    <row r="109" spans="1:3" x14ac:dyDescent="0.25">
      <c r="A109" s="7">
        <v>40827.873113425929</v>
      </c>
      <c r="B109" s="6">
        <v>3</v>
      </c>
      <c r="C109" s="2">
        <v>1.8592330152093068</v>
      </c>
    </row>
    <row r="110" spans="1:3" x14ac:dyDescent="0.25">
      <c r="A110" s="7">
        <v>40827.873402777775</v>
      </c>
      <c r="B110" s="6">
        <v>211</v>
      </c>
      <c r="C110" s="2">
        <v>130.76605540305459</v>
      </c>
    </row>
    <row r="111" spans="1:3" x14ac:dyDescent="0.25">
      <c r="A111" s="7">
        <v>40827.873692129629</v>
      </c>
      <c r="B111" s="6">
        <v>183</v>
      </c>
      <c r="C111" s="2">
        <v>113.41321392776771</v>
      </c>
    </row>
    <row r="112" spans="1:3" x14ac:dyDescent="0.25">
      <c r="A112" s="7">
        <v>40827.873969907407</v>
      </c>
      <c r="B112" s="6">
        <v>3</v>
      </c>
      <c r="C112" s="2">
        <v>1.8592330152093068</v>
      </c>
    </row>
    <row r="113" spans="1:3" x14ac:dyDescent="0.25">
      <c r="A113" s="7">
        <v>40827.874583333331</v>
      </c>
      <c r="B113" s="6">
        <v>3</v>
      </c>
      <c r="C113" s="2">
        <v>1.8592330152093068</v>
      </c>
    </row>
    <row r="114" spans="1:3" x14ac:dyDescent="0.25">
      <c r="A114" s="7">
        <v>40827.874594907407</v>
      </c>
      <c r="B114" s="6">
        <v>166</v>
      </c>
      <c r="C114" s="2">
        <v>102.87756017491498</v>
      </c>
    </row>
    <row r="115" spans="1:3" x14ac:dyDescent="0.25">
      <c r="A115" s="7">
        <v>40827.874884259261</v>
      </c>
      <c r="B115" s="6">
        <v>180</v>
      </c>
      <c r="C115" s="2">
        <v>111.55398091255842</v>
      </c>
    </row>
    <row r="116" spans="1:3" x14ac:dyDescent="0.25">
      <c r="A116" s="7">
        <v>40827.875219907408</v>
      </c>
      <c r="B116" s="6">
        <v>190</v>
      </c>
      <c r="C116" s="2">
        <v>117.75142429658943</v>
      </c>
    </row>
    <row r="117" spans="1:3" x14ac:dyDescent="0.25">
      <c r="A117" s="7">
        <v>40827.875509259262</v>
      </c>
      <c r="B117" s="6">
        <v>141</v>
      </c>
      <c r="C117" s="2">
        <v>87.383951714837423</v>
      </c>
    </row>
    <row r="118" spans="1:3" x14ac:dyDescent="0.25">
      <c r="A118" s="7">
        <v>40827.875787037039</v>
      </c>
      <c r="B118" s="6">
        <v>164</v>
      </c>
      <c r="C118" s="2">
        <v>101.63807149810877</v>
      </c>
    </row>
    <row r="119" spans="1:3" x14ac:dyDescent="0.25">
      <c r="A119" s="7">
        <v>40827.876122685186</v>
      </c>
      <c r="B119" s="6">
        <v>199</v>
      </c>
      <c r="C119" s="2">
        <v>123.32912334221736</v>
      </c>
    </row>
    <row r="120" spans="1:3" x14ac:dyDescent="0.25">
      <c r="A120" s="7">
        <v>40827.87641203704</v>
      </c>
      <c r="B120" s="6">
        <v>159</v>
      </c>
      <c r="C120" s="2">
        <v>98.539349806093256</v>
      </c>
    </row>
    <row r="121" spans="1:3" x14ac:dyDescent="0.25">
      <c r="A121" s="7">
        <v>40827.876701388886</v>
      </c>
      <c r="B121" s="6">
        <v>170</v>
      </c>
      <c r="C121" s="2">
        <v>105.35653752852738</v>
      </c>
    </row>
    <row r="122" spans="1:3" x14ac:dyDescent="0.25">
      <c r="A122" s="7">
        <v>40827.87699074074</v>
      </c>
      <c r="B122" s="6">
        <v>186</v>
      </c>
      <c r="C122" s="2">
        <v>115.27244694297703</v>
      </c>
    </row>
    <row r="123" spans="1:3" x14ac:dyDescent="0.25">
      <c r="A123" s="7">
        <v>40827.877314814818</v>
      </c>
      <c r="B123" s="6">
        <v>176</v>
      </c>
      <c r="C123" s="2">
        <v>109.07500355894601</v>
      </c>
    </row>
    <row r="124" spans="1:3" x14ac:dyDescent="0.25">
      <c r="A124" s="7">
        <v>40827.877604166664</v>
      </c>
      <c r="B124" s="6">
        <v>159</v>
      </c>
      <c r="C124" s="2">
        <v>98.539349806093256</v>
      </c>
    </row>
    <row r="125" spans="1:3" x14ac:dyDescent="0.25">
      <c r="A125" s="7">
        <v>40827.877893518518</v>
      </c>
      <c r="B125" s="6">
        <v>181</v>
      </c>
      <c r="C125" s="2">
        <v>112.17372525096151</v>
      </c>
    </row>
    <row r="126" spans="1:3" x14ac:dyDescent="0.25">
      <c r="A126" s="7">
        <v>40827.878229166665</v>
      </c>
      <c r="B126" s="6">
        <v>192</v>
      </c>
      <c r="C126" s="2">
        <v>118.99091297339564</v>
      </c>
    </row>
    <row r="127" spans="1:3" x14ac:dyDescent="0.25">
      <c r="A127" s="7">
        <v>40827.878518518519</v>
      </c>
      <c r="B127" s="6">
        <v>179</v>
      </c>
      <c r="C127" s="2">
        <v>110.93423657415531</v>
      </c>
    </row>
    <row r="128" spans="1:3" x14ac:dyDescent="0.25">
      <c r="A128" s="7">
        <v>40827.878796296296</v>
      </c>
      <c r="B128" s="6">
        <v>167</v>
      </c>
      <c r="C128" s="2">
        <v>103.49730451331808</v>
      </c>
    </row>
    <row r="129" spans="1:3" x14ac:dyDescent="0.25">
      <c r="A129" s="7">
        <v>40827.879131944443</v>
      </c>
      <c r="B129" s="6">
        <v>182</v>
      </c>
      <c r="C129" s="2">
        <v>112.79346958936462</v>
      </c>
    </row>
    <row r="130" spans="1:3" x14ac:dyDescent="0.25">
      <c r="A130" s="7">
        <v>40827.879421296297</v>
      </c>
      <c r="B130" s="6">
        <v>171</v>
      </c>
      <c r="C130" s="2">
        <v>105.97628186693049</v>
      </c>
    </row>
    <row r="131" spans="1:3" x14ac:dyDescent="0.25">
      <c r="A131" s="7">
        <v>40827.879710648151</v>
      </c>
      <c r="B131" s="6">
        <v>206</v>
      </c>
      <c r="C131" s="2">
        <v>127.66733371103906</v>
      </c>
    </row>
    <row r="132" spans="1:3" x14ac:dyDescent="0.25">
      <c r="A132" s="7">
        <v>40827.879999999997</v>
      </c>
      <c r="B132" s="6">
        <v>187</v>
      </c>
      <c r="C132" s="2">
        <v>115.89219128138012</v>
      </c>
    </row>
    <row r="133" spans="1:3" x14ac:dyDescent="0.25">
      <c r="A133" s="7">
        <v>40827.880324074074</v>
      </c>
      <c r="B133" s="6">
        <v>183</v>
      </c>
      <c r="C133" s="2">
        <v>113.41321392776771</v>
      </c>
    </row>
    <row r="134" spans="1:3" x14ac:dyDescent="0.25">
      <c r="A134" s="7">
        <v>40827.880613425928</v>
      </c>
      <c r="B134" s="6">
        <v>169</v>
      </c>
      <c r="C134" s="2">
        <v>104.73679319012429</v>
      </c>
    </row>
    <row r="135" spans="1:3" x14ac:dyDescent="0.25">
      <c r="A135" s="7">
        <v>40827.880902777775</v>
      </c>
      <c r="B135" s="6">
        <v>178</v>
      </c>
      <c r="C135" s="2">
        <v>110.31449223575221</v>
      </c>
    </row>
    <row r="136" spans="1:3" x14ac:dyDescent="0.25">
      <c r="A136" s="7">
        <v>40827.881238425929</v>
      </c>
      <c r="B136" s="6">
        <v>193</v>
      </c>
      <c r="C136" s="2">
        <v>119.61065731179875</v>
      </c>
    </row>
    <row r="137" spans="1:3" x14ac:dyDescent="0.25">
      <c r="A137" s="7">
        <v>40827.881527777776</v>
      </c>
      <c r="B137" s="6">
        <v>181</v>
      </c>
      <c r="C137" s="2">
        <v>112.17372525096151</v>
      </c>
    </row>
    <row r="138" spans="1:3" x14ac:dyDescent="0.25">
      <c r="A138" s="7">
        <v>40827.881805555553</v>
      </c>
      <c r="B138" s="6">
        <v>3</v>
      </c>
      <c r="C138" s="2">
        <v>1.8592330152093068</v>
      </c>
    </row>
    <row r="139" spans="1:3" x14ac:dyDescent="0.25">
      <c r="A139" s="7">
        <v>40827.882141203707</v>
      </c>
      <c r="B139" s="6">
        <v>189</v>
      </c>
      <c r="C139" s="2">
        <v>117.13167995818633</v>
      </c>
    </row>
    <row r="140" spans="1:3" x14ac:dyDescent="0.25">
      <c r="A140" s="7">
        <v>40827.882430555554</v>
      </c>
      <c r="B140" s="6">
        <v>3</v>
      </c>
      <c r="C140" s="2">
        <v>1.8592330152093068</v>
      </c>
    </row>
    <row r="141" spans="1:3" x14ac:dyDescent="0.25">
      <c r="A141" s="7">
        <v>40827.882719907408</v>
      </c>
      <c r="B141" s="6">
        <v>8</v>
      </c>
      <c r="C141" s="2">
        <v>4.9579547072248182</v>
      </c>
    </row>
    <row r="142" spans="1:3" x14ac:dyDescent="0.25">
      <c r="A142" s="7">
        <v>40827.883009259262</v>
      </c>
      <c r="B142" s="6">
        <v>175</v>
      </c>
      <c r="C142" s="2">
        <v>108.4552592205429</v>
      </c>
    </row>
    <row r="143" spans="1:3" x14ac:dyDescent="0.25">
      <c r="A143" s="7">
        <v>40827.883344907408</v>
      </c>
      <c r="B143" s="6">
        <v>3</v>
      </c>
      <c r="C143" s="2">
        <v>1.8592330152093068</v>
      </c>
    </row>
    <row r="144" spans="1:3" x14ac:dyDescent="0.25">
      <c r="A144" s="7">
        <v>40827.883622685185</v>
      </c>
      <c r="B144" s="6">
        <v>180</v>
      </c>
      <c r="C144" s="2">
        <v>111.55398091255842</v>
      </c>
    </row>
    <row r="145" spans="1:3" x14ac:dyDescent="0.25">
      <c r="A145" s="7">
        <v>40827.883912037039</v>
      </c>
      <c r="B145" s="6">
        <v>187</v>
      </c>
      <c r="C145" s="2">
        <v>115.89219128138012</v>
      </c>
    </row>
    <row r="146" spans="1:3" x14ac:dyDescent="0.25">
      <c r="A146" s="7">
        <v>40827.884247685186</v>
      </c>
      <c r="B146" s="6">
        <v>3</v>
      </c>
      <c r="C146" s="2">
        <v>1.8592330152093068</v>
      </c>
    </row>
    <row r="147" spans="1:3" x14ac:dyDescent="0.25">
      <c r="A147" s="7">
        <v>40827.88453703704</v>
      </c>
      <c r="B147" s="6">
        <v>173</v>
      </c>
      <c r="C147" s="2">
        <v>107.2157705437367</v>
      </c>
    </row>
    <row r="148" spans="1:3" x14ac:dyDescent="0.25">
      <c r="A148" s="7">
        <v>40827.884826388887</v>
      </c>
      <c r="B148" s="6">
        <v>188</v>
      </c>
      <c r="C148" s="2">
        <v>116.51193561978323</v>
      </c>
    </row>
    <row r="149" spans="1:3" x14ac:dyDescent="0.25">
      <c r="A149" s="7">
        <v>40827.885150462964</v>
      </c>
      <c r="B149" s="6">
        <v>3</v>
      </c>
      <c r="C149" s="2">
        <v>1.8592330152093068</v>
      </c>
    </row>
    <row r="150" spans="1:3" x14ac:dyDescent="0.25">
      <c r="A150" s="7">
        <v>40827.885439814818</v>
      </c>
      <c r="B150" s="6">
        <v>169</v>
      </c>
      <c r="C150" s="2">
        <v>104.73679319012429</v>
      </c>
    </row>
    <row r="151" spans="1:3" x14ac:dyDescent="0.25">
      <c r="A151" s="7">
        <v>40827.885729166665</v>
      </c>
      <c r="B151" s="6">
        <v>3</v>
      </c>
      <c r="C151" s="2">
        <v>1.8592330152093068</v>
      </c>
    </row>
    <row r="152" spans="1:3" x14ac:dyDescent="0.25">
      <c r="A152" s="7">
        <v>40827.886342592596</v>
      </c>
      <c r="B152" s="6">
        <v>3</v>
      </c>
      <c r="C152" s="2">
        <v>1.8592330152093068</v>
      </c>
    </row>
    <row r="153" spans="1:3" x14ac:dyDescent="0.25">
      <c r="A153" s="7">
        <v>40827.886354166665</v>
      </c>
      <c r="B153" s="6">
        <v>204</v>
      </c>
      <c r="C153" s="2">
        <v>126.42784503423286</v>
      </c>
    </row>
    <row r="154" spans="1:3" x14ac:dyDescent="0.25">
      <c r="A154" s="7">
        <v>40827.886643518519</v>
      </c>
      <c r="B154" s="6">
        <v>3</v>
      </c>
      <c r="C154" s="2">
        <v>1.8592330152093068</v>
      </c>
    </row>
    <row r="155" spans="1:3" x14ac:dyDescent="0.25">
      <c r="A155" s="7">
        <v>40827.886921296296</v>
      </c>
      <c r="B155" s="6">
        <v>26</v>
      </c>
      <c r="C155" s="2">
        <v>16.113352798480658</v>
      </c>
    </row>
    <row r="156" spans="1:3" x14ac:dyDescent="0.25">
      <c r="A156" s="7">
        <v>40827.887256944443</v>
      </c>
      <c r="B156" s="6">
        <v>184</v>
      </c>
      <c r="C156" s="2">
        <v>114.03295826617082</v>
      </c>
    </row>
    <row r="157" spans="1:3" x14ac:dyDescent="0.25">
      <c r="A157" s="7">
        <v>40827.887546296297</v>
      </c>
      <c r="B157" s="6">
        <v>189</v>
      </c>
      <c r="C157" s="2">
        <v>117.13167995818633</v>
      </c>
    </row>
    <row r="158" spans="1:3" x14ac:dyDescent="0.25">
      <c r="A158" s="7">
        <v>40827.887835648151</v>
      </c>
      <c r="B158" s="6">
        <v>186</v>
      </c>
      <c r="C158" s="2">
        <v>115.27244694297703</v>
      </c>
    </row>
    <row r="159" spans="1:3" x14ac:dyDescent="0.25">
      <c r="A159" s="7">
        <v>40827.888171296298</v>
      </c>
      <c r="B159" s="6">
        <v>191</v>
      </c>
      <c r="C159" s="2">
        <v>118.37116863499253</v>
      </c>
    </row>
    <row r="160" spans="1:3" x14ac:dyDescent="0.25">
      <c r="A160" s="7">
        <v>40827.888449074075</v>
      </c>
      <c r="B160" s="6">
        <v>3</v>
      </c>
      <c r="C160" s="2">
        <v>1.8592330152093068</v>
      </c>
    </row>
    <row r="161" spans="1:3" x14ac:dyDescent="0.25">
      <c r="A161" s="7">
        <v>40827.888738425929</v>
      </c>
      <c r="B161" s="6">
        <v>84</v>
      </c>
      <c r="C161" s="2">
        <v>52.05852442586059</v>
      </c>
    </row>
    <row r="162" spans="1:3" x14ac:dyDescent="0.25">
      <c r="A162" s="7">
        <v>40827.889027777775</v>
      </c>
      <c r="B162" s="6">
        <v>150</v>
      </c>
      <c r="C162" s="2">
        <v>92.961650760465346</v>
      </c>
    </row>
    <row r="163" spans="1:3" x14ac:dyDescent="0.25">
      <c r="A163" s="7">
        <v>40827.889363425929</v>
      </c>
      <c r="B163" s="6">
        <v>3</v>
      </c>
      <c r="C163" s="2">
        <v>1.8592330152093068</v>
      </c>
    </row>
    <row r="164" spans="1:3" x14ac:dyDescent="0.25">
      <c r="A164" s="7">
        <v>40827.889652777776</v>
      </c>
      <c r="B164" s="6">
        <v>176</v>
      </c>
      <c r="C164" s="2">
        <v>109.07500355894601</v>
      </c>
    </row>
    <row r="165" spans="1:3" x14ac:dyDescent="0.25">
      <c r="A165" s="7">
        <v>40827.889930555553</v>
      </c>
      <c r="B165" s="6">
        <v>3</v>
      </c>
      <c r="C165" s="2">
        <v>1.8592330152093068</v>
      </c>
    </row>
    <row r="166" spans="1:3" x14ac:dyDescent="0.25">
      <c r="A166" s="7">
        <v>40827.890266203707</v>
      </c>
      <c r="B166" s="6">
        <v>64</v>
      </c>
      <c r="C166" s="2">
        <v>39.663637657798546</v>
      </c>
    </row>
    <row r="167" spans="1:3" x14ac:dyDescent="0.25">
      <c r="A167" s="7">
        <v>40827.890555555554</v>
      </c>
      <c r="B167" s="6">
        <v>177</v>
      </c>
      <c r="C167" s="2">
        <v>109.6947478973491</v>
      </c>
    </row>
    <row r="168" spans="1:3" x14ac:dyDescent="0.25">
      <c r="A168" s="7">
        <v>40827.890844907408</v>
      </c>
      <c r="B168" s="6">
        <v>22</v>
      </c>
      <c r="C168" s="2">
        <v>13.634375444868251</v>
      </c>
    </row>
    <row r="169" spans="1:3" x14ac:dyDescent="0.25">
      <c r="A169" s="7">
        <v>40827.891180555554</v>
      </c>
      <c r="B169" s="6">
        <v>3</v>
      </c>
      <c r="C169" s="2">
        <v>1.8592330152093068</v>
      </c>
    </row>
    <row r="170" spans="1:3" x14ac:dyDescent="0.25">
      <c r="A170" s="7">
        <v>40827.891458333332</v>
      </c>
      <c r="B170" s="6">
        <v>176</v>
      </c>
      <c r="C170" s="2">
        <v>109.07500355894601</v>
      </c>
    </row>
    <row r="171" spans="1:3" x14ac:dyDescent="0.25">
      <c r="A171" s="7">
        <v>40827.891747685186</v>
      </c>
      <c r="B171" s="6">
        <v>3</v>
      </c>
      <c r="C171" s="2">
        <v>1.8592330152093068</v>
      </c>
    </row>
    <row r="172" spans="1:3" x14ac:dyDescent="0.25">
      <c r="A172" s="7">
        <v>40827.89203703704</v>
      </c>
      <c r="B172" s="6">
        <v>192</v>
      </c>
      <c r="C172" s="2">
        <v>118.99091297339564</v>
      </c>
    </row>
    <row r="173" spans="1:3" x14ac:dyDescent="0.25">
      <c r="A173" s="7">
        <v>40827.892372685186</v>
      </c>
      <c r="B173" s="6">
        <v>3</v>
      </c>
      <c r="C173" s="2">
        <v>1.8592330152093068</v>
      </c>
    </row>
    <row r="174" spans="1:3" x14ac:dyDescent="0.25">
      <c r="A174" s="7">
        <v>40827.89266203704</v>
      </c>
      <c r="B174" s="6">
        <v>64</v>
      </c>
      <c r="C174" s="2">
        <v>39.663637657798546</v>
      </c>
    </row>
    <row r="175" spans="1:3" x14ac:dyDescent="0.25">
      <c r="A175" s="7">
        <v>40827.892951388887</v>
      </c>
      <c r="B175" s="6">
        <v>160</v>
      </c>
      <c r="C175" s="2">
        <v>99.159094144496365</v>
      </c>
    </row>
    <row r="176" spans="1:3" x14ac:dyDescent="0.25">
      <c r="A176" s="7">
        <v>40827.893275462964</v>
      </c>
      <c r="B176" s="6">
        <v>185</v>
      </c>
      <c r="C176" s="2">
        <v>114.65270260457392</v>
      </c>
    </row>
    <row r="177" spans="1:3" x14ac:dyDescent="0.25">
      <c r="A177" s="7">
        <v>40827.893564814818</v>
      </c>
      <c r="B177" s="6">
        <v>210</v>
      </c>
      <c r="C177" s="2">
        <v>130.14631106465148</v>
      </c>
    </row>
    <row r="178" spans="1:3" x14ac:dyDescent="0.25">
      <c r="A178" s="7">
        <v>40827.893854166665</v>
      </c>
      <c r="B178" s="6">
        <v>177</v>
      </c>
      <c r="C178" s="2">
        <v>109.6947478973491</v>
      </c>
    </row>
    <row r="179" spans="1:3" x14ac:dyDescent="0.25">
      <c r="A179" s="7">
        <v>40827.894189814811</v>
      </c>
      <c r="B179" s="6">
        <v>3</v>
      </c>
      <c r="C179" s="2">
        <v>1.8592330152093068</v>
      </c>
    </row>
    <row r="180" spans="1:3" x14ac:dyDescent="0.25">
      <c r="A180" s="7">
        <v>40827.894745370373</v>
      </c>
      <c r="B180" s="6">
        <v>3</v>
      </c>
      <c r="C180" s="2">
        <v>1.8592330152093068</v>
      </c>
    </row>
    <row r="181" spans="1:3" x14ac:dyDescent="0.25">
      <c r="A181" s="7">
        <v>40827.894756944443</v>
      </c>
      <c r="B181" s="6">
        <v>182</v>
      </c>
      <c r="C181" s="2">
        <v>112.79346958936462</v>
      </c>
    </row>
    <row r="182" spans="1:3" x14ac:dyDescent="0.25">
      <c r="A182" s="7">
        <v>40827.895046296297</v>
      </c>
      <c r="B182" s="6">
        <v>3</v>
      </c>
      <c r="C182" s="2">
        <v>1.8592330152093068</v>
      </c>
    </row>
    <row r="183" spans="1:3" x14ac:dyDescent="0.25">
      <c r="A183" s="7">
        <v>40827.895381944443</v>
      </c>
      <c r="B183" s="6">
        <v>191</v>
      </c>
      <c r="C183" s="2">
        <v>118.37116863499253</v>
      </c>
    </row>
    <row r="184" spans="1:3" x14ac:dyDescent="0.25">
      <c r="A184" s="7">
        <v>40827.895671296297</v>
      </c>
      <c r="B184" s="6">
        <v>3</v>
      </c>
      <c r="C184" s="2">
        <v>1.8592330152093068</v>
      </c>
    </row>
    <row r="185" spans="1:3" x14ac:dyDescent="0.25">
      <c r="A185" s="7">
        <v>40827.895960648151</v>
      </c>
      <c r="B185" s="6">
        <v>211</v>
      </c>
      <c r="C185" s="2">
        <v>130.76605540305459</v>
      </c>
    </row>
    <row r="186" spans="1:3" x14ac:dyDescent="0.25">
      <c r="A186" s="7">
        <v>40827.896296296298</v>
      </c>
      <c r="B186" s="6">
        <v>170</v>
      </c>
      <c r="C186" s="2">
        <v>105.35653752852738</v>
      </c>
    </row>
    <row r="187" spans="1:3" x14ac:dyDescent="0.25">
      <c r="A187" s="7">
        <v>40827.896574074075</v>
      </c>
      <c r="B187" s="6">
        <v>163</v>
      </c>
      <c r="C187" s="2">
        <v>101.01832715970568</v>
      </c>
    </row>
    <row r="188" spans="1:3" x14ac:dyDescent="0.25">
      <c r="A188" s="7">
        <v>40827.896863425929</v>
      </c>
      <c r="B188" s="6">
        <v>202</v>
      </c>
      <c r="C188" s="2">
        <v>125.18835635742666</v>
      </c>
    </row>
    <row r="189" spans="1:3" x14ac:dyDescent="0.25">
      <c r="A189" s="7">
        <v>40827.897199074076</v>
      </c>
      <c r="B189" s="6">
        <v>190</v>
      </c>
      <c r="C189" s="2">
        <v>117.75142429658943</v>
      </c>
    </row>
    <row r="190" spans="1:3" x14ac:dyDescent="0.25">
      <c r="A190" s="7">
        <v>40827.897488425922</v>
      </c>
      <c r="B190" s="6">
        <v>3</v>
      </c>
      <c r="C190" s="2">
        <v>1.8592330152093068</v>
      </c>
    </row>
    <row r="191" spans="1:3" x14ac:dyDescent="0.25">
      <c r="A191" s="7">
        <v>40827.898043981484</v>
      </c>
      <c r="B191" s="6">
        <v>3</v>
      </c>
      <c r="C191" s="2">
        <v>1.8592330152093068</v>
      </c>
    </row>
    <row r="192" spans="1:3" x14ac:dyDescent="0.25">
      <c r="A192" s="7">
        <v>40827.898055555554</v>
      </c>
      <c r="B192" s="6">
        <v>169</v>
      </c>
      <c r="C192" s="2">
        <v>104.73679319012429</v>
      </c>
    </row>
    <row r="193" spans="1:3" x14ac:dyDescent="0.25">
      <c r="A193" s="7">
        <v>40827.8983912037</v>
      </c>
      <c r="B193" s="6">
        <v>3</v>
      </c>
      <c r="C193" s="2">
        <v>1.8592330152093068</v>
      </c>
    </row>
    <row r="194" spans="1:3" x14ac:dyDescent="0.25">
      <c r="A194" s="7">
        <v>40827.898680555554</v>
      </c>
      <c r="B194" s="6">
        <v>176</v>
      </c>
      <c r="C194" s="2">
        <v>109.07500355894601</v>
      </c>
    </row>
    <row r="195" spans="1:3" x14ac:dyDescent="0.25">
      <c r="A195" s="7">
        <v>40827.898969907408</v>
      </c>
      <c r="B195" s="6">
        <v>3</v>
      </c>
      <c r="C195" s="2">
        <v>1.8592330152093068</v>
      </c>
    </row>
    <row r="196" spans="1:3" x14ac:dyDescent="0.25">
      <c r="A196" s="7">
        <v>40827.899305555555</v>
      </c>
      <c r="B196" s="6">
        <v>6</v>
      </c>
      <c r="C196" s="2">
        <v>3.7184660304186137</v>
      </c>
    </row>
    <row r="197" spans="1:3" x14ac:dyDescent="0.25">
      <c r="A197" s="7">
        <v>40827.899583333332</v>
      </c>
      <c r="B197" s="6">
        <v>175</v>
      </c>
      <c r="C197" s="2">
        <v>108.4552592205429</v>
      </c>
    </row>
    <row r="198" spans="1:3" x14ac:dyDescent="0.25">
      <c r="A198" s="7">
        <v>40827.899872685186</v>
      </c>
      <c r="B198" s="6">
        <v>181</v>
      </c>
      <c r="C198" s="2">
        <v>112.17372525096151</v>
      </c>
    </row>
    <row r="199" spans="1:3" x14ac:dyDescent="0.25">
      <c r="A199" s="7">
        <v>40827.900208333333</v>
      </c>
      <c r="B199" s="6">
        <v>3</v>
      </c>
      <c r="C199" s="2">
        <v>1.8592330152093068</v>
      </c>
    </row>
    <row r="200" spans="1:3" x14ac:dyDescent="0.25">
      <c r="A200" s="7">
        <v>40827.900497685187</v>
      </c>
      <c r="B200" s="6">
        <v>173</v>
      </c>
      <c r="C200" s="2">
        <v>107.2157705437367</v>
      </c>
    </row>
    <row r="201" spans="1:3" x14ac:dyDescent="0.25">
      <c r="A201" s="7">
        <v>40827.900787037041</v>
      </c>
      <c r="B201" s="6">
        <v>3</v>
      </c>
      <c r="C201" s="2">
        <v>1.8592330152093068</v>
      </c>
    </row>
    <row r="202" spans="1:3" x14ac:dyDescent="0.25">
      <c r="A202" s="7">
        <v>40827.901388888888</v>
      </c>
      <c r="B202" s="6">
        <v>3</v>
      </c>
      <c r="C202" s="2">
        <v>1.8592330152093068</v>
      </c>
    </row>
    <row r="203" spans="1:3" x14ac:dyDescent="0.25">
      <c r="A203" s="7">
        <v>40827.901400462964</v>
      </c>
      <c r="B203" s="6">
        <v>175</v>
      </c>
      <c r="C203" s="2">
        <v>108.4552592205429</v>
      </c>
    </row>
    <row r="204" spans="1:3" x14ac:dyDescent="0.25">
      <c r="A204" s="7">
        <v>40827.901689814818</v>
      </c>
      <c r="B204" s="6">
        <v>3</v>
      </c>
      <c r="C204" s="2">
        <v>1.8592330152093068</v>
      </c>
    </row>
    <row r="205" spans="1:3" x14ac:dyDescent="0.25">
      <c r="A205" s="7">
        <v>40827.901979166665</v>
      </c>
      <c r="B205" s="6">
        <v>208</v>
      </c>
      <c r="C205" s="2">
        <v>128.90682238784527</v>
      </c>
    </row>
    <row r="206" spans="1:3" x14ac:dyDescent="0.25">
      <c r="A206" s="7">
        <v>40827.902314814812</v>
      </c>
      <c r="B206" s="6">
        <v>163</v>
      </c>
      <c r="C206" s="2">
        <v>101.01832715970568</v>
      </c>
    </row>
    <row r="207" spans="1:3" x14ac:dyDescent="0.25">
      <c r="A207" s="7">
        <v>40827.902604166666</v>
      </c>
      <c r="B207" s="6">
        <v>3</v>
      </c>
      <c r="C207" s="2">
        <v>1.8592330152093068</v>
      </c>
    </row>
    <row r="208" spans="1:3" x14ac:dyDescent="0.25">
      <c r="A208" s="7">
        <v>40827.902881944443</v>
      </c>
      <c r="B208" s="6">
        <v>212</v>
      </c>
      <c r="C208" s="2">
        <v>131.38579974145767</v>
      </c>
    </row>
    <row r="209" spans="1:3" x14ac:dyDescent="0.25">
      <c r="A209" s="7">
        <v>40827.903217592589</v>
      </c>
      <c r="B209" s="6">
        <v>207</v>
      </c>
      <c r="C209" s="2">
        <v>128.28707804944216</v>
      </c>
    </row>
    <row r="210" spans="1:3" x14ac:dyDescent="0.25">
      <c r="A210" s="7">
        <v>40827.903506944444</v>
      </c>
      <c r="B210" s="6">
        <v>3</v>
      </c>
      <c r="C210" s="2">
        <v>1.8592330152093068</v>
      </c>
    </row>
    <row r="211" spans="1:3" x14ac:dyDescent="0.25">
      <c r="A211" s="7">
        <v>40827.903796296298</v>
      </c>
      <c r="B211" s="6">
        <v>176</v>
      </c>
      <c r="C211" s="2">
        <v>109.07500355894601</v>
      </c>
    </row>
    <row r="212" spans="1:3" x14ac:dyDescent="0.25">
      <c r="A212" s="7">
        <v>40827.904085648152</v>
      </c>
      <c r="B212" s="6">
        <v>50</v>
      </c>
      <c r="C212" s="2">
        <v>30.987216920155113</v>
      </c>
    </row>
    <row r="213" spans="1:3" x14ac:dyDescent="0.25">
      <c r="A213" s="7">
        <v>40827.904421296298</v>
      </c>
      <c r="B213" s="6">
        <v>3</v>
      </c>
      <c r="C213" s="2">
        <v>1.8592330152093068</v>
      </c>
    </row>
    <row r="214" spans="1:3" x14ac:dyDescent="0.25">
      <c r="A214" s="7">
        <v>40827.904699074075</v>
      </c>
      <c r="B214" s="6">
        <v>171</v>
      </c>
      <c r="C214" s="2">
        <v>105.97628186693049</v>
      </c>
    </row>
    <row r="215" spans="1:3" x14ac:dyDescent="0.25">
      <c r="A215" s="7">
        <v>40827.904988425929</v>
      </c>
      <c r="B215" s="6">
        <v>3</v>
      </c>
      <c r="C215" s="2">
        <v>1.8592330152093068</v>
      </c>
    </row>
    <row r="216" spans="1:3" x14ac:dyDescent="0.25">
      <c r="A216" s="7">
        <v>40827.905324074076</v>
      </c>
      <c r="B216" s="6">
        <v>174</v>
      </c>
      <c r="C216" s="2">
        <v>107.83551488213979</v>
      </c>
    </row>
    <row r="217" spans="1:3" x14ac:dyDescent="0.25">
      <c r="A217" s="7">
        <v>40827.905613425923</v>
      </c>
      <c r="B217" s="6">
        <v>101</v>
      </c>
      <c r="C217" s="2">
        <v>62.594178178713328</v>
      </c>
    </row>
    <row r="218" spans="1:3" x14ac:dyDescent="0.25">
      <c r="A218" s="7">
        <v>40827.905891203707</v>
      </c>
      <c r="B218" s="6">
        <v>57</v>
      </c>
      <c r="C218" s="2">
        <v>35.325427288976833</v>
      </c>
    </row>
    <row r="219" spans="1:3" x14ac:dyDescent="0.25">
      <c r="A219" s="7">
        <v>40827.906226851854</v>
      </c>
      <c r="B219" s="6">
        <v>53</v>
      </c>
      <c r="C219" s="2">
        <v>32.846449935364419</v>
      </c>
    </row>
    <row r="220" spans="1:3" x14ac:dyDescent="0.25">
      <c r="A220" s="7">
        <v>40827.906805555554</v>
      </c>
      <c r="B220" s="6">
        <v>51</v>
      </c>
      <c r="C220" s="2">
        <v>31.606961258558215</v>
      </c>
    </row>
    <row r="221" spans="1:3" x14ac:dyDescent="0.25">
      <c r="A221" s="7">
        <v>40827.907094907408</v>
      </c>
      <c r="B221" s="6">
        <v>143</v>
      </c>
      <c r="C221" s="2">
        <v>88.623440391643626</v>
      </c>
    </row>
    <row r="222" spans="1:3" x14ac:dyDescent="0.25">
      <c r="A222" s="7">
        <v>40827.907430555555</v>
      </c>
      <c r="B222" s="6">
        <v>151</v>
      </c>
      <c r="C222" s="2">
        <v>93.581395098868441</v>
      </c>
    </row>
    <row r="223" spans="1:3" x14ac:dyDescent="0.25">
      <c r="A223" s="7">
        <v>40827.907708333332</v>
      </c>
      <c r="B223" s="6">
        <v>126</v>
      </c>
      <c r="C223" s="2">
        <v>78.087786638790888</v>
      </c>
    </row>
    <row r="224" spans="1:3" x14ac:dyDescent="0.25">
      <c r="A224" s="7">
        <v>40827.907997685186</v>
      </c>
      <c r="B224" s="6">
        <v>80</v>
      </c>
      <c r="C224" s="2">
        <v>49.579547072248182</v>
      </c>
    </row>
    <row r="225" spans="1:3" x14ac:dyDescent="0.25">
      <c r="A225" s="7">
        <v>40827.908333333333</v>
      </c>
      <c r="B225" s="6">
        <v>174</v>
      </c>
      <c r="C225" s="2">
        <v>107.83551488213979</v>
      </c>
    </row>
    <row r="226" spans="1:3" x14ac:dyDescent="0.25">
      <c r="A226" s="7">
        <v>40827.908622685187</v>
      </c>
      <c r="B226" s="6">
        <v>171</v>
      </c>
      <c r="C226" s="2">
        <v>105.97628186693049</v>
      </c>
    </row>
    <row r="227" spans="1:3" x14ac:dyDescent="0.25">
      <c r="A227" s="7">
        <v>40827.908912037034</v>
      </c>
      <c r="B227" s="6">
        <v>178</v>
      </c>
      <c r="C227" s="2">
        <v>110.31449223575221</v>
      </c>
    </row>
    <row r="228" spans="1:3" x14ac:dyDescent="0.25">
      <c r="A228" s="7">
        <v>40827.909236111111</v>
      </c>
      <c r="B228" s="6">
        <v>175</v>
      </c>
      <c r="C228" s="2">
        <v>108.4552592205429</v>
      </c>
    </row>
    <row r="229" spans="1:3" x14ac:dyDescent="0.25">
      <c r="A229" s="7">
        <v>40827.909525462965</v>
      </c>
      <c r="B229" s="6">
        <v>15</v>
      </c>
      <c r="C229" s="2">
        <v>9.2961650760465346</v>
      </c>
    </row>
    <row r="230" spans="1:3" x14ac:dyDescent="0.25">
      <c r="A230" s="7">
        <v>40827.910092592596</v>
      </c>
      <c r="B230" s="6">
        <v>15</v>
      </c>
      <c r="C230" s="2">
        <v>9.2961650760465346</v>
      </c>
    </row>
    <row r="231" spans="1:3" x14ac:dyDescent="0.25">
      <c r="A231" s="7">
        <v>40827.910104166665</v>
      </c>
      <c r="B231" s="6">
        <v>273</v>
      </c>
      <c r="C231" s="2">
        <v>169.19020438404692</v>
      </c>
    </row>
    <row r="232" spans="1:3" x14ac:dyDescent="0.25">
      <c r="A232" s="7">
        <v>40827.910439814812</v>
      </c>
      <c r="B232" s="6">
        <v>14</v>
      </c>
      <c r="C232" s="2">
        <v>8.6764207376434328</v>
      </c>
    </row>
    <row r="233" spans="1:3" x14ac:dyDescent="0.25">
      <c r="A233" s="7">
        <v>40827.910717592589</v>
      </c>
      <c r="B233" s="6">
        <v>3</v>
      </c>
      <c r="C233" s="2">
        <v>1.8592330152093068</v>
      </c>
    </row>
    <row r="234" spans="1:3" x14ac:dyDescent="0.25">
      <c r="A234" s="7">
        <v>40827.911006944443</v>
      </c>
      <c r="B234" s="6">
        <v>207</v>
      </c>
      <c r="C234" s="2">
        <v>128.28707804944216</v>
      </c>
    </row>
    <row r="235" spans="1:3" x14ac:dyDescent="0.25">
      <c r="A235" s="7">
        <v>40827.91134259259</v>
      </c>
      <c r="B235" s="6">
        <v>193</v>
      </c>
      <c r="C235" s="2">
        <v>119.61065731179875</v>
      </c>
    </row>
    <row r="236" spans="1:3" x14ac:dyDescent="0.25">
      <c r="A236" s="7">
        <v>40827.911631944444</v>
      </c>
      <c r="B236" s="6">
        <v>184</v>
      </c>
      <c r="C236" s="2">
        <v>114.03295826617082</v>
      </c>
    </row>
    <row r="237" spans="1:3" x14ac:dyDescent="0.25">
      <c r="A237" s="7">
        <v>40827.911921296298</v>
      </c>
      <c r="B237" s="6">
        <v>220</v>
      </c>
      <c r="C237" s="2">
        <v>136.34375444868249</v>
      </c>
    </row>
    <row r="238" spans="1:3" x14ac:dyDescent="0.25">
      <c r="A238" s="7">
        <v>40827.912245370368</v>
      </c>
      <c r="B238" s="6">
        <v>3</v>
      </c>
      <c r="C238" s="2">
        <v>1.8592330152093068</v>
      </c>
    </row>
    <row r="239" spans="1:3" x14ac:dyDescent="0.25">
      <c r="A239" s="7">
        <v>40827.912812499999</v>
      </c>
      <c r="B239" s="6">
        <v>3</v>
      </c>
      <c r="C239" s="2">
        <v>1.8592330152093068</v>
      </c>
    </row>
    <row r="240" spans="1:3" x14ac:dyDescent="0.25">
      <c r="A240" s="7">
        <v>40827.912824074076</v>
      </c>
      <c r="B240" s="6">
        <v>212</v>
      </c>
      <c r="C240" s="2">
        <v>131.38579974145767</v>
      </c>
    </row>
    <row r="241" spans="1:3" x14ac:dyDescent="0.25">
      <c r="A241" s="7">
        <v>40827.913113425922</v>
      </c>
      <c r="B241" s="6">
        <v>3</v>
      </c>
      <c r="C241" s="2">
        <v>1.8592330152093068</v>
      </c>
    </row>
    <row r="242" spans="1:3" x14ac:dyDescent="0.25">
      <c r="A242" s="7">
        <v>40827.913449074076</v>
      </c>
      <c r="B242" s="6">
        <v>224</v>
      </c>
      <c r="C242" s="2">
        <v>138.82273180229492</v>
      </c>
    </row>
    <row r="243" spans="1:3" x14ac:dyDescent="0.25">
      <c r="A243" s="7">
        <v>40827.913726851853</v>
      </c>
      <c r="B243" s="6">
        <v>22</v>
      </c>
      <c r="C243" s="2">
        <v>13.634375444868251</v>
      </c>
    </row>
    <row r="244" spans="1:3" x14ac:dyDescent="0.25">
      <c r="A244" s="7">
        <v>40827.9140162037</v>
      </c>
      <c r="B244" s="6">
        <v>58</v>
      </c>
      <c r="C244" s="2">
        <v>35.945171627379935</v>
      </c>
    </row>
    <row r="245" spans="1:3" x14ac:dyDescent="0.25">
      <c r="A245" s="7">
        <v>40827.914351851854</v>
      </c>
      <c r="B245" s="6">
        <v>73</v>
      </c>
      <c r="C245" s="2">
        <v>45.24133670342647</v>
      </c>
    </row>
    <row r="246" spans="1:3" x14ac:dyDescent="0.25">
      <c r="A246" s="7">
        <v>40827.914641203701</v>
      </c>
      <c r="B246" s="6">
        <v>89</v>
      </c>
      <c r="C246" s="2">
        <v>55.157246117876106</v>
      </c>
    </row>
    <row r="247" spans="1:3" x14ac:dyDescent="0.25">
      <c r="A247" s="7">
        <v>40827.915254629632</v>
      </c>
      <c r="B247" s="6">
        <v>89</v>
      </c>
      <c r="C247" s="2">
        <v>55.157246117876106</v>
      </c>
    </row>
    <row r="248" spans="1:3" x14ac:dyDescent="0.25">
      <c r="A248" s="7">
        <v>40827.915266203701</v>
      </c>
      <c r="B248" s="6">
        <v>177</v>
      </c>
      <c r="C248" s="2">
        <v>109.6947478973491</v>
      </c>
    </row>
    <row r="249" spans="1:3" x14ac:dyDescent="0.25">
      <c r="A249" s="7">
        <v>40827.915543981479</v>
      </c>
      <c r="B249" s="6">
        <v>256</v>
      </c>
      <c r="C249" s="2">
        <v>158.65455063119418</v>
      </c>
    </row>
    <row r="250" spans="1:3" x14ac:dyDescent="0.25">
      <c r="A250" s="7">
        <v>40827.915833333333</v>
      </c>
      <c r="B250" s="6">
        <v>193</v>
      </c>
      <c r="C250" s="2">
        <v>119.61065731179875</v>
      </c>
    </row>
    <row r="251" spans="1:3" x14ac:dyDescent="0.25">
      <c r="A251" s="7">
        <v>40827.916122685187</v>
      </c>
      <c r="B251" s="6">
        <v>190</v>
      </c>
      <c r="C251" s="2">
        <v>117.75142429658943</v>
      </c>
    </row>
    <row r="252" spans="1:3" x14ac:dyDescent="0.25">
      <c r="A252" s="7">
        <v>40827.916458333333</v>
      </c>
      <c r="B252" s="6">
        <v>15</v>
      </c>
      <c r="C252" s="2">
        <v>9.2961650760465346</v>
      </c>
    </row>
    <row r="253" spans="1:3" x14ac:dyDescent="0.25">
      <c r="A253" s="7">
        <v>40827.917013888888</v>
      </c>
      <c r="B253" s="6">
        <v>15</v>
      </c>
      <c r="C253" s="2">
        <v>9.2961650760465346</v>
      </c>
    </row>
    <row r="254" spans="1:3" x14ac:dyDescent="0.25">
      <c r="A254" s="7">
        <v>40827.917025462964</v>
      </c>
      <c r="B254" s="6">
        <v>134</v>
      </c>
      <c r="C254" s="2">
        <v>83.045741346015703</v>
      </c>
    </row>
    <row r="255" spans="1:3" x14ac:dyDescent="0.25">
      <c r="A255" s="7">
        <v>40827.917361111111</v>
      </c>
      <c r="B255" s="6">
        <v>158</v>
      </c>
      <c r="C255" s="2">
        <v>97.919605467690161</v>
      </c>
    </row>
    <row r="256" spans="1:3" x14ac:dyDescent="0.25">
      <c r="A256" s="7">
        <v>40827.917650462965</v>
      </c>
      <c r="B256" s="6">
        <v>3</v>
      </c>
      <c r="C256" s="2">
        <v>1.8592330152093068</v>
      </c>
    </row>
    <row r="257" spans="1:3" x14ac:dyDescent="0.25">
      <c r="A257" s="7">
        <v>40827.917939814812</v>
      </c>
      <c r="B257" s="6">
        <v>233</v>
      </c>
      <c r="C257" s="2">
        <v>144.40043084792282</v>
      </c>
    </row>
    <row r="258" spans="1:3" x14ac:dyDescent="0.25">
      <c r="A258" s="7">
        <v>40827.918275462966</v>
      </c>
      <c r="B258" s="6">
        <v>178</v>
      </c>
      <c r="C258" s="2">
        <v>110.31449223575221</v>
      </c>
    </row>
    <row r="259" spans="1:3" x14ac:dyDescent="0.25">
      <c r="A259" s="7">
        <v>40827.918553240743</v>
      </c>
      <c r="B259" s="6">
        <v>48</v>
      </c>
      <c r="C259" s="2">
        <v>29.747728243348909</v>
      </c>
    </row>
    <row r="260" spans="1:3" x14ac:dyDescent="0.25">
      <c r="A260" s="7">
        <v>40827.918842592589</v>
      </c>
      <c r="B260" s="6">
        <v>186</v>
      </c>
      <c r="C260" s="2">
        <v>115.27244694297703</v>
      </c>
    </row>
    <row r="261" spans="1:3" x14ac:dyDescent="0.25">
      <c r="A261" s="7">
        <v>40827.919131944444</v>
      </c>
      <c r="B261" s="6">
        <v>199</v>
      </c>
      <c r="C261" s="2">
        <v>123.32912334221736</v>
      </c>
    </row>
    <row r="262" spans="1:3" x14ac:dyDescent="0.25">
      <c r="A262" s="7">
        <v>40827.91946759259</v>
      </c>
      <c r="B262" s="6">
        <v>266</v>
      </c>
      <c r="C262" s="2">
        <v>164.85199401522522</v>
      </c>
    </row>
    <row r="263" spans="1:3" x14ac:dyDescent="0.25">
      <c r="A263" s="7">
        <v>40827.919756944444</v>
      </c>
      <c r="B263" s="6">
        <v>215</v>
      </c>
      <c r="C263" s="2">
        <v>133.245032756667</v>
      </c>
    </row>
    <row r="264" spans="1:3" x14ac:dyDescent="0.25">
      <c r="A264" s="7">
        <v>40827.920046296298</v>
      </c>
      <c r="B264" s="6">
        <v>44</v>
      </c>
      <c r="C264" s="2">
        <v>27.268750889736502</v>
      </c>
    </row>
    <row r="265" spans="1:3" x14ac:dyDescent="0.25">
      <c r="A265" s="7">
        <v>40827.920370370368</v>
      </c>
      <c r="B265" s="6">
        <v>22</v>
      </c>
      <c r="C265" s="2">
        <v>13.634375444868251</v>
      </c>
    </row>
    <row r="266" spans="1:3" x14ac:dyDescent="0.25">
      <c r="A266" s="7">
        <v>40827.920659722222</v>
      </c>
      <c r="B266" s="6">
        <v>185</v>
      </c>
      <c r="C266" s="2">
        <v>114.65270260457392</v>
      </c>
    </row>
    <row r="267" spans="1:3" x14ac:dyDescent="0.25">
      <c r="A267" s="7">
        <v>40827.920949074076</v>
      </c>
      <c r="B267" s="6">
        <v>57</v>
      </c>
      <c r="C267" s="2">
        <v>35.325427288976833</v>
      </c>
    </row>
    <row r="268" spans="1:3" x14ac:dyDescent="0.25">
      <c r="A268" s="7">
        <v>40827.921284722222</v>
      </c>
      <c r="B268" s="6">
        <v>76</v>
      </c>
      <c r="C268" s="2">
        <v>47.100569718635775</v>
      </c>
    </row>
    <row r="269" spans="1:3" x14ac:dyDescent="0.25">
      <c r="A269" s="7">
        <v>40827.921574074076</v>
      </c>
      <c r="B269" s="6">
        <v>92</v>
      </c>
      <c r="C269" s="2">
        <v>57.016479133085411</v>
      </c>
    </row>
    <row r="270" spans="1:3" x14ac:dyDescent="0.25">
      <c r="A270" s="7">
        <v>40827.921851851854</v>
      </c>
      <c r="B270" s="6">
        <v>90</v>
      </c>
      <c r="C270" s="2">
        <v>55.776990456279208</v>
      </c>
    </row>
    <row r="271" spans="1:3" x14ac:dyDescent="0.25">
      <c r="A271" s="7">
        <v>40827.9221412037</v>
      </c>
      <c r="B271" s="6">
        <v>176</v>
      </c>
      <c r="C271" s="2">
        <v>109.07500355894601</v>
      </c>
    </row>
    <row r="272" spans="1:3" x14ac:dyDescent="0.25">
      <c r="A272" s="7">
        <v>40827.922476851854</v>
      </c>
      <c r="B272" s="6">
        <v>259</v>
      </c>
      <c r="C272" s="2">
        <v>160.51378364640348</v>
      </c>
    </row>
    <row r="273" spans="1:3" x14ac:dyDescent="0.25">
      <c r="A273" s="7">
        <v>40827.922766203701</v>
      </c>
      <c r="B273" s="6">
        <v>202</v>
      </c>
      <c r="C273" s="2">
        <v>125.18835635742666</v>
      </c>
    </row>
    <row r="274" spans="1:3" x14ac:dyDescent="0.25">
      <c r="A274" s="7">
        <v>40827.923055555555</v>
      </c>
      <c r="B274" s="6">
        <v>196</v>
      </c>
      <c r="C274" s="2">
        <v>121.46989032700805</v>
      </c>
    </row>
    <row r="275" spans="1:3" x14ac:dyDescent="0.25">
      <c r="A275" s="7">
        <v>40827.923391203702</v>
      </c>
      <c r="B275" s="6">
        <v>20</v>
      </c>
      <c r="C275" s="2">
        <v>12.394886768062046</v>
      </c>
    </row>
    <row r="276" spans="1:3" x14ac:dyDescent="0.25">
      <c r="A276" s="7">
        <v>40827.923668981479</v>
      </c>
      <c r="B276" s="6">
        <v>49</v>
      </c>
      <c r="C276" s="2">
        <v>30.367472581752011</v>
      </c>
    </row>
    <row r="277" spans="1:3" x14ac:dyDescent="0.25">
      <c r="A277" s="7">
        <v>40827.923958333333</v>
      </c>
      <c r="B277" s="6">
        <v>3</v>
      </c>
      <c r="C277" s="2">
        <v>1.8592330152093068</v>
      </c>
    </row>
    <row r="278" spans="1:3" x14ac:dyDescent="0.25">
      <c r="A278" s="7">
        <v>40827.924293981479</v>
      </c>
      <c r="B278" s="6">
        <v>150</v>
      </c>
      <c r="C278" s="2">
        <v>92.961650760465346</v>
      </c>
    </row>
    <row r="279" spans="1:3" x14ac:dyDescent="0.25">
      <c r="A279" s="7">
        <v>40827.924583333333</v>
      </c>
      <c r="B279" s="6">
        <v>175</v>
      </c>
      <c r="C279" s="2">
        <v>108.4552592205429</v>
      </c>
    </row>
    <row r="280" spans="1:3" x14ac:dyDescent="0.25">
      <c r="A280" s="7">
        <v>40827.924872685187</v>
      </c>
      <c r="B280" s="6">
        <v>3</v>
      </c>
      <c r="C280" s="2">
        <v>1.8592330152093068</v>
      </c>
    </row>
    <row r="281" spans="1:3" x14ac:dyDescent="0.25">
      <c r="A281" s="7">
        <v>40827.925150462965</v>
      </c>
      <c r="B281" s="6">
        <v>195</v>
      </c>
      <c r="C281" s="2">
        <v>120.85014598860495</v>
      </c>
    </row>
    <row r="282" spans="1:3" x14ac:dyDescent="0.25">
      <c r="A282" s="7">
        <v>40827.925486111111</v>
      </c>
      <c r="B282" s="6">
        <v>215</v>
      </c>
      <c r="C282" s="2">
        <v>133.245032756667</v>
      </c>
    </row>
    <row r="283" spans="1:3" x14ac:dyDescent="0.25">
      <c r="A283" s="7">
        <v>40827.925775462965</v>
      </c>
      <c r="B283" s="6">
        <v>3</v>
      </c>
      <c r="C283" s="2">
        <v>1.8592330152093068</v>
      </c>
    </row>
    <row r="284" spans="1:3" x14ac:dyDescent="0.25">
      <c r="A284" s="7">
        <v>40827.926064814812</v>
      </c>
      <c r="B284" s="6">
        <v>210</v>
      </c>
      <c r="C284" s="2">
        <v>130.14631106465148</v>
      </c>
    </row>
    <row r="285" spans="1:3" x14ac:dyDescent="0.25">
      <c r="A285" s="7">
        <v>40827.926400462966</v>
      </c>
      <c r="B285" s="6">
        <v>3</v>
      </c>
      <c r="C285" s="2">
        <v>1.8592330152093068</v>
      </c>
    </row>
    <row r="286" spans="1:3" x14ac:dyDescent="0.25">
      <c r="A286" s="7">
        <v>40827.926678240743</v>
      </c>
      <c r="B286" s="6">
        <v>205</v>
      </c>
      <c r="C286" s="2">
        <v>127.04758937263597</v>
      </c>
    </row>
    <row r="287" spans="1:3" x14ac:dyDescent="0.25">
      <c r="A287" s="7">
        <v>40827.92696759259</v>
      </c>
      <c r="B287" s="6">
        <v>186</v>
      </c>
      <c r="C287" s="2">
        <v>115.27244694297703</v>
      </c>
    </row>
    <row r="288" spans="1:3" x14ac:dyDescent="0.25">
      <c r="A288" s="7">
        <v>40827.927303240744</v>
      </c>
      <c r="B288" s="6">
        <v>203</v>
      </c>
      <c r="C288" s="2">
        <v>125.80810069582976</v>
      </c>
    </row>
    <row r="289" spans="1:3" x14ac:dyDescent="0.25">
      <c r="A289" s="7">
        <v>40827.92759259259</v>
      </c>
      <c r="B289" s="6">
        <v>225</v>
      </c>
      <c r="C289" s="2">
        <v>139.44247614069801</v>
      </c>
    </row>
    <row r="290" spans="1:3" x14ac:dyDescent="0.25">
      <c r="A290" s="7">
        <v>40827.927881944444</v>
      </c>
      <c r="B290" s="6">
        <v>184</v>
      </c>
      <c r="C290" s="2">
        <v>114.03295826617082</v>
      </c>
    </row>
    <row r="291" spans="1:3" x14ac:dyDescent="0.25">
      <c r="A291" s="7">
        <v>40827.928159722222</v>
      </c>
      <c r="B291" s="6">
        <v>22</v>
      </c>
      <c r="C291" s="2">
        <v>13.634375444868251</v>
      </c>
    </row>
    <row r="292" spans="1:3" x14ac:dyDescent="0.25">
      <c r="A292" s="7">
        <v>40827.928495370368</v>
      </c>
      <c r="B292" s="6">
        <v>65</v>
      </c>
      <c r="C292" s="2">
        <v>40.283381996201648</v>
      </c>
    </row>
    <row r="293" spans="1:3" x14ac:dyDescent="0.25">
      <c r="A293" s="7">
        <v>40827.928784722222</v>
      </c>
      <c r="B293" s="6">
        <v>67</v>
      </c>
      <c r="C293" s="2">
        <v>41.522870673007851</v>
      </c>
    </row>
    <row r="294" spans="1:3" x14ac:dyDescent="0.25">
      <c r="A294" s="7">
        <v>40827.929074074076</v>
      </c>
      <c r="B294" s="6">
        <v>61</v>
      </c>
      <c r="C294" s="2">
        <v>37.80440464258924</v>
      </c>
    </row>
    <row r="295" spans="1:3" x14ac:dyDescent="0.25">
      <c r="A295" s="7">
        <v>40827.929409722223</v>
      </c>
      <c r="B295" s="6">
        <v>74</v>
      </c>
      <c r="C295" s="2">
        <v>45.861081041829571</v>
      </c>
    </row>
    <row r="296" spans="1:3" x14ac:dyDescent="0.25">
      <c r="A296" s="7">
        <v>40827.929699074077</v>
      </c>
      <c r="B296" s="6">
        <v>22</v>
      </c>
      <c r="C296" s="2">
        <v>13.634375444868251</v>
      </c>
    </row>
    <row r="297" spans="1:3" x14ac:dyDescent="0.25">
      <c r="A297" s="7">
        <v>40827.930300925924</v>
      </c>
      <c r="B297" s="6">
        <v>22</v>
      </c>
      <c r="C297" s="2">
        <v>13.634375444868251</v>
      </c>
    </row>
    <row r="298" spans="1:3" x14ac:dyDescent="0.25">
      <c r="A298" s="7">
        <v>40827.930312500001</v>
      </c>
      <c r="B298" s="6">
        <v>63</v>
      </c>
      <c r="C298" s="2">
        <v>39.043893319395444</v>
      </c>
    </row>
    <row r="299" spans="1:3" x14ac:dyDescent="0.25">
      <c r="A299" s="7">
        <v>40827.930601851855</v>
      </c>
      <c r="B299" s="6">
        <v>147</v>
      </c>
      <c r="C299" s="2">
        <v>91.102417745256034</v>
      </c>
    </row>
    <row r="300" spans="1:3" x14ac:dyDescent="0.25">
      <c r="A300" s="7">
        <v>40827.930891203701</v>
      </c>
      <c r="B300" s="6">
        <v>178</v>
      </c>
      <c r="C300" s="2">
        <v>110.31449223575221</v>
      </c>
    </row>
    <row r="301" spans="1:3" x14ac:dyDescent="0.25">
      <c r="A301" s="7">
        <v>40827.931180555555</v>
      </c>
      <c r="B301" s="6">
        <v>262</v>
      </c>
      <c r="C301" s="2">
        <v>162.37301666161281</v>
      </c>
    </row>
    <row r="302" spans="1:3" x14ac:dyDescent="0.25">
      <c r="A302" s="7">
        <v>40827.931504629632</v>
      </c>
      <c r="B302" s="6">
        <v>366</v>
      </c>
      <c r="C302" s="2">
        <v>226.82642785553543</v>
      </c>
    </row>
    <row r="303" spans="1:3" x14ac:dyDescent="0.25">
      <c r="A303" s="7">
        <v>40827.931793981479</v>
      </c>
      <c r="B303" s="6">
        <v>308</v>
      </c>
      <c r="C303" s="2">
        <v>190.88125622815551</v>
      </c>
    </row>
    <row r="304" spans="1:3" x14ac:dyDescent="0.25">
      <c r="A304" s="7">
        <v>40827.932083333333</v>
      </c>
      <c r="B304" s="6">
        <v>296</v>
      </c>
      <c r="C304" s="2">
        <v>183.44432416731829</v>
      </c>
    </row>
    <row r="305" spans="1:3" x14ac:dyDescent="0.25">
      <c r="A305" s="7">
        <v>40827.93241898148</v>
      </c>
      <c r="B305" s="6">
        <v>291</v>
      </c>
      <c r="C305" s="2">
        <v>180.34560247530277</v>
      </c>
    </row>
    <row r="306" spans="1:3" x14ac:dyDescent="0.25">
      <c r="A306" s="7">
        <v>40827.932708333334</v>
      </c>
      <c r="B306" s="6">
        <v>339</v>
      </c>
      <c r="C306" s="2">
        <v>210.09333071865169</v>
      </c>
    </row>
    <row r="307" spans="1:3" x14ac:dyDescent="0.25">
      <c r="A307" s="7">
        <v>40827.932986111111</v>
      </c>
      <c r="B307" s="6">
        <v>336</v>
      </c>
      <c r="C307" s="2">
        <v>208.23409770344236</v>
      </c>
    </row>
    <row r="308" spans="1:3" x14ac:dyDescent="0.25">
      <c r="A308" s="7">
        <v>40827.933321759258</v>
      </c>
      <c r="B308" s="6">
        <v>333</v>
      </c>
      <c r="C308" s="2">
        <v>206.37486468823306</v>
      </c>
    </row>
    <row r="309" spans="1:3" x14ac:dyDescent="0.25">
      <c r="A309" s="7">
        <v>40827.933611111112</v>
      </c>
      <c r="B309" s="6">
        <v>329</v>
      </c>
      <c r="C309" s="2">
        <v>203.89588733462065</v>
      </c>
    </row>
    <row r="310" spans="1:3" x14ac:dyDescent="0.25">
      <c r="A310" s="7">
        <v>40827.933900462966</v>
      </c>
      <c r="B310" s="6">
        <v>22</v>
      </c>
      <c r="C310" s="2">
        <v>13.634375444868251</v>
      </c>
    </row>
    <row r="311" spans="1:3" x14ac:dyDescent="0.25">
      <c r="A311" s="7">
        <v>40827.934513888889</v>
      </c>
      <c r="B311" s="6">
        <v>22</v>
      </c>
      <c r="C311" s="2">
        <v>13.634375444868251</v>
      </c>
    </row>
    <row r="312" spans="1:3" x14ac:dyDescent="0.25">
      <c r="A312" s="7">
        <v>40827.934525462966</v>
      </c>
      <c r="B312" s="6">
        <v>60</v>
      </c>
      <c r="C312" s="2">
        <v>37.184660304186139</v>
      </c>
    </row>
    <row r="313" spans="1:3" x14ac:dyDescent="0.25">
      <c r="A313" s="7">
        <v>40827.934803240743</v>
      </c>
      <c r="B313" s="6">
        <v>193</v>
      </c>
      <c r="C313" s="2">
        <v>119.61065731179875</v>
      </c>
    </row>
    <row r="314" spans="1:3" x14ac:dyDescent="0.25">
      <c r="A314" s="7">
        <v>40827.93509259259</v>
      </c>
      <c r="B314" s="6">
        <v>252</v>
      </c>
      <c r="C314" s="2">
        <v>156.17557327758178</v>
      </c>
    </row>
    <row r="315" spans="1:3" x14ac:dyDescent="0.25">
      <c r="A315" s="7">
        <v>40827.935428240744</v>
      </c>
      <c r="B315" s="6">
        <v>385</v>
      </c>
      <c r="C315" s="2">
        <v>238.60157028519438</v>
      </c>
    </row>
    <row r="316" spans="1:3" x14ac:dyDescent="0.25">
      <c r="A316" s="7">
        <v>40827.935717592591</v>
      </c>
      <c r="B316" s="6">
        <v>527</v>
      </c>
      <c r="C316" s="2">
        <v>326.60526633843489</v>
      </c>
    </row>
    <row r="317" spans="1:3" x14ac:dyDescent="0.25">
      <c r="A317" s="7">
        <v>40827.935995370368</v>
      </c>
      <c r="B317" s="6">
        <v>473</v>
      </c>
      <c r="C317" s="2">
        <v>293.1390720646674</v>
      </c>
    </row>
    <row r="318" spans="1:3" x14ac:dyDescent="0.25">
      <c r="A318" s="7">
        <v>40827.936331018522</v>
      </c>
      <c r="B318" s="6">
        <v>471</v>
      </c>
      <c r="C318" s="2">
        <v>291.89958338786118</v>
      </c>
    </row>
    <row r="319" spans="1:3" x14ac:dyDescent="0.25">
      <c r="A319" s="7">
        <v>40827.936909722222</v>
      </c>
      <c r="B319" s="6">
        <v>467</v>
      </c>
      <c r="C319" s="2">
        <v>289.42060603424875</v>
      </c>
    </row>
    <row r="320" spans="1:3" x14ac:dyDescent="0.25">
      <c r="A320" s="7">
        <v>40827.937199074076</v>
      </c>
      <c r="B320" s="6">
        <v>22</v>
      </c>
      <c r="C320" s="2">
        <v>13.634375444868251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washingmachine_orig</vt:lpstr>
      <vt:lpstr>washingmachine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Molitor, Christoph</dc:creator>
  <cp:lastModifiedBy>Rennis, Luca</cp:lastModifiedBy>
  <dcterms:created xsi:type="dcterms:W3CDTF">2011-10-12T14:00:54Z</dcterms:created>
  <dcterms:modified xsi:type="dcterms:W3CDTF">2013-04-18T08:20:59Z</dcterms:modified>
</cp:coreProperties>
</file>