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beitsordner_Lokal\PyCharm_workspace\pyCity_calc\pycity_calc\data\BaseData\"/>
    </mc:Choice>
  </mc:AlternateContent>
  <bookViews>
    <workbookView xWindow="0" yWindow="0" windowWidth="28800" windowHeight="12300"/>
  </bookViews>
  <sheets>
    <sheet name="Tabelle1" sheetId="1" r:id="rId1"/>
  </sheets>
  <definedNames>
    <definedName name="oben" localSheetId="0">Tabelle1!$W$28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5" i="1" l="1"/>
  <c r="AA45" i="1"/>
  <c r="Z45" i="1"/>
  <c r="Y45" i="1"/>
  <c r="X45" i="1"/>
  <c r="W45" i="1"/>
  <c r="V45" i="1"/>
  <c r="AB44" i="1"/>
  <c r="AA44" i="1"/>
  <c r="Z44" i="1"/>
  <c r="Y44" i="1"/>
  <c r="X44" i="1"/>
  <c r="W44" i="1"/>
  <c r="V44" i="1"/>
  <c r="AB43" i="1"/>
  <c r="AA43" i="1"/>
  <c r="Z43" i="1"/>
  <c r="Y43" i="1"/>
  <c r="X43" i="1"/>
  <c r="W43" i="1"/>
  <c r="V43" i="1"/>
  <c r="AB42" i="1"/>
  <c r="AA42" i="1"/>
  <c r="Z42" i="1"/>
  <c r="Y42" i="1"/>
  <c r="X42" i="1"/>
  <c r="W42" i="1"/>
  <c r="V42" i="1"/>
  <c r="AB41" i="1"/>
  <c r="AA41" i="1"/>
  <c r="Z41" i="1"/>
  <c r="Y41" i="1"/>
  <c r="X41" i="1"/>
  <c r="W41" i="1"/>
  <c r="V41" i="1"/>
  <c r="V34" i="1"/>
  <c r="W34" i="1"/>
  <c r="X34" i="1"/>
  <c r="Y34" i="1"/>
  <c r="Z34" i="1"/>
  <c r="AA34" i="1"/>
  <c r="AB34" i="1"/>
  <c r="V35" i="1"/>
  <c r="W35" i="1"/>
  <c r="X35" i="1"/>
  <c r="Y35" i="1"/>
  <c r="Z35" i="1"/>
  <c r="AA35" i="1"/>
  <c r="AB35" i="1"/>
  <c r="V36" i="1"/>
  <c r="W36" i="1"/>
  <c r="X36" i="1"/>
  <c r="Y36" i="1"/>
  <c r="Z36" i="1"/>
  <c r="AA36" i="1"/>
  <c r="AB36" i="1"/>
  <c r="V37" i="1"/>
  <c r="W37" i="1"/>
  <c r="X37" i="1"/>
  <c r="Y37" i="1"/>
  <c r="Z37" i="1"/>
  <c r="AA37" i="1"/>
  <c r="AB37" i="1"/>
  <c r="W33" i="1"/>
  <c r="X33" i="1"/>
  <c r="Y33" i="1"/>
  <c r="Z33" i="1"/>
  <c r="AA33" i="1"/>
  <c r="AB33" i="1"/>
  <c r="V33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M42" i="1"/>
  <c r="M43" i="1"/>
  <c r="M44" i="1"/>
  <c r="M45" i="1"/>
  <c r="M41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M34" i="1"/>
  <c r="M35" i="1"/>
  <c r="M36" i="1"/>
  <c r="M37" i="1"/>
  <c r="M33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E41" i="1"/>
  <c r="F41" i="1"/>
  <c r="G41" i="1"/>
  <c r="H41" i="1"/>
  <c r="I41" i="1"/>
  <c r="J41" i="1"/>
  <c r="D41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D36" i="1"/>
  <c r="E36" i="1"/>
  <c r="F36" i="1"/>
  <c r="G36" i="1"/>
  <c r="H36" i="1"/>
  <c r="I36" i="1"/>
  <c r="J36" i="1"/>
  <c r="D37" i="1"/>
  <c r="E37" i="1"/>
  <c r="F37" i="1"/>
  <c r="G37" i="1"/>
  <c r="H37" i="1"/>
  <c r="I37" i="1"/>
  <c r="J37" i="1"/>
  <c r="E33" i="1"/>
  <c r="F33" i="1"/>
  <c r="G33" i="1"/>
  <c r="H33" i="1"/>
  <c r="I33" i="1"/>
  <c r="J33" i="1"/>
  <c r="D33" i="1"/>
</calcChain>
</file>

<file path=xl/sharedStrings.xml><?xml version="1.0" encoding="utf-8"?>
<sst xmlns="http://schemas.openxmlformats.org/spreadsheetml/2006/main" count="118" uniqueCount="50">
  <si>
    <t>A</t>
  </si>
  <si>
    <t>B</t>
  </si>
  <si>
    <t>C</t>
  </si>
  <si>
    <t>D</t>
  </si>
  <si>
    <t>E</t>
  </si>
  <si>
    <t>F</t>
  </si>
  <si>
    <t>G</t>
  </si>
  <si>
    <t>Ein- oder</t>
  </si>
  <si>
    <t>bis</t>
  </si>
  <si>
    <t>über</t>
  </si>
  <si>
    <t>Personen</t>
  </si>
  <si>
    <t>Ohne Strom</t>
  </si>
  <si>
    <t>Mit Strom</t>
  </si>
  <si>
    <t>WW</t>
  </si>
  <si>
    <t>Zweifamilen</t>
  </si>
  <si>
    <t>häuser</t>
  </si>
  <si>
    <t>Stromspiegel 2017</t>
  </si>
  <si>
    <t>https://www.mieterbund.de/index.php?eID=tx_nawsecuredl&amp;u=0&amp;g=0&amp;t=1501833555&amp;hash=ba6164699774cde5ef130e5bf641f4c297364cbd&amp;file=fileadmin/pdf/Stromspiegel/Stromspiegel-2017_Tabellen.pdf</t>
  </si>
  <si>
    <t>Kategorie</t>
  </si>
  <si>
    <t>Klasse</t>
  </si>
  <si>
    <t>Anteil der Haushalte (Prozent)</t>
  </si>
  <si>
    <t>gering</t>
  </si>
  <si>
    <t>0–14,3</t>
  </si>
  <si>
    <t>niedrig</t>
  </si>
  <si>
    <t>&gt;14,3–28,6</t>
  </si>
  <si>
    <t>mittel</t>
  </si>
  <si>
    <t>&gt;28,6–42,9</t>
  </si>
  <si>
    <t>&gt;42,9–57,1</t>
  </si>
  <si>
    <t>hoch</t>
  </si>
  <si>
    <t>&gt;57,1–71,4</t>
  </si>
  <si>
    <t>&gt;71,4–85,7</t>
  </si>
  <si>
    <t>sehr hoch</t>
  </si>
  <si>
    <t>&gt;85,7–100</t>
  </si>
  <si>
    <t>http://www.die-stromsparinitiative.de/stromspiegel/methodik-des-stromspiegels/index.html</t>
  </si>
  <si>
    <t>Elektrischer Energieverbrauch in kWh</t>
  </si>
  <si>
    <t>Mehrfamilien-</t>
  </si>
  <si>
    <t>haus</t>
  </si>
  <si>
    <t>Warmwasser Nutzenergie in kWh/a</t>
  </si>
  <si>
    <t>Wasser Nutzenergie in kWh/Kopf*a</t>
  </si>
  <si>
    <t>Annahmen</t>
  </si>
  <si>
    <t xml:space="preserve">Temperaturerhöhung </t>
  </si>
  <si>
    <t>delta_T</t>
  </si>
  <si>
    <t>Spez. Wärmekap. Wasser</t>
  </si>
  <si>
    <t>c_p</t>
  </si>
  <si>
    <t>Warmwasser Volumen in Liter/Kopf und Tag</t>
  </si>
  <si>
    <t>Dichte Wasser</t>
  </si>
  <si>
    <t>rho</t>
  </si>
  <si>
    <t>K</t>
  </si>
  <si>
    <t>J/kgK</t>
  </si>
  <si>
    <t>kg/m^3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</si>
</sst>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/>
    <xf numFmtId="2" fontId="0" fillId="0" borderId="0" xfId="0" applyNumberFormat="1"/>
    <xf numFmtId="2" fontId="5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1" fontId="0" fillId="0" borderId="0" xfId="0" applyNumberFormat="1"/>
    <xf numFmtId="1" fontId="5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abSelected="1" topLeftCell="A13" workbookViewId="0">
      <selection activeCell="O27" sqref="O27"/>
    </sheetView>
  </sheetViews>
  <sheetFormatPr baseColWidth="10" defaultRowHeight="15" x14ac:dyDescent="0.25"/>
  <cols>
    <col min="1" max="1" width="12.140625" bestFit="1" customWidth="1"/>
    <col min="22" max="22" width="12" bestFit="1" customWidth="1"/>
  </cols>
  <sheetData>
    <row r="1" spans="1:15" x14ac:dyDescent="0.25">
      <c r="A1" s="4" t="s">
        <v>16</v>
      </c>
      <c r="C1" t="s">
        <v>17</v>
      </c>
    </row>
    <row r="2" spans="1:15" x14ac:dyDescent="0.25">
      <c r="D2" s="4" t="s">
        <v>34</v>
      </c>
    </row>
    <row r="3" spans="1:15" x14ac:dyDescent="0.25">
      <c r="A3" s="4"/>
      <c r="B3" s="4"/>
      <c r="C3" s="4" t="s">
        <v>10</v>
      </c>
      <c r="D3" s="5" t="s">
        <v>8</v>
      </c>
      <c r="E3" s="6" t="s">
        <v>8</v>
      </c>
      <c r="F3" s="6" t="s">
        <v>8</v>
      </c>
      <c r="G3" s="6" t="s">
        <v>8</v>
      </c>
      <c r="H3" s="6" t="s">
        <v>8</v>
      </c>
      <c r="I3" s="6" t="s">
        <v>8</v>
      </c>
      <c r="J3" s="6" t="s">
        <v>9</v>
      </c>
    </row>
    <row r="4" spans="1:15" x14ac:dyDescent="0.25">
      <c r="A4" s="4" t="s">
        <v>7</v>
      </c>
      <c r="B4" s="4" t="s">
        <v>11</v>
      </c>
      <c r="C4" s="4">
        <v>1</v>
      </c>
      <c r="D4" s="1">
        <v>1300</v>
      </c>
      <c r="E4" s="1">
        <v>1700</v>
      </c>
      <c r="F4" s="1">
        <v>2000</v>
      </c>
      <c r="G4" s="1">
        <v>2500</v>
      </c>
      <c r="H4" s="1">
        <v>3000</v>
      </c>
      <c r="I4" s="1">
        <v>4000</v>
      </c>
      <c r="J4" s="1">
        <v>4000</v>
      </c>
    </row>
    <row r="5" spans="1:15" x14ac:dyDescent="0.25">
      <c r="A5" s="4" t="s">
        <v>14</v>
      </c>
      <c r="B5" s="4" t="s">
        <v>13</v>
      </c>
      <c r="C5" s="4">
        <v>2</v>
      </c>
      <c r="D5">
        <v>2100</v>
      </c>
      <c r="E5">
        <v>2500</v>
      </c>
      <c r="F5">
        <v>3000</v>
      </c>
      <c r="G5">
        <v>3200</v>
      </c>
      <c r="H5">
        <v>3600</v>
      </c>
      <c r="I5">
        <v>4400</v>
      </c>
      <c r="J5">
        <v>4400</v>
      </c>
      <c r="M5" t="s">
        <v>33</v>
      </c>
    </row>
    <row r="6" spans="1:15" x14ac:dyDescent="0.25">
      <c r="A6" s="4" t="s">
        <v>15</v>
      </c>
      <c r="B6" s="4"/>
      <c r="C6" s="4">
        <v>3</v>
      </c>
      <c r="D6">
        <v>2600</v>
      </c>
      <c r="E6">
        <v>3000</v>
      </c>
      <c r="F6">
        <v>3500</v>
      </c>
      <c r="G6">
        <v>3900</v>
      </c>
      <c r="H6">
        <v>4300</v>
      </c>
      <c r="I6">
        <v>5200</v>
      </c>
      <c r="J6">
        <v>5200</v>
      </c>
      <c r="M6" s="4" t="s">
        <v>18</v>
      </c>
      <c r="N6" s="4" t="s">
        <v>19</v>
      </c>
      <c r="O6" s="4" t="s">
        <v>20</v>
      </c>
    </row>
    <row r="7" spans="1:15" x14ac:dyDescent="0.25">
      <c r="A7" s="4"/>
      <c r="B7" s="4"/>
      <c r="C7" s="4">
        <v>4</v>
      </c>
      <c r="D7">
        <v>2900</v>
      </c>
      <c r="E7">
        <v>3500</v>
      </c>
      <c r="F7">
        <v>3800</v>
      </c>
      <c r="G7">
        <v>4200</v>
      </c>
      <c r="H7">
        <v>4900</v>
      </c>
      <c r="I7">
        <v>5900</v>
      </c>
      <c r="J7">
        <v>5900</v>
      </c>
      <c r="M7" t="s">
        <v>21</v>
      </c>
      <c r="N7" t="s">
        <v>0</v>
      </c>
      <c r="O7" t="s">
        <v>22</v>
      </c>
    </row>
    <row r="8" spans="1:15" x14ac:dyDescent="0.25">
      <c r="A8" s="4"/>
      <c r="B8" s="4"/>
      <c r="C8" s="4">
        <v>5</v>
      </c>
      <c r="D8">
        <v>3500</v>
      </c>
      <c r="E8">
        <v>4000</v>
      </c>
      <c r="F8">
        <v>4800</v>
      </c>
      <c r="G8">
        <v>5400</v>
      </c>
      <c r="H8">
        <v>6000</v>
      </c>
      <c r="I8">
        <v>7500</v>
      </c>
      <c r="J8">
        <v>7500</v>
      </c>
      <c r="L8" s="2"/>
      <c r="M8" t="s">
        <v>23</v>
      </c>
      <c r="N8" t="s">
        <v>1</v>
      </c>
      <c r="O8" t="s">
        <v>24</v>
      </c>
    </row>
    <row r="9" spans="1:15" x14ac:dyDescent="0.25">
      <c r="A9" s="4"/>
      <c r="B9" s="4"/>
      <c r="C9" s="4"/>
      <c r="E9" s="7"/>
      <c r="F9" s="7"/>
      <c r="G9" s="7"/>
      <c r="H9" s="7"/>
      <c r="I9" s="7"/>
      <c r="J9" s="7"/>
      <c r="K9" s="7"/>
      <c r="L9" s="2"/>
      <c r="M9" t="s">
        <v>25</v>
      </c>
      <c r="N9" t="s">
        <v>2</v>
      </c>
      <c r="O9" t="s">
        <v>26</v>
      </c>
    </row>
    <row r="10" spans="1:15" x14ac:dyDescent="0.25">
      <c r="A10" s="4"/>
      <c r="B10" s="4" t="s">
        <v>12</v>
      </c>
      <c r="C10" s="4">
        <v>1</v>
      </c>
      <c r="D10">
        <v>1500</v>
      </c>
      <c r="E10" s="7">
        <v>2000</v>
      </c>
      <c r="F10" s="7">
        <v>2500</v>
      </c>
      <c r="G10" s="7">
        <v>3000</v>
      </c>
      <c r="H10" s="7">
        <v>3600</v>
      </c>
      <c r="I10" s="7">
        <v>5000</v>
      </c>
      <c r="J10" s="7">
        <v>5000</v>
      </c>
      <c r="K10" s="7"/>
      <c r="L10" s="2"/>
      <c r="M10" t="s">
        <v>25</v>
      </c>
      <c r="N10" t="s">
        <v>3</v>
      </c>
      <c r="O10" t="s">
        <v>27</v>
      </c>
    </row>
    <row r="11" spans="1:15" x14ac:dyDescent="0.25">
      <c r="A11" s="4"/>
      <c r="B11" s="4" t="s">
        <v>13</v>
      </c>
      <c r="C11" s="4">
        <v>2</v>
      </c>
      <c r="D11" s="7">
        <v>2500</v>
      </c>
      <c r="E11" s="7">
        <v>3000</v>
      </c>
      <c r="F11" s="7">
        <v>3500</v>
      </c>
      <c r="G11" s="7">
        <v>4000</v>
      </c>
      <c r="H11" s="7">
        <v>4500</v>
      </c>
      <c r="I11" s="7">
        <v>5800</v>
      </c>
      <c r="J11" s="7">
        <v>5800</v>
      </c>
      <c r="K11" s="7"/>
      <c r="L11" s="1"/>
      <c r="M11" t="s">
        <v>28</v>
      </c>
      <c r="N11" t="s">
        <v>4</v>
      </c>
      <c r="O11" t="s">
        <v>29</v>
      </c>
    </row>
    <row r="12" spans="1:15" x14ac:dyDescent="0.25">
      <c r="A12" s="4"/>
      <c r="B12" s="4"/>
      <c r="C12" s="4">
        <v>3</v>
      </c>
      <c r="D12" s="7">
        <v>3000</v>
      </c>
      <c r="E12" s="7">
        <v>3800</v>
      </c>
      <c r="F12" s="7">
        <v>4200</v>
      </c>
      <c r="G12" s="7">
        <v>4900</v>
      </c>
      <c r="H12" s="7">
        <v>5700</v>
      </c>
      <c r="I12" s="7">
        <v>7300</v>
      </c>
      <c r="J12" s="7">
        <v>7300</v>
      </c>
      <c r="K12" s="7"/>
      <c r="L12" s="2"/>
      <c r="M12" t="s">
        <v>28</v>
      </c>
      <c r="N12" t="s">
        <v>5</v>
      </c>
      <c r="O12" t="s">
        <v>30</v>
      </c>
    </row>
    <row r="13" spans="1:15" x14ac:dyDescent="0.25">
      <c r="A13" s="4"/>
      <c r="B13" s="4"/>
      <c r="C13" s="4">
        <v>4</v>
      </c>
      <c r="D13" s="7">
        <v>3500</v>
      </c>
      <c r="E13" s="7">
        <v>4000</v>
      </c>
      <c r="F13" s="7">
        <v>4800</v>
      </c>
      <c r="G13" s="7">
        <v>5500</v>
      </c>
      <c r="H13" s="7">
        <v>6300</v>
      </c>
      <c r="I13" s="7">
        <v>8000</v>
      </c>
      <c r="J13" s="7">
        <v>8000</v>
      </c>
      <c r="K13" s="7"/>
      <c r="L13" s="1"/>
      <c r="M13" t="s">
        <v>31</v>
      </c>
      <c r="N13" t="s">
        <v>6</v>
      </c>
      <c r="O13" t="s">
        <v>32</v>
      </c>
    </row>
    <row r="14" spans="1:15" x14ac:dyDescent="0.25">
      <c r="A14" s="4"/>
      <c r="B14" s="4"/>
      <c r="C14" s="4">
        <v>5</v>
      </c>
      <c r="D14" s="7">
        <v>4200</v>
      </c>
      <c r="E14" s="7">
        <v>5000</v>
      </c>
      <c r="F14" s="7">
        <v>6000</v>
      </c>
      <c r="G14" s="7">
        <v>7000</v>
      </c>
      <c r="H14" s="7">
        <v>8000</v>
      </c>
      <c r="I14" s="7">
        <v>10900</v>
      </c>
      <c r="J14" s="7">
        <v>10900</v>
      </c>
      <c r="K14" s="7"/>
      <c r="L14" s="2"/>
    </row>
    <row r="15" spans="1:15" x14ac:dyDescent="0.25">
      <c r="A15" s="2"/>
      <c r="D15" s="7"/>
      <c r="E15" s="7"/>
      <c r="F15" s="7"/>
      <c r="G15" s="7"/>
      <c r="H15" s="7"/>
      <c r="I15" s="7"/>
      <c r="J15" s="7"/>
      <c r="K15" s="7"/>
      <c r="L15" s="1"/>
    </row>
    <row r="16" spans="1:15" x14ac:dyDescent="0.25">
      <c r="A16" s="5" t="s">
        <v>35</v>
      </c>
      <c r="B16" s="4"/>
      <c r="C16" s="4" t="s">
        <v>10</v>
      </c>
      <c r="D16" s="7"/>
      <c r="E16" s="7"/>
      <c r="F16" s="7"/>
      <c r="G16" s="7"/>
      <c r="H16" s="7"/>
      <c r="I16" s="7"/>
      <c r="J16" s="7"/>
      <c r="K16" s="7"/>
      <c r="L16" s="2"/>
    </row>
    <row r="17" spans="1:28" x14ac:dyDescent="0.25">
      <c r="A17" s="6" t="s">
        <v>36</v>
      </c>
      <c r="B17" s="4" t="s">
        <v>11</v>
      </c>
      <c r="C17" s="4">
        <v>1</v>
      </c>
      <c r="D17" s="7">
        <v>800</v>
      </c>
      <c r="E17" s="7">
        <v>1000</v>
      </c>
      <c r="F17" s="7">
        <v>1200</v>
      </c>
      <c r="G17" s="7">
        <v>1500</v>
      </c>
      <c r="H17" s="7">
        <v>1800</v>
      </c>
      <c r="I17" s="7">
        <v>2200</v>
      </c>
      <c r="J17" s="7">
        <v>2200</v>
      </c>
      <c r="L17" s="2"/>
    </row>
    <row r="18" spans="1:28" x14ac:dyDescent="0.25">
      <c r="A18" s="1"/>
      <c r="B18" s="4" t="s">
        <v>13</v>
      </c>
      <c r="C18" s="4">
        <v>2</v>
      </c>
      <c r="D18" s="7">
        <v>1300</v>
      </c>
      <c r="E18" s="7">
        <v>1600</v>
      </c>
      <c r="F18" s="7">
        <v>2000</v>
      </c>
      <c r="G18" s="7">
        <v>2200</v>
      </c>
      <c r="H18" s="7">
        <v>2600</v>
      </c>
      <c r="I18" s="7">
        <v>3100</v>
      </c>
      <c r="J18" s="7">
        <v>3100</v>
      </c>
      <c r="L18" s="2"/>
      <c r="M18" s="1"/>
    </row>
    <row r="19" spans="1:28" x14ac:dyDescent="0.25">
      <c r="A19" s="2"/>
      <c r="B19" s="4"/>
      <c r="C19" s="4">
        <v>3</v>
      </c>
      <c r="D19" s="7">
        <v>1700</v>
      </c>
      <c r="E19" s="7">
        <v>2000</v>
      </c>
      <c r="F19" s="7">
        <v>2400</v>
      </c>
      <c r="G19" s="7">
        <v>2800</v>
      </c>
      <c r="H19" s="7">
        <v>3200</v>
      </c>
      <c r="I19" s="7">
        <v>3900</v>
      </c>
      <c r="J19" s="7">
        <v>3900</v>
      </c>
      <c r="L19" s="1"/>
    </row>
    <row r="20" spans="1:28" x14ac:dyDescent="0.25">
      <c r="A20" s="1"/>
      <c r="B20" s="4"/>
      <c r="C20" s="4">
        <v>4</v>
      </c>
      <c r="D20" s="7">
        <v>1900</v>
      </c>
      <c r="E20" s="7">
        <v>2400</v>
      </c>
      <c r="F20" s="7">
        <v>2800</v>
      </c>
      <c r="G20" s="7">
        <v>3200</v>
      </c>
      <c r="H20" s="7">
        <v>3700</v>
      </c>
      <c r="I20" s="7">
        <v>4500</v>
      </c>
      <c r="J20" s="7">
        <v>4500</v>
      </c>
      <c r="L20" s="2"/>
    </row>
    <row r="21" spans="1:28" x14ac:dyDescent="0.25">
      <c r="A21" s="2"/>
      <c r="B21" s="4"/>
      <c r="C21" s="4">
        <v>5</v>
      </c>
      <c r="D21" s="7">
        <v>2200</v>
      </c>
      <c r="E21" s="7">
        <v>2800</v>
      </c>
      <c r="F21" s="7">
        <v>3500</v>
      </c>
      <c r="G21" s="7">
        <v>4000</v>
      </c>
      <c r="H21" s="7">
        <v>4800</v>
      </c>
      <c r="I21" s="7">
        <v>5700</v>
      </c>
      <c r="J21" s="7">
        <v>5700</v>
      </c>
    </row>
    <row r="22" spans="1:28" x14ac:dyDescent="0.25">
      <c r="A22" s="1"/>
      <c r="B22" s="4"/>
      <c r="C22" s="4"/>
      <c r="D22" s="7"/>
      <c r="E22" s="7"/>
      <c r="F22" s="7"/>
      <c r="G22" s="7"/>
      <c r="H22" s="7"/>
      <c r="I22" s="7"/>
      <c r="J22" s="7"/>
      <c r="L22" s="2"/>
    </row>
    <row r="23" spans="1:28" x14ac:dyDescent="0.25">
      <c r="A23" s="2"/>
      <c r="B23" s="4" t="s">
        <v>12</v>
      </c>
      <c r="C23" s="4">
        <v>1</v>
      </c>
      <c r="D23" s="7">
        <v>1200</v>
      </c>
      <c r="E23" s="7">
        <v>1500</v>
      </c>
      <c r="F23" s="7">
        <v>1800</v>
      </c>
      <c r="G23" s="7">
        <v>2000</v>
      </c>
      <c r="H23" s="7">
        <v>2400</v>
      </c>
      <c r="I23" s="7">
        <v>3000</v>
      </c>
      <c r="J23" s="7">
        <v>3000</v>
      </c>
      <c r="L23" s="2"/>
    </row>
    <row r="24" spans="1:28" x14ac:dyDescent="0.25">
      <c r="A24" s="1"/>
      <c r="B24" s="4" t="s">
        <v>13</v>
      </c>
      <c r="C24" s="4">
        <v>2</v>
      </c>
      <c r="D24" s="7">
        <v>2000</v>
      </c>
      <c r="E24" s="7">
        <v>2500</v>
      </c>
      <c r="F24" s="7">
        <v>2900</v>
      </c>
      <c r="G24" s="7">
        <v>3100</v>
      </c>
      <c r="H24" s="7">
        <v>3500</v>
      </c>
      <c r="I24" s="7">
        <v>4200</v>
      </c>
      <c r="J24" s="7">
        <v>4200</v>
      </c>
      <c r="L24" s="2"/>
    </row>
    <row r="25" spans="1:28" x14ac:dyDescent="0.25">
      <c r="A25" s="2"/>
      <c r="B25" s="4"/>
      <c r="C25" s="4">
        <v>3</v>
      </c>
      <c r="D25" s="7">
        <v>2600</v>
      </c>
      <c r="E25" s="7">
        <v>3200</v>
      </c>
      <c r="F25" s="7">
        <v>3700</v>
      </c>
      <c r="G25" s="7">
        <v>4100</v>
      </c>
      <c r="H25" s="7">
        <v>4700</v>
      </c>
      <c r="I25" s="7">
        <v>5600</v>
      </c>
      <c r="J25" s="7">
        <v>5600</v>
      </c>
      <c r="L25" s="1"/>
      <c r="T25" t="s">
        <v>39</v>
      </c>
    </row>
    <row r="26" spans="1:28" x14ac:dyDescent="0.25">
      <c r="A26" s="1"/>
      <c r="B26" s="4"/>
      <c r="C26" s="4">
        <v>4</v>
      </c>
      <c r="D26" s="7">
        <v>2800</v>
      </c>
      <c r="E26" s="7">
        <v>3500</v>
      </c>
      <c r="F26" s="7">
        <v>4000</v>
      </c>
      <c r="G26" s="7">
        <v>4600</v>
      </c>
      <c r="H26" s="7">
        <v>5400</v>
      </c>
      <c r="I26" s="7">
        <v>6500</v>
      </c>
      <c r="J26" s="7">
        <v>6500</v>
      </c>
      <c r="L26" s="2"/>
      <c r="T26" t="s">
        <v>40</v>
      </c>
      <c r="V26" t="s">
        <v>41</v>
      </c>
      <c r="W26">
        <v>35</v>
      </c>
      <c r="X26" t="s">
        <v>47</v>
      </c>
    </row>
    <row r="27" spans="1:28" x14ac:dyDescent="0.25">
      <c r="A27" s="2"/>
      <c r="B27" s="4"/>
      <c r="C27" s="4">
        <v>5</v>
      </c>
      <c r="D27" s="7">
        <v>3500</v>
      </c>
      <c r="E27" s="7">
        <v>4400</v>
      </c>
      <c r="F27" s="7">
        <v>5000</v>
      </c>
      <c r="G27" s="7">
        <v>6000</v>
      </c>
      <c r="H27" s="7">
        <v>7000</v>
      </c>
      <c r="I27" s="7">
        <v>9000</v>
      </c>
      <c r="J27" s="7">
        <v>9000</v>
      </c>
      <c r="L27" s="1"/>
      <c r="T27" t="s">
        <v>42</v>
      </c>
      <c r="V27" t="s">
        <v>43</v>
      </c>
      <c r="W27">
        <v>4182</v>
      </c>
      <c r="X27" t="s">
        <v>48</v>
      </c>
    </row>
    <row r="28" spans="1:28" x14ac:dyDescent="0.25">
      <c r="A28" s="1"/>
      <c r="D28" s="7"/>
      <c r="E28" s="7"/>
      <c r="F28" s="7"/>
      <c r="G28" s="7"/>
      <c r="H28" s="7"/>
      <c r="I28" s="7"/>
      <c r="J28" s="7"/>
      <c r="L28" s="2"/>
      <c r="T28" t="s">
        <v>45</v>
      </c>
      <c r="V28" t="s">
        <v>46</v>
      </c>
      <c r="W28">
        <v>995</v>
      </c>
      <c r="X28" t="s">
        <v>49</v>
      </c>
    </row>
    <row r="29" spans="1:28" x14ac:dyDescent="0.25">
      <c r="A29" s="2"/>
      <c r="D29" s="7"/>
      <c r="E29" s="7"/>
      <c r="F29" s="7"/>
      <c r="G29" s="7"/>
      <c r="H29" s="7"/>
      <c r="I29" s="7"/>
      <c r="J29" s="7"/>
      <c r="L29" s="1"/>
    </row>
    <row r="30" spans="1:28" x14ac:dyDescent="0.25">
      <c r="A30" s="1"/>
      <c r="D30" s="7"/>
      <c r="E30" s="7"/>
      <c r="F30" s="7"/>
      <c r="G30" s="7"/>
      <c r="H30" s="7"/>
      <c r="I30" s="7"/>
      <c r="J30" s="7"/>
      <c r="L30" s="2"/>
    </row>
    <row r="31" spans="1:28" x14ac:dyDescent="0.25">
      <c r="A31" s="2"/>
      <c r="D31" s="4" t="s">
        <v>37</v>
      </c>
      <c r="E31" s="7"/>
      <c r="F31" s="7"/>
      <c r="G31" s="7"/>
      <c r="H31" s="7"/>
      <c r="I31" s="7"/>
      <c r="J31" s="7"/>
      <c r="M31" s="5" t="s">
        <v>38</v>
      </c>
      <c r="V31" s="4" t="s">
        <v>44</v>
      </c>
    </row>
    <row r="32" spans="1:28" x14ac:dyDescent="0.25">
      <c r="A32" s="4"/>
      <c r="B32" s="4"/>
      <c r="C32" s="4" t="s">
        <v>10</v>
      </c>
      <c r="D32" s="5" t="s">
        <v>8</v>
      </c>
      <c r="E32" s="6" t="s">
        <v>8</v>
      </c>
      <c r="F32" s="6" t="s">
        <v>8</v>
      </c>
      <c r="G32" s="6" t="s">
        <v>8</v>
      </c>
      <c r="H32" s="6" t="s">
        <v>8</v>
      </c>
      <c r="I32" s="6" t="s">
        <v>8</v>
      </c>
      <c r="J32" s="6" t="s">
        <v>9</v>
      </c>
      <c r="L32" s="4" t="s">
        <v>10</v>
      </c>
      <c r="M32" s="5" t="s">
        <v>8</v>
      </c>
      <c r="N32" s="6" t="s">
        <v>8</v>
      </c>
      <c r="O32" s="6" t="s">
        <v>8</v>
      </c>
      <c r="P32" s="6" t="s">
        <v>8</v>
      </c>
      <c r="Q32" s="6" t="s">
        <v>8</v>
      </c>
      <c r="R32" s="6" t="s">
        <v>8</v>
      </c>
      <c r="S32" s="6" t="s">
        <v>9</v>
      </c>
      <c r="U32" s="4" t="s">
        <v>10</v>
      </c>
      <c r="V32" s="5" t="s">
        <v>8</v>
      </c>
      <c r="W32" s="6" t="s">
        <v>8</v>
      </c>
      <c r="X32" s="6" t="s">
        <v>8</v>
      </c>
      <c r="Y32" s="6" t="s">
        <v>8</v>
      </c>
      <c r="Z32" s="6" t="s">
        <v>8</v>
      </c>
      <c r="AA32" s="6" t="s">
        <v>8</v>
      </c>
      <c r="AB32" s="6" t="s">
        <v>9</v>
      </c>
    </row>
    <row r="33" spans="1:28" x14ac:dyDescent="0.25">
      <c r="A33" s="4" t="s">
        <v>7</v>
      </c>
      <c r="B33" s="4"/>
      <c r="C33" s="4">
        <v>1</v>
      </c>
      <c r="D33">
        <f>D10-D4</f>
        <v>200</v>
      </c>
      <c r="E33">
        <f t="shared" ref="E33:J33" si="0">E10-E4</f>
        <v>300</v>
      </c>
      <c r="F33">
        <f t="shared" si="0"/>
        <v>500</v>
      </c>
      <c r="G33">
        <f t="shared" si="0"/>
        <v>500</v>
      </c>
      <c r="H33">
        <f t="shared" si="0"/>
        <v>600</v>
      </c>
      <c r="I33">
        <f t="shared" si="0"/>
        <v>1000</v>
      </c>
      <c r="J33">
        <f t="shared" si="0"/>
        <v>1000</v>
      </c>
      <c r="L33" s="4">
        <v>1</v>
      </c>
      <c r="M33" s="11">
        <f>D33/$C33</f>
        <v>200</v>
      </c>
      <c r="N33" s="11">
        <f t="shared" ref="N33:S37" si="1">E33/$C33</f>
        <v>300</v>
      </c>
      <c r="O33" s="11">
        <f t="shared" si="1"/>
        <v>500</v>
      </c>
      <c r="P33" s="11">
        <f t="shared" si="1"/>
        <v>500</v>
      </c>
      <c r="Q33" s="11">
        <f t="shared" si="1"/>
        <v>600</v>
      </c>
      <c r="R33" s="11">
        <f t="shared" si="1"/>
        <v>1000</v>
      </c>
      <c r="S33" s="11">
        <f t="shared" si="1"/>
        <v>1000</v>
      </c>
      <c r="U33" s="4">
        <v>1</v>
      </c>
      <c r="V33" s="8">
        <f>M33*1000*3600*1000/($W$28*$W$27*$W$26*365)</f>
        <v>13.544546808140774</v>
      </c>
      <c r="W33" s="8">
        <f t="shared" ref="W33:AB33" si="2">N33*1000*3600*1000/($W$28*$W$27*$W$26*365)</f>
        <v>20.316820212211162</v>
      </c>
      <c r="X33" s="8">
        <f t="shared" si="2"/>
        <v>33.861367020351935</v>
      </c>
      <c r="Y33" s="8">
        <f t="shared" si="2"/>
        <v>33.861367020351935</v>
      </c>
      <c r="Z33" s="8">
        <f t="shared" si="2"/>
        <v>40.633640424422325</v>
      </c>
      <c r="AA33" s="8">
        <f t="shared" si="2"/>
        <v>67.72273404070387</v>
      </c>
      <c r="AB33" s="8">
        <f t="shared" si="2"/>
        <v>67.72273404070387</v>
      </c>
    </row>
    <row r="34" spans="1:28" x14ac:dyDescent="0.25">
      <c r="A34" s="4" t="s">
        <v>14</v>
      </c>
      <c r="B34" s="4"/>
      <c r="C34" s="4">
        <v>2</v>
      </c>
      <c r="D34">
        <f t="shared" ref="D34:J34" si="3">D11-D5</f>
        <v>400</v>
      </c>
      <c r="E34">
        <f t="shared" si="3"/>
        <v>500</v>
      </c>
      <c r="F34">
        <f t="shared" si="3"/>
        <v>500</v>
      </c>
      <c r="G34">
        <f t="shared" si="3"/>
        <v>800</v>
      </c>
      <c r="H34">
        <f t="shared" si="3"/>
        <v>900</v>
      </c>
      <c r="I34">
        <f t="shared" si="3"/>
        <v>1400</v>
      </c>
      <c r="J34">
        <f t="shared" si="3"/>
        <v>1400</v>
      </c>
      <c r="L34" s="4">
        <v>2</v>
      </c>
      <c r="M34" s="11">
        <f t="shared" ref="M34:M37" si="4">D34/$C34</f>
        <v>200</v>
      </c>
      <c r="N34" s="11">
        <f t="shared" si="1"/>
        <v>250</v>
      </c>
      <c r="O34" s="11">
        <f t="shared" si="1"/>
        <v>250</v>
      </c>
      <c r="P34" s="11">
        <f t="shared" si="1"/>
        <v>400</v>
      </c>
      <c r="Q34" s="11">
        <f t="shared" si="1"/>
        <v>450</v>
      </c>
      <c r="R34" s="11">
        <f t="shared" si="1"/>
        <v>700</v>
      </c>
      <c r="S34" s="11">
        <f t="shared" si="1"/>
        <v>700</v>
      </c>
      <c r="U34" s="4">
        <v>2</v>
      </c>
      <c r="V34" s="8">
        <f t="shared" ref="V34:V37" si="5">M34*1000*3600*1000/($W$28*$W$27*$W$26*365)</f>
        <v>13.544546808140774</v>
      </c>
      <c r="W34" s="8">
        <f t="shared" ref="W34:W37" si="6">N34*1000*3600*1000/($W$28*$W$27*$W$26*365)</f>
        <v>16.930683510175967</v>
      </c>
      <c r="X34" s="8">
        <f t="shared" ref="X34:X37" si="7">O34*1000*3600*1000/($W$28*$W$27*$W$26*365)</f>
        <v>16.930683510175967</v>
      </c>
      <c r="Y34" s="8">
        <f t="shared" ref="Y34:Y37" si="8">P34*1000*3600*1000/($W$28*$W$27*$W$26*365)</f>
        <v>27.089093616281549</v>
      </c>
      <c r="Z34" s="8">
        <f t="shared" ref="Z34:Z37" si="9">Q34*1000*3600*1000/($W$28*$W$27*$W$26*365)</f>
        <v>30.475230318316743</v>
      </c>
      <c r="AA34" s="8">
        <f t="shared" ref="AA34:AA37" si="10">R34*1000*3600*1000/($W$28*$W$27*$W$26*365)</f>
        <v>47.405913828492714</v>
      </c>
      <c r="AB34" s="8">
        <f t="shared" ref="AB34:AB37" si="11">S34*1000*3600*1000/($W$28*$W$27*$W$26*365)</f>
        <v>47.405913828492714</v>
      </c>
    </row>
    <row r="35" spans="1:28" x14ac:dyDescent="0.25">
      <c r="A35" s="4" t="s">
        <v>15</v>
      </c>
      <c r="B35" s="4"/>
      <c r="C35" s="4">
        <v>3</v>
      </c>
      <c r="D35">
        <f t="shared" ref="D35:J35" si="12">D12-D6</f>
        <v>400</v>
      </c>
      <c r="E35">
        <f t="shared" si="12"/>
        <v>800</v>
      </c>
      <c r="F35">
        <f t="shared" si="12"/>
        <v>700</v>
      </c>
      <c r="G35">
        <f t="shared" si="12"/>
        <v>1000</v>
      </c>
      <c r="H35">
        <f t="shared" si="12"/>
        <v>1400</v>
      </c>
      <c r="I35">
        <f t="shared" si="12"/>
        <v>2100</v>
      </c>
      <c r="J35">
        <f t="shared" si="12"/>
        <v>2100</v>
      </c>
      <c r="L35" s="4">
        <v>3</v>
      </c>
      <c r="M35" s="11">
        <f t="shared" si="4"/>
        <v>133.33333333333334</v>
      </c>
      <c r="N35" s="11">
        <f t="shared" si="1"/>
        <v>266.66666666666669</v>
      </c>
      <c r="O35" s="11">
        <f t="shared" si="1"/>
        <v>233.33333333333334</v>
      </c>
      <c r="P35" s="11">
        <f t="shared" si="1"/>
        <v>333.33333333333331</v>
      </c>
      <c r="Q35" s="11">
        <f t="shared" si="1"/>
        <v>466.66666666666669</v>
      </c>
      <c r="R35" s="11">
        <f t="shared" si="1"/>
        <v>700</v>
      </c>
      <c r="S35" s="11">
        <f t="shared" si="1"/>
        <v>700</v>
      </c>
      <c r="U35" s="4">
        <v>3</v>
      </c>
      <c r="V35" s="8">
        <f t="shared" si="5"/>
        <v>9.0296978720938519</v>
      </c>
      <c r="W35" s="8">
        <f t="shared" si="6"/>
        <v>18.059395744187704</v>
      </c>
      <c r="X35" s="8">
        <f t="shared" si="7"/>
        <v>15.801971276164238</v>
      </c>
      <c r="Y35" s="8">
        <f t="shared" si="8"/>
        <v>22.574244680234624</v>
      </c>
      <c r="Z35" s="8">
        <f t="shared" si="9"/>
        <v>31.603942552328476</v>
      </c>
      <c r="AA35" s="8">
        <f t="shared" si="10"/>
        <v>47.405913828492714</v>
      </c>
      <c r="AB35" s="8">
        <f t="shared" si="11"/>
        <v>47.405913828492714</v>
      </c>
    </row>
    <row r="36" spans="1:28" x14ac:dyDescent="0.25">
      <c r="A36" s="4"/>
      <c r="B36" s="4"/>
      <c r="C36" s="4">
        <v>4</v>
      </c>
      <c r="D36">
        <f t="shared" ref="D36:J36" si="13">D13-D7</f>
        <v>600</v>
      </c>
      <c r="E36">
        <f t="shared" si="13"/>
        <v>500</v>
      </c>
      <c r="F36">
        <f t="shared" si="13"/>
        <v>1000</v>
      </c>
      <c r="G36">
        <f t="shared" si="13"/>
        <v>1300</v>
      </c>
      <c r="H36">
        <f t="shared" si="13"/>
        <v>1400</v>
      </c>
      <c r="I36">
        <f t="shared" si="13"/>
        <v>2100</v>
      </c>
      <c r="J36">
        <f t="shared" si="13"/>
        <v>2100</v>
      </c>
      <c r="L36" s="4">
        <v>4</v>
      </c>
      <c r="M36" s="11">
        <f t="shared" si="4"/>
        <v>150</v>
      </c>
      <c r="N36" s="11">
        <f t="shared" si="1"/>
        <v>125</v>
      </c>
      <c r="O36" s="11">
        <f t="shared" si="1"/>
        <v>250</v>
      </c>
      <c r="P36" s="11">
        <f t="shared" si="1"/>
        <v>325</v>
      </c>
      <c r="Q36" s="11">
        <f t="shared" si="1"/>
        <v>350</v>
      </c>
      <c r="R36" s="11">
        <f t="shared" si="1"/>
        <v>525</v>
      </c>
      <c r="S36" s="11">
        <f t="shared" si="1"/>
        <v>525</v>
      </c>
      <c r="U36" s="4">
        <v>4</v>
      </c>
      <c r="V36" s="8">
        <f t="shared" si="5"/>
        <v>10.158410106105581</v>
      </c>
      <c r="W36" s="8">
        <f t="shared" si="6"/>
        <v>8.4653417550879837</v>
      </c>
      <c r="X36" s="8">
        <f t="shared" si="7"/>
        <v>16.930683510175967</v>
      </c>
      <c r="Y36" s="8">
        <f t="shared" si="8"/>
        <v>22.00988856322876</v>
      </c>
      <c r="Z36" s="8">
        <f t="shared" si="9"/>
        <v>23.702956914246357</v>
      </c>
      <c r="AA36" s="8">
        <f t="shared" si="10"/>
        <v>35.554435371369536</v>
      </c>
      <c r="AB36" s="8">
        <f t="shared" si="11"/>
        <v>35.554435371369536</v>
      </c>
    </row>
    <row r="37" spans="1:28" x14ac:dyDescent="0.25">
      <c r="A37" s="4"/>
      <c r="B37" s="4"/>
      <c r="C37" s="4">
        <v>5</v>
      </c>
      <c r="D37">
        <f t="shared" ref="D37:J37" si="14">D14-D8</f>
        <v>700</v>
      </c>
      <c r="E37">
        <f t="shared" si="14"/>
        <v>1000</v>
      </c>
      <c r="F37">
        <f t="shared" si="14"/>
        <v>1200</v>
      </c>
      <c r="G37">
        <f t="shared" si="14"/>
        <v>1600</v>
      </c>
      <c r="H37">
        <f t="shared" si="14"/>
        <v>2000</v>
      </c>
      <c r="I37">
        <f t="shared" si="14"/>
        <v>3400</v>
      </c>
      <c r="J37">
        <f t="shared" si="14"/>
        <v>3400</v>
      </c>
      <c r="L37" s="4">
        <v>5</v>
      </c>
      <c r="M37" s="11">
        <f t="shared" si="4"/>
        <v>140</v>
      </c>
      <c r="N37" s="11">
        <f t="shared" si="1"/>
        <v>200</v>
      </c>
      <c r="O37" s="11">
        <f t="shared" si="1"/>
        <v>240</v>
      </c>
      <c r="P37" s="11">
        <f t="shared" si="1"/>
        <v>320</v>
      </c>
      <c r="Q37" s="11">
        <f t="shared" si="1"/>
        <v>400</v>
      </c>
      <c r="R37" s="11">
        <f t="shared" si="1"/>
        <v>680</v>
      </c>
      <c r="S37" s="11">
        <f t="shared" si="1"/>
        <v>680</v>
      </c>
      <c r="U37" s="4">
        <v>5</v>
      </c>
      <c r="V37" s="8">
        <f t="shared" si="5"/>
        <v>9.4811827656985432</v>
      </c>
      <c r="W37" s="8">
        <f t="shared" si="6"/>
        <v>13.544546808140774</v>
      </c>
      <c r="X37" s="8">
        <f t="shared" si="7"/>
        <v>16.253456169768931</v>
      </c>
      <c r="Y37" s="8">
        <f t="shared" si="8"/>
        <v>21.671274893025238</v>
      </c>
      <c r="Z37" s="8">
        <f t="shared" si="9"/>
        <v>27.089093616281549</v>
      </c>
      <c r="AA37" s="8">
        <f t="shared" si="10"/>
        <v>46.051459147678635</v>
      </c>
      <c r="AB37" s="8">
        <f t="shared" si="11"/>
        <v>46.051459147678635</v>
      </c>
    </row>
    <row r="38" spans="1:28" x14ac:dyDescent="0.25">
      <c r="A38" s="4"/>
      <c r="B38" s="4"/>
      <c r="C38" s="4"/>
      <c r="L38" s="4"/>
      <c r="M38" s="11"/>
      <c r="N38" s="11"/>
      <c r="O38" s="11"/>
      <c r="P38" s="11"/>
      <c r="Q38" s="11"/>
      <c r="R38" s="11"/>
      <c r="S38" s="11"/>
      <c r="U38" s="4"/>
      <c r="V38" s="8"/>
      <c r="W38" s="8"/>
      <c r="X38" s="8"/>
      <c r="Y38" s="8"/>
      <c r="Z38" s="8"/>
      <c r="AA38" s="8"/>
      <c r="AB38" s="8"/>
    </row>
    <row r="39" spans="1:28" x14ac:dyDescent="0.25">
      <c r="A39" s="4"/>
      <c r="B39" s="4"/>
      <c r="C39" s="4"/>
      <c r="L39" s="4"/>
      <c r="M39" s="11"/>
      <c r="N39" s="11"/>
      <c r="O39" s="11"/>
      <c r="P39" s="11"/>
      <c r="Q39" s="11"/>
      <c r="R39" s="11"/>
      <c r="S39" s="11"/>
      <c r="U39" s="4"/>
      <c r="V39" s="8"/>
      <c r="W39" s="8"/>
      <c r="X39" s="8"/>
      <c r="Y39" s="8"/>
      <c r="Z39" s="8"/>
      <c r="AA39" s="8"/>
      <c r="AB39" s="8"/>
    </row>
    <row r="40" spans="1:28" x14ac:dyDescent="0.25">
      <c r="A40" s="5" t="s">
        <v>35</v>
      </c>
      <c r="B40" s="4"/>
      <c r="C40" s="4" t="s">
        <v>10</v>
      </c>
      <c r="D40" s="5" t="s">
        <v>8</v>
      </c>
      <c r="E40" s="6" t="s">
        <v>8</v>
      </c>
      <c r="F40" s="6" t="s">
        <v>8</v>
      </c>
      <c r="G40" s="6" t="s">
        <v>8</v>
      </c>
      <c r="H40" s="6" t="s">
        <v>8</v>
      </c>
      <c r="I40" s="6" t="s">
        <v>8</v>
      </c>
      <c r="J40" s="6" t="s">
        <v>9</v>
      </c>
      <c r="L40" s="4" t="s">
        <v>10</v>
      </c>
      <c r="M40" s="12" t="s">
        <v>8</v>
      </c>
      <c r="N40" s="13" t="s">
        <v>8</v>
      </c>
      <c r="O40" s="13" t="s">
        <v>8</v>
      </c>
      <c r="P40" s="13" t="s">
        <v>8</v>
      </c>
      <c r="Q40" s="13" t="s">
        <v>8</v>
      </c>
      <c r="R40" s="13" t="s">
        <v>8</v>
      </c>
      <c r="S40" s="13" t="s">
        <v>9</v>
      </c>
      <c r="U40" s="4" t="s">
        <v>10</v>
      </c>
      <c r="V40" s="9" t="s">
        <v>8</v>
      </c>
      <c r="W40" s="10" t="s">
        <v>8</v>
      </c>
      <c r="X40" s="10" t="s">
        <v>8</v>
      </c>
      <c r="Y40" s="10" t="s">
        <v>8</v>
      </c>
      <c r="Z40" s="10" t="s">
        <v>8</v>
      </c>
      <c r="AA40" s="10" t="s">
        <v>8</v>
      </c>
      <c r="AB40" s="10" t="s">
        <v>9</v>
      </c>
    </row>
    <row r="41" spans="1:28" x14ac:dyDescent="0.25">
      <c r="A41" s="6" t="s">
        <v>36</v>
      </c>
      <c r="B41" s="4" t="s">
        <v>11</v>
      </c>
      <c r="C41" s="4">
        <v>1</v>
      </c>
      <c r="D41">
        <f>D23-D17</f>
        <v>400</v>
      </c>
      <c r="E41">
        <f t="shared" ref="E41:J41" si="15">E23-E17</f>
        <v>500</v>
      </c>
      <c r="F41">
        <f t="shared" si="15"/>
        <v>600</v>
      </c>
      <c r="G41">
        <f t="shared" si="15"/>
        <v>500</v>
      </c>
      <c r="H41">
        <f t="shared" si="15"/>
        <v>600</v>
      </c>
      <c r="I41">
        <f t="shared" si="15"/>
        <v>800</v>
      </c>
      <c r="J41">
        <f t="shared" si="15"/>
        <v>800</v>
      </c>
      <c r="L41" s="4">
        <v>1</v>
      </c>
      <c r="M41" s="11">
        <f>D41/$C41</f>
        <v>400</v>
      </c>
      <c r="N41" s="11">
        <f t="shared" ref="N41:S45" si="16">E41/$C41</f>
        <v>500</v>
      </c>
      <c r="O41" s="11">
        <f t="shared" si="16"/>
        <v>600</v>
      </c>
      <c r="P41" s="11">
        <f t="shared" si="16"/>
        <v>500</v>
      </c>
      <c r="Q41" s="11">
        <f t="shared" si="16"/>
        <v>600</v>
      </c>
      <c r="R41" s="11">
        <f t="shared" si="16"/>
        <v>800</v>
      </c>
      <c r="S41" s="11">
        <f t="shared" si="16"/>
        <v>800</v>
      </c>
      <c r="U41" s="4">
        <v>1</v>
      </c>
      <c r="V41" s="8">
        <f>M41*1000*3600*1000/($W$28*$W$27*$W$26*365)</f>
        <v>27.089093616281549</v>
      </c>
      <c r="W41" s="8">
        <f t="shared" ref="W41:W45" si="17">N41*1000*3600*1000/($W$28*$W$27*$W$26*365)</f>
        <v>33.861367020351935</v>
      </c>
      <c r="X41" s="8">
        <f t="shared" ref="X41:X45" si="18">O41*1000*3600*1000/($W$28*$W$27*$W$26*365)</f>
        <v>40.633640424422325</v>
      </c>
      <c r="Y41" s="8">
        <f t="shared" ref="Y41:Y45" si="19">P41*1000*3600*1000/($W$28*$W$27*$W$26*365)</f>
        <v>33.861367020351935</v>
      </c>
      <c r="Z41" s="8">
        <f t="shared" ref="Z41:Z45" si="20">Q41*1000*3600*1000/($W$28*$W$27*$W$26*365)</f>
        <v>40.633640424422325</v>
      </c>
      <c r="AA41" s="8">
        <f t="shared" ref="AA41:AA45" si="21">R41*1000*3600*1000/($W$28*$W$27*$W$26*365)</f>
        <v>54.178187232563097</v>
      </c>
      <c r="AB41" s="8">
        <f t="shared" ref="AB41:AB45" si="22">S41*1000*3600*1000/($W$28*$W$27*$W$26*365)</f>
        <v>54.178187232563097</v>
      </c>
    </row>
    <row r="42" spans="1:28" x14ac:dyDescent="0.25">
      <c r="A42" s="1"/>
      <c r="B42" s="4" t="s">
        <v>13</v>
      </c>
      <c r="C42" s="4">
        <v>2</v>
      </c>
      <c r="D42">
        <f t="shared" ref="D42:J42" si="23">D24-D18</f>
        <v>700</v>
      </c>
      <c r="E42">
        <f t="shared" si="23"/>
        <v>900</v>
      </c>
      <c r="F42">
        <f t="shared" si="23"/>
        <v>900</v>
      </c>
      <c r="G42">
        <f t="shared" si="23"/>
        <v>900</v>
      </c>
      <c r="H42">
        <f t="shared" si="23"/>
        <v>900</v>
      </c>
      <c r="I42">
        <f t="shared" si="23"/>
        <v>1100</v>
      </c>
      <c r="J42">
        <f t="shared" si="23"/>
        <v>1100</v>
      </c>
      <c r="L42" s="4">
        <v>2</v>
      </c>
      <c r="M42" s="11">
        <f t="shared" ref="M42:M45" si="24">D42/$C42</f>
        <v>350</v>
      </c>
      <c r="N42" s="11">
        <f t="shared" si="16"/>
        <v>450</v>
      </c>
      <c r="O42" s="11">
        <f t="shared" si="16"/>
        <v>450</v>
      </c>
      <c r="P42" s="11">
        <f t="shared" si="16"/>
        <v>450</v>
      </c>
      <c r="Q42" s="11">
        <f t="shared" si="16"/>
        <v>450</v>
      </c>
      <c r="R42" s="11">
        <f t="shared" si="16"/>
        <v>550</v>
      </c>
      <c r="S42" s="11">
        <f t="shared" si="16"/>
        <v>550</v>
      </c>
      <c r="U42" s="4">
        <v>2</v>
      </c>
      <c r="V42" s="8">
        <f t="shared" ref="V42:V45" si="25">M42*1000*3600*1000/($W$28*$W$27*$W$26*365)</f>
        <v>23.702956914246357</v>
      </c>
      <c r="W42" s="8">
        <f t="shared" si="17"/>
        <v>30.475230318316743</v>
      </c>
      <c r="X42" s="8">
        <f t="shared" si="18"/>
        <v>30.475230318316743</v>
      </c>
      <c r="Y42" s="8">
        <f t="shared" si="19"/>
        <v>30.475230318316743</v>
      </c>
      <c r="Z42" s="8">
        <f t="shared" si="20"/>
        <v>30.475230318316743</v>
      </c>
      <c r="AA42" s="8">
        <f t="shared" si="21"/>
        <v>37.24750372238713</v>
      </c>
      <c r="AB42" s="8">
        <f t="shared" si="22"/>
        <v>37.24750372238713</v>
      </c>
    </row>
    <row r="43" spans="1:28" x14ac:dyDescent="0.25">
      <c r="A43" s="2"/>
      <c r="B43" s="4"/>
      <c r="C43" s="4">
        <v>3</v>
      </c>
      <c r="D43">
        <f t="shared" ref="D43:J43" si="26">D25-D19</f>
        <v>900</v>
      </c>
      <c r="E43">
        <f t="shared" si="26"/>
        <v>1200</v>
      </c>
      <c r="F43">
        <f t="shared" si="26"/>
        <v>1300</v>
      </c>
      <c r="G43">
        <f t="shared" si="26"/>
        <v>1300</v>
      </c>
      <c r="H43">
        <f t="shared" si="26"/>
        <v>1500</v>
      </c>
      <c r="I43">
        <f t="shared" si="26"/>
        <v>1700</v>
      </c>
      <c r="J43">
        <f t="shared" si="26"/>
        <v>1700</v>
      </c>
      <c r="L43" s="4">
        <v>3</v>
      </c>
      <c r="M43" s="11">
        <f t="shared" si="24"/>
        <v>300</v>
      </c>
      <c r="N43" s="11">
        <f t="shared" si="16"/>
        <v>400</v>
      </c>
      <c r="O43" s="11">
        <f t="shared" si="16"/>
        <v>433.33333333333331</v>
      </c>
      <c r="P43" s="11">
        <f t="shared" si="16"/>
        <v>433.33333333333331</v>
      </c>
      <c r="Q43" s="11">
        <f t="shared" si="16"/>
        <v>500</v>
      </c>
      <c r="R43" s="11">
        <f t="shared" si="16"/>
        <v>566.66666666666663</v>
      </c>
      <c r="S43" s="11">
        <f t="shared" si="16"/>
        <v>566.66666666666663</v>
      </c>
      <c r="U43" s="4">
        <v>3</v>
      </c>
      <c r="V43" s="8">
        <f t="shared" si="25"/>
        <v>20.316820212211162</v>
      </c>
      <c r="W43" s="8">
        <f t="shared" si="17"/>
        <v>27.089093616281549</v>
      </c>
      <c r="X43" s="8">
        <f t="shared" si="18"/>
        <v>29.346518084305011</v>
      </c>
      <c r="Y43" s="8">
        <f t="shared" si="19"/>
        <v>29.346518084305011</v>
      </c>
      <c r="Z43" s="8">
        <f t="shared" si="20"/>
        <v>33.861367020351935</v>
      </c>
      <c r="AA43" s="8">
        <f t="shared" si="21"/>
        <v>38.376215956398859</v>
      </c>
      <c r="AB43" s="8">
        <f t="shared" si="22"/>
        <v>38.376215956398859</v>
      </c>
    </row>
    <row r="44" spans="1:28" x14ac:dyDescent="0.25">
      <c r="A44" s="1"/>
      <c r="B44" s="4"/>
      <c r="C44" s="4">
        <v>4</v>
      </c>
      <c r="D44">
        <f t="shared" ref="D44:J44" si="27">D26-D20</f>
        <v>900</v>
      </c>
      <c r="E44">
        <f t="shared" si="27"/>
        <v>1100</v>
      </c>
      <c r="F44">
        <f t="shared" si="27"/>
        <v>1200</v>
      </c>
      <c r="G44">
        <f t="shared" si="27"/>
        <v>1400</v>
      </c>
      <c r="H44">
        <f t="shared" si="27"/>
        <v>1700</v>
      </c>
      <c r="I44">
        <f t="shared" si="27"/>
        <v>2000</v>
      </c>
      <c r="J44">
        <f t="shared" si="27"/>
        <v>2000</v>
      </c>
      <c r="L44" s="4">
        <v>4</v>
      </c>
      <c r="M44" s="11">
        <f t="shared" si="24"/>
        <v>225</v>
      </c>
      <c r="N44" s="11">
        <f t="shared" si="16"/>
        <v>275</v>
      </c>
      <c r="O44" s="11">
        <f t="shared" si="16"/>
        <v>300</v>
      </c>
      <c r="P44" s="11">
        <f t="shared" si="16"/>
        <v>350</v>
      </c>
      <c r="Q44" s="11">
        <f t="shared" si="16"/>
        <v>425</v>
      </c>
      <c r="R44" s="11">
        <f t="shared" si="16"/>
        <v>500</v>
      </c>
      <c r="S44" s="11">
        <f t="shared" si="16"/>
        <v>500</v>
      </c>
      <c r="U44" s="4">
        <v>4</v>
      </c>
      <c r="V44" s="8">
        <f t="shared" si="25"/>
        <v>15.237615159158372</v>
      </c>
      <c r="W44" s="8">
        <f t="shared" si="17"/>
        <v>18.623751861193565</v>
      </c>
      <c r="X44" s="8">
        <f t="shared" si="18"/>
        <v>20.316820212211162</v>
      </c>
      <c r="Y44" s="8">
        <f t="shared" si="19"/>
        <v>23.702956914246357</v>
      </c>
      <c r="Z44" s="8">
        <f t="shared" si="20"/>
        <v>28.782161967299146</v>
      </c>
      <c r="AA44" s="8">
        <f t="shared" si="21"/>
        <v>33.861367020351935</v>
      </c>
      <c r="AB44" s="8">
        <f t="shared" si="22"/>
        <v>33.861367020351935</v>
      </c>
    </row>
    <row r="45" spans="1:28" x14ac:dyDescent="0.25">
      <c r="A45" s="2"/>
      <c r="B45" s="4"/>
      <c r="C45" s="4">
        <v>5</v>
      </c>
      <c r="D45">
        <f t="shared" ref="D45:J45" si="28">D27-D21</f>
        <v>1300</v>
      </c>
      <c r="E45">
        <f t="shared" si="28"/>
        <v>1600</v>
      </c>
      <c r="F45">
        <f t="shared" si="28"/>
        <v>1500</v>
      </c>
      <c r="G45">
        <f t="shared" si="28"/>
        <v>2000</v>
      </c>
      <c r="H45">
        <f t="shared" si="28"/>
        <v>2200</v>
      </c>
      <c r="I45">
        <f t="shared" si="28"/>
        <v>3300</v>
      </c>
      <c r="J45">
        <f t="shared" si="28"/>
        <v>3300</v>
      </c>
      <c r="L45" s="4">
        <v>5</v>
      </c>
      <c r="M45" s="11">
        <f t="shared" si="24"/>
        <v>260</v>
      </c>
      <c r="N45" s="11">
        <f t="shared" si="16"/>
        <v>320</v>
      </c>
      <c r="O45" s="11">
        <f t="shared" si="16"/>
        <v>300</v>
      </c>
      <c r="P45" s="11">
        <f t="shared" si="16"/>
        <v>400</v>
      </c>
      <c r="Q45" s="11">
        <f t="shared" si="16"/>
        <v>440</v>
      </c>
      <c r="R45" s="11">
        <f t="shared" si="16"/>
        <v>660</v>
      </c>
      <c r="S45" s="11">
        <f t="shared" si="16"/>
        <v>660</v>
      </c>
      <c r="U45" s="4">
        <v>5</v>
      </c>
      <c r="V45" s="8">
        <f t="shared" si="25"/>
        <v>17.607910850583007</v>
      </c>
      <c r="W45" s="8">
        <f t="shared" si="17"/>
        <v>21.671274893025238</v>
      </c>
      <c r="X45" s="8">
        <f t="shared" si="18"/>
        <v>20.316820212211162</v>
      </c>
      <c r="Y45" s="8">
        <f t="shared" si="19"/>
        <v>27.089093616281549</v>
      </c>
      <c r="Z45" s="8">
        <f t="shared" si="20"/>
        <v>29.798002977909704</v>
      </c>
      <c r="AA45" s="8">
        <f t="shared" si="21"/>
        <v>44.697004466864556</v>
      </c>
      <c r="AB45" s="8">
        <f t="shared" si="22"/>
        <v>44.697004466864556</v>
      </c>
    </row>
    <row r="51" spans="1:3" x14ac:dyDescent="0.25">
      <c r="A51" s="1"/>
      <c r="B51" s="4"/>
      <c r="C51" s="4"/>
    </row>
    <row r="52" spans="1:3" x14ac:dyDescent="0.25">
      <c r="A52" s="2"/>
      <c r="B52" s="4"/>
      <c r="C52" s="4"/>
    </row>
    <row r="53" spans="1:3" x14ac:dyDescent="0.25">
      <c r="A53" s="1"/>
      <c r="B53" s="4"/>
      <c r="C53" s="4"/>
    </row>
    <row r="54" spans="1:3" x14ac:dyDescent="0.25">
      <c r="A54" s="2"/>
      <c r="B54" s="4"/>
      <c r="C54" s="4"/>
    </row>
    <row r="55" spans="1:3" x14ac:dyDescent="0.25">
      <c r="A55" s="1"/>
      <c r="B55" s="4"/>
      <c r="C55" s="4"/>
    </row>
    <row r="56" spans="1:3" x14ac:dyDescent="0.25">
      <c r="A56" s="2"/>
      <c r="B56" s="4"/>
      <c r="C56" s="4"/>
    </row>
    <row r="57" spans="1:3" ht="18" x14ac:dyDescent="0.25">
      <c r="A57" s="3"/>
    </row>
    <row r="58" spans="1:3" x14ac:dyDescent="0.25">
      <c r="A58" s="2"/>
    </row>
    <row r="59" spans="1:3" x14ac:dyDescent="0.25">
      <c r="A59" s="1"/>
    </row>
    <row r="60" spans="1:3" x14ac:dyDescent="0.25">
      <c r="A60" s="2"/>
    </row>
    <row r="61" spans="1:3" x14ac:dyDescent="0.25">
      <c r="A61" s="1"/>
    </row>
    <row r="62" spans="1:3" x14ac:dyDescent="0.25">
      <c r="A62" s="2"/>
    </row>
    <row r="63" spans="1:3" x14ac:dyDescent="0.25">
      <c r="A63" s="1"/>
    </row>
    <row r="64" spans="1:3" x14ac:dyDescent="0.25">
      <c r="A64" s="2"/>
    </row>
    <row r="65" spans="1:1" x14ac:dyDescent="0.25">
      <c r="A65" s="1"/>
    </row>
    <row r="66" spans="1:1" x14ac:dyDescent="0.25">
      <c r="A66" s="2"/>
    </row>
    <row r="67" spans="1:1" x14ac:dyDescent="0.25">
      <c r="A67" s="1"/>
    </row>
    <row r="68" spans="1:1" x14ac:dyDescent="0.25">
      <c r="A68" s="2"/>
    </row>
    <row r="69" spans="1:1" x14ac:dyDescent="0.25">
      <c r="A69" s="1"/>
    </row>
    <row r="70" spans="1:1" x14ac:dyDescent="0.25">
      <c r="A70" s="2"/>
    </row>
    <row r="71" spans="1:1" x14ac:dyDescent="0.25">
      <c r="A7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Tabelle1!oben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Schiefelbein, Jan</dc:creator>
  <cp:lastModifiedBy>Schiefelbein, Jan</cp:lastModifiedBy>
  <dcterms:created xsi:type="dcterms:W3CDTF">2017-08-03T09:38:10Z</dcterms:created>
  <dcterms:modified xsi:type="dcterms:W3CDTF">2017-08-03T11:22:03Z</dcterms:modified>
</cp:coreProperties>
</file>