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gjaeyong/projects/practices/quant/quantlib/Hagan/"/>
    </mc:Choice>
  </mc:AlternateContent>
  <xr:revisionPtr revIDLastSave="0" documentId="13_ncr:1_{75A391CE-10F3-CC48-860D-B81FE870FC0B}" xr6:coauthVersionLast="46" xr6:coauthVersionMax="46" xr10:uidLastSave="{00000000-0000-0000-0000-000000000000}"/>
  <bookViews>
    <workbookView xWindow="0" yWindow="500" windowWidth="51200" windowHeight="26000" activeTab="1" xr2:uid="{29E8E6BA-D5AF-644B-80B0-55A4AEFDED11}"/>
  </bookViews>
  <sheets>
    <sheet name="swap_index" sheetId="1" r:id="rId1"/>
    <sheet name="interpolato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<sst xmlns="http://schemas.openxmlformats.org/spreadsheetml/2006/main" count="11" uniqueCount="11">
  <si>
    <t>EuriborSwapIsdaFixA</t>
  </si>
  <si>
    <t>GbpLiborSwapIsdaFix</t>
  </si>
  <si>
    <t>JpyLiborSwapIsdaFixAm</t>
  </si>
  <si>
    <t>max</t>
    <phoneticPr fontId="1" type="noConversion"/>
  </si>
  <si>
    <t>min</t>
    <phoneticPr fontId="1" type="noConversion"/>
  </si>
  <si>
    <t>diff (bp)</t>
    <phoneticPr fontId="1" type="noConversion"/>
  </si>
  <si>
    <t>max_diff (bp)</t>
    <phoneticPr fontId="1" type="noConversion"/>
  </si>
  <si>
    <t>LogLinear</t>
    <phoneticPr fontId="1" type="noConversion"/>
  </si>
  <si>
    <t>Linear</t>
    <phoneticPr fontId="1" type="noConversion"/>
  </si>
  <si>
    <t>Cubic</t>
    <phoneticPr fontId="1" type="noConversion"/>
  </si>
  <si>
    <t>Tenor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</si>
</sst>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_ 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8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200"/>
              <a:t>Discount</a:t>
            </a:r>
            <a:r>
              <a:rPr lang="en-US" altLang="ko-KR" sz="2200" baseline="0"/>
              <a:t> Curves</a:t>
            </a:r>
            <a:endParaRPr lang="ko-KR" altLang="en-US" sz="2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interpolator!$B$3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interpolator!$A$4:$A$23</c:f>
              <c:numCache>
                <c:formatCode>0.00_ </c:formatCode>
                <c:ptCount val="20"/>
                <c:pt idx="0">
                  <c:v>2.7397260273972603E-3</c:v>
                </c:pt>
                <c:pt idx="1">
                  <c:v>0.25</c:v>
                </c:pt>
                <c:pt idx="2">
                  <c:v>0.5</c:v>
                </c:pt>
                <c:pt idx="3" formatCode="General">
                  <c:v>0.75</c:v>
                </c:pt>
                <c:pt idx="4" formatCode="General">
                  <c:v>1</c:v>
                </c:pt>
                <c:pt idx="5" formatCode="General">
                  <c:v>1.5</c:v>
                </c:pt>
                <c:pt idx="6" formatCode="General">
                  <c:v>2</c:v>
                </c:pt>
                <c:pt idx="7" formatCode="General">
                  <c:v>3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6</c:v>
                </c:pt>
                <c:pt idx="11" formatCode="General">
                  <c:v>7</c:v>
                </c:pt>
                <c:pt idx="12" formatCode="General">
                  <c:v>8</c:v>
                </c:pt>
                <c:pt idx="13" formatCode="General">
                  <c:v>9</c:v>
                </c:pt>
                <c:pt idx="14" formatCode="General">
                  <c:v>10</c:v>
                </c:pt>
                <c:pt idx="15" formatCode="General">
                  <c:v>12</c:v>
                </c:pt>
                <c:pt idx="16" formatCode="General">
                  <c:v>15</c:v>
                </c:pt>
                <c:pt idx="17" formatCode="General">
                  <c:v>20</c:v>
                </c:pt>
                <c:pt idx="18" formatCode="General">
                  <c:v>25</c:v>
                </c:pt>
                <c:pt idx="19" formatCode="General">
                  <c:v>30</c:v>
                </c:pt>
              </c:numCache>
            </c:numRef>
          </c:cat>
          <c:val>
            <c:numRef>
              <c:f>interpolator!$B$4:$B$23</c:f>
              <c:numCache>
                <c:formatCode>General</c:formatCode>
                <c:ptCount val="20"/>
                <c:pt idx="0">
                  <c:v>0.99997599999999998</c:v>
                </c:pt>
                <c:pt idx="1">
                  <c:v>0.99686200000000003</c:v>
                </c:pt>
                <c:pt idx="2">
                  <c:v>0.99313499999999999</c:v>
                </c:pt>
                <c:pt idx="3">
                  <c:v>0.98901300000000003</c:v>
                </c:pt>
                <c:pt idx="4">
                  <c:v>0.98447600000000002</c:v>
                </c:pt>
                <c:pt idx="5">
                  <c:v>0.97500299999999995</c:v>
                </c:pt>
                <c:pt idx="6">
                  <c:v>0.96564499999999998</c:v>
                </c:pt>
                <c:pt idx="7">
                  <c:v>0.94725000000000004</c:v>
                </c:pt>
                <c:pt idx="8">
                  <c:v>0.92982299999999996</c:v>
                </c:pt>
                <c:pt idx="9">
                  <c:v>0.91318200000000005</c:v>
                </c:pt>
                <c:pt idx="10">
                  <c:v>0.89716200000000002</c:v>
                </c:pt>
                <c:pt idx="11">
                  <c:v>0.88203799999999999</c:v>
                </c:pt>
                <c:pt idx="12">
                  <c:v>0.866726</c:v>
                </c:pt>
                <c:pt idx="13">
                  <c:v>0.85115799999999997</c:v>
                </c:pt>
                <c:pt idx="14">
                  <c:v>0.83604500000000004</c:v>
                </c:pt>
                <c:pt idx="15">
                  <c:v>0.807141</c:v>
                </c:pt>
                <c:pt idx="16">
                  <c:v>0.77606299999999995</c:v>
                </c:pt>
                <c:pt idx="17">
                  <c:v>0.735958</c:v>
                </c:pt>
                <c:pt idx="18">
                  <c:v>0.678813</c:v>
                </c:pt>
                <c:pt idx="19">
                  <c:v>0.62763899999999995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C-8546-955E-54037D8913E0}"/>
            </c:ext>
          </c:extLst>
        </c:ser>
        <c:ser>
          <c:idx val="1"/>
          <c:order val="1"/>
          <c:tx>
            <c:strRef>
              <c:f>interpolator!$C$3</c:f>
              <c:strCache>
                <c:ptCount val="1"/>
                <c:pt idx="0">
                  <c:v>LogLinear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interpolator!$A$4:$A$23</c:f>
              <c:numCache>
                <c:formatCode>0.00_ </c:formatCode>
                <c:ptCount val="20"/>
                <c:pt idx="0">
                  <c:v>2.7397260273972603E-3</c:v>
                </c:pt>
                <c:pt idx="1">
                  <c:v>0.25</c:v>
                </c:pt>
                <c:pt idx="2">
                  <c:v>0.5</c:v>
                </c:pt>
                <c:pt idx="3" formatCode="General">
                  <c:v>0.75</c:v>
                </c:pt>
                <c:pt idx="4" formatCode="General">
                  <c:v>1</c:v>
                </c:pt>
                <c:pt idx="5" formatCode="General">
                  <c:v>1.5</c:v>
                </c:pt>
                <c:pt idx="6" formatCode="General">
                  <c:v>2</c:v>
                </c:pt>
                <c:pt idx="7" formatCode="General">
                  <c:v>3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6</c:v>
                </c:pt>
                <c:pt idx="11" formatCode="General">
                  <c:v>7</c:v>
                </c:pt>
                <c:pt idx="12" formatCode="General">
                  <c:v>8</c:v>
                </c:pt>
                <c:pt idx="13" formatCode="General">
                  <c:v>9</c:v>
                </c:pt>
                <c:pt idx="14" formatCode="General">
                  <c:v>10</c:v>
                </c:pt>
                <c:pt idx="15" formatCode="General">
                  <c:v>12</c:v>
                </c:pt>
                <c:pt idx="16" formatCode="General">
                  <c:v>15</c:v>
                </c:pt>
                <c:pt idx="17" formatCode="General">
                  <c:v>20</c:v>
                </c:pt>
                <c:pt idx="18" formatCode="General">
                  <c:v>25</c:v>
                </c:pt>
                <c:pt idx="19" formatCode="General">
                  <c:v>30</c:v>
                </c:pt>
              </c:numCache>
            </c:numRef>
          </c:cat>
          <c:val>
            <c:numRef>
              <c:f>interpolator!$C$4:$C$23</c:f>
              <c:numCache>
                <c:formatCode>General</c:formatCode>
                <c:ptCount val="20"/>
                <c:pt idx="0">
                  <c:v>0.99997199999999997</c:v>
                </c:pt>
                <c:pt idx="1">
                  <c:v>0.99685000000000001</c:v>
                </c:pt>
                <c:pt idx="2">
                  <c:v>0.99312400000000001</c:v>
                </c:pt>
                <c:pt idx="3">
                  <c:v>0.98900200000000005</c:v>
                </c:pt>
                <c:pt idx="4">
                  <c:v>0.98446699999999998</c:v>
                </c:pt>
                <c:pt idx="5">
                  <c:v>0.974997</c:v>
                </c:pt>
                <c:pt idx="6">
                  <c:v>0.96563900000000003</c:v>
                </c:pt>
                <c:pt idx="7">
                  <c:v>0.947245</c:v>
                </c:pt>
                <c:pt idx="8">
                  <c:v>0.92981800000000003</c:v>
                </c:pt>
                <c:pt idx="9">
                  <c:v>0.91317700000000002</c:v>
                </c:pt>
                <c:pt idx="10">
                  <c:v>0.89715699999999998</c:v>
                </c:pt>
                <c:pt idx="11">
                  <c:v>0.88202899999999995</c:v>
                </c:pt>
                <c:pt idx="12">
                  <c:v>0.86671799999999999</c:v>
                </c:pt>
                <c:pt idx="13">
                  <c:v>0.85115300000000005</c:v>
                </c:pt>
                <c:pt idx="14">
                  <c:v>0.83604000000000001</c:v>
                </c:pt>
                <c:pt idx="15">
                  <c:v>0.80713699999999999</c:v>
                </c:pt>
                <c:pt idx="16">
                  <c:v>0.77602599999999999</c:v>
                </c:pt>
                <c:pt idx="17">
                  <c:v>0.73593600000000003</c:v>
                </c:pt>
                <c:pt idx="18">
                  <c:v>0.67887200000000003</c:v>
                </c:pt>
                <c:pt idx="19">
                  <c:v>0.62768999999999997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C-8546-955E-54037D8913E0}"/>
            </c:ext>
          </c:extLst>
        </c:ser>
        <c:ser>
          <c:idx val="2"/>
          <c:order val="2"/>
          <c:tx>
            <c:strRef>
              <c:f>interpolator!$D$3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interpolator!$A$4:$A$23</c:f>
              <c:numCache>
                <c:formatCode>0.00_ </c:formatCode>
                <c:ptCount val="20"/>
                <c:pt idx="0">
                  <c:v>2.7397260273972603E-3</c:v>
                </c:pt>
                <c:pt idx="1">
                  <c:v>0.25</c:v>
                </c:pt>
                <c:pt idx="2">
                  <c:v>0.5</c:v>
                </c:pt>
                <c:pt idx="3" formatCode="General">
                  <c:v>0.75</c:v>
                </c:pt>
                <c:pt idx="4" formatCode="General">
                  <c:v>1</c:v>
                </c:pt>
                <c:pt idx="5" formatCode="General">
                  <c:v>1.5</c:v>
                </c:pt>
                <c:pt idx="6" formatCode="General">
                  <c:v>2</c:v>
                </c:pt>
                <c:pt idx="7" formatCode="General">
                  <c:v>3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6</c:v>
                </c:pt>
                <c:pt idx="11" formatCode="General">
                  <c:v>7</c:v>
                </c:pt>
                <c:pt idx="12" formatCode="General">
                  <c:v>8</c:v>
                </c:pt>
                <c:pt idx="13" formatCode="General">
                  <c:v>9</c:v>
                </c:pt>
                <c:pt idx="14" formatCode="General">
                  <c:v>10</c:v>
                </c:pt>
                <c:pt idx="15" formatCode="General">
                  <c:v>12</c:v>
                </c:pt>
                <c:pt idx="16" formatCode="General">
                  <c:v>15</c:v>
                </c:pt>
                <c:pt idx="17" formatCode="General">
                  <c:v>20</c:v>
                </c:pt>
                <c:pt idx="18" formatCode="General">
                  <c:v>25</c:v>
                </c:pt>
                <c:pt idx="19" formatCode="General">
                  <c:v>30</c:v>
                </c:pt>
              </c:numCache>
            </c:numRef>
          </c:cat>
          <c:val>
            <c:numRef>
              <c:f>interpolator!$D$4:$D$23</c:f>
              <c:numCache>
                <c:formatCode>General</c:formatCode>
                <c:ptCount val="20"/>
                <c:pt idx="0">
                  <c:v>0.99997199999999997</c:v>
                </c:pt>
                <c:pt idx="1">
                  <c:v>0.99685000000000001</c:v>
                </c:pt>
                <c:pt idx="2">
                  <c:v>0.99312400000000001</c:v>
                </c:pt>
                <c:pt idx="3">
                  <c:v>0.98900200000000005</c:v>
                </c:pt>
                <c:pt idx="4">
                  <c:v>0.98446699999999998</c:v>
                </c:pt>
                <c:pt idx="5">
                  <c:v>0.97499800000000003</c:v>
                </c:pt>
                <c:pt idx="6">
                  <c:v>0.96564000000000005</c:v>
                </c:pt>
                <c:pt idx="7">
                  <c:v>0.94724600000000003</c:v>
                </c:pt>
                <c:pt idx="8">
                  <c:v>0.92981899999999995</c:v>
                </c:pt>
                <c:pt idx="9">
                  <c:v>0.91317800000000005</c:v>
                </c:pt>
                <c:pt idx="10">
                  <c:v>0.89715800000000001</c:v>
                </c:pt>
                <c:pt idx="11">
                  <c:v>0.88203100000000001</c:v>
                </c:pt>
                <c:pt idx="12">
                  <c:v>0.86671900000000002</c:v>
                </c:pt>
                <c:pt idx="13">
                  <c:v>0.85115300000000005</c:v>
                </c:pt>
                <c:pt idx="14">
                  <c:v>0.83604100000000003</c:v>
                </c:pt>
                <c:pt idx="15">
                  <c:v>0.80713599999999996</c:v>
                </c:pt>
                <c:pt idx="16">
                  <c:v>0.77602000000000004</c:v>
                </c:pt>
                <c:pt idx="17">
                  <c:v>0.73591899999999999</c:v>
                </c:pt>
                <c:pt idx="18">
                  <c:v>0.67883099999999996</c:v>
                </c:pt>
                <c:pt idx="19">
                  <c:v>0.62762899999999999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C-8546-955E-54037D89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034671"/>
        <c:axId val="288109871"/>
      </c:lineChart>
      <c:catAx>
        <c:axId val="26803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tenor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88109871"/>
        <c:crosses val="autoZero"/>
        <c:auto val="1"/>
        <c:lblAlgn val="ctr"/>
        <c:lblOffset val="100"/>
        <c:noMultiLvlLbl val="0"/>
      </c:catAx>
      <c:valAx>
        <c:axId val="28810987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discount factor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680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844550</xdr:colOff>
      <xdr:row>2</xdr:row>
      <xdr:rowOff>63500</xdr:rowOff>
    </xdr:from>
    <xdr:to>
      <xdr:col>13</xdr:col>
      <xdr:colOff>76200</xdr:colOff>
      <xdr:row>21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2D00600-1E84-0D4D-BF86-C738314D8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896-1142-7B4B-BD92-989F46E363DB}">
  <dimension ref="A4:G24"/>
  <sheetViews>
    <sheetView workbookViewId="0">
      <selection activeCell="C7" sqref="C7"/>
    </sheetView>
  </sheetViews>
  <sheetFormatPr baseColWidth="10" defaultRowHeight="18"/>
  <cols>
    <col min="1" max="1" width="18.140625" bestFit="1" customWidth="1"/>
    <col min="2" max="2" width="18.5703125" bestFit="1" customWidth="1"/>
    <col min="3" max="3" width="20.7109375" bestFit="1" customWidth="1"/>
    <col min="4" max="4" width="24.7109375" bestFit="1" customWidth="1"/>
  </cols>
  <sheetData>
    <row r="4" spans="1:7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>
      <c r="A5">
        <v>0.99997199999999997</v>
      </c>
      <c r="B5">
        <v>0.999973</v>
      </c>
      <c r="C5">
        <v>0.999973</v>
      </c>
      <c r="D5">
        <f>MAX(A5:C5)</f>
        <v>0.999973</v>
      </c>
      <c r="E5">
        <f>MIN(A5:C5)</f>
        <v>0.99997199999999997</v>
      </c>
      <c r="F5">
        <f>(D5-E5)*10000</f>
        <v>1.0000000000287557E-2</v>
      </c>
      <c r="G5">
        <f>MAX(F5:F24)</f>
        <v>13.259999999999383</v>
      </c>
    </row>
    <row r="6" spans="1:7">
      <c r="A6">
        <v>0.99685000000000001</v>
      </c>
      <c r="B6">
        <v>0.99687800000000004</v>
      </c>
      <c r="C6">
        <v>0.99689300000000003</v>
      </c>
      <c r="D6">
        <f t="shared" ref="D6:D24" si="0">MAX(A6:C6)</f>
        <v>0.99689300000000003</v>
      </c>
      <c r="E6">
        <f t="shared" ref="E6:E24" si="1">MIN(A6:C6)</f>
        <v>0.99685000000000001</v>
      </c>
      <c r="F6">
        <f t="shared" ref="F6:F24" si="2">(D6-E6)*10000</f>
        <v>0.43000000000015248</v>
      </c>
    </row>
    <row r="7" spans="1:7">
      <c r="A7">
        <v>0.99312400000000001</v>
      </c>
      <c r="B7">
        <v>0.99311700000000003</v>
      </c>
      <c r="C7">
        <v>0.99314400000000003</v>
      </c>
      <c r="D7">
        <f t="shared" si="0"/>
        <v>0.99314400000000003</v>
      </c>
      <c r="E7">
        <f t="shared" si="1"/>
        <v>0.99311700000000003</v>
      </c>
      <c r="F7">
        <f t="shared" si="2"/>
        <v>0.26999999999999247</v>
      </c>
    </row>
    <row r="8" spans="1:7">
      <c r="A8">
        <v>0.98900200000000005</v>
      </c>
      <c r="B8">
        <v>0.98895699999999997</v>
      </c>
      <c r="C8">
        <v>0.98896499999999998</v>
      </c>
      <c r="D8">
        <f t="shared" si="0"/>
        <v>0.98900200000000005</v>
      </c>
      <c r="E8">
        <f t="shared" si="1"/>
        <v>0.98895699999999997</v>
      </c>
      <c r="F8">
        <f t="shared" si="2"/>
        <v>0.4500000000007276</v>
      </c>
    </row>
    <row r="9" spans="1:7">
      <c r="A9">
        <v>0.98446699999999998</v>
      </c>
      <c r="B9">
        <v>0.98442200000000002</v>
      </c>
      <c r="C9">
        <v>0.98440000000000005</v>
      </c>
      <c r="D9">
        <f t="shared" si="0"/>
        <v>0.98446699999999998</v>
      </c>
      <c r="E9">
        <f t="shared" si="1"/>
        <v>0.98440000000000005</v>
      </c>
      <c r="F9">
        <f t="shared" si="2"/>
        <v>0.66999999999928228</v>
      </c>
    </row>
    <row r="10" spans="1:7">
      <c r="A10">
        <v>0.974997</v>
      </c>
      <c r="B10">
        <v>0.97489000000000003</v>
      </c>
      <c r="C10">
        <v>0.97494099999999995</v>
      </c>
      <c r="D10">
        <f t="shared" si="0"/>
        <v>0.974997</v>
      </c>
      <c r="E10">
        <f t="shared" si="1"/>
        <v>0.97489000000000003</v>
      </c>
      <c r="F10">
        <f t="shared" si="2"/>
        <v>1.0699999999996823</v>
      </c>
    </row>
    <row r="11" spans="1:7">
      <c r="A11">
        <v>0.96563900000000003</v>
      </c>
      <c r="B11">
        <v>0.96542499999999998</v>
      </c>
      <c r="C11">
        <v>0.96548599999999996</v>
      </c>
      <c r="D11">
        <f t="shared" si="0"/>
        <v>0.96563900000000003</v>
      </c>
      <c r="E11">
        <f t="shared" si="1"/>
        <v>0.96542499999999998</v>
      </c>
      <c r="F11">
        <f t="shared" si="2"/>
        <v>2.1400000000004749</v>
      </c>
    </row>
    <row r="12" spans="1:7">
      <c r="A12">
        <v>0.947245</v>
      </c>
      <c r="B12">
        <v>0.94691700000000001</v>
      </c>
      <c r="C12">
        <v>0.94700399999999996</v>
      </c>
      <c r="D12">
        <f t="shared" si="0"/>
        <v>0.947245</v>
      </c>
      <c r="E12">
        <f t="shared" si="1"/>
        <v>0.94691700000000001</v>
      </c>
      <c r="F12">
        <f t="shared" si="2"/>
        <v>3.2799999999999496</v>
      </c>
    </row>
    <row r="13" spans="1:7">
      <c r="A13">
        <v>0.92981800000000003</v>
      </c>
      <c r="B13">
        <v>0.92941300000000004</v>
      </c>
      <c r="C13">
        <v>0.92950200000000005</v>
      </c>
      <c r="D13">
        <f t="shared" si="0"/>
        <v>0.92981800000000003</v>
      </c>
      <c r="E13">
        <f t="shared" si="1"/>
        <v>0.92941300000000004</v>
      </c>
      <c r="F13">
        <f t="shared" si="2"/>
        <v>4.049999999999887</v>
      </c>
    </row>
    <row r="14" spans="1:7">
      <c r="A14">
        <v>0.91317700000000002</v>
      </c>
      <c r="B14">
        <v>0.91270600000000002</v>
      </c>
      <c r="C14">
        <v>0.91279299999999997</v>
      </c>
      <c r="D14">
        <f t="shared" si="0"/>
        <v>0.91317700000000002</v>
      </c>
      <c r="E14">
        <f t="shared" si="1"/>
        <v>0.91270600000000002</v>
      </c>
      <c r="F14">
        <f t="shared" si="2"/>
        <v>4.709999999999992</v>
      </c>
    </row>
    <row r="15" spans="1:7">
      <c r="A15">
        <v>0.89715699999999998</v>
      </c>
      <c r="B15">
        <v>0.89662699999999995</v>
      </c>
      <c r="C15">
        <v>0.89671000000000001</v>
      </c>
      <c r="D15">
        <f t="shared" si="0"/>
        <v>0.89715699999999998</v>
      </c>
      <c r="E15">
        <f t="shared" si="1"/>
        <v>0.89662699999999995</v>
      </c>
      <c r="F15">
        <f t="shared" si="2"/>
        <v>5.3000000000003045</v>
      </c>
    </row>
    <row r="16" spans="1:7">
      <c r="A16">
        <v>0.88202899999999995</v>
      </c>
      <c r="B16">
        <v>0.88141000000000003</v>
      </c>
      <c r="C16">
        <v>0.881525</v>
      </c>
      <c r="D16">
        <f t="shared" si="0"/>
        <v>0.88202899999999995</v>
      </c>
      <c r="E16">
        <f t="shared" si="1"/>
        <v>0.88141000000000003</v>
      </c>
      <c r="F16">
        <f t="shared" si="2"/>
        <v>6.1899999999992517</v>
      </c>
    </row>
    <row r="17" spans="1:6">
      <c r="A17">
        <v>0.86671799999999999</v>
      </c>
      <c r="B17">
        <v>0.86603699999999995</v>
      </c>
      <c r="C17">
        <v>0.86615799999999998</v>
      </c>
      <c r="D17">
        <f t="shared" si="0"/>
        <v>0.86671799999999999</v>
      </c>
      <c r="E17">
        <f t="shared" si="1"/>
        <v>0.86603699999999995</v>
      </c>
      <c r="F17">
        <f t="shared" si="2"/>
        <v>6.8100000000004268</v>
      </c>
    </row>
    <row r="18" spans="1:6">
      <c r="A18">
        <v>0.85115300000000005</v>
      </c>
      <c r="B18">
        <v>0.85041100000000003</v>
      </c>
      <c r="C18">
        <v>0.85053199999999995</v>
      </c>
      <c r="D18">
        <f t="shared" si="0"/>
        <v>0.85115300000000005</v>
      </c>
      <c r="E18">
        <f t="shared" si="1"/>
        <v>0.85041100000000003</v>
      </c>
      <c r="F18">
        <f t="shared" si="2"/>
        <v>7.4200000000002042</v>
      </c>
    </row>
    <row r="19" spans="1:6">
      <c r="A19">
        <v>0.83604000000000001</v>
      </c>
      <c r="B19">
        <v>0.83524500000000002</v>
      </c>
      <c r="C19">
        <v>0.835364</v>
      </c>
      <c r="D19">
        <f t="shared" si="0"/>
        <v>0.83604000000000001</v>
      </c>
      <c r="E19">
        <f t="shared" si="1"/>
        <v>0.83524500000000002</v>
      </c>
      <c r="F19">
        <f t="shared" si="2"/>
        <v>7.9499999999999016</v>
      </c>
    </row>
    <row r="20" spans="1:6">
      <c r="A20">
        <v>0.80713699999999999</v>
      </c>
      <c r="B20">
        <v>0.80620700000000001</v>
      </c>
      <c r="C20">
        <v>0.80635999999999997</v>
      </c>
      <c r="D20">
        <f t="shared" si="0"/>
        <v>0.80713699999999999</v>
      </c>
      <c r="E20">
        <f t="shared" si="1"/>
        <v>0.80620700000000001</v>
      </c>
      <c r="F20">
        <f t="shared" si="2"/>
        <v>9.2999999999998639</v>
      </c>
    </row>
    <row r="21" spans="1:6">
      <c r="A21">
        <v>0.77602599999999999</v>
      </c>
      <c r="B21">
        <v>0.77503</v>
      </c>
      <c r="C21">
        <v>0.77519300000000002</v>
      </c>
      <c r="D21">
        <f t="shared" si="0"/>
        <v>0.77602599999999999</v>
      </c>
      <c r="E21">
        <f t="shared" si="1"/>
        <v>0.77503</v>
      </c>
      <c r="F21">
        <f t="shared" si="2"/>
        <v>9.9599999999999689</v>
      </c>
    </row>
    <row r="22" spans="1:6">
      <c r="A22">
        <v>0.73593600000000003</v>
      </c>
      <c r="B22">
        <v>0.73491200000000001</v>
      </c>
      <c r="C22">
        <v>0.73508499999999999</v>
      </c>
      <c r="D22">
        <f t="shared" si="0"/>
        <v>0.73593600000000003</v>
      </c>
      <c r="E22">
        <f t="shared" si="1"/>
        <v>0.73491200000000001</v>
      </c>
      <c r="F22">
        <f t="shared" si="2"/>
        <v>10.240000000000249</v>
      </c>
    </row>
    <row r="23" spans="1:6">
      <c r="A23">
        <v>0.67887200000000003</v>
      </c>
      <c r="B23">
        <v>0.67767200000000005</v>
      </c>
      <c r="C23">
        <v>0.67786500000000005</v>
      </c>
      <c r="D23">
        <f t="shared" si="0"/>
        <v>0.67887200000000003</v>
      </c>
      <c r="E23">
        <f t="shared" si="1"/>
        <v>0.67767200000000005</v>
      </c>
      <c r="F23">
        <f t="shared" si="2"/>
        <v>11.999999999999789</v>
      </c>
    </row>
    <row r="24" spans="1:6">
      <c r="A24">
        <v>0.62768999999999997</v>
      </c>
      <c r="B24">
        <v>0.62636400000000003</v>
      </c>
      <c r="C24">
        <v>0.62656699999999999</v>
      </c>
      <c r="D24">
        <f t="shared" si="0"/>
        <v>0.62768999999999997</v>
      </c>
      <c r="E24">
        <f t="shared" si="1"/>
        <v>0.62636400000000003</v>
      </c>
      <c r="F24">
        <f t="shared" si="2"/>
        <v>13.259999999999383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2C19-87A2-E945-8510-FCB5B439C272}">
  <dimension ref="A3:D23"/>
  <sheetViews>
    <sheetView tabSelected="1" workbookViewId="0">
      <selection activeCell="R21" sqref="R21"/>
    </sheetView>
  </sheetViews>
  <sheetFormatPr baseColWidth="10" defaultRowHeight="18"/>
  <sheetData>
    <row r="3" spans="1:4">
      <c r="A3" t="s">
        <v>10</v>
      </c>
      <c r="B3" t="s">
        <v>9</v>
      </c>
      <c r="C3" t="s">
        <v>7</v>
      </c>
      <c r="D3" t="s">
        <v>8</v>
      </c>
    </row>
    <row r="4" spans="1:4">
      <c r="A4" s="2">
        <f>1/365</f>
        <v>2.7397260273972603E-3</v>
      </c>
      <c r="B4">
        <v>0.99997599999999998</v>
      </c>
      <c r="C4">
        <v>0.99997199999999997</v>
      </c>
      <c r="D4" s="1">
        <v>0.99997199999999997</v>
      </c>
    </row>
    <row r="5" spans="1:4">
      <c r="A5" s="2">
        <f>1/4</f>
        <v>0.25</v>
      </c>
      <c r="B5">
        <v>0.99686200000000003</v>
      </c>
      <c r="C5">
        <v>0.99685000000000001</v>
      </c>
      <c r="D5" s="1">
        <v>0.99685000000000001</v>
      </c>
    </row>
    <row r="6" spans="1:4">
      <c r="A6" s="2">
        <f>1/2</f>
        <v>0.5</v>
      </c>
      <c r="B6">
        <v>0.99313499999999999</v>
      </c>
      <c r="C6">
        <v>0.99312400000000001</v>
      </c>
      <c r="D6" s="1">
        <v>0.99312400000000001</v>
      </c>
    </row>
    <row r="7" spans="1:4">
      <c r="A7">
        <f>9/12</f>
        <v>0.75</v>
      </c>
      <c r="B7">
        <v>0.98901300000000003</v>
      </c>
      <c r="C7">
        <v>0.98900200000000005</v>
      </c>
      <c r="D7" s="1">
        <v>0.98900200000000005</v>
      </c>
    </row>
    <row r="8" spans="1:4">
      <c r="A8">
        <v>1</v>
      </c>
      <c r="B8">
        <v>0.98447600000000002</v>
      </c>
      <c r="C8">
        <v>0.98446699999999998</v>
      </c>
      <c r="D8" s="1">
        <v>0.98446699999999998</v>
      </c>
    </row>
    <row r="9" spans="1:4">
      <c r="A9">
        <v>1.5</v>
      </c>
      <c r="B9">
        <v>0.97500299999999995</v>
      </c>
      <c r="C9">
        <v>0.974997</v>
      </c>
      <c r="D9" s="1">
        <v>0.97499800000000003</v>
      </c>
    </row>
    <row r="10" spans="1:4">
      <c r="A10">
        <v>2</v>
      </c>
      <c r="B10">
        <v>0.96564499999999998</v>
      </c>
      <c r="C10">
        <v>0.96563900000000003</v>
      </c>
      <c r="D10" s="1">
        <v>0.96564000000000005</v>
      </c>
    </row>
    <row r="11" spans="1:4">
      <c r="A11">
        <v>3</v>
      </c>
      <c r="B11">
        <v>0.94725000000000004</v>
      </c>
      <c r="C11">
        <v>0.947245</v>
      </c>
      <c r="D11" s="1">
        <v>0.94724600000000003</v>
      </c>
    </row>
    <row r="12" spans="1:4">
      <c r="A12">
        <v>4</v>
      </c>
      <c r="B12">
        <v>0.92982299999999996</v>
      </c>
      <c r="C12">
        <v>0.92981800000000003</v>
      </c>
      <c r="D12" s="1">
        <v>0.92981899999999995</v>
      </c>
    </row>
    <row r="13" spans="1:4">
      <c r="A13">
        <v>5</v>
      </c>
      <c r="B13">
        <v>0.91318200000000005</v>
      </c>
      <c r="C13">
        <v>0.91317700000000002</v>
      </c>
      <c r="D13" s="1">
        <v>0.91317800000000005</v>
      </c>
    </row>
    <row r="14" spans="1:4">
      <c r="A14">
        <v>6</v>
      </c>
      <c r="B14">
        <v>0.89716200000000002</v>
      </c>
      <c r="C14">
        <v>0.89715699999999998</v>
      </c>
      <c r="D14" s="1">
        <v>0.89715800000000001</v>
      </c>
    </row>
    <row r="15" spans="1:4">
      <c r="A15">
        <v>7</v>
      </c>
      <c r="B15">
        <v>0.88203799999999999</v>
      </c>
      <c r="C15">
        <v>0.88202899999999995</v>
      </c>
      <c r="D15" s="1">
        <v>0.88203100000000001</v>
      </c>
    </row>
    <row r="16" spans="1:4">
      <c r="A16">
        <v>8</v>
      </c>
      <c r="B16">
        <v>0.866726</v>
      </c>
      <c r="C16">
        <v>0.86671799999999999</v>
      </c>
      <c r="D16" s="1">
        <v>0.86671900000000002</v>
      </c>
    </row>
    <row r="17" spans="1:4">
      <c r="A17">
        <v>9</v>
      </c>
      <c r="B17">
        <v>0.85115799999999997</v>
      </c>
      <c r="C17">
        <v>0.85115300000000005</v>
      </c>
      <c r="D17" s="1">
        <v>0.85115300000000005</v>
      </c>
    </row>
    <row r="18" spans="1:4">
      <c r="A18">
        <v>10</v>
      </c>
      <c r="B18">
        <v>0.83604500000000004</v>
      </c>
      <c r="C18">
        <v>0.83604000000000001</v>
      </c>
      <c r="D18" s="1">
        <v>0.83604100000000003</v>
      </c>
    </row>
    <row r="19" spans="1:4">
      <c r="A19">
        <v>12</v>
      </c>
      <c r="B19">
        <v>0.807141</v>
      </c>
      <c r="C19">
        <v>0.80713699999999999</v>
      </c>
      <c r="D19" s="1">
        <v>0.80713599999999996</v>
      </c>
    </row>
    <row r="20" spans="1:4">
      <c r="A20">
        <v>15</v>
      </c>
      <c r="B20">
        <v>0.77606299999999995</v>
      </c>
      <c r="C20">
        <v>0.77602599999999999</v>
      </c>
      <c r="D20" s="1">
        <v>0.77602000000000004</v>
      </c>
    </row>
    <row r="21" spans="1:4">
      <c r="A21">
        <v>20</v>
      </c>
      <c r="B21">
        <v>0.735958</v>
      </c>
      <c r="C21">
        <v>0.73593600000000003</v>
      </c>
      <c r="D21" s="1">
        <v>0.73591899999999999</v>
      </c>
    </row>
    <row r="22" spans="1:4">
      <c r="A22">
        <v>25</v>
      </c>
      <c r="B22">
        <v>0.678813</v>
      </c>
      <c r="C22">
        <v>0.67887200000000003</v>
      </c>
      <c r="D22" s="1">
        <v>0.67883099999999996</v>
      </c>
    </row>
    <row r="23" spans="1:4">
      <c r="A23">
        <v>30</v>
      </c>
      <c r="B23">
        <v>0.62763899999999995</v>
      </c>
      <c r="C23">
        <v>0.62768999999999997</v>
      </c>
      <c r="D23" s="1">
        <v>0.62762899999999999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swap_index</vt:lpstr>
      <vt:lpstr>interpolator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JungJaeyong</dc:creator>
  <cp:lastModifiedBy>JungJaeyong</cp:lastModifiedBy>
  <dcterms:created xsi:type="dcterms:W3CDTF">2021-12-29T17:16:47Z</dcterms:created>
  <dcterms:modified xsi:type="dcterms:W3CDTF">2021-12-29T18:33:23Z</dcterms:modified>
</cp:coreProperties>
</file>