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<sst xmlns="http://schemas.openxmlformats.org/spreadsheetml/2006/main" count="666" uniqueCount="33">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</sst>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4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B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2FF00"/>
                </a:solidFill>
              </c:spPr>
            </c:marker>
          </c:dPt>
          <c:dPt>
            <c:idx val="11"/>
            <c:marker>
              <c:spPr>
                <a:solidFill>
                  <a:srgbClr val="CDFF00"/>
                </a:solidFill>
              </c:spPr>
            </c:marker>
          </c:dPt>
          <c:dPt>
            <c:idx val="12"/>
            <c:marker>
              <c:spPr>
                <a:solidFill>
                  <a:srgbClr val="C9FF00"/>
                </a:solidFill>
              </c:spPr>
            </c:marker>
          </c:dPt>
          <c:dPt>
            <c:idx val="13"/>
            <c:marker>
              <c:spPr>
                <a:solidFill>
                  <a:srgbClr val="C4FF00"/>
                </a:solidFill>
              </c:spPr>
            </c:marker>
          </c:dPt>
          <c:dPt>
            <c:idx val="14"/>
            <c:marker>
              <c:spPr>
                <a:solidFill>
                  <a:srgbClr val="C0FF00"/>
                </a:solidFill>
              </c:spPr>
            </c:marker>
          </c:dPt>
          <c:dPt>
            <c:idx val="15"/>
            <c:marker>
              <c:spPr>
                <a:solidFill>
                  <a:srgbClr val="BBFF00"/>
                </a:solidFill>
              </c:spPr>
            </c:marker>
          </c:dPt>
          <c:dPt>
            <c:idx val="16"/>
            <c:marker>
              <c:spPr>
                <a:solidFill>
                  <a:srgbClr val="B7FF00"/>
                </a:solidFill>
              </c:spPr>
            </c:marker>
          </c:dPt>
          <c:dPt>
            <c:idx val="17"/>
            <c:marker>
              <c:spPr>
                <a:solidFill>
                  <a:srgbClr val="B2FF00"/>
                </a:solidFill>
              </c:spPr>
            </c:marker>
          </c:dPt>
          <c:dPt>
            <c:idx val="18"/>
            <c:marker>
              <c:spPr>
                <a:solidFill>
                  <a:srgbClr val="AEFF00"/>
                </a:solidFill>
              </c:spPr>
            </c:marker>
          </c:dPt>
          <c:dPt>
            <c:idx val="19"/>
            <c:marker>
              <c:spPr>
                <a:solidFill>
                  <a:srgbClr val="AAFF00"/>
                </a:solidFill>
              </c:spPr>
            </c:marker>
          </c:dPt>
          <c:dPt>
            <c:idx val="20"/>
            <c:marker>
              <c:spPr>
                <a:solidFill>
                  <a:srgbClr val="A5FF00"/>
                </a:solidFill>
              </c:spPr>
            </c:marker>
          </c:dPt>
          <c:dPt>
            <c:idx val="21"/>
            <c:marker>
              <c:spPr>
                <a:solidFill>
                  <a:srgbClr val="A1FF00"/>
                </a:solidFill>
              </c:spPr>
            </c:marker>
          </c:dPt>
          <c:dPt>
            <c:idx val="22"/>
            <c:marker>
              <c:spPr>
                <a:solidFill>
                  <a:srgbClr val="9CFF00"/>
                </a:solidFill>
              </c:spPr>
            </c:marker>
          </c:dPt>
          <c:dPt>
            <c:idx val="23"/>
            <c:marker>
              <c:spPr>
                <a:solidFill>
                  <a:srgbClr val="98FF00"/>
                </a:solidFill>
              </c:spPr>
            </c:marker>
          </c:dPt>
          <c:dPt>
            <c:idx val="24"/>
            <c:marker>
              <c:spPr>
                <a:solidFill>
                  <a:srgbClr val="93FF00"/>
                </a:solidFill>
              </c:spPr>
            </c:marker>
          </c:dPt>
          <c:dPt>
            <c:idx val="25"/>
            <c:marker>
              <c:spPr>
                <a:solidFill>
                  <a:srgbClr val="8FFF00"/>
                </a:solidFill>
              </c:spPr>
            </c:marker>
          </c:dPt>
          <c:dPt>
            <c:idx val="26"/>
            <c:marker>
              <c:spPr>
                <a:solidFill>
                  <a:srgbClr val="8AFF00"/>
                </a:solidFill>
              </c:spPr>
            </c:marker>
          </c:dPt>
          <c:dPt>
            <c:idx val="27"/>
            <c:marker>
              <c:spPr>
                <a:solidFill>
                  <a:srgbClr val="86FF00"/>
                </a:solidFill>
              </c:spPr>
            </c:marker>
          </c:dPt>
          <c:dPt>
            <c:idx val="28"/>
            <c:marker>
              <c:spPr>
                <a:solidFill>
                  <a:srgbClr val="81FF00"/>
                </a:solidFill>
              </c:spPr>
            </c:marker>
          </c:dPt>
          <c:dPt>
            <c:idx val="29"/>
            <c:marker>
              <c:spPr>
                <a:solidFill>
                  <a:srgbClr val="7DFF00"/>
                </a:solidFill>
              </c:spPr>
            </c:marker>
          </c:dPt>
          <c:dPt>
            <c:idx val="30"/>
            <c:marker>
              <c:spPr>
                <a:solidFill>
                  <a:srgbClr val="78FF00"/>
                </a:solidFill>
              </c:spPr>
            </c:marker>
          </c:dPt>
          <c:dPt>
            <c:idx val="31"/>
            <c:marker>
              <c:spPr>
                <a:solidFill>
                  <a:srgbClr val="74FF00"/>
                </a:solidFill>
              </c:spPr>
            </c:marker>
          </c:dPt>
          <c:dPt>
            <c:idx val="32"/>
            <c:marker>
              <c:spPr>
                <a:solidFill>
                  <a:srgbClr val="6FFF00"/>
                </a:solidFill>
              </c:spPr>
            </c:marker>
          </c:dPt>
          <c:dPt>
            <c:idx val="33"/>
            <c:marker>
              <c:spPr>
                <a:solidFill>
                  <a:srgbClr val="6BFF00"/>
                </a:solidFill>
              </c:spPr>
            </c:marker>
          </c:dPt>
          <c:dPt>
            <c:idx val="34"/>
            <c:marker>
              <c:spPr>
                <a:solidFill>
                  <a:srgbClr val="66FF00"/>
                </a:solidFill>
              </c:spPr>
            </c:marker>
          </c:dPt>
          <c:dPt>
            <c:idx val="35"/>
            <c:marker>
              <c:spPr>
                <a:solidFill>
                  <a:srgbClr val="62FF00"/>
                </a:solidFill>
              </c:spPr>
            </c:marker>
          </c:dPt>
          <c:dPt>
            <c:idx val="36"/>
            <c:marker>
              <c:spPr>
                <a:solidFill>
                  <a:srgbClr val="5DFF00"/>
                </a:solidFill>
              </c:spPr>
            </c:marker>
          </c:dPt>
          <c:dPt>
            <c:idx val="37"/>
            <c:marker>
              <c:spPr>
                <a:solidFill>
                  <a:srgbClr val="59FF00"/>
                </a:solidFill>
              </c:spPr>
            </c:marker>
          </c:dPt>
          <c:dPt>
            <c:idx val="38"/>
            <c:marker>
              <c:spPr>
                <a:solidFill>
                  <a:srgbClr val="55FF00"/>
                </a:solidFill>
              </c:spPr>
            </c:marker>
          </c:dPt>
          <c:dPt>
            <c:idx val="39"/>
            <c:marker>
              <c:spPr>
                <a:solidFill>
                  <a:srgbClr val="50FF00"/>
                </a:solidFill>
              </c:spPr>
            </c:marker>
          </c:dPt>
          <c:dPt>
            <c:idx val="40"/>
            <c:marker>
              <c:spPr>
                <a:solidFill>
                  <a:srgbClr val="4CFF00"/>
                </a:solidFill>
              </c:spPr>
            </c:marker>
          </c:dPt>
          <c:dPt>
            <c:idx val="41"/>
            <c:marker>
              <c:spPr>
                <a:solidFill>
                  <a:srgbClr val="47FF00"/>
                </a:solidFill>
              </c:spPr>
            </c:marker>
          </c:dPt>
          <c:dPt>
            <c:idx val="42"/>
            <c:marker>
              <c:spPr>
                <a:solidFill>
                  <a:srgbClr val="43FF00"/>
                </a:solidFill>
              </c:spPr>
            </c:marker>
          </c:dPt>
          <c:dPt>
            <c:idx val="43"/>
            <c:marker>
              <c:spPr>
                <a:solidFill>
                  <a:srgbClr val="3EFF00"/>
                </a:solidFill>
              </c:spPr>
            </c:marker>
          </c:dPt>
          <c:dPt>
            <c:idx val="44"/>
            <c:marker>
              <c:spPr>
                <a:solidFill>
                  <a:srgbClr val="3AFF00"/>
                </a:solidFill>
              </c:spPr>
            </c:marker>
          </c:dPt>
          <c:dPt>
            <c:idx val="45"/>
            <c:marker>
              <c:spPr>
                <a:solidFill>
                  <a:srgbClr val="35FF00"/>
                </a:solidFill>
              </c:spPr>
            </c:marker>
          </c:dPt>
          <c:dPt>
            <c:idx val="46"/>
            <c:marker>
              <c:spPr>
                <a:solidFill>
                  <a:srgbClr val="31FF00"/>
                </a:solidFill>
              </c:spPr>
            </c:marker>
          </c:dPt>
          <c:dPt>
            <c:idx val="47"/>
            <c:marker>
              <c:spPr>
                <a:solidFill>
                  <a:srgbClr val="2CFF00"/>
                </a:solidFill>
              </c:spPr>
            </c:marker>
          </c:dPt>
          <c:dPt>
            <c:idx val="48"/>
            <c:marker>
              <c:spPr>
                <a:solidFill>
                  <a:srgbClr val="28FF00"/>
                </a:solidFill>
              </c:spPr>
            </c:marker>
          </c:dPt>
          <c:dPt>
            <c:idx val="49"/>
            <c:marker>
              <c:spPr>
                <a:solidFill>
                  <a:srgbClr val="23FF00"/>
                </a:solidFill>
              </c:spPr>
            </c:marker>
          </c:dPt>
          <c:dPt>
            <c:idx val="50"/>
            <c:marker>
              <c:spPr>
                <a:solidFill>
                  <a:srgbClr val="1FFF00"/>
                </a:solidFill>
              </c:spPr>
            </c:marker>
          </c:dPt>
          <c:dPt>
            <c:idx val="51"/>
            <c:marker>
              <c:spPr>
                <a:solidFill>
                  <a:srgbClr val="1AFF00"/>
                </a:solidFill>
              </c:spPr>
            </c:marker>
          </c:dPt>
          <c:dPt>
            <c:idx val="52"/>
            <c:marker>
              <c:spPr>
                <a:solidFill>
                  <a:srgbClr val="16FF00"/>
                </a:solidFill>
              </c:spPr>
            </c:marker>
          </c:dPt>
          <c:dPt>
            <c:idx val="53"/>
            <c:marker>
              <c:spPr>
                <a:solidFill>
                  <a:srgbClr val="11FF00"/>
                </a:solidFill>
              </c:spPr>
            </c:marker>
          </c:dPt>
          <c:dPt>
            <c:idx val="54"/>
            <c:marker>
              <c:spPr>
                <a:solidFill>
                  <a:srgbClr val="0DFF00"/>
                </a:solidFill>
              </c:spPr>
            </c:marker>
          </c:dPt>
          <c:dPt>
            <c:idx val="55"/>
            <c:marker>
              <c:spPr>
                <a:solidFill>
                  <a:srgbClr val="08FF00"/>
                </a:solidFill>
              </c:spPr>
            </c:marker>
          </c:dPt>
          <c:dPt>
            <c:idx val="56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0.5494</v>
      </c>
      <c r="E2">
        <v>182.01</v>
      </c>
      <c r="F2">
        <v>128.63</v>
      </c>
      <c r="G2">
        <v>5.9</v>
      </c>
      <c r="H2">
        <v>0.09</v>
      </c>
      <c r="I2">
        <v>1308</v>
      </c>
      <c r="J2">
        <v>194.77</v>
      </c>
      <c r="K2">
        <v>54.38</v>
      </c>
      <c r="L2">
        <v>1</v>
      </c>
      <c r="M2">
        <v>1306</v>
      </c>
      <c r="N2">
        <v>39.4</v>
      </c>
      <c r="O2">
        <v>24256.19</v>
      </c>
      <c r="P2">
        <v>1774.46</v>
      </c>
      <c r="Q2">
        <v>11525.1</v>
      </c>
      <c r="R2">
        <v>2540.81</v>
      </c>
      <c r="S2">
        <v>248.96</v>
      </c>
      <c r="T2">
        <v>1134863.05</v>
      </c>
      <c r="U2">
        <v>0.1</v>
      </c>
      <c r="V2">
        <v>0.43</v>
      </c>
      <c r="W2">
        <v>25.22</v>
      </c>
      <c r="X2">
        <v>67.03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1.0372</v>
      </c>
      <c r="E3">
        <v>96.42</v>
      </c>
      <c r="F3">
        <v>79.28</v>
      </c>
      <c r="G3">
        <v>12.65</v>
      </c>
      <c r="H3">
        <v>0.18</v>
      </c>
      <c r="I3">
        <v>376</v>
      </c>
      <c r="J3">
        <v>196.32</v>
      </c>
      <c r="K3">
        <v>54.38</v>
      </c>
      <c r="L3">
        <v>2</v>
      </c>
      <c r="M3">
        <v>374</v>
      </c>
      <c r="N3">
        <v>39.95</v>
      </c>
      <c r="O3">
        <v>24447.22</v>
      </c>
      <c r="P3">
        <v>1035.98</v>
      </c>
      <c r="Q3">
        <v>11509.41</v>
      </c>
      <c r="R3">
        <v>860.58</v>
      </c>
      <c r="S3">
        <v>248.96</v>
      </c>
      <c r="T3">
        <v>299408.52</v>
      </c>
      <c r="U3">
        <v>0.29</v>
      </c>
      <c r="V3">
        <v>0.6899999999999999</v>
      </c>
      <c r="W3">
        <v>23.64</v>
      </c>
      <c r="X3">
        <v>17.73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1.2196</v>
      </c>
      <c r="E4">
        <v>81.98999999999999</v>
      </c>
      <c r="F4">
        <v>71.31</v>
      </c>
      <c r="G4">
        <v>20.37</v>
      </c>
      <c r="H4">
        <v>0.27</v>
      </c>
      <c r="I4">
        <v>210</v>
      </c>
      <c r="J4">
        <v>197.88</v>
      </c>
      <c r="K4">
        <v>54.38</v>
      </c>
      <c r="L4">
        <v>3</v>
      </c>
      <c r="M4">
        <v>208</v>
      </c>
      <c r="N4">
        <v>40.5</v>
      </c>
      <c r="O4">
        <v>24639</v>
      </c>
      <c r="P4">
        <v>870.59</v>
      </c>
      <c r="Q4">
        <v>11506.9</v>
      </c>
      <c r="R4">
        <v>589.75</v>
      </c>
      <c r="S4">
        <v>248.96</v>
      </c>
      <c r="T4">
        <v>164821.54</v>
      </c>
      <c r="U4">
        <v>0.42</v>
      </c>
      <c r="V4">
        <v>0.77</v>
      </c>
      <c r="W4">
        <v>23.39</v>
      </c>
      <c r="X4">
        <v>9.77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1.3193</v>
      </c>
      <c r="E5">
        <v>75.8</v>
      </c>
      <c r="F5">
        <v>67.91</v>
      </c>
      <c r="G5">
        <v>29.53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760.88</v>
      </c>
      <c r="Q5">
        <v>11504.88</v>
      </c>
      <c r="R5">
        <v>474.7</v>
      </c>
      <c r="S5">
        <v>248.96</v>
      </c>
      <c r="T5">
        <v>107659.67</v>
      </c>
      <c r="U5">
        <v>0.52</v>
      </c>
      <c r="V5">
        <v>0.8100000000000001</v>
      </c>
      <c r="W5">
        <v>23.28</v>
      </c>
      <c r="X5">
        <v>6.38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1.35</v>
      </c>
      <c r="E6">
        <v>74.06999999999999</v>
      </c>
      <c r="F6">
        <v>67.01000000000001</v>
      </c>
      <c r="G6">
        <v>34.36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720.51</v>
      </c>
      <c r="Q6">
        <v>11506.92</v>
      </c>
      <c r="R6">
        <v>438.46</v>
      </c>
      <c r="S6">
        <v>248.96</v>
      </c>
      <c r="T6">
        <v>89642.2</v>
      </c>
      <c r="U6">
        <v>0.57</v>
      </c>
      <c r="V6">
        <v>0.82</v>
      </c>
      <c r="W6">
        <v>23.4</v>
      </c>
      <c r="X6">
        <v>5.47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1.3515</v>
      </c>
      <c r="E7">
        <v>73.98999999999999</v>
      </c>
      <c r="F7">
        <v>66.95999999999999</v>
      </c>
      <c r="G7">
        <v>34.64</v>
      </c>
      <c r="H7">
        <v>0.53</v>
      </c>
      <c r="I7">
        <v>116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724.96</v>
      </c>
      <c r="Q7">
        <v>11507.16</v>
      </c>
      <c r="R7">
        <v>436.73</v>
      </c>
      <c r="S7">
        <v>248.96</v>
      </c>
      <c r="T7">
        <v>88781.78999999999</v>
      </c>
      <c r="U7">
        <v>0.57</v>
      </c>
      <c r="V7">
        <v>0.82</v>
      </c>
      <c r="W7">
        <v>23.4</v>
      </c>
      <c r="X7">
        <v>5.43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0.7022</v>
      </c>
      <c r="E2">
        <v>142.41</v>
      </c>
      <c r="F2">
        <v>109.22</v>
      </c>
      <c r="G2">
        <v>6.84</v>
      </c>
      <c r="H2">
        <v>0.11</v>
      </c>
      <c r="I2">
        <v>958</v>
      </c>
      <c r="J2">
        <v>159.12</v>
      </c>
      <c r="K2">
        <v>50.28</v>
      </c>
      <c r="L2">
        <v>1</v>
      </c>
      <c r="M2">
        <v>956</v>
      </c>
      <c r="N2">
        <v>27.84</v>
      </c>
      <c r="O2">
        <v>19859.16</v>
      </c>
      <c r="P2">
        <v>1306.22</v>
      </c>
      <c r="Q2">
        <v>11521.49</v>
      </c>
      <c r="R2">
        <v>1878.64</v>
      </c>
      <c r="S2">
        <v>248.96</v>
      </c>
      <c r="T2">
        <v>805526.3</v>
      </c>
      <c r="U2">
        <v>0.13</v>
      </c>
      <c r="V2">
        <v>0.5</v>
      </c>
      <c r="W2">
        <v>24.6</v>
      </c>
      <c r="X2">
        <v>47.62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1.1404</v>
      </c>
      <c r="E3">
        <v>87.68000000000001</v>
      </c>
      <c r="F3">
        <v>75.66</v>
      </c>
      <c r="G3">
        <v>15.08</v>
      </c>
      <c r="H3">
        <v>0.22</v>
      </c>
      <c r="I3">
        <v>301</v>
      </c>
      <c r="J3">
        <v>160.54</v>
      </c>
      <c r="K3">
        <v>50.28</v>
      </c>
      <c r="L3">
        <v>2</v>
      </c>
      <c r="M3">
        <v>299</v>
      </c>
      <c r="N3">
        <v>28.26</v>
      </c>
      <c r="O3">
        <v>20034.4</v>
      </c>
      <c r="P3">
        <v>831.54</v>
      </c>
      <c r="Q3">
        <v>11507.3</v>
      </c>
      <c r="R3">
        <v>738.62</v>
      </c>
      <c r="S3">
        <v>248.96</v>
      </c>
      <c r="T3">
        <v>238804.13</v>
      </c>
      <c r="U3">
        <v>0.34</v>
      </c>
      <c r="V3">
        <v>0.73</v>
      </c>
      <c r="W3">
        <v>23.51</v>
      </c>
      <c r="X3">
        <v>14.12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1.3031</v>
      </c>
      <c r="E4">
        <v>76.73999999999999</v>
      </c>
      <c r="F4">
        <v>69.13</v>
      </c>
      <c r="G4">
        <v>25.29</v>
      </c>
      <c r="H4">
        <v>0.33</v>
      </c>
      <c r="I4">
        <v>164</v>
      </c>
      <c r="J4">
        <v>161.97</v>
      </c>
      <c r="K4">
        <v>50.28</v>
      </c>
      <c r="L4">
        <v>3</v>
      </c>
      <c r="M4">
        <v>135</v>
      </c>
      <c r="N4">
        <v>28.69</v>
      </c>
      <c r="O4">
        <v>20210.21</v>
      </c>
      <c r="P4">
        <v>676.29</v>
      </c>
      <c r="Q4">
        <v>11504.73</v>
      </c>
      <c r="R4">
        <v>515.04</v>
      </c>
      <c r="S4">
        <v>248.96</v>
      </c>
      <c r="T4">
        <v>127696.85</v>
      </c>
      <c r="U4">
        <v>0.48</v>
      </c>
      <c r="V4">
        <v>0.79</v>
      </c>
      <c r="W4">
        <v>23.34</v>
      </c>
      <c r="X4">
        <v>7.6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1.3286</v>
      </c>
      <c r="E5">
        <v>75.27</v>
      </c>
      <c r="F5">
        <v>68.27</v>
      </c>
      <c r="G5">
        <v>28.25</v>
      </c>
      <c r="H5">
        <v>0.43</v>
      </c>
      <c r="I5">
        <v>145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650.17</v>
      </c>
      <c r="Q5">
        <v>11508.26</v>
      </c>
      <c r="R5">
        <v>480.68</v>
      </c>
      <c r="S5">
        <v>248.96</v>
      </c>
      <c r="T5">
        <v>110615.11</v>
      </c>
      <c r="U5">
        <v>0.52</v>
      </c>
      <c r="V5">
        <v>0.8</v>
      </c>
      <c r="W5">
        <v>23.45</v>
      </c>
      <c r="X5">
        <v>6.73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1.1338</v>
      </c>
      <c r="E2">
        <v>88.2</v>
      </c>
      <c r="F2">
        <v>79.7</v>
      </c>
      <c r="G2">
        <v>12.45</v>
      </c>
      <c r="H2">
        <v>0.22</v>
      </c>
      <c r="I2">
        <v>384</v>
      </c>
      <c r="J2">
        <v>80.84</v>
      </c>
      <c r="K2">
        <v>35.1</v>
      </c>
      <c r="L2">
        <v>1</v>
      </c>
      <c r="M2">
        <v>285</v>
      </c>
      <c r="N2">
        <v>9.74</v>
      </c>
      <c r="O2">
        <v>10204.21</v>
      </c>
      <c r="P2">
        <v>521.34</v>
      </c>
      <c r="Q2">
        <v>11510.4</v>
      </c>
      <c r="R2">
        <v>869.77</v>
      </c>
      <c r="S2">
        <v>248.96</v>
      </c>
      <c r="T2">
        <v>303965.05</v>
      </c>
      <c r="U2">
        <v>0.29</v>
      </c>
      <c r="V2">
        <v>0.6899999999999999</v>
      </c>
      <c r="W2">
        <v>23.8</v>
      </c>
      <c r="X2">
        <v>18.15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1.1825</v>
      </c>
      <c r="E3">
        <v>84.56</v>
      </c>
      <c r="F3">
        <v>76.98999999999999</v>
      </c>
      <c r="G3">
        <v>14</v>
      </c>
      <c r="H3">
        <v>0.43</v>
      </c>
      <c r="I3">
        <v>330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492.24</v>
      </c>
      <c r="Q3">
        <v>11514.88</v>
      </c>
      <c r="R3">
        <v>766.22</v>
      </c>
      <c r="S3">
        <v>248.96</v>
      </c>
      <c r="T3">
        <v>252456.26</v>
      </c>
      <c r="U3">
        <v>0.32</v>
      </c>
      <c r="V3">
        <v>0.71</v>
      </c>
      <c r="W3">
        <v>24.01</v>
      </c>
      <c r="X3">
        <v>15.44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0.9683</v>
      </c>
      <c r="E2">
        <v>103.27</v>
      </c>
      <c r="F2">
        <v>88.7</v>
      </c>
      <c r="G2">
        <v>9.44</v>
      </c>
      <c r="H2">
        <v>0.16</v>
      </c>
      <c r="I2">
        <v>564</v>
      </c>
      <c r="J2">
        <v>107.41</v>
      </c>
      <c r="K2">
        <v>41.65</v>
      </c>
      <c r="L2">
        <v>1</v>
      </c>
      <c r="M2">
        <v>562</v>
      </c>
      <c r="N2">
        <v>14.77</v>
      </c>
      <c r="O2">
        <v>13481.73</v>
      </c>
      <c r="P2">
        <v>774.9</v>
      </c>
      <c r="Q2">
        <v>11510.67</v>
      </c>
      <c r="R2">
        <v>1180.03</v>
      </c>
      <c r="S2">
        <v>248.96</v>
      </c>
      <c r="T2">
        <v>458195.18</v>
      </c>
      <c r="U2">
        <v>0.21</v>
      </c>
      <c r="V2">
        <v>0.62</v>
      </c>
      <c r="W2">
        <v>23.99</v>
      </c>
      <c r="X2">
        <v>27.15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1.256</v>
      </c>
      <c r="E3">
        <v>79.62</v>
      </c>
      <c r="F3">
        <v>72.43000000000001</v>
      </c>
      <c r="G3">
        <v>18.73</v>
      </c>
      <c r="H3">
        <v>0.32</v>
      </c>
      <c r="I3">
        <v>232</v>
      </c>
      <c r="J3">
        <v>108.68</v>
      </c>
      <c r="K3">
        <v>41.65</v>
      </c>
      <c r="L3">
        <v>2</v>
      </c>
      <c r="M3">
        <v>7</v>
      </c>
      <c r="N3">
        <v>15.03</v>
      </c>
      <c r="O3">
        <v>13638.32</v>
      </c>
      <c r="P3">
        <v>544.4299999999999</v>
      </c>
      <c r="Q3">
        <v>11512.02</v>
      </c>
      <c r="R3">
        <v>616.38</v>
      </c>
      <c r="S3">
        <v>248.96</v>
      </c>
      <c r="T3">
        <v>178027.45</v>
      </c>
      <c r="U3">
        <v>0.4</v>
      </c>
      <c r="V3">
        <v>0.76</v>
      </c>
      <c r="W3">
        <v>23.74</v>
      </c>
      <c r="X3">
        <v>10.88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1.2576</v>
      </c>
      <c r="E4">
        <v>79.51000000000001</v>
      </c>
      <c r="F4">
        <v>72.34</v>
      </c>
      <c r="G4">
        <v>18.79</v>
      </c>
      <c r="H4">
        <v>0.48</v>
      </c>
      <c r="I4">
        <v>231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549.3200000000001</v>
      </c>
      <c r="Q4">
        <v>11512.18</v>
      </c>
      <c r="R4">
        <v>614.22</v>
      </c>
      <c r="S4">
        <v>248.96</v>
      </c>
      <c r="T4">
        <v>176955.98</v>
      </c>
      <c r="U4">
        <v>0.41</v>
      </c>
      <c r="V4">
        <v>0.76</v>
      </c>
      <c r="W4">
        <v>23.71</v>
      </c>
      <c r="X4">
        <v>10.8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1.0946</v>
      </c>
      <c r="E2">
        <v>91.36</v>
      </c>
      <c r="F2">
        <v>83.16</v>
      </c>
      <c r="G2">
        <v>10.82</v>
      </c>
      <c r="H2">
        <v>0.28</v>
      </c>
      <c r="I2">
        <v>461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444.75</v>
      </c>
      <c r="Q2">
        <v>11520.87</v>
      </c>
      <c r="R2">
        <v>968.6799999999999</v>
      </c>
      <c r="S2">
        <v>248.96</v>
      </c>
      <c r="T2">
        <v>353031.5</v>
      </c>
      <c r="U2">
        <v>0.26</v>
      </c>
      <c r="V2">
        <v>0.66</v>
      </c>
      <c r="W2">
        <v>24.42</v>
      </c>
      <c r="X2">
        <v>21.6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0.6623</v>
      </c>
      <c r="E2">
        <v>150.98</v>
      </c>
      <c r="F2">
        <v>113.5</v>
      </c>
      <c r="G2">
        <v>6.57</v>
      </c>
      <c r="H2">
        <v>0.11</v>
      </c>
      <c r="I2">
        <v>1036</v>
      </c>
      <c r="J2">
        <v>167.88</v>
      </c>
      <c r="K2">
        <v>51.39</v>
      </c>
      <c r="L2">
        <v>1</v>
      </c>
      <c r="M2">
        <v>1034</v>
      </c>
      <c r="N2">
        <v>30.49</v>
      </c>
      <c r="O2">
        <v>20939.59</v>
      </c>
      <c r="P2">
        <v>1411.16</v>
      </c>
      <c r="Q2">
        <v>11519.34</v>
      </c>
      <c r="R2">
        <v>2024</v>
      </c>
      <c r="S2">
        <v>248.96</v>
      </c>
      <c r="T2">
        <v>877818.91</v>
      </c>
      <c r="U2">
        <v>0.12</v>
      </c>
      <c r="V2">
        <v>0.48</v>
      </c>
      <c r="W2">
        <v>24.78</v>
      </c>
      <c r="X2">
        <v>51.91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1.1135</v>
      </c>
      <c r="E3">
        <v>89.81</v>
      </c>
      <c r="F3">
        <v>76.59</v>
      </c>
      <c r="G3">
        <v>14.36</v>
      </c>
      <c r="H3">
        <v>0.21</v>
      </c>
      <c r="I3">
        <v>320</v>
      </c>
      <c r="J3">
        <v>169.33</v>
      </c>
      <c r="K3">
        <v>51.39</v>
      </c>
      <c r="L3">
        <v>2</v>
      </c>
      <c r="M3">
        <v>318</v>
      </c>
      <c r="N3">
        <v>30.94</v>
      </c>
      <c r="O3">
        <v>21118.46</v>
      </c>
      <c r="P3">
        <v>883.42</v>
      </c>
      <c r="Q3">
        <v>11508.21</v>
      </c>
      <c r="R3">
        <v>768.29</v>
      </c>
      <c r="S3">
        <v>248.96</v>
      </c>
      <c r="T3">
        <v>253545.01</v>
      </c>
      <c r="U3">
        <v>0.32</v>
      </c>
      <c r="V3">
        <v>0.72</v>
      </c>
      <c r="W3">
        <v>23.59</v>
      </c>
      <c r="X3">
        <v>15.05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1.2832</v>
      </c>
      <c r="E4">
        <v>77.93000000000001</v>
      </c>
      <c r="F4">
        <v>69.63</v>
      </c>
      <c r="G4">
        <v>23.87</v>
      </c>
      <c r="H4">
        <v>0.31</v>
      </c>
      <c r="I4">
        <v>175</v>
      </c>
      <c r="J4">
        <v>170.79</v>
      </c>
      <c r="K4">
        <v>51.39</v>
      </c>
      <c r="L4">
        <v>3</v>
      </c>
      <c r="M4">
        <v>173</v>
      </c>
      <c r="N4">
        <v>31.4</v>
      </c>
      <c r="O4">
        <v>21297.94</v>
      </c>
      <c r="P4">
        <v>726.3</v>
      </c>
      <c r="Q4">
        <v>11505.34</v>
      </c>
      <c r="R4">
        <v>532.52</v>
      </c>
      <c r="S4">
        <v>248.96</v>
      </c>
      <c r="T4">
        <v>136383.96</v>
      </c>
      <c r="U4">
        <v>0.47</v>
      </c>
      <c r="V4">
        <v>0.79</v>
      </c>
      <c r="W4">
        <v>23.34</v>
      </c>
      <c r="X4">
        <v>8.1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1.3343</v>
      </c>
      <c r="E5">
        <v>74.94</v>
      </c>
      <c r="F5">
        <v>67.93000000000001</v>
      </c>
      <c r="G5">
        <v>29.75</v>
      </c>
      <c r="H5">
        <v>0.41</v>
      </c>
      <c r="I5">
        <v>137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666.4400000000001</v>
      </c>
      <c r="Q5">
        <v>11508.26</v>
      </c>
      <c r="R5">
        <v>468.92</v>
      </c>
      <c r="S5">
        <v>248.96</v>
      </c>
      <c r="T5">
        <v>104772.97</v>
      </c>
      <c r="U5">
        <v>0.53</v>
      </c>
      <c r="V5">
        <v>0.8100000000000001</v>
      </c>
      <c r="W5">
        <v>23.45</v>
      </c>
      <c r="X5">
        <v>6.39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1.3346</v>
      </c>
      <c r="E6">
        <v>74.93000000000001</v>
      </c>
      <c r="F6">
        <v>67.91</v>
      </c>
      <c r="G6">
        <v>29.74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671.28</v>
      </c>
      <c r="Q6">
        <v>11507.44</v>
      </c>
      <c r="R6">
        <v>469.21</v>
      </c>
      <c r="S6">
        <v>248.96</v>
      </c>
      <c r="T6">
        <v>104920.08</v>
      </c>
      <c r="U6">
        <v>0.53</v>
      </c>
      <c r="V6">
        <v>0.8100000000000001</v>
      </c>
      <c r="W6">
        <v>23.43</v>
      </c>
      <c r="X6">
        <v>6.38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1.0279</v>
      </c>
      <c r="E2">
        <v>97.29000000000001</v>
      </c>
      <c r="F2">
        <v>88.5</v>
      </c>
      <c r="G2">
        <v>9.220000000000001</v>
      </c>
      <c r="H2">
        <v>0.34</v>
      </c>
      <c r="I2">
        <v>576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419.66</v>
      </c>
      <c r="Q2">
        <v>11526.8</v>
      </c>
      <c r="R2">
        <v>1144.57</v>
      </c>
      <c r="S2">
        <v>248.96</v>
      </c>
      <c r="T2">
        <v>440401.69</v>
      </c>
      <c r="U2">
        <v>0.22</v>
      </c>
      <c r="V2">
        <v>0.62</v>
      </c>
      <c r="W2">
        <v>24.73</v>
      </c>
      <c r="X2">
        <v>26.93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0.8269</v>
      </c>
      <c r="E2">
        <v>120.93</v>
      </c>
      <c r="F2">
        <v>98.31</v>
      </c>
      <c r="G2">
        <v>7.85</v>
      </c>
      <c r="H2">
        <v>0.13</v>
      </c>
      <c r="I2">
        <v>751</v>
      </c>
      <c r="J2">
        <v>133.21</v>
      </c>
      <c r="K2">
        <v>46.47</v>
      </c>
      <c r="L2">
        <v>1</v>
      </c>
      <c r="M2">
        <v>749</v>
      </c>
      <c r="N2">
        <v>20.75</v>
      </c>
      <c r="O2">
        <v>16663.42</v>
      </c>
      <c r="P2">
        <v>1028.15</v>
      </c>
      <c r="Q2">
        <v>11514.54</v>
      </c>
      <c r="R2">
        <v>1506.92</v>
      </c>
      <c r="S2">
        <v>248.96</v>
      </c>
      <c r="T2">
        <v>620704.21</v>
      </c>
      <c r="U2">
        <v>0.17</v>
      </c>
      <c r="V2">
        <v>0.5600000000000001</v>
      </c>
      <c r="W2">
        <v>24.28</v>
      </c>
      <c r="X2">
        <v>36.74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1.2261</v>
      </c>
      <c r="E3">
        <v>81.56</v>
      </c>
      <c r="F3">
        <v>72.81999999999999</v>
      </c>
      <c r="G3">
        <v>18.13</v>
      </c>
      <c r="H3">
        <v>0.26</v>
      </c>
      <c r="I3">
        <v>241</v>
      </c>
      <c r="J3">
        <v>134.55</v>
      </c>
      <c r="K3">
        <v>46.47</v>
      </c>
      <c r="L3">
        <v>2</v>
      </c>
      <c r="M3">
        <v>237</v>
      </c>
      <c r="N3">
        <v>21.09</v>
      </c>
      <c r="O3">
        <v>16828.84</v>
      </c>
      <c r="P3">
        <v>666.86</v>
      </c>
      <c r="Q3">
        <v>11506.23</v>
      </c>
      <c r="R3">
        <v>641.23</v>
      </c>
      <c r="S3">
        <v>248.96</v>
      </c>
      <c r="T3">
        <v>190406.63</v>
      </c>
      <c r="U3">
        <v>0.39</v>
      </c>
      <c r="V3">
        <v>0.75</v>
      </c>
      <c r="W3">
        <v>23.44</v>
      </c>
      <c r="X3">
        <v>11.28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1.3011</v>
      </c>
      <c r="E4">
        <v>76.86</v>
      </c>
      <c r="F4">
        <v>69.83</v>
      </c>
      <c r="G4">
        <v>23.54</v>
      </c>
      <c r="H4">
        <v>0.39</v>
      </c>
      <c r="I4">
        <v>178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597.8099999999999</v>
      </c>
      <c r="Q4">
        <v>11508.79</v>
      </c>
      <c r="R4">
        <v>531.77</v>
      </c>
      <c r="S4">
        <v>248.96</v>
      </c>
      <c r="T4">
        <v>135994.5</v>
      </c>
      <c r="U4">
        <v>0.47</v>
      </c>
      <c r="V4">
        <v>0.79</v>
      </c>
      <c r="W4">
        <v>23.56</v>
      </c>
      <c r="X4">
        <v>8.289999999999999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0.7428</v>
      </c>
      <c r="E2">
        <v>134.62</v>
      </c>
      <c r="F2">
        <v>105.3</v>
      </c>
      <c r="G2">
        <v>7.14</v>
      </c>
      <c r="H2">
        <v>0.12</v>
      </c>
      <c r="I2">
        <v>885</v>
      </c>
      <c r="J2">
        <v>150.44</v>
      </c>
      <c r="K2">
        <v>49.1</v>
      </c>
      <c r="L2">
        <v>1</v>
      </c>
      <c r="M2">
        <v>883</v>
      </c>
      <c r="N2">
        <v>25.34</v>
      </c>
      <c r="O2">
        <v>18787.76</v>
      </c>
      <c r="P2">
        <v>1208.48</v>
      </c>
      <c r="Q2">
        <v>11515.94</v>
      </c>
      <c r="R2">
        <v>1745.81</v>
      </c>
      <c r="S2">
        <v>248.96</v>
      </c>
      <c r="T2">
        <v>739479.8</v>
      </c>
      <c r="U2">
        <v>0.14</v>
      </c>
      <c r="V2">
        <v>0.52</v>
      </c>
      <c r="W2">
        <v>24.48</v>
      </c>
      <c r="X2">
        <v>43.73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1.1676</v>
      </c>
      <c r="E3">
        <v>85.65000000000001</v>
      </c>
      <c r="F3">
        <v>74.75</v>
      </c>
      <c r="G3">
        <v>15.91</v>
      </c>
      <c r="H3">
        <v>0.23</v>
      </c>
      <c r="I3">
        <v>282</v>
      </c>
      <c r="J3">
        <v>151.83</v>
      </c>
      <c r="K3">
        <v>49.1</v>
      </c>
      <c r="L3">
        <v>2</v>
      </c>
      <c r="M3">
        <v>280</v>
      </c>
      <c r="N3">
        <v>25.73</v>
      </c>
      <c r="O3">
        <v>18959.54</v>
      </c>
      <c r="P3">
        <v>778.86</v>
      </c>
      <c r="Q3">
        <v>11507.34</v>
      </c>
      <c r="R3">
        <v>706.4299999999999</v>
      </c>
      <c r="S3">
        <v>248.96</v>
      </c>
      <c r="T3">
        <v>222805.91</v>
      </c>
      <c r="U3">
        <v>0.35</v>
      </c>
      <c r="V3">
        <v>0.73</v>
      </c>
      <c r="W3">
        <v>23.51</v>
      </c>
      <c r="X3">
        <v>13.21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1.3147</v>
      </c>
      <c r="E4">
        <v>76.06</v>
      </c>
      <c r="F4">
        <v>68.93000000000001</v>
      </c>
      <c r="G4">
        <v>26.01</v>
      </c>
      <c r="H4">
        <v>0.35</v>
      </c>
      <c r="I4">
        <v>159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636.48</v>
      </c>
      <c r="Q4">
        <v>11509.64</v>
      </c>
      <c r="R4">
        <v>504.85</v>
      </c>
      <c r="S4">
        <v>248.96</v>
      </c>
      <c r="T4">
        <v>122628.75</v>
      </c>
      <c r="U4">
        <v>0.49</v>
      </c>
      <c r="V4">
        <v>0.8</v>
      </c>
      <c r="W4">
        <v>23.42</v>
      </c>
      <c r="X4">
        <v>7.39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1.3202</v>
      </c>
      <c r="E5">
        <v>75.75</v>
      </c>
      <c r="F5">
        <v>68.73</v>
      </c>
      <c r="G5">
        <v>26.61</v>
      </c>
      <c r="H5">
        <v>0.46</v>
      </c>
      <c r="I5">
        <v>155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634.71</v>
      </c>
      <c r="Q5">
        <v>11508.57</v>
      </c>
      <c r="R5">
        <v>495.77</v>
      </c>
      <c r="S5">
        <v>248.96</v>
      </c>
      <c r="T5">
        <v>118107.35</v>
      </c>
      <c r="U5">
        <v>0.5</v>
      </c>
      <c r="V5">
        <v>0.8</v>
      </c>
      <c r="W5">
        <v>23.49</v>
      </c>
      <c r="X5">
        <v>7.2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0.5866</v>
      </c>
      <c r="E2">
        <v>170.47</v>
      </c>
      <c r="F2">
        <v>123</v>
      </c>
      <c r="G2">
        <v>6.1</v>
      </c>
      <c r="H2">
        <v>0.1</v>
      </c>
      <c r="I2">
        <v>1209</v>
      </c>
      <c r="J2">
        <v>185.69</v>
      </c>
      <c r="K2">
        <v>53.44</v>
      </c>
      <c r="L2">
        <v>1</v>
      </c>
      <c r="M2">
        <v>1207</v>
      </c>
      <c r="N2">
        <v>36.26</v>
      </c>
      <c r="O2">
        <v>23136.14</v>
      </c>
      <c r="P2">
        <v>1641.92</v>
      </c>
      <c r="Q2">
        <v>11523.34</v>
      </c>
      <c r="R2">
        <v>2350.08</v>
      </c>
      <c r="S2">
        <v>248.96</v>
      </c>
      <c r="T2">
        <v>1039991.39</v>
      </c>
      <c r="U2">
        <v>0.11</v>
      </c>
      <c r="V2">
        <v>0.45</v>
      </c>
      <c r="W2">
        <v>25.01</v>
      </c>
      <c r="X2">
        <v>61.4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1.0625</v>
      </c>
      <c r="E3">
        <v>94.12</v>
      </c>
      <c r="F3">
        <v>78.36</v>
      </c>
      <c r="G3">
        <v>13.17</v>
      </c>
      <c r="H3">
        <v>0.19</v>
      </c>
      <c r="I3">
        <v>357</v>
      </c>
      <c r="J3">
        <v>187.21</v>
      </c>
      <c r="K3">
        <v>53.44</v>
      </c>
      <c r="L3">
        <v>2</v>
      </c>
      <c r="M3">
        <v>355</v>
      </c>
      <c r="N3">
        <v>36.77</v>
      </c>
      <c r="O3">
        <v>23322.88</v>
      </c>
      <c r="P3">
        <v>985.25</v>
      </c>
      <c r="Q3">
        <v>11508.53</v>
      </c>
      <c r="R3">
        <v>828.5700000000001</v>
      </c>
      <c r="S3">
        <v>248.96</v>
      </c>
      <c r="T3">
        <v>283500.72</v>
      </c>
      <c r="U3">
        <v>0.3</v>
      </c>
      <c r="V3">
        <v>0.7</v>
      </c>
      <c r="W3">
        <v>23.63</v>
      </c>
      <c r="X3">
        <v>16.82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1.2399</v>
      </c>
      <c r="E4">
        <v>80.65000000000001</v>
      </c>
      <c r="F4">
        <v>70.78</v>
      </c>
      <c r="G4">
        <v>21.34</v>
      </c>
      <c r="H4">
        <v>0.28</v>
      </c>
      <c r="I4">
        <v>199</v>
      </c>
      <c r="J4">
        <v>188.73</v>
      </c>
      <c r="K4">
        <v>53.44</v>
      </c>
      <c r="L4">
        <v>3</v>
      </c>
      <c r="M4">
        <v>197</v>
      </c>
      <c r="N4">
        <v>37.29</v>
      </c>
      <c r="O4">
        <v>23510.33</v>
      </c>
      <c r="P4">
        <v>824.64</v>
      </c>
      <c r="Q4">
        <v>11506.12</v>
      </c>
      <c r="R4">
        <v>572.1799999999999</v>
      </c>
      <c r="S4">
        <v>248.96</v>
      </c>
      <c r="T4">
        <v>156094.47</v>
      </c>
      <c r="U4">
        <v>0.44</v>
      </c>
      <c r="V4">
        <v>0.78</v>
      </c>
      <c r="W4">
        <v>23.36</v>
      </c>
      <c r="X4">
        <v>9.24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1.3352</v>
      </c>
      <c r="E5">
        <v>74.89</v>
      </c>
      <c r="F5">
        <v>67.55</v>
      </c>
      <c r="G5">
        <v>30.94</v>
      </c>
      <c r="H5">
        <v>0.37</v>
      </c>
      <c r="I5">
        <v>131</v>
      </c>
      <c r="J5">
        <v>190.25</v>
      </c>
      <c r="K5">
        <v>53.44</v>
      </c>
      <c r="L5">
        <v>4</v>
      </c>
      <c r="M5">
        <v>91</v>
      </c>
      <c r="N5">
        <v>37.82</v>
      </c>
      <c r="O5">
        <v>23698.48</v>
      </c>
      <c r="P5">
        <v>716.14</v>
      </c>
      <c r="Q5">
        <v>11506.95</v>
      </c>
      <c r="R5">
        <v>461.24</v>
      </c>
      <c r="S5">
        <v>248.96</v>
      </c>
      <c r="T5">
        <v>100963.12</v>
      </c>
      <c r="U5">
        <v>0.54</v>
      </c>
      <c r="V5">
        <v>0.8100000000000001</v>
      </c>
      <c r="W5">
        <v>23.3</v>
      </c>
      <c r="X5">
        <v>6.02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1.3455</v>
      </c>
      <c r="E6">
        <v>74.31999999999999</v>
      </c>
      <c r="F6">
        <v>67.28</v>
      </c>
      <c r="G6">
        <v>32.82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704.11</v>
      </c>
      <c r="Q6">
        <v>11506.21</v>
      </c>
      <c r="R6">
        <v>447.77</v>
      </c>
      <c r="S6">
        <v>248.96</v>
      </c>
      <c r="T6">
        <v>94270.31</v>
      </c>
      <c r="U6">
        <v>0.5600000000000001</v>
      </c>
      <c r="V6">
        <v>0.82</v>
      </c>
      <c r="W6">
        <v>23.4</v>
      </c>
      <c r="X6">
        <v>5.74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0.918</v>
      </c>
      <c r="E2">
        <v>108.93</v>
      </c>
      <c r="F2">
        <v>91.89</v>
      </c>
      <c r="G2">
        <v>8.81</v>
      </c>
      <c r="H2">
        <v>0.15</v>
      </c>
      <c r="I2">
        <v>626</v>
      </c>
      <c r="J2">
        <v>116.05</v>
      </c>
      <c r="K2">
        <v>43.4</v>
      </c>
      <c r="L2">
        <v>1</v>
      </c>
      <c r="M2">
        <v>624</v>
      </c>
      <c r="N2">
        <v>16.65</v>
      </c>
      <c r="O2">
        <v>14546.17</v>
      </c>
      <c r="P2">
        <v>858.91</v>
      </c>
      <c r="Q2">
        <v>11512.52</v>
      </c>
      <c r="R2">
        <v>1287.98</v>
      </c>
      <c r="S2">
        <v>248.96</v>
      </c>
      <c r="T2">
        <v>511856.37</v>
      </c>
      <c r="U2">
        <v>0.19</v>
      </c>
      <c r="V2">
        <v>0.6</v>
      </c>
      <c r="W2">
        <v>24.08</v>
      </c>
      <c r="X2">
        <v>30.33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1.2675</v>
      </c>
      <c r="E3">
        <v>78.89</v>
      </c>
      <c r="F3">
        <v>71.65000000000001</v>
      </c>
      <c r="G3">
        <v>19.9</v>
      </c>
      <c r="H3">
        <v>0.3</v>
      </c>
      <c r="I3">
        <v>216</v>
      </c>
      <c r="J3">
        <v>117.34</v>
      </c>
      <c r="K3">
        <v>43.4</v>
      </c>
      <c r="L3">
        <v>2</v>
      </c>
      <c r="M3">
        <v>63</v>
      </c>
      <c r="N3">
        <v>16.94</v>
      </c>
      <c r="O3">
        <v>14705.49</v>
      </c>
      <c r="P3">
        <v>566.96</v>
      </c>
      <c r="Q3">
        <v>11508.46</v>
      </c>
      <c r="R3">
        <v>593.38</v>
      </c>
      <c r="S3">
        <v>248.96</v>
      </c>
      <c r="T3">
        <v>166608.07</v>
      </c>
      <c r="U3">
        <v>0.42</v>
      </c>
      <c r="V3">
        <v>0.77</v>
      </c>
      <c r="W3">
        <v>23.62</v>
      </c>
      <c r="X3">
        <v>10.11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1.2754</v>
      </c>
      <c r="E4">
        <v>78.41</v>
      </c>
      <c r="F4">
        <v>71.31</v>
      </c>
      <c r="G4">
        <v>20.37</v>
      </c>
      <c r="H4">
        <v>0.45</v>
      </c>
      <c r="I4">
        <v>210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565.89</v>
      </c>
      <c r="Q4">
        <v>11509.16</v>
      </c>
      <c r="R4">
        <v>579.7</v>
      </c>
      <c r="S4">
        <v>248.96</v>
      </c>
      <c r="T4">
        <v>159799.83</v>
      </c>
      <c r="U4">
        <v>0.43</v>
      </c>
      <c r="V4">
        <v>0.77</v>
      </c>
      <c r="W4">
        <v>23.67</v>
      </c>
      <c r="X4">
        <v>9.77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1.0781</v>
      </c>
      <c r="E2">
        <v>92.76000000000001</v>
      </c>
      <c r="F2">
        <v>82.53</v>
      </c>
      <c r="G2">
        <v>11.28</v>
      </c>
      <c r="H2">
        <v>0.2</v>
      </c>
      <c r="I2">
        <v>439</v>
      </c>
      <c r="J2">
        <v>89.87</v>
      </c>
      <c r="K2">
        <v>37.55</v>
      </c>
      <c r="L2">
        <v>1</v>
      </c>
      <c r="M2">
        <v>432</v>
      </c>
      <c r="N2">
        <v>11.32</v>
      </c>
      <c r="O2">
        <v>11317.98</v>
      </c>
      <c r="P2">
        <v>605.16</v>
      </c>
      <c r="Q2">
        <v>11509.56</v>
      </c>
      <c r="R2">
        <v>970.37</v>
      </c>
      <c r="S2">
        <v>248.96</v>
      </c>
      <c r="T2">
        <v>353987.8</v>
      </c>
      <c r="U2">
        <v>0.26</v>
      </c>
      <c r="V2">
        <v>0.67</v>
      </c>
      <c r="W2">
        <v>23.77</v>
      </c>
      <c r="X2">
        <v>20.98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1.2126</v>
      </c>
      <c r="E3">
        <v>82.47</v>
      </c>
      <c r="F3">
        <v>75.06999999999999</v>
      </c>
      <c r="G3">
        <v>15.59</v>
      </c>
      <c r="H3">
        <v>0.39</v>
      </c>
      <c r="I3">
        <v>289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510.48</v>
      </c>
      <c r="Q3">
        <v>11511.89</v>
      </c>
      <c r="R3">
        <v>703.22</v>
      </c>
      <c r="S3">
        <v>248.96</v>
      </c>
      <c r="T3">
        <v>221163.22</v>
      </c>
      <c r="U3">
        <v>0.35</v>
      </c>
      <c r="V3">
        <v>0.73</v>
      </c>
      <c r="W3">
        <v>23.9</v>
      </c>
      <c r="X3">
        <v>13.53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0.5494</v>
      </c>
      <c r="E2">
        <v>182.01</v>
      </c>
      <c r="F2">
        <v>128.63</v>
      </c>
      <c r="G2">
        <v>5.9</v>
      </c>
      <c r="H2">
        <v>0.09</v>
      </c>
      <c r="I2">
        <v>1308</v>
      </c>
      <c r="J2">
        <v>194.77</v>
      </c>
      <c r="K2">
        <v>54.38</v>
      </c>
      <c r="L2">
        <v>1</v>
      </c>
      <c r="M2">
        <v>1306</v>
      </c>
      <c r="N2">
        <v>39.4</v>
      </c>
      <c r="O2">
        <v>24256.19</v>
      </c>
      <c r="P2">
        <v>1774.46</v>
      </c>
      <c r="Q2">
        <v>11525.1</v>
      </c>
      <c r="R2">
        <v>2540.81</v>
      </c>
      <c r="S2">
        <v>248.96</v>
      </c>
      <c r="T2">
        <v>1134863.05</v>
      </c>
      <c r="U2">
        <v>0.1</v>
      </c>
      <c r="V2">
        <v>0.43</v>
      </c>
      <c r="W2">
        <v>25.22</v>
      </c>
      <c r="X2">
        <v>67.03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1.0372</v>
      </c>
      <c r="E3">
        <v>96.42</v>
      </c>
      <c r="F3">
        <v>79.28</v>
      </c>
      <c r="G3">
        <v>12.65</v>
      </c>
      <c r="H3">
        <v>0.18</v>
      </c>
      <c r="I3">
        <v>376</v>
      </c>
      <c r="J3">
        <v>196.32</v>
      </c>
      <c r="K3">
        <v>54.38</v>
      </c>
      <c r="L3">
        <v>2</v>
      </c>
      <c r="M3">
        <v>374</v>
      </c>
      <c r="N3">
        <v>39.95</v>
      </c>
      <c r="O3">
        <v>24447.22</v>
      </c>
      <c r="P3">
        <v>1035.98</v>
      </c>
      <c r="Q3">
        <v>11509.41</v>
      </c>
      <c r="R3">
        <v>860.58</v>
      </c>
      <c r="S3">
        <v>248.96</v>
      </c>
      <c r="T3">
        <v>299408.52</v>
      </c>
      <c r="U3">
        <v>0.29</v>
      </c>
      <c r="V3">
        <v>0.6899999999999999</v>
      </c>
      <c r="W3">
        <v>23.64</v>
      </c>
      <c r="X3">
        <v>17.73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1.2196</v>
      </c>
      <c r="E4">
        <v>81.98999999999999</v>
      </c>
      <c r="F4">
        <v>71.31</v>
      </c>
      <c r="G4">
        <v>20.37</v>
      </c>
      <c r="H4">
        <v>0.27</v>
      </c>
      <c r="I4">
        <v>210</v>
      </c>
      <c r="J4">
        <v>197.88</v>
      </c>
      <c r="K4">
        <v>54.38</v>
      </c>
      <c r="L4">
        <v>3</v>
      </c>
      <c r="M4">
        <v>208</v>
      </c>
      <c r="N4">
        <v>40.5</v>
      </c>
      <c r="O4">
        <v>24639</v>
      </c>
      <c r="P4">
        <v>870.59</v>
      </c>
      <c r="Q4">
        <v>11506.9</v>
      </c>
      <c r="R4">
        <v>589.75</v>
      </c>
      <c r="S4">
        <v>248.96</v>
      </c>
      <c r="T4">
        <v>164821.54</v>
      </c>
      <c r="U4">
        <v>0.42</v>
      </c>
      <c r="V4">
        <v>0.77</v>
      </c>
      <c r="W4">
        <v>23.39</v>
      </c>
      <c r="X4">
        <v>9.77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1.3193</v>
      </c>
      <c r="E5">
        <v>75.8</v>
      </c>
      <c r="F5">
        <v>67.91</v>
      </c>
      <c r="G5">
        <v>29.53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760.88</v>
      </c>
      <c r="Q5">
        <v>11504.88</v>
      </c>
      <c r="R5">
        <v>474.7</v>
      </c>
      <c r="S5">
        <v>248.96</v>
      </c>
      <c r="T5">
        <v>107659.67</v>
      </c>
      <c r="U5">
        <v>0.52</v>
      </c>
      <c r="V5">
        <v>0.8100000000000001</v>
      </c>
      <c r="W5">
        <v>23.28</v>
      </c>
      <c r="X5">
        <v>6.38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1.35</v>
      </c>
      <c r="E6">
        <v>74.06999999999999</v>
      </c>
      <c r="F6">
        <v>67.01000000000001</v>
      </c>
      <c r="G6">
        <v>34.36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720.51</v>
      </c>
      <c r="Q6">
        <v>11506.92</v>
      </c>
      <c r="R6">
        <v>438.46</v>
      </c>
      <c r="S6">
        <v>248.96</v>
      </c>
      <c r="T6">
        <v>89642.2</v>
      </c>
      <c r="U6">
        <v>0.57</v>
      </c>
      <c r="V6">
        <v>0.82</v>
      </c>
      <c r="W6">
        <v>23.4</v>
      </c>
      <c r="X6">
        <v>5.47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1.3515</v>
      </c>
      <c r="E7">
        <v>73.98999999999999</v>
      </c>
      <c r="F7">
        <v>66.95999999999999</v>
      </c>
      <c r="G7">
        <v>34.64</v>
      </c>
      <c r="H7">
        <v>0.53</v>
      </c>
      <c r="I7">
        <v>116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724.96</v>
      </c>
      <c r="Q7">
        <v>11507.16</v>
      </c>
      <c r="R7">
        <v>436.73</v>
      </c>
      <c r="S7">
        <v>248.96</v>
      </c>
      <c r="T7">
        <v>88781.78999999999</v>
      </c>
      <c r="U7">
        <v>0.57</v>
      </c>
      <c r="V7">
        <v>0.82</v>
      </c>
      <c r="W7">
        <v>23.4</v>
      </c>
      <c r="X7">
        <v>5.43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1.0781</v>
      </c>
      <c r="E8">
        <v>92.76000000000001</v>
      </c>
      <c r="F8">
        <v>82.53</v>
      </c>
      <c r="G8">
        <v>11.28</v>
      </c>
      <c r="H8">
        <v>0.2</v>
      </c>
      <c r="I8">
        <v>439</v>
      </c>
      <c r="J8">
        <v>89.87</v>
      </c>
      <c r="K8">
        <v>37.55</v>
      </c>
      <c r="L8">
        <v>1</v>
      </c>
      <c r="M8">
        <v>432</v>
      </c>
      <c r="N8">
        <v>11.32</v>
      </c>
      <c r="O8">
        <v>11317.98</v>
      </c>
      <c r="P8">
        <v>605.16</v>
      </c>
      <c r="Q8">
        <v>11509.56</v>
      </c>
      <c r="R8">
        <v>970.37</v>
      </c>
      <c r="S8">
        <v>248.96</v>
      </c>
      <c r="T8">
        <v>353987.8</v>
      </c>
      <c r="U8">
        <v>0.26</v>
      </c>
      <c r="V8">
        <v>0.67</v>
      </c>
      <c r="W8">
        <v>23.77</v>
      </c>
      <c r="X8">
        <v>20.98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1.2126</v>
      </c>
      <c r="E9">
        <v>82.47</v>
      </c>
      <c r="F9">
        <v>75.06999999999999</v>
      </c>
      <c r="G9">
        <v>15.59</v>
      </c>
      <c r="H9">
        <v>0.39</v>
      </c>
      <c r="I9">
        <v>289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510.48</v>
      </c>
      <c r="Q9">
        <v>11511.89</v>
      </c>
      <c r="R9">
        <v>703.22</v>
      </c>
      <c r="S9">
        <v>248.96</v>
      </c>
      <c r="T9">
        <v>221163.22</v>
      </c>
      <c r="U9">
        <v>0.35</v>
      </c>
      <c r="V9">
        <v>0.73</v>
      </c>
      <c r="W9">
        <v>23.9</v>
      </c>
      <c r="X9">
        <v>13.53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1.1405</v>
      </c>
      <c r="E10">
        <v>87.68000000000001</v>
      </c>
      <c r="F10">
        <v>79.79000000000001</v>
      </c>
      <c r="G10">
        <v>12.31</v>
      </c>
      <c r="H10">
        <v>0.24</v>
      </c>
      <c r="I10">
        <v>389</v>
      </c>
      <c r="J10">
        <v>71.52</v>
      </c>
      <c r="K10">
        <v>32.27</v>
      </c>
      <c r="L10">
        <v>1</v>
      </c>
      <c r="M10">
        <v>50</v>
      </c>
      <c r="N10">
        <v>8.25</v>
      </c>
      <c r="O10">
        <v>9054.6</v>
      </c>
      <c r="P10">
        <v>468.93</v>
      </c>
      <c r="Q10">
        <v>11517.85</v>
      </c>
      <c r="R10">
        <v>860.59</v>
      </c>
      <c r="S10">
        <v>248.96</v>
      </c>
      <c r="T10">
        <v>299349.26</v>
      </c>
      <c r="U10">
        <v>0.29</v>
      </c>
      <c r="V10">
        <v>0.6899999999999999</v>
      </c>
      <c r="W10">
        <v>24.12</v>
      </c>
      <c r="X10">
        <v>18.23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1.1442</v>
      </c>
      <c r="E11">
        <v>87.40000000000001</v>
      </c>
      <c r="F11">
        <v>79.56</v>
      </c>
      <c r="G11">
        <v>12.4</v>
      </c>
      <c r="H11">
        <v>0.48</v>
      </c>
      <c r="I11">
        <v>385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473.32</v>
      </c>
      <c r="Q11">
        <v>11516.97</v>
      </c>
      <c r="R11">
        <v>851.27</v>
      </c>
      <c r="S11">
        <v>248.96</v>
      </c>
      <c r="T11">
        <v>294707.15</v>
      </c>
      <c r="U11">
        <v>0.29</v>
      </c>
      <c r="V11">
        <v>0.6899999999999999</v>
      </c>
      <c r="W11">
        <v>24.16</v>
      </c>
      <c r="X11">
        <v>18.01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0.928</v>
      </c>
      <c r="E12">
        <v>107.76</v>
      </c>
      <c r="F12">
        <v>97.54000000000001</v>
      </c>
      <c r="G12">
        <v>7.63</v>
      </c>
      <c r="H12">
        <v>0.43</v>
      </c>
      <c r="I12">
        <v>767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387.98</v>
      </c>
      <c r="Q12">
        <v>11531.68</v>
      </c>
      <c r="R12">
        <v>1440.62</v>
      </c>
      <c r="S12">
        <v>248.96</v>
      </c>
      <c r="T12">
        <v>587475.3</v>
      </c>
      <c r="U12">
        <v>0.17</v>
      </c>
      <c r="V12">
        <v>0.5600000000000001</v>
      </c>
      <c r="W12">
        <v>25.32</v>
      </c>
      <c r="X12">
        <v>35.95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0.7837</v>
      </c>
      <c r="E13">
        <v>127.6</v>
      </c>
      <c r="F13">
        <v>101.77</v>
      </c>
      <c r="G13">
        <v>7.47</v>
      </c>
      <c r="H13">
        <v>0.12</v>
      </c>
      <c r="I13">
        <v>817</v>
      </c>
      <c r="J13">
        <v>141.81</v>
      </c>
      <c r="K13">
        <v>47.83</v>
      </c>
      <c r="L13">
        <v>1</v>
      </c>
      <c r="M13">
        <v>815</v>
      </c>
      <c r="N13">
        <v>22.98</v>
      </c>
      <c r="O13">
        <v>17723.39</v>
      </c>
      <c r="P13">
        <v>1117.34</v>
      </c>
      <c r="Q13">
        <v>11514.93</v>
      </c>
      <c r="R13">
        <v>1623.55</v>
      </c>
      <c r="S13">
        <v>248.96</v>
      </c>
      <c r="T13">
        <v>678689.5600000001</v>
      </c>
      <c r="U13">
        <v>0.15</v>
      </c>
      <c r="V13">
        <v>0.54</v>
      </c>
      <c r="W13">
        <v>24.41</v>
      </c>
      <c r="X13">
        <v>40.19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1.1967</v>
      </c>
      <c r="E14">
        <v>83.56</v>
      </c>
      <c r="F14">
        <v>73.77</v>
      </c>
      <c r="G14">
        <v>16.89</v>
      </c>
      <c r="H14">
        <v>0.25</v>
      </c>
      <c r="I14">
        <v>262</v>
      </c>
      <c r="J14">
        <v>143.17</v>
      </c>
      <c r="K14">
        <v>47.83</v>
      </c>
      <c r="L14">
        <v>2</v>
      </c>
      <c r="M14">
        <v>260</v>
      </c>
      <c r="N14">
        <v>23.34</v>
      </c>
      <c r="O14">
        <v>17891.86</v>
      </c>
      <c r="P14">
        <v>723.7</v>
      </c>
      <c r="Q14">
        <v>11506.64</v>
      </c>
      <c r="R14">
        <v>673.59</v>
      </c>
      <c r="S14">
        <v>248.96</v>
      </c>
      <c r="T14">
        <v>206482.02</v>
      </c>
      <c r="U14">
        <v>0.37</v>
      </c>
      <c r="V14">
        <v>0.74</v>
      </c>
      <c r="W14">
        <v>23.46</v>
      </c>
      <c r="X14">
        <v>12.23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1.3108</v>
      </c>
      <c r="E15">
        <v>76.29000000000001</v>
      </c>
      <c r="F15">
        <v>69.26000000000001</v>
      </c>
      <c r="G15">
        <v>25.03</v>
      </c>
      <c r="H15">
        <v>0.37</v>
      </c>
      <c r="I15">
        <v>166</v>
      </c>
      <c r="J15">
        <v>144.54</v>
      </c>
      <c r="K15">
        <v>47.83</v>
      </c>
      <c r="L15">
        <v>3</v>
      </c>
      <c r="M15">
        <v>8</v>
      </c>
      <c r="N15">
        <v>23.71</v>
      </c>
      <c r="O15">
        <v>18060.85</v>
      </c>
      <c r="P15">
        <v>614.6</v>
      </c>
      <c r="Q15">
        <v>11510.05</v>
      </c>
      <c r="R15">
        <v>514</v>
      </c>
      <c r="S15">
        <v>248.96</v>
      </c>
      <c r="T15">
        <v>127168.87</v>
      </c>
      <c r="U15">
        <v>0.48</v>
      </c>
      <c r="V15">
        <v>0.79</v>
      </c>
      <c r="W15">
        <v>23.5</v>
      </c>
      <c r="X15">
        <v>7.72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1.3102</v>
      </c>
      <c r="E16">
        <v>76.31999999999999</v>
      </c>
      <c r="F16">
        <v>69.3</v>
      </c>
      <c r="G16">
        <v>25.05</v>
      </c>
      <c r="H16">
        <v>0.49</v>
      </c>
      <c r="I16">
        <v>166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619.1799999999999</v>
      </c>
      <c r="Q16">
        <v>11507.83</v>
      </c>
      <c r="R16">
        <v>513.54</v>
      </c>
      <c r="S16">
        <v>248.96</v>
      </c>
      <c r="T16">
        <v>126936.35</v>
      </c>
      <c r="U16">
        <v>0.48</v>
      </c>
      <c r="V16">
        <v>0.79</v>
      </c>
      <c r="W16">
        <v>23.55</v>
      </c>
      <c r="X16">
        <v>7.77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0.6244</v>
      </c>
      <c r="E17">
        <v>160.16</v>
      </c>
      <c r="F17">
        <v>117.99</v>
      </c>
      <c r="G17">
        <v>6.33</v>
      </c>
      <c r="H17">
        <v>0.1</v>
      </c>
      <c r="I17">
        <v>1118</v>
      </c>
      <c r="J17">
        <v>176.73</v>
      </c>
      <c r="K17">
        <v>52.44</v>
      </c>
      <c r="L17">
        <v>1</v>
      </c>
      <c r="M17">
        <v>1116</v>
      </c>
      <c r="N17">
        <v>33.29</v>
      </c>
      <c r="O17">
        <v>22031.19</v>
      </c>
      <c r="P17">
        <v>1521.35</v>
      </c>
      <c r="Q17">
        <v>11520</v>
      </c>
      <c r="R17">
        <v>2176.64</v>
      </c>
      <c r="S17">
        <v>248.96</v>
      </c>
      <c r="T17">
        <v>953730.14</v>
      </c>
      <c r="U17">
        <v>0.11</v>
      </c>
      <c r="V17">
        <v>0.47</v>
      </c>
      <c r="W17">
        <v>24.92</v>
      </c>
      <c r="X17">
        <v>56.4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1.0872</v>
      </c>
      <c r="E18">
        <v>91.98</v>
      </c>
      <c r="F18">
        <v>77.5</v>
      </c>
      <c r="G18">
        <v>13.72</v>
      </c>
      <c r="H18">
        <v>0.2</v>
      </c>
      <c r="I18">
        <v>339</v>
      </c>
      <c r="J18">
        <v>178.21</v>
      </c>
      <c r="K18">
        <v>52.44</v>
      </c>
      <c r="L18">
        <v>2</v>
      </c>
      <c r="M18">
        <v>337</v>
      </c>
      <c r="N18">
        <v>33.77</v>
      </c>
      <c r="O18">
        <v>22213.89</v>
      </c>
      <c r="P18">
        <v>934.85</v>
      </c>
      <c r="Q18">
        <v>11508.02</v>
      </c>
      <c r="R18">
        <v>800.59</v>
      </c>
      <c r="S18">
        <v>248.96</v>
      </c>
      <c r="T18">
        <v>269599.91</v>
      </c>
      <c r="U18">
        <v>0.31</v>
      </c>
      <c r="V18">
        <v>0.71</v>
      </c>
      <c r="W18">
        <v>23.58</v>
      </c>
      <c r="X18">
        <v>15.96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1.2621</v>
      </c>
      <c r="E19">
        <v>79.23999999999999</v>
      </c>
      <c r="F19">
        <v>70.17</v>
      </c>
      <c r="G19">
        <v>22.51</v>
      </c>
      <c r="H19">
        <v>0.3</v>
      </c>
      <c r="I19">
        <v>187</v>
      </c>
      <c r="J19">
        <v>179.7</v>
      </c>
      <c r="K19">
        <v>52.44</v>
      </c>
      <c r="L19">
        <v>3</v>
      </c>
      <c r="M19">
        <v>185</v>
      </c>
      <c r="N19">
        <v>34.26</v>
      </c>
      <c r="O19">
        <v>22397.24</v>
      </c>
      <c r="P19">
        <v>775.6</v>
      </c>
      <c r="Q19">
        <v>11505.63</v>
      </c>
      <c r="R19">
        <v>551.64</v>
      </c>
      <c r="S19">
        <v>248.96</v>
      </c>
      <c r="T19">
        <v>145883.19</v>
      </c>
      <c r="U19">
        <v>0.45</v>
      </c>
      <c r="V19">
        <v>0.78</v>
      </c>
      <c r="W19">
        <v>23.33</v>
      </c>
      <c r="X19">
        <v>8.630000000000001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1.3387</v>
      </c>
      <c r="E20">
        <v>74.7</v>
      </c>
      <c r="F20">
        <v>67.62</v>
      </c>
      <c r="G20">
        <v>30.97</v>
      </c>
      <c r="H20">
        <v>0.39</v>
      </c>
      <c r="I20">
        <v>131</v>
      </c>
      <c r="J20">
        <v>181.19</v>
      </c>
      <c r="K20">
        <v>52.44</v>
      </c>
      <c r="L20">
        <v>4</v>
      </c>
      <c r="M20">
        <v>29</v>
      </c>
      <c r="N20">
        <v>34.75</v>
      </c>
      <c r="O20">
        <v>22581.25</v>
      </c>
      <c r="P20">
        <v>685.42</v>
      </c>
      <c r="Q20">
        <v>11507.25</v>
      </c>
      <c r="R20">
        <v>459.85</v>
      </c>
      <c r="S20">
        <v>248.96</v>
      </c>
      <c r="T20">
        <v>100270.76</v>
      </c>
      <c r="U20">
        <v>0.54</v>
      </c>
      <c r="V20">
        <v>0.8100000000000001</v>
      </c>
      <c r="W20">
        <v>23.4</v>
      </c>
      <c r="X20">
        <v>6.09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1.3413</v>
      </c>
      <c r="E21">
        <v>74.55</v>
      </c>
      <c r="F21">
        <v>67.55</v>
      </c>
      <c r="G21">
        <v>31.42</v>
      </c>
      <c r="H21">
        <v>0.49</v>
      </c>
      <c r="I21">
        <v>129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688.5599999999999</v>
      </c>
      <c r="Q21">
        <v>11507.57</v>
      </c>
      <c r="R21">
        <v>457.03</v>
      </c>
      <c r="S21">
        <v>248.96</v>
      </c>
      <c r="T21">
        <v>98870.62</v>
      </c>
      <c r="U21">
        <v>0.54</v>
      </c>
      <c r="V21">
        <v>0.8100000000000001</v>
      </c>
      <c r="W21">
        <v>23.41</v>
      </c>
      <c r="X21">
        <v>6.01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0.7703</v>
      </c>
      <c r="E22">
        <v>129.82</v>
      </c>
      <c r="F22">
        <v>115.42</v>
      </c>
      <c r="G22">
        <v>6.03</v>
      </c>
      <c r="H22">
        <v>0.64</v>
      </c>
      <c r="I22">
        <v>1148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334.96</v>
      </c>
      <c r="Q22">
        <v>11542.71</v>
      </c>
      <c r="R22">
        <v>2026.32</v>
      </c>
      <c r="S22">
        <v>248.96</v>
      </c>
      <c r="T22">
        <v>878418.37</v>
      </c>
      <c r="U22">
        <v>0.12</v>
      </c>
      <c r="V22">
        <v>0.48</v>
      </c>
      <c r="W22">
        <v>26.46</v>
      </c>
      <c r="X22">
        <v>53.8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1.021</v>
      </c>
      <c r="E23">
        <v>97.94</v>
      </c>
      <c r="F23">
        <v>85.64</v>
      </c>
      <c r="G23">
        <v>10.24</v>
      </c>
      <c r="H23">
        <v>0.18</v>
      </c>
      <c r="I23">
        <v>502</v>
      </c>
      <c r="J23">
        <v>98.70999999999999</v>
      </c>
      <c r="K23">
        <v>39.72</v>
      </c>
      <c r="L23">
        <v>1</v>
      </c>
      <c r="M23">
        <v>500</v>
      </c>
      <c r="N23">
        <v>12.99</v>
      </c>
      <c r="O23">
        <v>12407.75</v>
      </c>
      <c r="P23">
        <v>690.91</v>
      </c>
      <c r="Q23">
        <v>11510.78</v>
      </c>
      <c r="R23">
        <v>1075.94</v>
      </c>
      <c r="S23">
        <v>248.96</v>
      </c>
      <c r="T23">
        <v>406458.97</v>
      </c>
      <c r="U23">
        <v>0.23</v>
      </c>
      <c r="V23">
        <v>0.64</v>
      </c>
      <c r="W23">
        <v>23.87</v>
      </c>
      <c r="X23">
        <v>24.08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1.2373</v>
      </c>
      <c r="E24">
        <v>80.81999999999999</v>
      </c>
      <c r="F24">
        <v>73.55</v>
      </c>
      <c r="G24">
        <v>17.17</v>
      </c>
      <c r="H24">
        <v>0.35</v>
      </c>
      <c r="I24">
        <v>257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528.4400000000001</v>
      </c>
      <c r="Q24">
        <v>11512.42</v>
      </c>
      <c r="R24">
        <v>654.15</v>
      </c>
      <c r="S24">
        <v>248.96</v>
      </c>
      <c r="T24">
        <v>196790.06</v>
      </c>
      <c r="U24">
        <v>0.38</v>
      </c>
      <c r="V24">
        <v>0.75</v>
      </c>
      <c r="W24">
        <v>23.78</v>
      </c>
      <c r="X24">
        <v>12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0.8713</v>
      </c>
      <c r="E25">
        <v>114.77</v>
      </c>
      <c r="F25">
        <v>95.05</v>
      </c>
      <c r="G25">
        <v>8.289999999999999</v>
      </c>
      <c r="H25">
        <v>0.14</v>
      </c>
      <c r="I25">
        <v>688</v>
      </c>
      <c r="J25">
        <v>124.63</v>
      </c>
      <c r="K25">
        <v>45</v>
      </c>
      <c r="L25">
        <v>1</v>
      </c>
      <c r="M25">
        <v>686</v>
      </c>
      <c r="N25">
        <v>18.64</v>
      </c>
      <c r="O25">
        <v>15605.44</v>
      </c>
      <c r="P25">
        <v>942.8</v>
      </c>
      <c r="Q25">
        <v>11513.63</v>
      </c>
      <c r="R25">
        <v>1396.38</v>
      </c>
      <c r="S25">
        <v>248.96</v>
      </c>
      <c r="T25">
        <v>565747.72</v>
      </c>
      <c r="U25">
        <v>0.18</v>
      </c>
      <c r="V25">
        <v>0.58</v>
      </c>
      <c r="W25">
        <v>24.17</v>
      </c>
      <c r="X25">
        <v>33.49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1.255</v>
      </c>
      <c r="E26">
        <v>79.68000000000001</v>
      </c>
      <c r="F26">
        <v>71.88</v>
      </c>
      <c r="G26">
        <v>19.43</v>
      </c>
      <c r="H26">
        <v>0.28</v>
      </c>
      <c r="I26">
        <v>222</v>
      </c>
      <c r="J26">
        <v>125.95</v>
      </c>
      <c r="K26">
        <v>45</v>
      </c>
      <c r="L26">
        <v>2</v>
      </c>
      <c r="M26">
        <v>186</v>
      </c>
      <c r="N26">
        <v>18.95</v>
      </c>
      <c r="O26">
        <v>15767.7</v>
      </c>
      <c r="P26">
        <v>610.11</v>
      </c>
      <c r="Q26">
        <v>11507.88</v>
      </c>
      <c r="R26">
        <v>608.09</v>
      </c>
      <c r="S26">
        <v>248.96</v>
      </c>
      <c r="T26">
        <v>173935.23</v>
      </c>
      <c r="U26">
        <v>0.41</v>
      </c>
      <c r="V26">
        <v>0.76</v>
      </c>
      <c r="W26">
        <v>23.43</v>
      </c>
      <c r="X26">
        <v>10.34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1.2882</v>
      </c>
      <c r="E27">
        <v>77.63</v>
      </c>
      <c r="F27">
        <v>70.56</v>
      </c>
      <c r="G27">
        <v>21.94</v>
      </c>
      <c r="H27">
        <v>0.42</v>
      </c>
      <c r="I27">
        <v>193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583.51</v>
      </c>
      <c r="Q27">
        <v>11509.95</v>
      </c>
      <c r="R27">
        <v>555.28</v>
      </c>
      <c r="S27">
        <v>248.96</v>
      </c>
      <c r="T27">
        <v>147675.18</v>
      </c>
      <c r="U27">
        <v>0.45</v>
      </c>
      <c r="V27">
        <v>0.78</v>
      </c>
      <c r="W27">
        <v>23.62</v>
      </c>
      <c r="X27">
        <v>9.02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0.7022</v>
      </c>
      <c r="E28">
        <v>142.41</v>
      </c>
      <c r="F28">
        <v>109.22</v>
      </c>
      <c r="G28">
        <v>6.84</v>
      </c>
      <c r="H28">
        <v>0.11</v>
      </c>
      <c r="I28">
        <v>958</v>
      </c>
      <c r="J28">
        <v>159.12</v>
      </c>
      <c r="K28">
        <v>50.28</v>
      </c>
      <c r="L28">
        <v>1</v>
      </c>
      <c r="M28">
        <v>956</v>
      </c>
      <c r="N28">
        <v>27.84</v>
      </c>
      <c r="O28">
        <v>19859.16</v>
      </c>
      <c r="P28">
        <v>1306.22</v>
      </c>
      <c r="Q28">
        <v>11521.49</v>
      </c>
      <c r="R28">
        <v>1878.64</v>
      </c>
      <c r="S28">
        <v>248.96</v>
      </c>
      <c r="T28">
        <v>805526.3</v>
      </c>
      <c r="U28">
        <v>0.13</v>
      </c>
      <c r="V28">
        <v>0.5</v>
      </c>
      <c r="W28">
        <v>24.6</v>
      </c>
      <c r="X28">
        <v>47.62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1.1404</v>
      </c>
      <c r="E29">
        <v>87.68000000000001</v>
      </c>
      <c r="F29">
        <v>75.66</v>
      </c>
      <c r="G29">
        <v>15.08</v>
      </c>
      <c r="H29">
        <v>0.22</v>
      </c>
      <c r="I29">
        <v>301</v>
      </c>
      <c r="J29">
        <v>160.54</v>
      </c>
      <c r="K29">
        <v>50.28</v>
      </c>
      <c r="L29">
        <v>2</v>
      </c>
      <c r="M29">
        <v>299</v>
      </c>
      <c r="N29">
        <v>28.26</v>
      </c>
      <c r="O29">
        <v>20034.4</v>
      </c>
      <c r="P29">
        <v>831.54</v>
      </c>
      <c r="Q29">
        <v>11507.3</v>
      </c>
      <c r="R29">
        <v>738.62</v>
      </c>
      <c r="S29">
        <v>248.96</v>
      </c>
      <c r="T29">
        <v>238804.13</v>
      </c>
      <c r="U29">
        <v>0.34</v>
      </c>
      <c r="V29">
        <v>0.73</v>
      </c>
      <c r="W29">
        <v>23.51</v>
      </c>
      <c r="X29">
        <v>14.12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1.3031</v>
      </c>
      <c r="E30">
        <v>76.73999999999999</v>
      </c>
      <c r="F30">
        <v>69.13</v>
      </c>
      <c r="G30">
        <v>25.29</v>
      </c>
      <c r="H30">
        <v>0.33</v>
      </c>
      <c r="I30">
        <v>164</v>
      </c>
      <c r="J30">
        <v>161.97</v>
      </c>
      <c r="K30">
        <v>50.28</v>
      </c>
      <c r="L30">
        <v>3</v>
      </c>
      <c r="M30">
        <v>135</v>
      </c>
      <c r="N30">
        <v>28.69</v>
      </c>
      <c r="O30">
        <v>20210.21</v>
      </c>
      <c r="P30">
        <v>676.29</v>
      </c>
      <c r="Q30">
        <v>11504.73</v>
      </c>
      <c r="R30">
        <v>515.04</v>
      </c>
      <c r="S30">
        <v>248.96</v>
      </c>
      <c r="T30">
        <v>127696.85</v>
      </c>
      <c r="U30">
        <v>0.48</v>
      </c>
      <c r="V30">
        <v>0.79</v>
      </c>
      <c r="W30">
        <v>23.34</v>
      </c>
      <c r="X30">
        <v>7.6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1.3286</v>
      </c>
      <c r="E31">
        <v>75.27</v>
      </c>
      <c r="F31">
        <v>68.27</v>
      </c>
      <c r="G31">
        <v>28.25</v>
      </c>
      <c r="H31">
        <v>0.43</v>
      </c>
      <c r="I31">
        <v>145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650.17</v>
      </c>
      <c r="Q31">
        <v>11508.26</v>
      </c>
      <c r="R31">
        <v>480.68</v>
      </c>
      <c r="S31">
        <v>248.96</v>
      </c>
      <c r="T31">
        <v>110615.11</v>
      </c>
      <c r="U31">
        <v>0.52</v>
      </c>
      <c r="V31">
        <v>0.8</v>
      </c>
      <c r="W31">
        <v>23.45</v>
      </c>
      <c r="X31">
        <v>6.73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1.1338</v>
      </c>
      <c r="E32">
        <v>88.2</v>
      </c>
      <c r="F32">
        <v>79.7</v>
      </c>
      <c r="G32">
        <v>12.45</v>
      </c>
      <c r="H32">
        <v>0.22</v>
      </c>
      <c r="I32">
        <v>384</v>
      </c>
      <c r="J32">
        <v>80.84</v>
      </c>
      <c r="K32">
        <v>35.1</v>
      </c>
      <c r="L32">
        <v>1</v>
      </c>
      <c r="M32">
        <v>285</v>
      </c>
      <c r="N32">
        <v>9.74</v>
      </c>
      <c r="O32">
        <v>10204.21</v>
      </c>
      <c r="P32">
        <v>521.34</v>
      </c>
      <c r="Q32">
        <v>11510.4</v>
      </c>
      <c r="R32">
        <v>869.77</v>
      </c>
      <c r="S32">
        <v>248.96</v>
      </c>
      <c r="T32">
        <v>303965.05</v>
      </c>
      <c r="U32">
        <v>0.29</v>
      </c>
      <c r="V32">
        <v>0.6899999999999999</v>
      </c>
      <c r="W32">
        <v>23.8</v>
      </c>
      <c r="X32">
        <v>18.15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1.1825</v>
      </c>
      <c r="E33">
        <v>84.56</v>
      </c>
      <c r="F33">
        <v>76.98999999999999</v>
      </c>
      <c r="G33">
        <v>14</v>
      </c>
      <c r="H33">
        <v>0.43</v>
      </c>
      <c r="I33">
        <v>330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492.24</v>
      </c>
      <c r="Q33">
        <v>11514.88</v>
      </c>
      <c r="R33">
        <v>766.22</v>
      </c>
      <c r="S33">
        <v>248.96</v>
      </c>
      <c r="T33">
        <v>252456.26</v>
      </c>
      <c r="U33">
        <v>0.32</v>
      </c>
      <c r="V33">
        <v>0.71</v>
      </c>
      <c r="W33">
        <v>24.01</v>
      </c>
      <c r="X33">
        <v>15.44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0.9683</v>
      </c>
      <c r="E34">
        <v>103.27</v>
      </c>
      <c r="F34">
        <v>88.7</v>
      </c>
      <c r="G34">
        <v>9.44</v>
      </c>
      <c r="H34">
        <v>0.16</v>
      </c>
      <c r="I34">
        <v>564</v>
      </c>
      <c r="J34">
        <v>107.41</v>
      </c>
      <c r="K34">
        <v>41.65</v>
      </c>
      <c r="L34">
        <v>1</v>
      </c>
      <c r="M34">
        <v>562</v>
      </c>
      <c r="N34">
        <v>14.77</v>
      </c>
      <c r="O34">
        <v>13481.73</v>
      </c>
      <c r="P34">
        <v>774.9</v>
      </c>
      <c r="Q34">
        <v>11510.67</v>
      </c>
      <c r="R34">
        <v>1180.03</v>
      </c>
      <c r="S34">
        <v>248.96</v>
      </c>
      <c r="T34">
        <v>458195.18</v>
      </c>
      <c r="U34">
        <v>0.21</v>
      </c>
      <c r="V34">
        <v>0.62</v>
      </c>
      <c r="W34">
        <v>23.99</v>
      </c>
      <c r="X34">
        <v>27.15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1.256</v>
      </c>
      <c r="E35">
        <v>79.62</v>
      </c>
      <c r="F35">
        <v>72.43000000000001</v>
      </c>
      <c r="G35">
        <v>18.73</v>
      </c>
      <c r="H35">
        <v>0.32</v>
      </c>
      <c r="I35">
        <v>232</v>
      </c>
      <c r="J35">
        <v>108.68</v>
      </c>
      <c r="K35">
        <v>41.65</v>
      </c>
      <c r="L35">
        <v>2</v>
      </c>
      <c r="M35">
        <v>7</v>
      </c>
      <c r="N35">
        <v>15.03</v>
      </c>
      <c r="O35">
        <v>13638.32</v>
      </c>
      <c r="P35">
        <v>544.4299999999999</v>
      </c>
      <c r="Q35">
        <v>11512.02</v>
      </c>
      <c r="R35">
        <v>616.38</v>
      </c>
      <c r="S35">
        <v>248.96</v>
      </c>
      <c r="T35">
        <v>178027.45</v>
      </c>
      <c r="U35">
        <v>0.4</v>
      </c>
      <c r="V35">
        <v>0.76</v>
      </c>
      <c r="W35">
        <v>23.74</v>
      </c>
      <c r="X35">
        <v>10.88</v>
      </c>
      <c r="Y35">
        <v>2</v>
      </c>
      <c r="Z35">
        <v>10</v>
      </c>
    </row>
    <row r="36" spans="1:26">
      <c r="A36">
        <v>2</v>
      </c>
      <c r="B36">
        <v>50</v>
      </c>
      <c r="C36" t="s">
        <v>26</v>
      </c>
      <c r="D36">
        <v>1.2576</v>
      </c>
      <c r="E36">
        <v>79.51000000000001</v>
      </c>
      <c r="F36">
        <v>72.34</v>
      </c>
      <c r="G36">
        <v>18.79</v>
      </c>
      <c r="H36">
        <v>0.48</v>
      </c>
      <c r="I36">
        <v>231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549.3200000000001</v>
      </c>
      <c r="Q36">
        <v>11512.18</v>
      </c>
      <c r="R36">
        <v>614.22</v>
      </c>
      <c r="S36">
        <v>248.96</v>
      </c>
      <c r="T36">
        <v>176955.98</v>
      </c>
      <c r="U36">
        <v>0.41</v>
      </c>
      <c r="V36">
        <v>0.76</v>
      </c>
      <c r="W36">
        <v>23.71</v>
      </c>
      <c r="X36">
        <v>10.8</v>
      </c>
      <c r="Y36">
        <v>2</v>
      </c>
      <c r="Z36">
        <v>10</v>
      </c>
    </row>
    <row r="37" spans="1:26">
      <c r="A37">
        <v>0</v>
      </c>
      <c r="B37">
        <v>25</v>
      </c>
      <c r="C37" t="s">
        <v>26</v>
      </c>
      <c r="D37">
        <v>1.0946</v>
      </c>
      <c r="E37">
        <v>91.36</v>
      </c>
      <c r="F37">
        <v>83.16</v>
      </c>
      <c r="G37">
        <v>10.82</v>
      </c>
      <c r="H37">
        <v>0.28</v>
      </c>
      <c r="I37">
        <v>461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444.75</v>
      </c>
      <c r="Q37">
        <v>11520.87</v>
      </c>
      <c r="R37">
        <v>968.6799999999999</v>
      </c>
      <c r="S37">
        <v>248.96</v>
      </c>
      <c r="T37">
        <v>353031.5</v>
      </c>
      <c r="U37">
        <v>0.26</v>
      </c>
      <c r="V37">
        <v>0.66</v>
      </c>
      <c r="W37">
        <v>24.42</v>
      </c>
      <c r="X37">
        <v>21.6</v>
      </c>
      <c r="Y37">
        <v>2</v>
      </c>
      <c r="Z37">
        <v>10</v>
      </c>
    </row>
    <row r="38" spans="1:26">
      <c r="A38">
        <v>0</v>
      </c>
      <c r="B38">
        <v>85</v>
      </c>
      <c r="C38" t="s">
        <v>26</v>
      </c>
      <c r="D38">
        <v>0.6623</v>
      </c>
      <c r="E38">
        <v>150.98</v>
      </c>
      <c r="F38">
        <v>113.5</v>
      </c>
      <c r="G38">
        <v>6.57</v>
      </c>
      <c r="H38">
        <v>0.11</v>
      </c>
      <c r="I38">
        <v>1036</v>
      </c>
      <c r="J38">
        <v>167.88</v>
      </c>
      <c r="K38">
        <v>51.39</v>
      </c>
      <c r="L38">
        <v>1</v>
      </c>
      <c r="M38">
        <v>1034</v>
      </c>
      <c r="N38">
        <v>30.49</v>
      </c>
      <c r="O38">
        <v>20939.59</v>
      </c>
      <c r="P38">
        <v>1411.16</v>
      </c>
      <c r="Q38">
        <v>11519.34</v>
      </c>
      <c r="R38">
        <v>2024</v>
      </c>
      <c r="S38">
        <v>248.96</v>
      </c>
      <c r="T38">
        <v>877818.91</v>
      </c>
      <c r="U38">
        <v>0.12</v>
      </c>
      <c r="V38">
        <v>0.48</v>
      </c>
      <c r="W38">
        <v>24.78</v>
      </c>
      <c r="X38">
        <v>51.91</v>
      </c>
      <c r="Y38">
        <v>2</v>
      </c>
      <c r="Z38">
        <v>10</v>
      </c>
    </row>
    <row r="39" spans="1:26">
      <c r="A39">
        <v>1</v>
      </c>
      <c r="B39">
        <v>85</v>
      </c>
      <c r="C39" t="s">
        <v>26</v>
      </c>
      <c r="D39">
        <v>1.1135</v>
      </c>
      <c r="E39">
        <v>89.81</v>
      </c>
      <c r="F39">
        <v>76.59</v>
      </c>
      <c r="G39">
        <v>14.36</v>
      </c>
      <c r="H39">
        <v>0.21</v>
      </c>
      <c r="I39">
        <v>320</v>
      </c>
      <c r="J39">
        <v>169.33</v>
      </c>
      <c r="K39">
        <v>51.39</v>
      </c>
      <c r="L39">
        <v>2</v>
      </c>
      <c r="M39">
        <v>318</v>
      </c>
      <c r="N39">
        <v>30.94</v>
      </c>
      <c r="O39">
        <v>21118.46</v>
      </c>
      <c r="P39">
        <v>883.42</v>
      </c>
      <c r="Q39">
        <v>11508.21</v>
      </c>
      <c r="R39">
        <v>768.29</v>
      </c>
      <c r="S39">
        <v>248.96</v>
      </c>
      <c r="T39">
        <v>253545.01</v>
      </c>
      <c r="U39">
        <v>0.32</v>
      </c>
      <c r="V39">
        <v>0.72</v>
      </c>
      <c r="W39">
        <v>23.59</v>
      </c>
      <c r="X39">
        <v>15.05</v>
      </c>
      <c r="Y39">
        <v>2</v>
      </c>
      <c r="Z39">
        <v>10</v>
      </c>
    </row>
    <row r="40" spans="1:26">
      <c r="A40">
        <v>2</v>
      </c>
      <c r="B40">
        <v>85</v>
      </c>
      <c r="C40" t="s">
        <v>26</v>
      </c>
      <c r="D40">
        <v>1.2832</v>
      </c>
      <c r="E40">
        <v>77.93000000000001</v>
      </c>
      <c r="F40">
        <v>69.63</v>
      </c>
      <c r="G40">
        <v>23.87</v>
      </c>
      <c r="H40">
        <v>0.31</v>
      </c>
      <c r="I40">
        <v>175</v>
      </c>
      <c r="J40">
        <v>170.79</v>
      </c>
      <c r="K40">
        <v>51.39</v>
      </c>
      <c r="L40">
        <v>3</v>
      </c>
      <c r="M40">
        <v>173</v>
      </c>
      <c r="N40">
        <v>31.4</v>
      </c>
      <c r="O40">
        <v>21297.94</v>
      </c>
      <c r="P40">
        <v>726.3</v>
      </c>
      <c r="Q40">
        <v>11505.34</v>
      </c>
      <c r="R40">
        <v>532.52</v>
      </c>
      <c r="S40">
        <v>248.96</v>
      </c>
      <c r="T40">
        <v>136383.96</v>
      </c>
      <c r="U40">
        <v>0.47</v>
      </c>
      <c r="V40">
        <v>0.79</v>
      </c>
      <c r="W40">
        <v>23.34</v>
      </c>
      <c r="X40">
        <v>8.1</v>
      </c>
      <c r="Y40">
        <v>2</v>
      </c>
      <c r="Z40">
        <v>10</v>
      </c>
    </row>
    <row r="41" spans="1:26">
      <c r="A41">
        <v>3</v>
      </c>
      <c r="B41">
        <v>85</v>
      </c>
      <c r="C41" t="s">
        <v>26</v>
      </c>
      <c r="D41">
        <v>1.3343</v>
      </c>
      <c r="E41">
        <v>74.94</v>
      </c>
      <c r="F41">
        <v>67.93000000000001</v>
      </c>
      <c r="G41">
        <v>29.75</v>
      </c>
      <c r="H41">
        <v>0.41</v>
      </c>
      <c r="I41">
        <v>137</v>
      </c>
      <c r="J41">
        <v>172.25</v>
      </c>
      <c r="K41">
        <v>51.39</v>
      </c>
      <c r="L41">
        <v>4</v>
      </c>
      <c r="M41">
        <v>3</v>
      </c>
      <c r="N41">
        <v>31.86</v>
      </c>
      <c r="O41">
        <v>21478.05</v>
      </c>
      <c r="P41">
        <v>666.4400000000001</v>
      </c>
      <c r="Q41">
        <v>11508.26</v>
      </c>
      <c r="R41">
        <v>468.92</v>
      </c>
      <c r="S41">
        <v>248.96</v>
      </c>
      <c r="T41">
        <v>104772.97</v>
      </c>
      <c r="U41">
        <v>0.53</v>
      </c>
      <c r="V41">
        <v>0.8100000000000001</v>
      </c>
      <c r="W41">
        <v>23.45</v>
      </c>
      <c r="X41">
        <v>6.39</v>
      </c>
      <c r="Y41">
        <v>2</v>
      </c>
      <c r="Z41">
        <v>10</v>
      </c>
    </row>
    <row r="42" spans="1:26">
      <c r="A42">
        <v>4</v>
      </c>
      <c r="B42">
        <v>85</v>
      </c>
      <c r="C42" t="s">
        <v>26</v>
      </c>
      <c r="D42">
        <v>1.3346</v>
      </c>
      <c r="E42">
        <v>74.93000000000001</v>
      </c>
      <c r="F42">
        <v>67.91</v>
      </c>
      <c r="G42">
        <v>29.74</v>
      </c>
      <c r="H42">
        <v>0.51</v>
      </c>
      <c r="I42">
        <v>137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671.28</v>
      </c>
      <c r="Q42">
        <v>11507.44</v>
      </c>
      <c r="R42">
        <v>469.21</v>
      </c>
      <c r="S42">
        <v>248.96</v>
      </c>
      <c r="T42">
        <v>104920.08</v>
      </c>
      <c r="U42">
        <v>0.53</v>
      </c>
      <c r="V42">
        <v>0.8100000000000001</v>
      </c>
      <c r="W42">
        <v>23.43</v>
      </c>
      <c r="X42">
        <v>6.38</v>
      </c>
      <c r="Y42">
        <v>2</v>
      </c>
      <c r="Z42">
        <v>10</v>
      </c>
    </row>
    <row r="43" spans="1:26">
      <c r="A43">
        <v>0</v>
      </c>
      <c r="B43">
        <v>20</v>
      </c>
      <c r="C43" t="s">
        <v>26</v>
      </c>
      <c r="D43">
        <v>1.0279</v>
      </c>
      <c r="E43">
        <v>97.29000000000001</v>
      </c>
      <c r="F43">
        <v>88.5</v>
      </c>
      <c r="G43">
        <v>9.220000000000001</v>
      </c>
      <c r="H43">
        <v>0.34</v>
      </c>
      <c r="I43">
        <v>576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419.66</v>
      </c>
      <c r="Q43">
        <v>11526.8</v>
      </c>
      <c r="R43">
        <v>1144.57</v>
      </c>
      <c r="S43">
        <v>248.96</v>
      </c>
      <c r="T43">
        <v>440401.69</v>
      </c>
      <c r="U43">
        <v>0.22</v>
      </c>
      <c r="V43">
        <v>0.62</v>
      </c>
      <c r="W43">
        <v>24.73</v>
      </c>
      <c r="X43">
        <v>26.93</v>
      </c>
      <c r="Y43">
        <v>2</v>
      </c>
      <c r="Z43">
        <v>10</v>
      </c>
    </row>
    <row r="44" spans="1:26">
      <c r="A44">
        <v>0</v>
      </c>
      <c r="B44">
        <v>65</v>
      </c>
      <c r="C44" t="s">
        <v>26</v>
      </c>
      <c r="D44">
        <v>0.8269</v>
      </c>
      <c r="E44">
        <v>120.93</v>
      </c>
      <c r="F44">
        <v>98.31</v>
      </c>
      <c r="G44">
        <v>7.85</v>
      </c>
      <c r="H44">
        <v>0.13</v>
      </c>
      <c r="I44">
        <v>751</v>
      </c>
      <c r="J44">
        <v>133.21</v>
      </c>
      <c r="K44">
        <v>46.47</v>
      </c>
      <c r="L44">
        <v>1</v>
      </c>
      <c r="M44">
        <v>749</v>
      </c>
      <c r="N44">
        <v>20.75</v>
      </c>
      <c r="O44">
        <v>16663.42</v>
      </c>
      <c r="P44">
        <v>1028.15</v>
      </c>
      <c r="Q44">
        <v>11514.54</v>
      </c>
      <c r="R44">
        <v>1506.92</v>
      </c>
      <c r="S44">
        <v>248.96</v>
      </c>
      <c r="T44">
        <v>620704.21</v>
      </c>
      <c r="U44">
        <v>0.17</v>
      </c>
      <c r="V44">
        <v>0.5600000000000001</v>
      </c>
      <c r="W44">
        <v>24.28</v>
      </c>
      <c r="X44">
        <v>36.74</v>
      </c>
      <c r="Y44">
        <v>2</v>
      </c>
      <c r="Z44">
        <v>10</v>
      </c>
    </row>
    <row r="45" spans="1:26">
      <c r="A45">
        <v>1</v>
      </c>
      <c r="B45">
        <v>65</v>
      </c>
      <c r="C45" t="s">
        <v>26</v>
      </c>
      <c r="D45">
        <v>1.2261</v>
      </c>
      <c r="E45">
        <v>81.56</v>
      </c>
      <c r="F45">
        <v>72.81999999999999</v>
      </c>
      <c r="G45">
        <v>18.13</v>
      </c>
      <c r="H45">
        <v>0.26</v>
      </c>
      <c r="I45">
        <v>241</v>
      </c>
      <c r="J45">
        <v>134.55</v>
      </c>
      <c r="K45">
        <v>46.47</v>
      </c>
      <c r="L45">
        <v>2</v>
      </c>
      <c r="M45">
        <v>237</v>
      </c>
      <c r="N45">
        <v>21.09</v>
      </c>
      <c r="O45">
        <v>16828.84</v>
      </c>
      <c r="P45">
        <v>666.86</v>
      </c>
      <c r="Q45">
        <v>11506.23</v>
      </c>
      <c r="R45">
        <v>641.23</v>
      </c>
      <c r="S45">
        <v>248.96</v>
      </c>
      <c r="T45">
        <v>190406.63</v>
      </c>
      <c r="U45">
        <v>0.39</v>
      </c>
      <c r="V45">
        <v>0.75</v>
      </c>
      <c r="W45">
        <v>23.44</v>
      </c>
      <c r="X45">
        <v>11.28</v>
      </c>
      <c r="Y45">
        <v>2</v>
      </c>
      <c r="Z45">
        <v>10</v>
      </c>
    </row>
    <row r="46" spans="1:26">
      <c r="A46">
        <v>2</v>
      </c>
      <c r="B46">
        <v>65</v>
      </c>
      <c r="C46" t="s">
        <v>26</v>
      </c>
      <c r="D46">
        <v>1.3011</v>
      </c>
      <c r="E46">
        <v>76.86</v>
      </c>
      <c r="F46">
        <v>69.83</v>
      </c>
      <c r="G46">
        <v>23.54</v>
      </c>
      <c r="H46">
        <v>0.39</v>
      </c>
      <c r="I46">
        <v>178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597.8099999999999</v>
      </c>
      <c r="Q46">
        <v>11508.79</v>
      </c>
      <c r="R46">
        <v>531.77</v>
      </c>
      <c r="S46">
        <v>248.96</v>
      </c>
      <c r="T46">
        <v>135994.5</v>
      </c>
      <c r="U46">
        <v>0.47</v>
      </c>
      <c r="V46">
        <v>0.79</v>
      </c>
      <c r="W46">
        <v>23.56</v>
      </c>
      <c r="X46">
        <v>8.289999999999999</v>
      </c>
      <c r="Y46">
        <v>2</v>
      </c>
      <c r="Z46">
        <v>10</v>
      </c>
    </row>
    <row r="47" spans="1:26">
      <c r="A47">
        <v>0</v>
      </c>
      <c r="B47">
        <v>75</v>
      </c>
      <c r="C47" t="s">
        <v>26</v>
      </c>
      <c r="D47">
        <v>0.7428</v>
      </c>
      <c r="E47">
        <v>134.62</v>
      </c>
      <c r="F47">
        <v>105.3</v>
      </c>
      <c r="G47">
        <v>7.14</v>
      </c>
      <c r="H47">
        <v>0.12</v>
      </c>
      <c r="I47">
        <v>885</v>
      </c>
      <c r="J47">
        <v>150.44</v>
      </c>
      <c r="K47">
        <v>49.1</v>
      </c>
      <c r="L47">
        <v>1</v>
      </c>
      <c r="M47">
        <v>883</v>
      </c>
      <c r="N47">
        <v>25.34</v>
      </c>
      <c r="O47">
        <v>18787.76</v>
      </c>
      <c r="P47">
        <v>1208.48</v>
      </c>
      <c r="Q47">
        <v>11515.94</v>
      </c>
      <c r="R47">
        <v>1745.81</v>
      </c>
      <c r="S47">
        <v>248.96</v>
      </c>
      <c r="T47">
        <v>739479.8</v>
      </c>
      <c r="U47">
        <v>0.14</v>
      </c>
      <c r="V47">
        <v>0.52</v>
      </c>
      <c r="W47">
        <v>24.48</v>
      </c>
      <c r="X47">
        <v>43.73</v>
      </c>
      <c r="Y47">
        <v>2</v>
      </c>
      <c r="Z47">
        <v>10</v>
      </c>
    </row>
    <row r="48" spans="1:26">
      <c r="A48">
        <v>1</v>
      </c>
      <c r="B48">
        <v>75</v>
      </c>
      <c r="C48" t="s">
        <v>26</v>
      </c>
      <c r="D48">
        <v>1.1676</v>
      </c>
      <c r="E48">
        <v>85.65000000000001</v>
      </c>
      <c r="F48">
        <v>74.75</v>
      </c>
      <c r="G48">
        <v>15.91</v>
      </c>
      <c r="H48">
        <v>0.23</v>
      </c>
      <c r="I48">
        <v>282</v>
      </c>
      <c r="J48">
        <v>151.83</v>
      </c>
      <c r="K48">
        <v>49.1</v>
      </c>
      <c r="L48">
        <v>2</v>
      </c>
      <c r="M48">
        <v>280</v>
      </c>
      <c r="N48">
        <v>25.73</v>
      </c>
      <c r="O48">
        <v>18959.54</v>
      </c>
      <c r="P48">
        <v>778.86</v>
      </c>
      <c r="Q48">
        <v>11507.34</v>
      </c>
      <c r="R48">
        <v>706.4299999999999</v>
      </c>
      <c r="S48">
        <v>248.96</v>
      </c>
      <c r="T48">
        <v>222805.91</v>
      </c>
      <c r="U48">
        <v>0.35</v>
      </c>
      <c r="V48">
        <v>0.73</v>
      </c>
      <c r="W48">
        <v>23.51</v>
      </c>
      <c r="X48">
        <v>13.21</v>
      </c>
      <c r="Y48">
        <v>2</v>
      </c>
      <c r="Z48">
        <v>10</v>
      </c>
    </row>
    <row r="49" spans="1:26">
      <c r="A49">
        <v>2</v>
      </c>
      <c r="B49">
        <v>75</v>
      </c>
      <c r="C49" t="s">
        <v>26</v>
      </c>
      <c r="D49">
        <v>1.3147</v>
      </c>
      <c r="E49">
        <v>76.06</v>
      </c>
      <c r="F49">
        <v>68.93000000000001</v>
      </c>
      <c r="G49">
        <v>26.01</v>
      </c>
      <c r="H49">
        <v>0.35</v>
      </c>
      <c r="I49">
        <v>159</v>
      </c>
      <c r="J49">
        <v>153.23</v>
      </c>
      <c r="K49">
        <v>49.1</v>
      </c>
      <c r="L49">
        <v>3</v>
      </c>
      <c r="M49">
        <v>61</v>
      </c>
      <c r="N49">
        <v>26.13</v>
      </c>
      <c r="O49">
        <v>19131.85</v>
      </c>
      <c r="P49">
        <v>636.48</v>
      </c>
      <c r="Q49">
        <v>11509.64</v>
      </c>
      <c r="R49">
        <v>504.85</v>
      </c>
      <c r="S49">
        <v>248.96</v>
      </c>
      <c r="T49">
        <v>122628.75</v>
      </c>
      <c r="U49">
        <v>0.49</v>
      </c>
      <c r="V49">
        <v>0.8</v>
      </c>
      <c r="W49">
        <v>23.42</v>
      </c>
      <c r="X49">
        <v>7.39</v>
      </c>
      <c r="Y49">
        <v>2</v>
      </c>
      <c r="Z49">
        <v>10</v>
      </c>
    </row>
    <row r="50" spans="1:26">
      <c r="A50">
        <v>3</v>
      </c>
      <c r="B50">
        <v>75</v>
      </c>
      <c r="C50" t="s">
        <v>26</v>
      </c>
      <c r="D50">
        <v>1.3202</v>
      </c>
      <c r="E50">
        <v>75.75</v>
      </c>
      <c r="F50">
        <v>68.73</v>
      </c>
      <c r="G50">
        <v>26.61</v>
      </c>
      <c r="H50">
        <v>0.46</v>
      </c>
      <c r="I50">
        <v>155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634.71</v>
      </c>
      <c r="Q50">
        <v>11508.57</v>
      </c>
      <c r="R50">
        <v>495.77</v>
      </c>
      <c r="S50">
        <v>248.96</v>
      </c>
      <c r="T50">
        <v>118107.35</v>
      </c>
      <c r="U50">
        <v>0.5</v>
      </c>
      <c r="V50">
        <v>0.8</v>
      </c>
      <c r="W50">
        <v>23.49</v>
      </c>
      <c r="X50">
        <v>7.2</v>
      </c>
      <c r="Y50">
        <v>2</v>
      </c>
      <c r="Z50">
        <v>10</v>
      </c>
    </row>
    <row r="51" spans="1:26">
      <c r="A51">
        <v>0</v>
      </c>
      <c r="B51">
        <v>95</v>
      </c>
      <c r="C51" t="s">
        <v>26</v>
      </c>
      <c r="D51">
        <v>0.5866</v>
      </c>
      <c r="E51">
        <v>170.47</v>
      </c>
      <c r="F51">
        <v>123</v>
      </c>
      <c r="G51">
        <v>6.1</v>
      </c>
      <c r="H51">
        <v>0.1</v>
      </c>
      <c r="I51">
        <v>1209</v>
      </c>
      <c r="J51">
        <v>185.69</v>
      </c>
      <c r="K51">
        <v>53.44</v>
      </c>
      <c r="L51">
        <v>1</v>
      </c>
      <c r="M51">
        <v>1207</v>
      </c>
      <c r="N51">
        <v>36.26</v>
      </c>
      <c r="O51">
        <v>23136.14</v>
      </c>
      <c r="P51">
        <v>1641.92</v>
      </c>
      <c r="Q51">
        <v>11523.34</v>
      </c>
      <c r="R51">
        <v>2350.08</v>
      </c>
      <c r="S51">
        <v>248.96</v>
      </c>
      <c r="T51">
        <v>1039991.39</v>
      </c>
      <c r="U51">
        <v>0.11</v>
      </c>
      <c r="V51">
        <v>0.45</v>
      </c>
      <c r="W51">
        <v>25.01</v>
      </c>
      <c r="X51">
        <v>61.4</v>
      </c>
      <c r="Y51">
        <v>2</v>
      </c>
      <c r="Z51">
        <v>10</v>
      </c>
    </row>
    <row r="52" spans="1:26">
      <c r="A52">
        <v>1</v>
      </c>
      <c r="B52">
        <v>95</v>
      </c>
      <c r="C52" t="s">
        <v>26</v>
      </c>
      <c r="D52">
        <v>1.0625</v>
      </c>
      <c r="E52">
        <v>94.12</v>
      </c>
      <c r="F52">
        <v>78.36</v>
      </c>
      <c r="G52">
        <v>13.17</v>
      </c>
      <c r="H52">
        <v>0.19</v>
      </c>
      <c r="I52">
        <v>357</v>
      </c>
      <c r="J52">
        <v>187.21</v>
      </c>
      <c r="K52">
        <v>53.44</v>
      </c>
      <c r="L52">
        <v>2</v>
      </c>
      <c r="M52">
        <v>355</v>
      </c>
      <c r="N52">
        <v>36.77</v>
      </c>
      <c r="O52">
        <v>23322.88</v>
      </c>
      <c r="P52">
        <v>985.25</v>
      </c>
      <c r="Q52">
        <v>11508.53</v>
      </c>
      <c r="R52">
        <v>828.5700000000001</v>
      </c>
      <c r="S52">
        <v>248.96</v>
      </c>
      <c r="T52">
        <v>283500.72</v>
      </c>
      <c r="U52">
        <v>0.3</v>
      </c>
      <c r="V52">
        <v>0.7</v>
      </c>
      <c r="W52">
        <v>23.63</v>
      </c>
      <c r="X52">
        <v>16.82</v>
      </c>
      <c r="Y52">
        <v>2</v>
      </c>
      <c r="Z52">
        <v>10</v>
      </c>
    </row>
    <row r="53" spans="1:26">
      <c r="A53">
        <v>2</v>
      </c>
      <c r="B53">
        <v>95</v>
      </c>
      <c r="C53" t="s">
        <v>26</v>
      </c>
      <c r="D53">
        <v>1.2399</v>
      </c>
      <c r="E53">
        <v>80.65000000000001</v>
      </c>
      <c r="F53">
        <v>70.78</v>
      </c>
      <c r="G53">
        <v>21.34</v>
      </c>
      <c r="H53">
        <v>0.28</v>
      </c>
      <c r="I53">
        <v>199</v>
      </c>
      <c r="J53">
        <v>188.73</v>
      </c>
      <c r="K53">
        <v>53.44</v>
      </c>
      <c r="L53">
        <v>3</v>
      </c>
      <c r="M53">
        <v>197</v>
      </c>
      <c r="N53">
        <v>37.29</v>
      </c>
      <c r="O53">
        <v>23510.33</v>
      </c>
      <c r="P53">
        <v>824.64</v>
      </c>
      <c r="Q53">
        <v>11506.12</v>
      </c>
      <c r="R53">
        <v>572.1799999999999</v>
      </c>
      <c r="S53">
        <v>248.96</v>
      </c>
      <c r="T53">
        <v>156094.47</v>
      </c>
      <c r="U53">
        <v>0.44</v>
      </c>
      <c r="V53">
        <v>0.78</v>
      </c>
      <c r="W53">
        <v>23.36</v>
      </c>
      <c r="X53">
        <v>9.24</v>
      </c>
      <c r="Y53">
        <v>2</v>
      </c>
      <c r="Z53">
        <v>10</v>
      </c>
    </row>
    <row r="54" spans="1:26">
      <c r="A54">
        <v>3</v>
      </c>
      <c r="B54">
        <v>95</v>
      </c>
      <c r="C54" t="s">
        <v>26</v>
      </c>
      <c r="D54">
        <v>1.3352</v>
      </c>
      <c r="E54">
        <v>74.89</v>
      </c>
      <c r="F54">
        <v>67.55</v>
      </c>
      <c r="G54">
        <v>30.94</v>
      </c>
      <c r="H54">
        <v>0.37</v>
      </c>
      <c r="I54">
        <v>131</v>
      </c>
      <c r="J54">
        <v>190.25</v>
      </c>
      <c r="K54">
        <v>53.44</v>
      </c>
      <c r="L54">
        <v>4</v>
      </c>
      <c r="M54">
        <v>91</v>
      </c>
      <c r="N54">
        <v>37.82</v>
      </c>
      <c r="O54">
        <v>23698.48</v>
      </c>
      <c r="P54">
        <v>716.14</v>
      </c>
      <c r="Q54">
        <v>11506.95</v>
      </c>
      <c r="R54">
        <v>461.24</v>
      </c>
      <c r="S54">
        <v>248.96</v>
      </c>
      <c r="T54">
        <v>100963.12</v>
      </c>
      <c r="U54">
        <v>0.54</v>
      </c>
      <c r="V54">
        <v>0.8100000000000001</v>
      </c>
      <c r="W54">
        <v>23.3</v>
      </c>
      <c r="X54">
        <v>6.02</v>
      </c>
      <c r="Y54">
        <v>2</v>
      </c>
      <c r="Z54">
        <v>10</v>
      </c>
    </row>
    <row r="55" spans="1:26">
      <c r="A55">
        <v>4</v>
      </c>
      <c r="B55">
        <v>95</v>
      </c>
      <c r="C55" t="s">
        <v>26</v>
      </c>
      <c r="D55">
        <v>1.3455</v>
      </c>
      <c r="E55">
        <v>74.31999999999999</v>
      </c>
      <c r="F55">
        <v>67.28</v>
      </c>
      <c r="G55">
        <v>32.82</v>
      </c>
      <c r="H55">
        <v>0.46</v>
      </c>
      <c r="I55">
        <v>123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</v>
      </c>
      <c r="P55">
        <v>704.11</v>
      </c>
      <c r="Q55">
        <v>11506.21</v>
      </c>
      <c r="R55">
        <v>447.77</v>
      </c>
      <c r="S55">
        <v>248.96</v>
      </c>
      <c r="T55">
        <v>94270.31</v>
      </c>
      <c r="U55">
        <v>0.5600000000000001</v>
      </c>
      <c r="V55">
        <v>0.82</v>
      </c>
      <c r="W55">
        <v>23.4</v>
      </c>
      <c r="X55">
        <v>5.74</v>
      </c>
      <c r="Y55">
        <v>2</v>
      </c>
      <c r="Z55">
        <v>10</v>
      </c>
    </row>
    <row r="56" spans="1:26">
      <c r="A56">
        <v>0</v>
      </c>
      <c r="B56">
        <v>55</v>
      </c>
      <c r="C56" t="s">
        <v>26</v>
      </c>
      <c r="D56">
        <v>0.918</v>
      </c>
      <c r="E56">
        <v>108.93</v>
      </c>
      <c r="F56">
        <v>91.89</v>
      </c>
      <c r="G56">
        <v>8.81</v>
      </c>
      <c r="H56">
        <v>0.15</v>
      </c>
      <c r="I56">
        <v>626</v>
      </c>
      <c r="J56">
        <v>116.05</v>
      </c>
      <c r="K56">
        <v>43.4</v>
      </c>
      <c r="L56">
        <v>1</v>
      </c>
      <c r="M56">
        <v>624</v>
      </c>
      <c r="N56">
        <v>16.65</v>
      </c>
      <c r="O56">
        <v>14546.17</v>
      </c>
      <c r="P56">
        <v>858.91</v>
      </c>
      <c r="Q56">
        <v>11512.52</v>
      </c>
      <c r="R56">
        <v>1287.98</v>
      </c>
      <c r="S56">
        <v>248.96</v>
      </c>
      <c r="T56">
        <v>511856.37</v>
      </c>
      <c r="U56">
        <v>0.19</v>
      </c>
      <c r="V56">
        <v>0.6</v>
      </c>
      <c r="W56">
        <v>24.08</v>
      </c>
      <c r="X56">
        <v>30.33</v>
      </c>
      <c r="Y56">
        <v>2</v>
      </c>
      <c r="Z56">
        <v>10</v>
      </c>
    </row>
    <row r="57" spans="1:26">
      <c r="A57">
        <v>1</v>
      </c>
      <c r="B57">
        <v>55</v>
      </c>
      <c r="C57" t="s">
        <v>26</v>
      </c>
      <c r="D57">
        <v>1.2675</v>
      </c>
      <c r="E57">
        <v>78.89</v>
      </c>
      <c r="F57">
        <v>71.65000000000001</v>
      </c>
      <c r="G57">
        <v>19.9</v>
      </c>
      <c r="H57">
        <v>0.3</v>
      </c>
      <c r="I57">
        <v>216</v>
      </c>
      <c r="J57">
        <v>117.34</v>
      </c>
      <c r="K57">
        <v>43.4</v>
      </c>
      <c r="L57">
        <v>2</v>
      </c>
      <c r="M57">
        <v>63</v>
      </c>
      <c r="N57">
        <v>16.94</v>
      </c>
      <c r="O57">
        <v>14705.49</v>
      </c>
      <c r="P57">
        <v>566.96</v>
      </c>
      <c r="Q57">
        <v>11508.46</v>
      </c>
      <c r="R57">
        <v>593.38</v>
      </c>
      <c r="S57">
        <v>248.96</v>
      </c>
      <c r="T57">
        <v>166608.07</v>
      </c>
      <c r="U57">
        <v>0.42</v>
      </c>
      <c r="V57">
        <v>0.77</v>
      </c>
      <c r="W57">
        <v>23.62</v>
      </c>
      <c r="X57">
        <v>10.11</v>
      </c>
      <c r="Y57">
        <v>2</v>
      </c>
      <c r="Z57">
        <v>10</v>
      </c>
    </row>
    <row r="58" spans="1:26">
      <c r="A58">
        <v>2</v>
      </c>
      <c r="B58">
        <v>55</v>
      </c>
      <c r="C58" t="s">
        <v>26</v>
      </c>
      <c r="D58">
        <v>1.2754</v>
      </c>
      <c r="E58">
        <v>78.41</v>
      </c>
      <c r="F58">
        <v>71.31</v>
      </c>
      <c r="G58">
        <v>20.37</v>
      </c>
      <c r="H58">
        <v>0.45</v>
      </c>
      <c r="I58">
        <v>210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565.89</v>
      </c>
      <c r="Q58">
        <v>11509.16</v>
      </c>
      <c r="R58">
        <v>579.7</v>
      </c>
      <c r="S58">
        <v>248.96</v>
      </c>
      <c r="T58">
        <v>159799.83</v>
      </c>
      <c r="U58">
        <v>0.43</v>
      </c>
      <c r="V58">
        <v>0.77</v>
      </c>
      <c r="W58">
        <v>23.67</v>
      </c>
      <c r="X58">
        <v>9.77</v>
      </c>
      <c r="Y58">
        <v>2</v>
      </c>
      <c r="Z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INDEX(resultados!$A$2:$ZZ$58, 1, MATCH($B$1, resultados!$A$1:$ZZ$1, 0))</f>
        <v>0</v>
      </c>
      <c r="B7">
        <f>INDEX(resultados!$A$2:$ZZ$58, 1, MATCH($B$2, resultados!$A$1:$ZZ$1, 0))</f>
        <v>0</v>
      </c>
      <c r="C7">
        <f>INDEX(resultados!$A$2:$ZZ$58, 1, MATCH($B$3, resultados!$A$1:$ZZ$1, 0))</f>
        <v>0</v>
      </c>
    </row>
    <row r="8" spans="1:3">
      <c r="A8">
        <f>INDEX(resultados!$A$2:$ZZ$58, 2, MATCH($B$1, resultados!$A$1:$ZZ$1, 0))</f>
        <v>0</v>
      </c>
      <c r="B8">
        <f>INDEX(resultados!$A$2:$ZZ$58, 2, MATCH($B$2, resultados!$A$1:$ZZ$1, 0))</f>
        <v>0</v>
      </c>
      <c r="C8">
        <f>INDEX(resultados!$A$2:$ZZ$58, 2, MATCH($B$3, resultados!$A$1:$ZZ$1, 0))</f>
        <v>0</v>
      </c>
    </row>
    <row r="9" spans="1:3">
      <c r="A9">
        <f>INDEX(resultados!$A$2:$ZZ$58, 3, MATCH($B$1, resultados!$A$1:$ZZ$1, 0))</f>
        <v>0</v>
      </c>
      <c r="B9">
        <f>INDEX(resultados!$A$2:$ZZ$58, 3, MATCH($B$2, resultados!$A$1:$ZZ$1, 0))</f>
        <v>0</v>
      </c>
      <c r="C9">
        <f>INDEX(resultados!$A$2:$ZZ$58, 3, MATCH($B$3, resultados!$A$1:$ZZ$1, 0))</f>
        <v>0</v>
      </c>
    </row>
    <row r="10" spans="1:3">
      <c r="A10">
        <f>INDEX(resultados!$A$2:$ZZ$58, 4, MATCH($B$1, resultados!$A$1:$ZZ$1, 0))</f>
        <v>0</v>
      </c>
      <c r="B10">
        <f>INDEX(resultados!$A$2:$ZZ$58, 4, MATCH($B$2, resultados!$A$1:$ZZ$1, 0))</f>
        <v>0</v>
      </c>
      <c r="C10">
        <f>INDEX(resultados!$A$2:$ZZ$58, 4, MATCH($B$3, resultados!$A$1:$ZZ$1, 0))</f>
        <v>0</v>
      </c>
    </row>
    <row r="11" spans="1:3">
      <c r="A11">
        <f>INDEX(resultados!$A$2:$ZZ$58, 5, MATCH($B$1, resultados!$A$1:$ZZ$1, 0))</f>
        <v>0</v>
      </c>
      <c r="B11">
        <f>INDEX(resultados!$A$2:$ZZ$58, 5, MATCH($B$2, resultados!$A$1:$ZZ$1, 0))</f>
        <v>0</v>
      </c>
      <c r="C11">
        <f>INDEX(resultados!$A$2:$ZZ$58, 5, MATCH($B$3, resultados!$A$1:$ZZ$1, 0))</f>
        <v>0</v>
      </c>
    </row>
    <row r="12" spans="1:3">
      <c r="A12">
        <f>INDEX(resultados!$A$2:$ZZ$58, 6, MATCH($B$1, resultados!$A$1:$ZZ$1, 0))</f>
        <v>0</v>
      </c>
      <c r="B12">
        <f>INDEX(resultados!$A$2:$ZZ$58, 6, MATCH($B$2, resultados!$A$1:$ZZ$1, 0))</f>
        <v>0</v>
      </c>
      <c r="C12">
        <f>INDEX(resultados!$A$2:$ZZ$58, 6, MATCH($B$3, resultados!$A$1:$ZZ$1, 0))</f>
        <v>0</v>
      </c>
    </row>
    <row r="13" spans="1:3">
      <c r="A13">
        <f>INDEX(resultados!$A$2:$ZZ$58, 7, MATCH($B$1, resultados!$A$1:$ZZ$1, 0))</f>
        <v>0</v>
      </c>
      <c r="B13">
        <f>INDEX(resultados!$A$2:$ZZ$58, 7, MATCH($B$2, resultados!$A$1:$ZZ$1, 0))</f>
        <v>0</v>
      </c>
      <c r="C13">
        <f>INDEX(resultados!$A$2:$ZZ$58, 7, MATCH($B$3, resultados!$A$1:$ZZ$1, 0))</f>
        <v>0</v>
      </c>
    </row>
    <row r="14" spans="1:3">
      <c r="A14">
        <f>INDEX(resultados!$A$2:$ZZ$58, 8, MATCH($B$1, resultados!$A$1:$ZZ$1, 0))</f>
        <v>0</v>
      </c>
      <c r="B14">
        <f>INDEX(resultados!$A$2:$ZZ$58, 8, MATCH($B$2, resultados!$A$1:$ZZ$1, 0))</f>
        <v>0</v>
      </c>
      <c r="C14">
        <f>INDEX(resultados!$A$2:$ZZ$58, 8, MATCH($B$3, resultados!$A$1:$ZZ$1, 0))</f>
        <v>0</v>
      </c>
    </row>
    <row r="15" spans="1:3">
      <c r="A15">
        <f>INDEX(resultados!$A$2:$ZZ$58, 9, MATCH($B$1, resultados!$A$1:$ZZ$1, 0))</f>
        <v>0</v>
      </c>
      <c r="B15">
        <f>INDEX(resultados!$A$2:$ZZ$58, 9, MATCH($B$2, resultados!$A$1:$ZZ$1, 0))</f>
        <v>0</v>
      </c>
      <c r="C15">
        <f>INDEX(resultados!$A$2:$ZZ$58, 9, MATCH($B$3, resultados!$A$1:$ZZ$1, 0))</f>
        <v>0</v>
      </c>
    </row>
    <row r="16" spans="1:3">
      <c r="A16">
        <f>INDEX(resultados!$A$2:$ZZ$58, 10, MATCH($B$1, resultados!$A$1:$ZZ$1, 0))</f>
        <v>0</v>
      </c>
      <c r="B16">
        <f>INDEX(resultados!$A$2:$ZZ$58, 10, MATCH($B$2, resultados!$A$1:$ZZ$1, 0))</f>
        <v>0</v>
      </c>
      <c r="C16">
        <f>INDEX(resultados!$A$2:$ZZ$58, 10, MATCH($B$3, resultados!$A$1:$ZZ$1, 0))</f>
        <v>0</v>
      </c>
    </row>
    <row r="17" spans="1:3">
      <c r="A17">
        <f>INDEX(resultados!$A$2:$ZZ$58, 11, MATCH($B$1, resultados!$A$1:$ZZ$1, 0))</f>
        <v>0</v>
      </c>
      <c r="B17">
        <f>INDEX(resultados!$A$2:$ZZ$58, 11, MATCH($B$2, resultados!$A$1:$ZZ$1, 0))</f>
        <v>0</v>
      </c>
      <c r="C17">
        <f>INDEX(resultados!$A$2:$ZZ$58, 11, MATCH($B$3, resultados!$A$1:$ZZ$1, 0))</f>
        <v>0</v>
      </c>
    </row>
    <row r="18" spans="1:3">
      <c r="A18">
        <f>INDEX(resultados!$A$2:$ZZ$58, 12, MATCH($B$1, resultados!$A$1:$ZZ$1, 0))</f>
        <v>0</v>
      </c>
      <c r="B18">
        <f>INDEX(resultados!$A$2:$ZZ$58, 12, MATCH($B$2, resultados!$A$1:$ZZ$1, 0))</f>
        <v>0</v>
      </c>
      <c r="C18">
        <f>INDEX(resultados!$A$2:$ZZ$58, 12, MATCH($B$3, resultados!$A$1:$ZZ$1, 0))</f>
        <v>0</v>
      </c>
    </row>
    <row r="19" spans="1:3">
      <c r="A19">
        <f>INDEX(resultados!$A$2:$ZZ$58, 13, MATCH($B$1, resultados!$A$1:$ZZ$1, 0))</f>
        <v>0</v>
      </c>
      <c r="B19">
        <f>INDEX(resultados!$A$2:$ZZ$58, 13, MATCH($B$2, resultados!$A$1:$ZZ$1, 0))</f>
        <v>0</v>
      </c>
      <c r="C19">
        <f>INDEX(resultados!$A$2:$ZZ$58, 13, MATCH($B$3, resultados!$A$1:$ZZ$1, 0))</f>
        <v>0</v>
      </c>
    </row>
    <row r="20" spans="1:3">
      <c r="A20">
        <f>INDEX(resultados!$A$2:$ZZ$58, 14, MATCH($B$1, resultados!$A$1:$ZZ$1, 0))</f>
        <v>0</v>
      </c>
      <c r="B20">
        <f>INDEX(resultados!$A$2:$ZZ$58, 14, MATCH($B$2, resultados!$A$1:$ZZ$1, 0))</f>
        <v>0</v>
      </c>
      <c r="C20">
        <f>INDEX(resultados!$A$2:$ZZ$58, 14, MATCH($B$3, resultados!$A$1:$ZZ$1, 0))</f>
        <v>0</v>
      </c>
    </row>
    <row r="21" spans="1:3">
      <c r="A21">
        <f>INDEX(resultados!$A$2:$ZZ$58, 15, MATCH($B$1, resultados!$A$1:$ZZ$1, 0))</f>
        <v>0</v>
      </c>
      <c r="B21">
        <f>INDEX(resultados!$A$2:$ZZ$58, 15, MATCH($B$2, resultados!$A$1:$ZZ$1, 0))</f>
        <v>0</v>
      </c>
      <c r="C21">
        <f>INDEX(resultados!$A$2:$ZZ$58, 15, MATCH($B$3, resultados!$A$1:$ZZ$1, 0))</f>
        <v>0</v>
      </c>
    </row>
    <row r="22" spans="1:3">
      <c r="A22">
        <f>INDEX(resultados!$A$2:$ZZ$58, 16, MATCH($B$1, resultados!$A$1:$ZZ$1, 0))</f>
        <v>0</v>
      </c>
      <c r="B22">
        <f>INDEX(resultados!$A$2:$ZZ$58, 16, MATCH($B$2, resultados!$A$1:$ZZ$1, 0))</f>
        <v>0</v>
      </c>
      <c r="C22">
        <f>INDEX(resultados!$A$2:$ZZ$58, 16, MATCH($B$3, resultados!$A$1:$ZZ$1, 0))</f>
        <v>0</v>
      </c>
    </row>
    <row r="23" spans="1:3">
      <c r="A23">
        <f>INDEX(resultados!$A$2:$ZZ$58, 17, MATCH($B$1, resultados!$A$1:$ZZ$1, 0))</f>
        <v>0</v>
      </c>
      <c r="B23">
        <f>INDEX(resultados!$A$2:$ZZ$58, 17, MATCH($B$2, resultados!$A$1:$ZZ$1, 0))</f>
        <v>0</v>
      </c>
      <c r="C23">
        <f>INDEX(resultados!$A$2:$ZZ$58, 17, MATCH($B$3, resultados!$A$1:$ZZ$1, 0))</f>
        <v>0</v>
      </c>
    </row>
    <row r="24" spans="1:3">
      <c r="A24">
        <f>INDEX(resultados!$A$2:$ZZ$58, 18, MATCH($B$1, resultados!$A$1:$ZZ$1, 0))</f>
        <v>0</v>
      </c>
      <c r="B24">
        <f>INDEX(resultados!$A$2:$ZZ$58, 18, MATCH($B$2, resultados!$A$1:$ZZ$1, 0))</f>
        <v>0</v>
      </c>
      <c r="C24">
        <f>INDEX(resultados!$A$2:$ZZ$58, 18, MATCH($B$3, resultados!$A$1:$ZZ$1, 0))</f>
        <v>0</v>
      </c>
    </row>
    <row r="25" spans="1:3">
      <c r="A25">
        <f>INDEX(resultados!$A$2:$ZZ$58, 19, MATCH($B$1, resultados!$A$1:$ZZ$1, 0))</f>
        <v>0</v>
      </c>
      <c r="B25">
        <f>INDEX(resultados!$A$2:$ZZ$58, 19, MATCH($B$2, resultados!$A$1:$ZZ$1, 0))</f>
        <v>0</v>
      </c>
      <c r="C25">
        <f>INDEX(resultados!$A$2:$ZZ$58, 19, MATCH($B$3, resultados!$A$1:$ZZ$1, 0))</f>
        <v>0</v>
      </c>
    </row>
    <row r="26" spans="1:3">
      <c r="A26">
        <f>INDEX(resultados!$A$2:$ZZ$58, 20, MATCH($B$1, resultados!$A$1:$ZZ$1, 0))</f>
        <v>0</v>
      </c>
      <c r="B26">
        <f>INDEX(resultados!$A$2:$ZZ$58, 20, MATCH($B$2, resultados!$A$1:$ZZ$1, 0))</f>
        <v>0</v>
      </c>
      <c r="C26">
        <f>INDEX(resultados!$A$2:$ZZ$58, 20, MATCH($B$3, resultados!$A$1:$ZZ$1, 0))</f>
        <v>0</v>
      </c>
    </row>
    <row r="27" spans="1:3">
      <c r="A27">
        <f>INDEX(resultados!$A$2:$ZZ$58, 21, MATCH($B$1, resultados!$A$1:$ZZ$1, 0))</f>
        <v>0</v>
      </c>
      <c r="B27">
        <f>INDEX(resultados!$A$2:$ZZ$58, 21, MATCH($B$2, resultados!$A$1:$ZZ$1, 0))</f>
        <v>0</v>
      </c>
      <c r="C27">
        <f>INDEX(resultados!$A$2:$ZZ$58, 21, MATCH($B$3, resultados!$A$1:$ZZ$1, 0))</f>
        <v>0</v>
      </c>
    </row>
    <row r="28" spans="1:3">
      <c r="A28">
        <f>INDEX(resultados!$A$2:$ZZ$58, 22, MATCH($B$1, resultados!$A$1:$ZZ$1, 0))</f>
        <v>0</v>
      </c>
      <c r="B28">
        <f>INDEX(resultados!$A$2:$ZZ$58, 22, MATCH($B$2, resultados!$A$1:$ZZ$1, 0))</f>
        <v>0</v>
      </c>
      <c r="C28">
        <f>INDEX(resultados!$A$2:$ZZ$58, 22, MATCH($B$3, resultados!$A$1:$ZZ$1, 0))</f>
        <v>0</v>
      </c>
    </row>
    <row r="29" spans="1:3">
      <c r="A29">
        <f>INDEX(resultados!$A$2:$ZZ$58, 23, MATCH($B$1, resultados!$A$1:$ZZ$1, 0))</f>
        <v>0</v>
      </c>
      <c r="B29">
        <f>INDEX(resultados!$A$2:$ZZ$58, 23, MATCH($B$2, resultados!$A$1:$ZZ$1, 0))</f>
        <v>0</v>
      </c>
      <c r="C29">
        <f>INDEX(resultados!$A$2:$ZZ$58, 23, MATCH($B$3, resultados!$A$1:$ZZ$1, 0))</f>
        <v>0</v>
      </c>
    </row>
    <row r="30" spans="1:3">
      <c r="A30">
        <f>INDEX(resultados!$A$2:$ZZ$58, 24, MATCH($B$1, resultados!$A$1:$ZZ$1, 0))</f>
        <v>0</v>
      </c>
      <c r="B30">
        <f>INDEX(resultados!$A$2:$ZZ$58, 24, MATCH($B$2, resultados!$A$1:$ZZ$1, 0))</f>
        <v>0</v>
      </c>
      <c r="C30">
        <f>INDEX(resultados!$A$2:$ZZ$58, 24, MATCH($B$3, resultados!$A$1:$ZZ$1, 0))</f>
        <v>0</v>
      </c>
    </row>
    <row r="31" spans="1:3">
      <c r="A31">
        <f>INDEX(resultados!$A$2:$ZZ$58, 25, MATCH($B$1, resultados!$A$1:$ZZ$1, 0))</f>
        <v>0</v>
      </c>
      <c r="B31">
        <f>INDEX(resultados!$A$2:$ZZ$58, 25, MATCH($B$2, resultados!$A$1:$ZZ$1, 0))</f>
        <v>0</v>
      </c>
      <c r="C31">
        <f>INDEX(resultados!$A$2:$ZZ$58, 25, MATCH($B$3, resultados!$A$1:$ZZ$1, 0))</f>
        <v>0</v>
      </c>
    </row>
    <row r="32" spans="1:3">
      <c r="A32">
        <f>INDEX(resultados!$A$2:$ZZ$58, 26, MATCH($B$1, resultados!$A$1:$ZZ$1, 0))</f>
        <v>0</v>
      </c>
      <c r="B32">
        <f>INDEX(resultados!$A$2:$ZZ$58, 26, MATCH($B$2, resultados!$A$1:$ZZ$1, 0))</f>
        <v>0</v>
      </c>
      <c r="C32">
        <f>INDEX(resultados!$A$2:$ZZ$58, 26, MATCH($B$3, resultados!$A$1:$ZZ$1, 0))</f>
        <v>0</v>
      </c>
    </row>
    <row r="33" spans="1:3">
      <c r="A33">
        <f>INDEX(resultados!$A$2:$ZZ$58, 27, MATCH($B$1, resultados!$A$1:$ZZ$1, 0))</f>
        <v>0</v>
      </c>
      <c r="B33">
        <f>INDEX(resultados!$A$2:$ZZ$58, 27, MATCH($B$2, resultados!$A$1:$ZZ$1, 0))</f>
        <v>0</v>
      </c>
      <c r="C33">
        <f>INDEX(resultados!$A$2:$ZZ$58, 27, MATCH($B$3, resultados!$A$1:$ZZ$1, 0))</f>
        <v>0</v>
      </c>
    </row>
    <row r="34" spans="1:3">
      <c r="A34">
        <f>INDEX(resultados!$A$2:$ZZ$58, 28, MATCH($B$1, resultados!$A$1:$ZZ$1, 0))</f>
        <v>0</v>
      </c>
      <c r="B34">
        <f>INDEX(resultados!$A$2:$ZZ$58, 28, MATCH($B$2, resultados!$A$1:$ZZ$1, 0))</f>
        <v>0</v>
      </c>
      <c r="C34">
        <f>INDEX(resultados!$A$2:$ZZ$58, 28, MATCH($B$3, resultados!$A$1:$ZZ$1, 0))</f>
        <v>0</v>
      </c>
    </row>
    <row r="35" spans="1:3">
      <c r="A35">
        <f>INDEX(resultados!$A$2:$ZZ$58, 29, MATCH($B$1, resultados!$A$1:$ZZ$1, 0))</f>
        <v>0</v>
      </c>
      <c r="B35">
        <f>INDEX(resultados!$A$2:$ZZ$58, 29, MATCH($B$2, resultados!$A$1:$ZZ$1, 0))</f>
        <v>0</v>
      </c>
      <c r="C35">
        <f>INDEX(resultados!$A$2:$ZZ$58, 29, MATCH($B$3, resultados!$A$1:$ZZ$1, 0))</f>
        <v>0</v>
      </c>
    </row>
    <row r="36" spans="1:3">
      <c r="A36">
        <f>INDEX(resultados!$A$2:$ZZ$58, 30, MATCH($B$1, resultados!$A$1:$ZZ$1, 0))</f>
        <v>0</v>
      </c>
      <c r="B36">
        <f>INDEX(resultados!$A$2:$ZZ$58, 30, MATCH($B$2, resultados!$A$1:$ZZ$1, 0))</f>
        <v>0</v>
      </c>
      <c r="C36">
        <f>INDEX(resultados!$A$2:$ZZ$58, 30, MATCH($B$3, resultados!$A$1:$ZZ$1, 0))</f>
        <v>0</v>
      </c>
    </row>
    <row r="37" spans="1:3">
      <c r="A37">
        <f>INDEX(resultados!$A$2:$ZZ$58, 31, MATCH($B$1, resultados!$A$1:$ZZ$1, 0))</f>
        <v>0</v>
      </c>
      <c r="B37">
        <f>INDEX(resultados!$A$2:$ZZ$58, 31, MATCH($B$2, resultados!$A$1:$ZZ$1, 0))</f>
        <v>0</v>
      </c>
      <c r="C37">
        <f>INDEX(resultados!$A$2:$ZZ$58, 31, MATCH($B$3, resultados!$A$1:$ZZ$1, 0))</f>
        <v>0</v>
      </c>
    </row>
    <row r="38" spans="1:3">
      <c r="A38">
        <f>INDEX(resultados!$A$2:$ZZ$58, 32, MATCH($B$1, resultados!$A$1:$ZZ$1, 0))</f>
        <v>0</v>
      </c>
      <c r="B38">
        <f>INDEX(resultados!$A$2:$ZZ$58, 32, MATCH($B$2, resultados!$A$1:$ZZ$1, 0))</f>
        <v>0</v>
      </c>
      <c r="C38">
        <f>INDEX(resultados!$A$2:$ZZ$58, 32, MATCH($B$3, resultados!$A$1:$ZZ$1, 0))</f>
        <v>0</v>
      </c>
    </row>
    <row r="39" spans="1:3">
      <c r="A39">
        <f>INDEX(resultados!$A$2:$ZZ$58, 33, MATCH($B$1, resultados!$A$1:$ZZ$1, 0))</f>
        <v>0</v>
      </c>
      <c r="B39">
        <f>INDEX(resultados!$A$2:$ZZ$58, 33, MATCH($B$2, resultados!$A$1:$ZZ$1, 0))</f>
        <v>0</v>
      </c>
      <c r="C39">
        <f>INDEX(resultados!$A$2:$ZZ$58, 33, MATCH($B$3, resultados!$A$1:$ZZ$1, 0))</f>
        <v>0</v>
      </c>
    </row>
    <row r="40" spans="1:3">
      <c r="A40">
        <f>INDEX(resultados!$A$2:$ZZ$58, 34, MATCH($B$1, resultados!$A$1:$ZZ$1, 0))</f>
        <v>0</v>
      </c>
      <c r="B40">
        <f>INDEX(resultados!$A$2:$ZZ$58, 34, MATCH($B$2, resultados!$A$1:$ZZ$1, 0))</f>
        <v>0</v>
      </c>
      <c r="C40">
        <f>INDEX(resultados!$A$2:$ZZ$58, 34, MATCH($B$3, resultados!$A$1:$ZZ$1, 0))</f>
        <v>0</v>
      </c>
    </row>
    <row r="41" spans="1:3">
      <c r="A41">
        <f>INDEX(resultados!$A$2:$ZZ$58, 35, MATCH($B$1, resultados!$A$1:$ZZ$1, 0))</f>
        <v>0</v>
      </c>
      <c r="B41">
        <f>INDEX(resultados!$A$2:$ZZ$58, 35, MATCH($B$2, resultados!$A$1:$ZZ$1, 0))</f>
        <v>0</v>
      </c>
      <c r="C41">
        <f>INDEX(resultados!$A$2:$ZZ$58, 35, MATCH($B$3, resultados!$A$1:$ZZ$1, 0))</f>
        <v>0</v>
      </c>
    </row>
    <row r="42" spans="1:3">
      <c r="A42">
        <f>INDEX(resultados!$A$2:$ZZ$58, 36, MATCH($B$1, resultados!$A$1:$ZZ$1, 0))</f>
        <v>0</v>
      </c>
      <c r="B42">
        <f>INDEX(resultados!$A$2:$ZZ$58, 36, MATCH($B$2, resultados!$A$1:$ZZ$1, 0))</f>
        <v>0</v>
      </c>
      <c r="C42">
        <f>INDEX(resultados!$A$2:$ZZ$58, 36, MATCH($B$3, resultados!$A$1:$ZZ$1, 0))</f>
        <v>0</v>
      </c>
    </row>
    <row r="43" spans="1:3">
      <c r="A43">
        <f>INDEX(resultados!$A$2:$ZZ$58, 37, MATCH($B$1, resultados!$A$1:$ZZ$1, 0))</f>
        <v>0</v>
      </c>
      <c r="B43">
        <f>INDEX(resultados!$A$2:$ZZ$58, 37, MATCH($B$2, resultados!$A$1:$ZZ$1, 0))</f>
        <v>0</v>
      </c>
      <c r="C43">
        <f>INDEX(resultados!$A$2:$ZZ$58, 37, MATCH($B$3, resultados!$A$1:$ZZ$1, 0))</f>
        <v>0</v>
      </c>
    </row>
    <row r="44" spans="1:3">
      <c r="A44">
        <f>INDEX(resultados!$A$2:$ZZ$58, 38, MATCH($B$1, resultados!$A$1:$ZZ$1, 0))</f>
        <v>0</v>
      </c>
      <c r="B44">
        <f>INDEX(resultados!$A$2:$ZZ$58, 38, MATCH($B$2, resultados!$A$1:$ZZ$1, 0))</f>
        <v>0</v>
      </c>
      <c r="C44">
        <f>INDEX(resultados!$A$2:$ZZ$58, 38, MATCH($B$3, resultados!$A$1:$ZZ$1, 0))</f>
        <v>0</v>
      </c>
    </row>
    <row r="45" spans="1:3">
      <c r="A45">
        <f>INDEX(resultados!$A$2:$ZZ$58, 39, MATCH($B$1, resultados!$A$1:$ZZ$1, 0))</f>
        <v>0</v>
      </c>
      <c r="B45">
        <f>INDEX(resultados!$A$2:$ZZ$58, 39, MATCH($B$2, resultados!$A$1:$ZZ$1, 0))</f>
        <v>0</v>
      </c>
      <c r="C45">
        <f>INDEX(resultados!$A$2:$ZZ$58, 39, MATCH($B$3, resultados!$A$1:$ZZ$1, 0))</f>
        <v>0</v>
      </c>
    </row>
    <row r="46" spans="1:3">
      <c r="A46">
        <f>INDEX(resultados!$A$2:$ZZ$58, 40, MATCH($B$1, resultados!$A$1:$ZZ$1, 0))</f>
        <v>0</v>
      </c>
      <c r="B46">
        <f>INDEX(resultados!$A$2:$ZZ$58, 40, MATCH($B$2, resultados!$A$1:$ZZ$1, 0))</f>
        <v>0</v>
      </c>
      <c r="C46">
        <f>INDEX(resultados!$A$2:$ZZ$58, 40, MATCH($B$3, resultados!$A$1:$ZZ$1, 0))</f>
        <v>0</v>
      </c>
    </row>
    <row r="47" spans="1:3">
      <c r="A47">
        <f>INDEX(resultados!$A$2:$ZZ$58, 41, MATCH($B$1, resultados!$A$1:$ZZ$1, 0))</f>
        <v>0</v>
      </c>
      <c r="B47">
        <f>INDEX(resultados!$A$2:$ZZ$58, 41, MATCH($B$2, resultados!$A$1:$ZZ$1, 0))</f>
        <v>0</v>
      </c>
      <c r="C47">
        <f>INDEX(resultados!$A$2:$ZZ$58, 41, MATCH($B$3, resultados!$A$1:$ZZ$1, 0))</f>
        <v>0</v>
      </c>
    </row>
    <row r="48" spans="1:3">
      <c r="A48">
        <f>INDEX(resultados!$A$2:$ZZ$58, 42, MATCH($B$1, resultados!$A$1:$ZZ$1, 0))</f>
        <v>0</v>
      </c>
      <c r="B48">
        <f>INDEX(resultados!$A$2:$ZZ$58, 42, MATCH($B$2, resultados!$A$1:$ZZ$1, 0))</f>
        <v>0</v>
      </c>
      <c r="C48">
        <f>INDEX(resultados!$A$2:$ZZ$58, 42, MATCH($B$3, resultados!$A$1:$ZZ$1, 0))</f>
        <v>0</v>
      </c>
    </row>
    <row r="49" spans="1:3">
      <c r="A49">
        <f>INDEX(resultados!$A$2:$ZZ$58, 43, MATCH($B$1, resultados!$A$1:$ZZ$1, 0))</f>
        <v>0</v>
      </c>
      <c r="B49">
        <f>INDEX(resultados!$A$2:$ZZ$58, 43, MATCH($B$2, resultados!$A$1:$ZZ$1, 0))</f>
        <v>0</v>
      </c>
      <c r="C49">
        <f>INDEX(resultados!$A$2:$ZZ$58, 43, MATCH($B$3, resultados!$A$1:$ZZ$1, 0))</f>
        <v>0</v>
      </c>
    </row>
    <row r="50" spans="1:3">
      <c r="A50">
        <f>INDEX(resultados!$A$2:$ZZ$58, 44, MATCH($B$1, resultados!$A$1:$ZZ$1, 0))</f>
        <v>0</v>
      </c>
      <c r="B50">
        <f>INDEX(resultados!$A$2:$ZZ$58, 44, MATCH($B$2, resultados!$A$1:$ZZ$1, 0))</f>
        <v>0</v>
      </c>
      <c r="C50">
        <f>INDEX(resultados!$A$2:$ZZ$58, 44, MATCH($B$3, resultados!$A$1:$ZZ$1, 0))</f>
        <v>0</v>
      </c>
    </row>
    <row r="51" spans="1:3">
      <c r="A51">
        <f>INDEX(resultados!$A$2:$ZZ$58, 45, MATCH($B$1, resultados!$A$1:$ZZ$1, 0))</f>
        <v>0</v>
      </c>
      <c r="B51">
        <f>INDEX(resultados!$A$2:$ZZ$58, 45, MATCH($B$2, resultados!$A$1:$ZZ$1, 0))</f>
        <v>0</v>
      </c>
      <c r="C51">
        <f>INDEX(resultados!$A$2:$ZZ$58, 45, MATCH($B$3, resultados!$A$1:$ZZ$1, 0))</f>
        <v>0</v>
      </c>
    </row>
    <row r="52" spans="1:3">
      <c r="A52">
        <f>INDEX(resultados!$A$2:$ZZ$58, 46, MATCH($B$1, resultados!$A$1:$ZZ$1, 0))</f>
        <v>0</v>
      </c>
      <c r="B52">
        <f>INDEX(resultados!$A$2:$ZZ$58, 46, MATCH($B$2, resultados!$A$1:$ZZ$1, 0))</f>
        <v>0</v>
      </c>
      <c r="C52">
        <f>INDEX(resultados!$A$2:$ZZ$58, 46, MATCH($B$3, resultados!$A$1:$ZZ$1, 0))</f>
        <v>0</v>
      </c>
    </row>
    <row r="53" spans="1:3">
      <c r="A53">
        <f>INDEX(resultados!$A$2:$ZZ$58, 47, MATCH($B$1, resultados!$A$1:$ZZ$1, 0))</f>
        <v>0</v>
      </c>
      <c r="B53">
        <f>INDEX(resultados!$A$2:$ZZ$58, 47, MATCH($B$2, resultados!$A$1:$ZZ$1, 0))</f>
        <v>0</v>
      </c>
      <c r="C53">
        <f>INDEX(resultados!$A$2:$ZZ$58, 47, MATCH($B$3, resultados!$A$1:$ZZ$1, 0))</f>
        <v>0</v>
      </c>
    </row>
    <row r="54" spans="1:3">
      <c r="A54">
        <f>INDEX(resultados!$A$2:$ZZ$58, 48, MATCH($B$1, resultados!$A$1:$ZZ$1, 0))</f>
        <v>0</v>
      </c>
      <c r="B54">
        <f>INDEX(resultados!$A$2:$ZZ$58, 48, MATCH($B$2, resultados!$A$1:$ZZ$1, 0))</f>
        <v>0</v>
      </c>
      <c r="C54">
        <f>INDEX(resultados!$A$2:$ZZ$58, 48, MATCH($B$3, resultados!$A$1:$ZZ$1, 0))</f>
        <v>0</v>
      </c>
    </row>
    <row r="55" spans="1:3">
      <c r="A55">
        <f>INDEX(resultados!$A$2:$ZZ$58, 49, MATCH($B$1, resultados!$A$1:$ZZ$1, 0))</f>
        <v>0</v>
      </c>
      <c r="B55">
        <f>INDEX(resultados!$A$2:$ZZ$58, 49, MATCH($B$2, resultados!$A$1:$ZZ$1, 0))</f>
        <v>0</v>
      </c>
      <c r="C55">
        <f>INDEX(resultados!$A$2:$ZZ$58, 49, MATCH($B$3, resultados!$A$1:$ZZ$1, 0))</f>
        <v>0</v>
      </c>
    </row>
    <row r="56" spans="1:3">
      <c r="A56">
        <f>INDEX(resultados!$A$2:$ZZ$58, 50, MATCH($B$1, resultados!$A$1:$ZZ$1, 0))</f>
        <v>0</v>
      </c>
      <c r="B56">
        <f>INDEX(resultados!$A$2:$ZZ$58, 50, MATCH($B$2, resultados!$A$1:$ZZ$1, 0))</f>
        <v>0</v>
      </c>
      <c r="C56">
        <f>INDEX(resultados!$A$2:$ZZ$58, 50, MATCH($B$3, resultados!$A$1:$ZZ$1, 0))</f>
        <v>0</v>
      </c>
    </row>
    <row r="57" spans="1:3">
      <c r="A57">
        <f>INDEX(resultados!$A$2:$ZZ$58, 51, MATCH($B$1, resultados!$A$1:$ZZ$1, 0))</f>
        <v>0</v>
      </c>
      <c r="B57">
        <f>INDEX(resultados!$A$2:$ZZ$58, 51, MATCH($B$2, resultados!$A$1:$ZZ$1, 0))</f>
        <v>0</v>
      </c>
      <c r="C57">
        <f>INDEX(resultados!$A$2:$ZZ$58, 51, MATCH($B$3, resultados!$A$1:$ZZ$1, 0))</f>
        <v>0</v>
      </c>
    </row>
    <row r="58" spans="1:3">
      <c r="A58">
        <f>INDEX(resultados!$A$2:$ZZ$58, 52, MATCH($B$1, resultados!$A$1:$ZZ$1, 0))</f>
        <v>0</v>
      </c>
      <c r="B58">
        <f>INDEX(resultados!$A$2:$ZZ$58, 52, MATCH($B$2, resultados!$A$1:$ZZ$1, 0))</f>
        <v>0</v>
      </c>
      <c r="C58">
        <f>INDEX(resultados!$A$2:$ZZ$58, 52, MATCH($B$3, resultados!$A$1:$ZZ$1, 0))</f>
        <v>0</v>
      </c>
    </row>
    <row r="59" spans="1:3">
      <c r="A59">
        <f>INDEX(resultados!$A$2:$ZZ$58, 53, MATCH($B$1, resultados!$A$1:$ZZ$1, 0))</f>
        <v>0</v>
      </c>
      <c r="B59">
        <f>INDEX(resultados!$A$2:$ZZ$58, 53, MATCH($B$2, resultados!$A$1:$ZZ$1, 0))</f>
        <v>0</v>
      </c>
      <c r="C59">
        <f>INDEX(resultados!$A$2:$ZZ$58, 53, MATCH($B$3, resultados!$A$1:$ZZ$1, 0))</f>
        <v>0</v>
      </c>
    </row>
    <row r="60" spans="1:3">
      <c r="A60">
        <f>INDEX(resultados!$A$2:$ZZ$58, 54, MATCH($B$1, resultados!$A$1:$ZZ$1, 0))</f>
        <v>0</v>
      </c>
      <c r="B60">
        <f>INDEX(resultados!$A$2:$ZZ$58, 54, MATCH($B$2, resultados!$A$1:$ZZ$1, 0))</f>
        <v>0</v>
      </c>
      <c r="C60">
        <f>INDEX(resultados!$A$2:$ZZ$58, 54, MATCH($B$3, resultados!$A$1:$ZZ$1, 0))</f>
        <v>0</v>
      </c>
    </row>
    <row r="61" spans="1:3">
      <c r="A61">
        <f>INDEX(resultados!$A$2:$ZZ$58, 55, MATCH($B$1, resultados!$A$1:$ZZ$1, 0))</f>
        <v>0</v>
      </c>
      <c r="B61">
        <f>INDEX(resultados!$A$2:$ZZ$58, 55, MATCH($B$2, resultados!$A$1:$ZZ$1, 0))</f>
        <v>0</v>
      </c>
      <c r="C61">
        <f>INDEX(resultados!$A$2:$ZZ$58, 55, MATCH($B$3, resultados!$A$1:$ZZ$1, 0))</f>
        <v>0</v>
      </c>
    </row>
    <row r="62" spans="1:3">
      <c r="A62">
        <f>INDEX(resultados!$A$2:$ZZ$58, 56, MATCH($B$1, resultados!$A$1:$ZZ$1, 0))</f>
        <v>0</v>
      </c>
      <c r="B62">
        <f>INDEX(resultados!$A$2:$ZZ$58, 56, MATCH($B$2, resultados!$A$1:$ZZ$1, 0))</f>
        <v>0</v>
      </c>
      <c r="C62">
        <f>INDEX(resultados!$A$2:$ZZ$58, 56, MATCH($B$3, resultados!$A$1:$ZZ$1, 0))</f>
        <v>0</v>
      </c>
    </row>
    <row r="63" spans="1:3">
      <c r="A63">
        <f>INDEX(resultados!$A$2:$ZZ$58, 57, MATCH($B$1, resultados!$A$1:$ZZ$1, 0))</f>
        <v>0</v>
      </c>
      <c r="B63">
        <f>INDEX(resultados!$A$2:$ZZ$58, 57, MATCH($B$2, resultados!$A$1:$ZZ$1, 0))</f>
        <v>0</v>
      </c>
      <c r="C63">
        <f>INDEX(resultados!$A$2:$ZZ$58, 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1.1405</v>
      </c>
      <c r="E2">
        <v>87.68000000000001</v>
      </c>
      <c r="F2">
        <v>79.79000000000001</v>
      </c>
      <c r="G2">
        <v>12.31</v>
      </c>
      <c r="H2">
        <v>0.24</v>
      </c>
      <c r="I2">
        <v>389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468.93</v>
      </c>
      <c r="Q2">
        <v>11517.85</v>
      </c>
      <c r="R2">
        <v>860.59</v>
      </c>
      <c r="S2">
        <v>248.96</v>
      </c>
      <c r="T2">
        <v>299349.26</v>
      </c>
      <c r="U2">
        <v>0.29</v>
      </c>
      <c r="V2">
        <v>0.6899999999999999</v>
      </c>
      <c r="W2">
        <v>24.12</v>
      </c>
      <c r="X2">
        <v>18.23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1.1442</v>
      </c>
      <c r="E3">
        <v>87.40000000000001</v>
      </c>
      <c r="F3">
        <v>79.56</v>
      </c>
      <c r="G3">
        <v>12.4</v>
      </c>
      <c r="H3">
        <v>0.48</v>
      </c>
      <c r="I3">
        <v>385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473.32</v>
      </c>
      <c r="Q3">
        <v>11516.97</v>
      </c>
      <c r="R3">
        <v>851.27</v>
      </c>
      <c r="S3">
        <v>248.96</v>
      </c>
      <c r="T3">
        <v>294707.15</v>
      </c>
      <c r="U3">
        <v>0.29</v>
      </c>
      <c r="V3">
        <v>0.6899999999999999</v>
      </c>
      <c r="W3">
        <v>24.16</v>
      </c>
      <c r="X3">
        <v>18.01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0.928</v>
      </c>
      <c r="E2">
        <v>107.76</v>
      </c>
      <c r="F2">
        <v>97.54000000000001</v>
      </c>
      <c r="G2">
        <v>7.63</v>
      </c>
      <c r="H2">
        <v>0.43</v>
      </c>
      <c r="I2">
        <v>767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387.98</v>
      </c>
      <c r="Q2">
        <v>11531.68</v>
      </c>
      <c r="R2">
        <v>1440.62</v>
      </c>
      <c r="S2">
        <v>248.96</v>
      </c>
      <c r="T2">
        <v>587475.3</v>
      </c>
      <c r="U2">
        <v>0.17</v>
      </c>
      <c r="V2">
        <v>0.5600000000000001</v>
      </c>
      <c r="W2">
        <v>25.32</v>
      </c>
      <c r="X2">
        <v>35.95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0.7837</v>
      </c>
      <c r="E2">
        <v>127.6</v>
      </c>
      <c r="F2">
        <v>101.77</v>
      </c>
      <c r="G2">
        <v>7.47</v>
      </c>
      <c r="H2">
        <v>0.12</v>
      </c>
      <c r="I2">
        <v>817</v>
      </c>
      <c r="J2">
        <v>141.81</v>
      </c>
      <c r="K2">
        <v>47.83</v>
      </c>
      <c r="L2">
        <v>1</v>
      </c>
      <c r="M2">
        <v>815</v>
      </c>
      <c r="N2">
        <v>22.98</v>
      </c>
      <c r="O2">
        <v>17723.39</v>
      </c>
      <c r="P2">
        <v>1117.34</v>
      </c>
      <c r="Q2">
        <v>11514.93</v>
      </c>
      <c r="R2">
        <v>1623.55</v>
      </c>
      <c r="S2">
        <v>248.96</v>
      </c>
      <c r="T2">
        <v>678689.5600000001</v>
      </c>
      <c r="U2">
        <v>0.15</v>
      </c>
      <c r="V2">
        <v>0.54</v>
      </c>
      <c r="W2">
        <v>24.41</v>
      </c>
      <c r="X2">
        <v>40.19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1.1967</v>
      </c>
      <c r="E3">
        <v>83.56</v>
      </c>
      <c r="F3">
        <v>73.77</v>
      </c>
      <c r="G3">
        <v>16.89</v>
      </c>
      <c r="H3">
        <v>0.25</v>
      </c>
      <c r="I3">
        <v>262</v>
      </c>
      <c r="J3">
        <v>143.17</v>
      </c>
      <c r="K3">
        <v>47.83</v>
      </c>
      <c r="L3">
        <v>2</v>
      </c>
      <c r="M3">
        <v>260</v>
      </c>
      <c r="N3">
        <v>23.34</v>
      </c>
      <c r="O3">
        <v>17891.86</v>
      </c>
      <c r="P3">
        <v>723.7</v>
      </c>
      <c r="Q3">
        <v>11506.64</v>
      </c>
      <c r="R3">
        <v>673.59</v>
      </c>
      <c r="S3">
        <v>248.96</v>
      </c>
      <c r="T3">
        <v>206482.02</v>
      </c>
      <c r="U3">
        <v>0.37</v>
      </c>
      <c r="V3">
        <v>0.74</v>
      </c>
      <c r="W3">
        <v>23.46</v>
      </c>
      <c r="X3">
        <v>12.23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1.3108</v>
      </c>
      <c r="E4">
        <v>76.29000000000001</v>
      </c>
      <c r="F4">
        <v>69.26000000000001</v>
      </c>
      <c r="G4">
        <v>25.03</v>
      </c>
      <c r="H4">
        <v>0.37</v>
      </c>
      <c r="I4">
        <v>166</v>
      </c>
      <c r="J4">
        <v>144.54</v>
      </c>
      <c r="K4">
        <v>47.83</v>
      </c>
      <c r="L4">
        <v>3</v>
      </c>
      <c r="M4">
        <v>8</v>
      </c>
      <c r="N4">
        <v>23.71</v>
      </c>
      <c r="O4">
        <v>18060.85</v>
      </c>
      <c r="P4">
        <v>614.6</v>
      </c>
      <c r="Q4">
        <v>11510.05</v>
      </c>
      <c r="R4">
        <v>514</v>
      </c>
      <c r="S4">
        <v>248.96</v>
      </c>
      <c r="T4">
        <v>127168.87</v>
      </c>
      <c r="U4">
        <v>0.48</v>
      </c>
      <c r="V4">
        <v>0.79</v>
      </c>
      <c r="W4">
        <v>23.5</v>
      </c>
      <c r="X4">
        <v>7.72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1.3102</v>
      </c>
      <c r="E5">
        <v>76.31999999999999</v>
      </c>
      <c r="F5">
        <v>69.3</v>
      </c>
      <c r="G5">
        <v>25.05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619.1799999999999</v>
      </c>
      <c r="Q5">
        <v>11507.83</v>
      </c>
      <c r="R5">
        <v>513.54</v>
      </c>
      <c r="S5">
        <v>248.96</v>
      </c>
      <c r="T5">
        <v>126936.35</v>
      </c>
      <c r="U5">
        <v>0.48</v>
      </c>
      <c r="V5">
        <v>0.79</v>
      </c>
      <c r="W5">
        <v>23.55</v>
      </c>
      <c r="X5">
        <v>7.77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0.6244</v>
      </c>
      <c r="E2">
        <v>160.16</v>
      </c>
      <c r="F2">
        <v>117.99</v>
      </c>
      <c r="G2">
        <v>6.33</v>
      </c>
      <c r="H2">
        <v>0.1</v>
      </c>
      <c r="I2">
        <v>1118</v>
      </c>
      <c r="J2">
        <v>176.73</v>
      </c>
      <c r="K2">
        <v>52.44</v>
      </c>
      <c r="L2">
        <v>1</v>
      </c>
      <c r="M2">
        <v>1116</v>
      </c>
      <c r="N2">
        <v>33.29</v>
      </c>
      <c r="O2">
        <v>22031.19</v>
      </c>
      <c r="P2">
        <v>1521.35</v>
      </c>
      <c r="Q2">
        <v>11520</v>
      </c>
      <c r="R2">
        <v>2176.64</v>
      </c>
      <c r="S2">
        <v>248.96</v>
      </c>
      <c r="T2">
        <v>953730.14</v>
      </c>
      <c r="U2">
        <v>0.11</v>
      </c>
      <c r="V2">
        <v>0.47</v>
      </c>
      <c r="W2">
        <v>24.92</v>
      </c>
      <c r="X2">
        <v>56.4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1.0872</v>
      </c>
      <c r="E3">
        <v>91.98</v>
      </c>
      <c r="F3">
        <v>77.5</v>
      </c>
      <c r="G3">
        <v>13.72</v>
      </c>
      <c r="H3">
        <v>0.2</v>
      </c>
      <c r="I3">
        <v>339</v>
      </c>
      <c r="J3">
        <v>178.21</v>
      </c>
      <c r="K3">
        <v>52.44</v>
      </c>
      <c r="L3">
        <v>2</v>
      </c>
      <c r="M3">
        <v>337</v>
      </c>
      <c r="N3">
        <v>33.77</v>
      </c>
      <c r="O3">
        <v>22213.89</v>
      </c>
      <c r="P3">
        <v>934.85</v>
      </c>
      <c r="Q3">
        <v>11508.02</v>
      </c>
      <c r="R3">
        <v>800.59</v>
      </c>
      <c r="S3">
        <v>248.96</v>
      </c>
      <c r="T3">
        <v>269599.91</v>
      </c>
      <c r="U3">
        <v>0.31</v>
      </c>
      <c r="V3">
        <v>0.71</v>
      </c>
      <c r="W3">
        <v>23.58</v>
      </c>
      <c r="X3">
        <v>15.96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1.2621</v>
      </c>
      <c r="E4">
        <v>79.23999999999999</v>
      </c>
      <c r="F4">
        <v>70.17</v>
      </c>
      <c r="G4">
        <v>22.51</v>
      </c>
      <c r="H4">
        <v>0.3</v>
      </c>
      <c r="I4">
        <v>187</v>
      </c>
      <c r="J4">
        <v>179.7</v>
      </c>
      <c r="K4">
        <v>52.44</v>
      </c>
      <c r="L4">
        <v>3</v>
      </c>
      <c r="M4">
        <v>185</v>
      </c>
      <c r="N4">
        <v>34.26</v>
      </c>
      <c r="O4">
        <v>22397.24</v>
      </c>
      <c r="P4">
        <v>775.6</v>
      </c>
      <c r="Q4">
        <v>11505.63</v>
      </c>
      <c r="R4">
        <v>551.64</v>
      </c>
      <c r="S4">
        <v>248.96</v>
      </c>
      <c r="T4">
        <v>145883.19</v>
      </c>
      <c r="U4">
        <v>0.45</v>
      </c>
      <c r="V4">
        <v>0.78</v>
      </c>
      <c r="W4">
        <v>23.33</v>
      </c>
      <c r="X4">
        <v>8.630000000000001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1.3387</v>
      </c>
      <c r="E5">
        <v>74.7</v>
      </c>
      <c r="F5">
        <v>67.62</v>
      </c>
      <c r="G5">
        <v>30.97</v>
      </c>
      <c r="H5">
        <v>0.39</v>
      </c>
      <c r="I5">
        <v>131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685.42</v>
      </c>
      <c r="Q5">
        <v>11507.25</v>
      </c>
      <c r="R5">
        <v>459.85</v>
      </c>
      <c r="S5">
        <v>248.96</v>
      </c>
      <c r="T5">
        <v>100270.76</v>
      </c>
      <c r="U5">
        <v>0.54</v>
      </c>
      <c r="V5">
        <v>0.8100000000000001</v>
      </c>
      <c r="W5">
        <v>23.4</v>
      </c>
      <c r="X5">
        <v>6.09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1.3413</v>
      </c>
      <c r="E6">
        <v>74.55</v>
      </c>
      <c r="F6">
        <v>67.55</v>
      </c>
      <c r="G6">
        <v>31.42</v>
      </c>
      <c r="H6">
        <v>0.49</v>
      </c>
      <c r="I6">
        <v>129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688.5599999999999</v>
      </c>
      <c r="Q6">
        <v>11507.57</v>
      </c>
      <c r="R6">
        <v>457.03</v>
      </c>
      <c r="S6">
        <v>248.96</v>
      </c>
      <c r="T6">
        <v>98870.62</v>
      </c>
      <c r="U6">
        <v>0.54</v>
      </c>
      <c r="V6">
        <v>0.8100000000000001</v>
      </c>
      <c r="W6">
        <v>23.41</v>
      </c>
      <c r="X6">
        <v>6.01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0.7703</v>
      </c>
      <c r="E2">
        <v>129.82</v>
      </c>
      <c r="F2">
        <v>115.42</v>
      </c>
      <c r="G2">
        <v>6.03</v>
      </c>
      <c r="H2">
        <v>0.64</v>
      </c>
      <c r="I2">
        <v>1148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334.96</v>
      </c>
      <c r="Q2">
        <v>11542.71</v>
      </c>
      <c r="R2">
        <v>2026.32</v>
      </c>
      <c r="S2">
        <v>248.96</v>
      </c>
      <c r="T2">
        <v>878418.37</v>
      </c>
      <c r="U2">
        <v>0.12</v>
      </c>
      <c r="V2">
        <v>0.48</v>
      </c>
      <c r="W2">
        <v>26.46</v>
      </c>
      <c r="X2">
        <v>53.8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1.021</v>
      </c>
      <c r="E2">
        <v>97.94</v>
      </c>
      <c r="F2">
        <v>85.64</v>
      </c>
      <c r="G2">
        <v>10.24</v>
      </c>
      <c r="H2">
        <v>0.18</v>
      </c>
      <c r="I2">
        <v>502</v>
      </c>
      <c r="J2">
        <v>98.70999999999999</v>
      </c>
      <c r="K2">
        <v>39.72</v>
      </c>
      <c r="L2">
        <v>1</v>
      </c>
      <c r="M2">
        <v>500</v>
      </c>
      <c r="N2">
        <v>12.99</v>
      </c>
      <c r="O2">
        <v>12407.75</v>
      </c>
      <c r="P2">
        <v>690.91</v>
      </c>
      <c r="Q2">
        <v>11510.78</v>
      </c>
      <c r="R2">
        <v>1075.94</v>
      </c>
      <c r="S2">
        <v>248.96</v>
      </c>
      <c r="T2">
        <v>406458.97</v>
      </c>
      <c r="U2">
        <v>0.23</v>
      </c>
      <c r="V2">
        <v>0.64</v>
      </c>
      <c r="W2">
        <v>23.87</v>
      </c>
      <c r="X2">
        <v>24.08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1.2373</v>
      </c>
      <c r="E3">
        <v>80.81999999999999</v>
      </c>
      <c r="F3">
        <v>73.55</v>
      </c>
      <c r="G3">
        <v>17.17</v>
      </c>
      <c r="H3">
        <v>0.35</v>
      </c>
      <c r="I3">
        <v>257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528.4400000000001</v>
      </c>
      <c r="Q3">
        <v>11512.42</v>
      </c>
      <c r="R3">
        <v>654.15</v>
      </c>
      <c r="S3">
        <v>248.96</v>
      </c>
      <c r="T3">
        <v>196790.06</v>
      </c>
      <c r="U3">
        <v>0.38</v>
      </c>
      <c r="V3">
        <v>0.75</v>
      </c>
      <c r="W3">
        <v>23.78</v>
      </c>
      <c r="X3">
        <v>12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0.8713</v>
      </c>
      <c r="E2">
        <v>114.77</v>
      </c>
      <c r="F2">
        <v>95.05</v>
      </c>
      <c r="G2">
        <v>8.289999999999999</v>
      </c>
      <c r="H2">
        <v>0.14</v>
      </c>
      <c r="I2">
        <v>688</v>
      </c>
      <c r="J2">
        <v>124.63</v>
      </c>
      <c r="K2">
        <v>45</v>
      </c>
      <c r="L2">
        <v>1</v>
      </c>
      <c r="M2">
        <v>686</v>
      </c>
      <c r="N2">
        <v>18.64</v>
      </c>
      <c r="O2">
        <v>15605.44</v>
      </c>
      <c r="P2">
        <v>942.8</v>
      </c>
      <c r="Q2">
        <v>11513.63</v>
      </c>
      <c r="R2">
        <v>1396.38</v>
      </c>
      <c r="S2">
        <v>248.96</v>
      </c>
      <c r="T2">
        <v>565747.72</v>
      </c>
      <c r="U2">
        <v>0.18</v>
      </c>
      <c r="V2">
        <v>0.58</v>
      </c>
      <c r="W2">
        <v>24.17</v>
      </c>
      <c r="X2">
        <v>33.49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1.255</v>
      </c>
      <c r="E3">
        <v>79.68000000000001</v>
      </c>
      <c r="F3">
        <v>71.88</v>
      </c>
      <c r="G3">
        <v>19.43</v>
      </c>
      <c r="H3">
        <v>0.28</v>
      </c>
      <c r="I3">
        <v>222</v>
      </c>
      <c r="J3">
        <v>125.95</v>
      </c>
      <c r="K3">
        <v>45</v>
      </c>
      <c r="L3">
        <v>2</v>
      </c>
      <c r="M3">
        <v>186</v>
      </c>
      <c r="N3">
        <v>18.95</v>
      </c>
      <c r="O3">
        <v>15767.7</v>
      </c>
      <c r="P3">
        <v>610.11</v>
      </c>
      <c r="Q3">
        <v>11507.88</v>
      </c>
      <c r="R3">
        <v>608.09</v>
      </c>
      <c r="S3">
        <v>248.96</v>
      </c>
      <c r="T3">
        <v>173935.23</v>
      </c>
      <c r="U3">
        <v>0.41</v>
      </c>
      <c r="V3">
        <v>0.76</v>
      </c>
      <c r="W3">
        <v>23.43</v>
      </c>
      <c r="X3">
        <v>10.34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1.2882</v>
      </c>
      <c r="E4">
        <v>77.63</v>
      </c>
      <c r="F4">
        <v>70.56</v>
      </c>
      <c r="G4">
        <v>21.94</v>
      </c>
      <c r="H4">
        <v>0.42</v>
      </c>
      <c r="I4">
        <v>193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583.51</v>
      </c>
      <c r="Q4">
        <v>11509.95</v>
      </c>
      <c r="R4">
        <v>555.28</v>
      </c>
      <c r="S4">
        <v>248.96</v>
      </c>
      <c r="T4">
        <v>147675.18</v>
      </c>
      <c r="U4">
        <v>0.45</v>
      </c>
      <c r="V4">
        <v>0.78</v>
      </c>
      <c r="W4">
        <v>23.62</v>
      </c>
      <c r="X4">
        <v>9.02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2024-09-26T00:04:16Z</dcterms:created>
  <dcterms:modified xsi:type="dcterms:W3CDTF">2024-09-26T00:04:16Z</dcterms:modified>
</cp:coreProperties>
</file>