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<sst xmlns="http://schemas.openxmlformats.org/spreadsheetml/2006/main" count="696" uniqueCount="33">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</sst>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9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2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BFF00"/>
                </a:solidFill>
              </c:spPr>
            </c:marker>
          </c:dPt>
          <c:dPt>
            <c:idx val="11"/>
            <c:marker>
              <c:spPr>
                <a:solidFill>
                  <a:srgbClr val="D8FF00"/>
                </a:solidFill>
              </c:spPr>
            </c:marker>
          </c:dPt>
          <c:dPt>
            <c:idx val="12"/>
            <c:marker>
              <c:spPr>
                <a:solidFill>
                  <a:srgbClr val="D4FF00"/>
                </a:solidFill>
              </c:spPr>
            </c:marker>
          </c:dPt>
          <c:dPt>
            <c:idx val="13"/>
            <c:marker>
              <c:spPr>
                <a:solidFill>
                  <a:srgbClr val="D0FF00"/>
                </a:solidFill>
              </c:spPr>
            </c:marker>
          </c:dPt>
          <c:dPt>
            <c:idx val="14"/>
            <c:marker>
              <c:spPr>
                <a:solidFill>
                  <a:srgbClr val="CDFF00"/>
                </a:solidFill>
              </c:spPr>
            </c:marker>
          </c:dPt>
          <c:dPt>
            <c:idx val="15"/>
            <c:marker>
              <c:spPr>
                <a:solidFill>
                  <a:srgbClr val="C9FF00"/>
                </a:solidFill>
              </c:spPr>
            </c:marker>
          </c:dPt>
          <c:dPt>
            <c:idx val="16"/>
            <c:marker>
              <c:spPr>
                <a:solidFill>
                  <a:srgbClr val="C6FF00"/>
                </a:solidFill>
              </c:spPr>
            </c:marker>
          </c:dPt>
          <c:dPt>
            <c:idx val="17"/>
            <c:marker>
              <c:spPr>
                <a:solidFill>
                  <a:srgbClr val="C2FF00"/>
                </a:solidFill>
              </c:spPr>
            </c:marker>
          </c:dPt>
          <c:dPt>
            <c:idx val="18"/>
            <c:marker>
              <c:spPr>
                <a:solidFill>
                  <a:srgbClr val="BFFF00"/>
                </a:solidFill>
              </c:spPr>
            </c:marker>
          </c:dPt>
          <c:dPt>
            <c:idx val="19"/>
            <c:marker>
              <c:spPr>
                <a:solidFill>
                  <a:srgbClr val="BBFF00"/>
                </a:solidFill>
              </c:spPr>
            </c:marker>
          </c:dPt>
          <c:dPt>
            <c:idx val="20"/>
            <c:marker>
              <c:spPr>
                <a:solidFill>
                  <a:srgbClr val="B8FF00"/>
                </a:solidFill>
              </c:spPr>
            </c:marker>
          </c:dPt>
          <c:dPt>
            <c:idx val="21"/>
            <c:marker>
              <c:spPr>
                <a:solidFill>
                  <a:srgbClr val="B4FF00"/>
                </a:solidFill>
              </c:spPr>
            </c:marker>
          </c:dPt>
          <c:dPt>
            <c:idx val="22"/>
            <c:marker>
              <c:spPr>
                <a:solidFill>
                  <a:srgbClr val="B1FF00"/>
                </a:solidFill>
              </c:spPr>
            </c:marker>
          </c:dPt>
          <c:dPt>
            <c:idx val="23"/>
            <c:marker>
              <c:spPr>
                <a:solidFill>
                  <a:srgbClr val="ADFF00"/>
                </a:solidFill>
              </c:spPr>
            </c:marker>
          </c:dPt>
          <c:dPt>
            <c:idx val="24"/>
            <c:marker>
              <c:spPr>
                <a:solidFill>
                  <a:srgbClr val="AAFF00"/>
                </a:solidFill>
              </c:spPr>
            </c:marker>
          </c:dPt>
          <c:dPt>
            <c:idx val="25"/>
            <c:marker>
              <c:spPr>
                <a:solidFill>
                  <a:srgbClr val="A6FF00"/>
                </a:solidFill>
              </c:spPr>
            </c:marker>
          </c:dPt>
          <c:dPt>
            <c:idx val="26"/>
            <c:marker>
              <c:spPr>
                <a:solidFill>
                  <a:srgbClr val="A2FF00"/>
                </a:solidFill>
              </c:spPr>
            </c:marker>
          </c:dPt>
          <c:dPt>
            <c:idx val="27"/>
            <c:marker>
              <c:spPr>
                <a:solidFill>
                  <a:srgbClr val="9FFF00"/>
                </a:solidFill>
              </c:spPr>
            </c:marker>
          </c:dPt>
          <c:dPt>
            <c:idx val="28"/>
            <c:marker>
              <c:spPr>
                <a:solidFill>
                  <a:srgbClr val="9BFF00"/>
                </a:solidFill>
              </c:spPr>
            </c:marker>
          </c:dPt>
          <c:dPt>
            <c:idx val="29"/>
            <c:marker>
              <c:spPr>
                <a:solidFill>
                  <a:srgbClr val="98FF00"/>
                </a:solidFill>
              </c:spPr>
            </c:marker>
          </c:dPt>
          <c:dPt>
            <c:idx val="30"/>
            <c:marker>
              <c:spPr>
                <a:solidFill>
                  <a:srgbClr val="94FF00"/>
                </a:solidFill>
              </c:spPr>
            </c:marker>
          </c:dPt>
          <c:dPt>
            <c:idx val="31"/>
            <c:marker>
              <c:spPr>
                <a:solidFill>
                  <a:srgbClr val="91FF00"/>
                </a:solidFill>
              </c:spPr>
            </c:marker>
          </c:dPt>
          <c:dPt>
            <c:idx val="32"/>
            <c:marker>
              <c:spPr>
                <a:solidFill>
                  <a:srgbClr val="8DFF00"/>
                </a:solidFill>
              </c:spPr>
            </c:marker>
          </c:dPt>
          <c:dPt>
            <c:idx val="33"/>
            <c:marker>
              <c:spPr>
                <a:solidFill>
                  <a:srgbClr val="8AFF00"/>
                </a:solidFill>
              </c:spPr>
            </c:marker>
          </c:dPt>
          <c:dPt>
            <c:idx val="34"/>
            <c:marker>
              <c:spPr>
                <a:solidFill>
                  <a:srgbClr val="86FF00"/>
                </a:solidFill>
              </c:spPr>
            </c:marker>
          </c:dPt>
          <c:dPt>
            <c:idx val="35"/>
            <c:marker>
              <c:spPr>
                <a:solidFill>
                  <a:srgbClr val="83FF00"/>
                </a:solidFill>
              </c:spPr>
            </c:marker>
          </c:dPt>
          <c:dPt>
            <c:idx val="36"/>
            <c:marker>
              <c:spPr>
                <a:solidFill>
                  <a:srgbClr val="7FFF00"/>
                </a:solidFill>
              </c:spPr>
            </c:marker>
          </c:dPt>
          <c:dPt>
            <c:idx val="37"/>
            <c:marker>
              <c:spPr>
                <a:solidFill>
                  <a:srgbClr val="7BFF00"/>
                </a:solidFill>
              </c:spPr>
            </c:marker>
          </c:dPt>
          <c:dPt>
            <c:idx val="38"/>
            <c:marker>
              <c:spPr>
                <a:solidFill>
                  <a:srgbClr val="78FF00"/>
                </a:solidFill>
              </c:spPr>
            </c:marker>
          </c:dPt>
          <c:dPt>
            <c:idx val="39"/>
            <c:marker>
              <c:spPr>
                <a:solidFill>
                  <a:srgbClr val="74FF00"/>
                </a:solidFill>
              </c:spPr>
            </c:marker>
          </c:dPt>
          <c:dPt>
            <c:idx val="40"/>
            <c:marker>
              <c:spPr>
                <a:solidFill>
                  <a:srgbClr val="71FF00"/>
                </a:solidFill>
              </c:spPr>
            </c:marker>
          </c:dPt>
          <c:dPt>
            <c:idx val="41"/>
            <c:marker>
              <c:spPr>
                <a:solidFill>
                  <a:srgbClr val="6DFF00"/>
                </a:solidFill>
              </c:spPr>
            </c:marker>
          </c:dPt>
          <c:dPt>
            <c:idx val="42"/>
            <c:marker>
              <c:spPr>
                <a:solidFill>
                  <a:srgbClr val="6AFF00"/>
                </a:solidFill>
              </c:spPr>
            </c:marker>
          </c:dPt>
          <c:dPt>
            <c:idx val="43"/>
            <c:marker>
              <c:spPr>
                <a:solidFill>
                  <a:srgbClr val="66FF00"/>
                </a:solidFill>
              </c:spPr>
            </c:marker>
          </c:dPt>
          <c:dPt>
            <c:idx val="44"/>
            <c:marker>
              <c:spPr>
                <a:solidFill>
                  <a:srgbClr val="63FF00"/>
                </a:solidFill>
              </c:spPr>
            </c:marker>
          </c:dPt>
          <c:dPt>
            <c:idx val="45"/>
            <c:marker>
              <c:spPr>
                <a:solidFill>
                  <a:srgbClr val="5FFF00"/>
                </a:solidFill>
              </c:spPr>
            </c:marker>
          </c:dPt>
          <c:dPt>
            <c:idx val="46"/>
            <c:marker>
              <c:spPr>
                <a:solidFill>
                  <a:srgbClr val="5CFF00"/>
                </a:solidFill>
              </c:spPr>
            </c:marker>
          </c:dPt>
          <c:dPt>
            <c:idx val="47"/>
            <c:marker>
              <c:spPr>
                <a:solidFill>
                  <a:srgbClr val="58FF00"/>
                </a:solidFill>
              </c:spPr>
            </c:marker>
          </c:dPt>
          <c:dPt>
            <c:idx val="48"/>
            <c:marker>
              <c:spPr>
                <a:solidFill>
                  <a:srgbClr val="55FF00"/>
                </a:solidFill>
              </c:spPr>
            </c:marker>
          </c:dPt>
          <c:dPt>
            <c:idx val="49"/>
            <c:marker>
              <c:spPr>
                <a:solidFill>
                  <a:srgbClr val="51FF00"/>
                </a:solidFill>
              </c:spPr>
            </c:marker>
          </c:dPt>
          <c:dPt>
            <c:idx val="50"/>
            <c:marker>
              <c:spPr>
                <a:solidFill>
                  <a:srgbClr val="4DFF00"/>
                </a:solidFill>
              </c:spPr>
            </c:marker>
          </c:dPt>
          <c:dPt>
            <c:idx val="51"/>
            <c:marker>
              <c:spPr>
                <a:solidFill>
                  <a:srgbClr val="4AFF00"/>
                </a:solidFill>
              </c:spPr>
            </c:marker>
          </c:dPt>
          <c:dPt>
            <c:idx val="52"/>
            <c:marker>
              <c:spPr>
                <a:solidFill>
                  <a:srgbClr val="46FF00"/>
                </a:solidFill>
              </c:spPr>
            </c:marker>
          </c:dPt>
          <c:dPt>
            <c:idx val="53"/>
            <c:marker>
              <c:spPr>
                <a:solidFill>
                  <a:srgbClr val="43FF00"/>
                </a:solidFill>
              </c:spPr>
            </c:marker>
          </c:dPt>
          <c:dPt>
            <c:idx val="54"/>
            <c:marker>
              <c:spPr>
                <a:solidFill>
                  <a:srgbClr val="3FFF00"/>
                </a:solidFill>
              </c:spPr>
            </c:marker>
          </c:dPt>
          <c:dPt>
            <c:idx val="55"/>
            <c:marker>
              <c:spPr>
                <a:solidFill>
                  <a:srgbClr val="3CFF00"/>
                </a:solidFill>
              </c:spPr>
            </c:marker>
          </c:dPt>
          <c:dPt>
            <c:idx val="56"/>
            <c:marker>
              <c:spPr>
                <a:solidFill>
                  <a:srgbClr val="38FF00"/>
                </a:solidFill>
              </c:spPr>
            </c:marker>
          </c:dPt>
          <c:dPt>
            <c:idx val="57"/>
            <c:marker>
              <c:spPr>
                <a:solidFill>
                  <a:srgbClr val="35FF00"/>
                </a:solidFill>
              </c:spPr>
            </c:marker>
          </c:dPt>
          <c:dPt>
            <c:idx val="58"/>
            <c:marker>
              <c:spPr>
                <a:solidFill>
                  <a:srgbClr val="31FF00"/>
                </a:solidFill>
              </c:spPr>
            </c:marker>
          </c:dPt>
          <c:dPt>
            <c:idx val="59"/>
            <c:marker>
              <c:spPr>
                <a:solidFill>
                  <a:srgbClr val="2EFF00"/>
                </a:solidFill>
              </c:spPr>
            </c:marker>
          </c:dPt>
          <c:dPt>
            <c:idx val="60"/>
            <c:marker>
              <c:spPr>
                <a:solidFill>
                  <a:srgbClr val="2AFF00"/>
                </a:solidFill>
              </c:spPr>
            </c:marker>
          </c:dPt>
          <c:dPt>
            <c:idx val="61"/>
            <c:marker>
              <c:spPr>
                <a:solidFill>
                  <a:srgbClr val="26FF00"/>
                </a:solidFill>
              </c:spPr>
            </c:marker>
          </c:dPt>
          <c:dPt>
            <c:idx val="62"/>
            <c:marker>
              <c:spPr>
                <a:solidFill>
                  <a:srgbClr val="23FF00"/>
                </a:solidFill>
              </c:spPr>
            </c:marker>
          </c:dPt>
          <c:dPt>
            <c:idx val="63"/>
            <c:marker>
              <c:spPr>
                <a:solidFill>
                  <a:srgbClr val="1FFF00"/>
                </a:solidFill>
              </c:spPr>
            </c:marker>
          </c:dPt>
          <c:dPt>
            <c:idx val="64"/>
            <c:marker>
              <c:spPr>
                <a:solidFill>
                  <a:srgbClr val="1CFF00"/>
                </a:solidFill>
              </c:spPr>
            </c:marker>
          </c:dPt>
          <c:dPt>
            <c:idx val="65"/>
            <c:marker>
              <c:spPr>
                <a:solidFill>
                  <a:srgbClr val="18FF00"/>
                </a:solidFill>
              </c:spPr>
            </c:marker>
          </c:dPt>
          <c:dPt>
            <c:idx val="66"/>
            <c:marker>
              <c:spPr>
                <a:solidFill>
                  <a:srgbClr val="15FF00"/>
                </a:solidFill>
              </c:spPr>
            </c:marker>
          </c:dPt>
          <c:dPt>
            <c:idx val="67"/>
            <c:marker>
              <c:spPr>
                <a:solidFill>
                  <a:srgbClr val="11FF00"/>
                </a:solidFill>
              </c:spPr>
            </c:marker>
          </c:dPt>
          <c:dPt>
            <c:idx val="68"/>
            <c:marker>
              <c:spPr>
                <a:solidFill>
                  <a:srgbClr val="0EFF00"/>
                </a:solidFill>
              </c:spPr>
            </c:marker>
          </c:dPt>
          <c:dPt>
            <c:idx val="69"/>
            <c:marker>
              <c:spPr>
                <a:solidFill>
                  <a:srgbClr val="0AFF00"/>
                </a:solidFill>
              </c:spPr>
            </c:marker>
          </c:dPt>
          <c:dPt>
            <c:idx val="70"/>
            <c:marker>
              <c:spPr>
                <a:solidFill>
                  <a:srgbClr val="07FF00"/>
                </a:solidFill>
              </c:spPr>
            </c:marker>
          </c:dPt>
          <c:dPt>
            <c:idx val="71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gráficos!$A$7:$A$78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gráficos!$B$7:$B$78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0.7176</v>
      </c>
      <c r="E2">
        <v>139.35</v>
      </c>
      <c r="F2">
        <v>97.98</v>
      </c>
      <c r="G2">
        <v>5.88</v>
      </c>
      <c r="H2">
        <v>0.09</v>
      </c>
      <c r="I2">
        <v>999</v>
      </c>
      <c r="J2">
        <v>194.77</v>
      </c>
      <c r="K2">
        <v>54.38</v>
      </c>
      <c r="L2">
        <v>1</v>
      </c>
      <c r="M2">
        <v>997</v>
      </c>
      <c r="N2">
        <v>39.4</v>
      </c>
      <c r="O2">
        <v>24256.19</v>
      </c>
      <c r="P2">
        <v>1352.85</v>
      </c>
      <c r="Q2">
        <v>5985.66</v>
      </c>
      <c r="R2">
        <v>1905.77</v>
      </c>
      <c r="S2">
        <v>149.55</v>
      </c>
      <c r="T2">
        <v>867765</v>
      </c>
      <c r="U2">
        <v>0.08</v>
      </c>
      <c r="V2">
        <v>0.43</v>
      </c>
      <c r="W2">
        <v>8.67</v>
      </c>
      <c r="X2">
        <v>51.2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1.3425</v>
      </c>
      <c r="E3">
        <v>74.48999999999999</v>
      </c>
      <c r="F3">
        <v>60.58</v>
      </c>
      <c r="G3">
        <v>12.41</v>
      </c>
      <c r="H3">
        <v>0.18</v>
      </c>
      <c r="I3">
        <v>293</v>
      </c>
      <c r="J3">
        <v>196.32</v>
      </c>
      <c r="K3">
        <v>54.38</v>
      </c>
      <c r="L3">
        <v>2</v>
      </c>
      <c r="M3">
        <v>291</v>
      </c>
      <c r="N3">
        <v>39.95</v>
      </c>
      <c r="O3">
        <v>24447.22</v>
      </c>
      <c r="P3">
        <v>804.9</v>
      </c>
      <c r="Q3">
        <v>5982.93</v>
      </c>
      <c r="R3">
        <v>630.35</v>
      </c>
      <c r="S3">
        <v>149.55</v>
      </c>
      <c r="T3">
        <v>233585.25</v>
      </c>
      <c r="U3">
        <v>0.24</v>
      </c>
      <c r="V3">
        <v>0.6899999999999999</v>
      </c>
      <c r="W3">
        <v>7.5</v>
      </c>
      <c r="X3">
        <v>13.82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1.573</v>
      </c>
      <c r="E4">
        <v>63.57</v>
      </c>
      <c r="F4">
        <v>54.52</v>
      </c>
      <c r="G4">
        <v>19.47</v>
      </c>
      <c r="H4">
        <v>0.27</v>
      </c>
      <c r="I4">
        <v>168</v>
      </c>
      <c r="J4">
        <v>197.88</v>
      </c>
      <c r="K4">
        <v>54.38</v>
      </c>
      <c r="L4">
        <v>3</v>
      </c>
      <c r="M4">
        <v>166</v>
      </c>
      <c r="N4">
        <v>40.5</v>
      </c>
      <c r="O4">
        <v>24639</v>
      </c>
      <c r="P4">
        <v>694.84</v>
      </c>
      <c r="Q4">
        <v>5982.8</v>
      </c>
      <c r="R4">
        <v>423.85</v>
      </c>
      <c r="S4">
        <v>149.55</v>
      </c>
      <c r="T4">
        <v>130957.78</v>
      </c>
      <c r="U4">
        <v>0.35</v>
      </c>
      <c r="V4">
        <v>0.77</v>
      </c>
      <c r="W4">
        <v>7.31</v>
      </c>
      <c r="X4">
        <v>7.76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1.6936</v>
      </c>
      <c r="E5">
        <v>59.04</v>
      </c>
      <c r="F5">
        <v>52.06</v>
      </c>
      <c r="G5">
        <v>27.16</v>
      </c>
      <c r="H5">
        <v>0.36</v>
      </c>
      <c r="I5">
        <v>115</v>
      </c>
      <c r="J5">
        <v>199.44</v>
      </c>
      <c r="K5">
        <v>54.38</v>
      </c>
      <c r="L5">
        <v>4</v>
      </c>
      <c r="M5">
        <v>113</v>
      </c>
      <c r="N5">
        <v>41.06</v>
      </c>
      <c r="O5">
        <v>24831.54</v>
      </c>
      <c r="P5">
        <v>631.05</v>
      </c>
      <c r="Q5">
        <v>5982.68</v>
      </c>
      <c r="R5">
        <v>340.3</v>
      </c>
      <c r="S5">
        <v>149.55</v>
      </c>
      <c r="T5">
        <v>89448.85000000001</v>
      </c>
      <c r="U5">
        <v>0.44</v>
      </c>
      <c r="V5">
        <v>0.8100000000000001</v>
      </c>
      <c r="W5">
        <v>7.23</v>
      </c>
      <c r="X5">
        <v>5.3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1.7706</v>
      </c>
      <c r="E6">
        <v>56.48</v>
      </c>
      <c r="F6">
        <v>50.66</v>
      </c>
      <c r="G6">
        <v>35.76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580.4</v>
      </c>
      <c r="Q6">
        <v>5982.56</v>
      </c>
      <c r="R6">
        <v>293.45</v>
      </c>
      <c r="S6">
        <v>149.55</v>
      </c>
      <c r="T6">
        <v>66175.19</v>
      </c>
      <c r="U6">
        <v>0.51</v>
      </c>
      <c r="V6">
        <v>0.83</v>
      </c>
      <c r="W6">
        <v>7.17</v>
      </c>
      <c r="X6">
        <v>3.9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1.8227</v>
      </c>
      <c r="E7">
        <v>54.86</v>
      </c>
      <c r="F7">
        <v>49.78</v>
      </c>
      <c r="G7">
        <v>45.25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536.59</v>
      </c>
      <c r="Q7">
        <v>5982.82</v>
      </c>
      <c r="R7">
        <v>262.97</v>
      </c>
      <c r="S7">
        <v>149.55</v>
      </c>
      <c r="T7">
        <v>51027.47</v>
      </c>
      <c r="U7">
        <v>0.57</v>
      </c>
      <c r="V7">
        <v>0.84</v>
      </c>
      <c r="W7">
        <v>7.16</v>
      </c>
      <c r="X7">
        <v>3.02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1.8369</v>
      </c>
      <c r="E8">
        <v>54.44</v>
      </c>
      <c r="F8">
        <v>49.55</v>
      </c>
      <c r="G8">
        <v>48.74</v>
      </c>
      <c r="H8">
        <v>0.61</v>
      </c>
      <c r="I8">
        <v>61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523.04</v>
      </c>
      <c r="Q8">
        <v>5982.56</v>
      </c>
      <c r="R8">
        <v>253.31</v>
      </c>
      <c r="S8">
        <v>149.55</v>
      </c>
      <c r="T8">
        <v>46224.58</v>
      </c>
      <c r="U8">
        <v>0.59</v>
      </c>
      <c r="V8">
        <v>0.85</v>
      </c>
      <c r="W8">
        <v>7.21</v>
      </c>
      <c r="X8">
        <v>2.8</v>
      </c>
      <c r="Y8">
        <v>1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0.9125</v>
      </c>
      <c r="E2">
        <v>109.59</v>
      </c>
      <c r="F2">
        <v>83.52</v>
      </c>
      <c r="G2">
        <v>6.8</v>
      </c>
      <c r="H2">
        <v>0.11</v>
      </c>
      <c r="I2">
        <v>737</v>
      </c>
      <c r="J2">
        <v>159.12</v>
      </c>
      <c r="K2">
        <v>50.28</v>
      </c>
      <c r="L2">
        <v>1</v>
      </c>
      <c r="M2">
        <v>735</v>
      </c>
      <c r="N2">
        <v>27.84</v>
      </c>
      <c r="O2">
        <v>19859.16</v>
      </c>
      <c r="P2">
        <v>1003.2</v>
      </c>
      <c r="Q2">
        <v>5985.69</v>
      </c>
      <c r="R2">
        <v>1409.26</v>
      </c>
      <c r="S2">
        <v>149.55</v>
      </c>
      <c r="T2">
        <v>620817.38</v>
      </c>
      <c r="U2">
        <v>0.11</v>
      </c>
      <c r="V2">
        <v>0.5</v>
      </c>
      <c r="W2">
        <v>8.289999999999999</v>
      </c>
      <c r="X2">
        <v>36.74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1.471</v>
      </c>
      <c r="E3">
        <v>67.98</v>
      </c>
      <c r="F3">
        <v>57.95</v>
      </c>
      <c r="G3">
        <v>14.55</v>
      </c>
      <c r="H3">
        <v>0.22</v>
      </c>
      <c r="I3">
        <v>239</v>
      </c>
      <c r="J3">
        <v>160.54</v>
      </c>
      <c r="K3">
        <v>50.28</v>
      </c>
      <c r="L3">
        <v>2</v>
      </c>
      <c r="M3">
        <v>237</v>
      </c>
      <c r="N3">
        <v>28.26</v>
      </c>
      <c r="O3">
        <v>20034.4</v>
      </c>
      <c r="P3">
        <v>657.6900000000001</v>
      </c>
      <c r="Q3">
        <v>5982.82</v>
      </c>
      <c r="R3">
        <v>540.72</v>
      </c>
      <c r="S3">
        <v>149.55</v>
      </c>
      <c r="T3">
        <v>189041.69</v>
      </c>
      <c r="U3">
        <v>0.28</v>
      </c>
      <c r="V3">
        <v>0.72</v>
      </c>
      <c r="W3">
        <v>7.42</v>
      </c>
      <c r="X3">
        <v>11.2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1.6737</v>
      </c>
      <c r="E4">
        <v>59.75</v>
      </c>
      <c r="F4">
        <v>53.04</v>
      </c>
      <c r="G4">
        <v>23.4</v>
      </c>
      <c r="H4">
        <v>0.33</v>
      </c>
      <c r="I4">
        <v>136</v>
      </c>
      <c r="J4">
        <v>161.97</v>
      </c>
      <c r="K4">
        <v>50.28</v>
      </c>
      <c r="L4">
        <v>3</v>
      </c>
      <c r="M4">
        <v>134</v>
      </c>
      <c r="N4">
        <v>28.69</v>
      </c>
      <c r="O4">
        <v>20210.21</v>
      </c>
      <c r="P4">
        <v>561.86</v>
      </c>
      <c r="Q4">
        <v>5982.7</v>
      </c>
      <c r="R4">
        <v>374.36</v>
      </c>
      <c r="S4">
        <v>149.55</v>
      </c>
      <c r="T4">
        <v>106372.06</v>
      </c>
      <c r="U4">
        <v>0.4</v>
      </c>
      <c r="V4">
        <v>0.79</v>
      </c>
      <c r="W4">
        <v>7.25</v>
      </c>
      <c r="X4">
        <v>6.29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1.7813</v>
      </c>
      <c r="E5">
        <v>56.14</v>
      </c>
      <c r="F5">
        <v>50.92</v>
      </c>
      <c r="G5">
        <v>33.94</v>
      </c>
      <c r="H5">
        <v>0.43</v>
      </c>
      <c r="I5">
        <v>90</v>
      </c>
      <c r="J5">
        <v>163.4</v>
      </c>
      <c r="K5">
        <v>50.28</v>
      </c>
      <c r="L5">
        <v>4</v>
      </c>
      <c r="M5">
        <v>83</v>
      </c>
      <c r="N5">
        <v>29.12</v>
      </c>
      <c r="O5">
        <v>20386.62</v>
      </c>
      <c r="P5">
        <v>494.39</v>
      </c>
      <c r="Q5">
        <v>5982.49</v>
      </c>
      <c r="R5">
        <v>302.15</v>
      </c>
      <c r="S5">
        <v>149.55</v>
      </c>
      <c r="T5">
        <v>70501.92999999999</v>
      </c>
      <c r="U5">
        <v>0.49</v>
      </c>
      <c r="V5">
        <v>0.82</v>
      </c>
      <c r="W5">
        <v>7.18</v>
      </c>
      <c r="X5">
        <v>4.16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1.8166</v>
      </c>
      <c r="E6">
        <v>55.05</v>
      </c>
      <c r="F6">
        <v>50.27</v>
      </c>
      <c r="G6">
        <v>39.69</v>
      </c>
      <c r="H6">
        <v>0.54</v>
      </c>
      <c r="I6">
        <v>76</v>
      </c>
      <c r="J6">
        <v>164.83</v>
      </c>
      <c r="K6">
        <v>50.28</v>
      </c>
      <c r="L6">
        <v>5</v>
      </c>
      <c r="M6">
        <v>1</v>
      </c>
      <c r="N6">
        <v>29.55</v>
      </c>
      <c r="O6">
        <v>20563.61</v>
      </c>
      <c r="P6">
        <v>467.38</v>
      </c>
      <c r="Q6">
        <v>5982.9</v>
      </c>
      <c r="R6">
        <v>276.74</v>
      </c>
      <c r="S6">
        <v>149.55</v>
      </c>
      <c r="T6">
        <v>57863.94</v>
      </c>
      <c r="U6">
        <v>0.54</v>
      </c>
      <c r="V6">
        <v>0.84</v>
      </c>
      <c r="W6">
        <v>7.26</v>
      </c>
      <c r="X6">
        <v>3.52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1.8164</v>
      </c>
      <c r="E7">
        <v>55.05</v>
      </c>
      <c r="F7">
        <v>50.28</v>
      </c>
      <c r="G7">
        <v>39.69</v>
      </c>
      <c r="H7">
        <v>0.64</v>
      </c>
      <c r="I7">
        <v>76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471.31</v>
      </c>
      <c r="Q7">
        <v>5982.8</v>
      </c>
      <c r="R7">
        <v>276.91</v>
      </c>
      <c r="S7">
        <v>149.55</v>
      </c>
      <c r="T7">
        <v>57947.95</v>
      </c>
      <c r="U7">
        <v>0.54</v>
      </c>
      <c r="V7">
        <v>0.84</v>
      </c>
      <c r="W7">
        <v>7.26</v>
      </c>
      <c r="X7">
        <v>3.52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1.4559</v>
      </c>
      <c r="E2">
        <v>68.69</v>
      </c>
      <c r="F2">
        <v>61.47</v>
      </c>
      <c r="G2">
        <v>11.94</v>
      </c>
      <c r="H2">
        <v>0.22</v>
      </c>
      <c r="I2">
        <v>309</v>
      </c>
      <c r="J2">
        <v>80.84</v>
      </c>
      <c r="K2">
        <v>35.1</v>
      </c>
      <c r="L2">
        <v>1</v>
      </c>
      <c r="M2">
        <v>307</v>
      </c>
      <c r="N2">
        <v>9.74</v>
      </c>
      <c r="O2">
        <v>10204.21</v>
      </c>
      <c r="P2">
        <v>425.14</v>
      </c>
      <c r="Q2">
        <v>5983.5</v>
      </c>
      <c r="R2">
        <v>660.28</v>
      </c>
      <c r="S2">
        <v>149.55</v>
      </c>
      <c r="T2">
        <v>248470.17</v>
      </c>
      <c r="U2">
        <v>0.23</v>
      </c>
      <c r="V2">
        <v>0.68</v>
      </c>
      <c r="W2">
        <v>7.54</v>
      </c>
      <c r="X2">
        <v>14.71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1.677</v>
      </c>
      <c r="E3">
        <v>59.63</v>
      </c>
      <c r="F3">
        <v>54.78</v>
      </c>
      <c r="G3">
        <v>19.11</v>
      </c>
      <c r="H3">
        <v>0.43</v>
      </c>
      <c r="I3">
        <v>172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341.2</v>
      </c>
      <c r="Q3">
        <v>5983.62</v>
      </c>
      <c r="R3">
        <v>424.65</v>
      </c>
      <c r="S3">
        <v>149.55</v>
      </c>
      <c r="T3">
        <v>131340.84</v>
      </c>
      <c r="U3">
        <v>0.35</v>
      </c>
      <c r="V3">
        <v>0.77</v>
      </c>
      <c r="W3">
        <v>7.54</v>
      </c>
      <c r="X3">
        <v>8.02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1.2466</v>
      </c>
      <c r="E2">
        <v>80.22</v>
      </c>
      <c r="F2">
        <v>68.3</v>
      </c>
      <c r="G2">
        <v>9.210000000000001</v>
      </c>
      <c r="H2">
        <v>0.16</v>
      </c>
      <c r="I2">
        <v>445</v>
      </c>
      <c r="J2">
        <v>107.41</v>
      </c>
      <c r="K2">
        <v>41.65</v>
      </c>
      <c r="L2">
        <v>1</v>
      </c>
      <c r="M2">
        <v>443</v>
      </c>
      <c r="N2">
        <v>14.77</v>
      </c>
      <c r="O2">
        <v>13481.73</v>
      </c>
      <c r="P2">
        <v>610.28</v>
      </c>
      <c r="Q2">
        <v>5984.26</v>
      </c>
      <c r="R2">
        <v>891.22</v>
      </c>
      <c r="S2">
        <v>149.55</v>
      </c>
      <c r="T2">
        <v>363258.12</v>
      </c>
      <c r="U2">
        <v>0.17</v>
      </c>
      <c r="V2">
        <v>0.62</v>
      </c>
      <c r="W2">
        <v>7.79</v>
      </c>
      <c r="X2">
        <v>21.53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1.6883</v>
      </c>
      <c r="E3">
        <v>59.23</v>
      </c>
      <c r="F3">
        <v>53.82</v>
      </c>
      <c r="G3">
        <v>21.24</v>
      </c>
      <c r="H3">
        <v>0.32</v>
      </c>
      <c r="I3">
        <v>152</v>
      </c>
      <c r="J3">
        <v>108.68</v>
      </c>
      <c r="K3">
        <v>41.65</v>
      </c>
      <c r="L3">
        <v>2</v>
      </c>
      <c r="M3">
        <v>140</v>
      </c>
      <c r="N3">
        <v>15.03</v>
      </c>
      <c r="O3">
        <v>13638.32</v>
      </c>
      <c r="P3">
        <v>417.52</v>
      </c>
      <c r="Q3">
        <v>5982.86</v>
      </c>
      <c r="R3">
        <v>400</v>
      </c>
      <c r="S3">
        <v>149.55</v>
      </c>
      <c r="T3">
        <v>119113.23</v>
      </c>
      <c r="U3">
        <v>0.37</v>
      </c>
      <c r="V3">
        <v>0.78</v>
      </c>
      <c r="W3">
        <v>7.29</v>
      </c>
      <c r="X3">
        <v>7.06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1.7521</v>
      </c>
      <c r="E4">
        <v>57.07</v>
      </c>
      <c r="F4">
        <v>52.35</v>
      </c>
      <c r="G4">
        <v>25.96</v>
      </c>
      <c r="H4">
        <v>0.48</v>
      </c>
      <c r="I4">
        <v>121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387.85</v>
      </c>
      <c r="Q4">
        <v>5983.14</v>
      </c>
      <c r="R4">
        <v>345.18</v>
      </c>
      <c r="S4">
        <v>149.55</v>
      </c>
      <c r="T4">
        <v>91857.62</v>
      </c>
      <c r="U4">
        <v>0.43</v>
      </c>
      <c r="V4">
        <v>0.8</v>
      </c>
      <c r="W4">
        <v>7.38</v>
      </c>
      <c r="X4">
        <v>5.59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1.5685</v>
      </c>
      <c r="E2">
        <v>63.75</v>
      </c>
      <c r="F2">
        <v>58.49</v>
      </c>
      <c r="G2">
        <v>14.04</v>
      </c>
      <c r="H2">
        <v>0.28</v>
      </c>
      <c r="I2">
        <v>250</v>
      </c>
      <c r="J2">
        <v>61.76</v>
      </c>
      <c r="K2">
        <v>28.92</v>
      </c>
      <c r="L2">
        <v>1</v>
      </c>
      <c r="M2">
        <v>64</v>
      </c>
      <c r="N2">
        <v>6.84</v>
      </c>
      <c r="O2">
        <v>7851.41</v>
      </c>
      <c r="P2">
        <v>309.36</v>
      </c>
      <c r="Q2">
        <v>5983.54</v>
      </c>
      <c r="R2">
        <v>549.8099999999999</v>
      </c>
      <c r="S2">
        <v>149.55</v>
      </c>
      <c r="T2">
        <v>193529.17</v>
      </c>
      <c r="U2">
        <v>0.27</v>
      </c>
      <c r="V2">
        <v>0.72</v>
      </c>
      <c r="W2">
        <v>7.69</v>
      </c>
      <c r="X2">
        <v>11.73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1.5849</v>
      </c>
      <c r="E3">
        <v>63.1</v>
      </c>
      <c r="F3">
        <v>57.97</v>
      </c>
      <c r="G3">
        <v>14.49</v>
      </c>
      <c r="H3">
        <v>0.55</v>
      </c>
      <c r="I3">
        <v>240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309.47</v>
      </c>
      <c r="Q3">
        <v>5983.91</v>
      </c>
      <c r="R3">
        <v>530.14</v>
      </c>
      <c r="S3">
        <v>149.55</v>
      </c>
      <c r="T3">
        <v>183744.7</v>
      </c>
      <c r="U3">
        <v>0.28</v>
      </c>
      <c r="V3">
        <v>0.72</v>
      </c>
      <c r="W3">
        <v>7.73</v>
      </c>
      <c r="X3">
        <v>11.21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0.8631</v>
      </c>
      <c r="E2">
        <v>115.86</v>
      </c>
      <c r="F2">
        <v>86.58</v>
      </c>
      <c r="G2">
        <v>6.54</v>
      </c>
      <c r="H2">
        <v>0.11</v>
      </c>
      <c r="I2">
        <v>794</v>
      </c>
      <c r="J2">
        <v>167.88</v>
      </c>
      <c r="K2">
        <v>51.39</v>
      </c>
      <c r="L2">
        <v>1</v>
      </c>
      <c r="M2">
        <v>792</v>
      </c>
      <c r="N2">
        <v>30.49</v>
      </c>
      <c r="O2">
        <v>20939.59</v>
      </c>
      <c r="P2">
        <v>1079.74</v>
      </c>
      <c r="Q2">
        <v>5984.3</v>
      </c>
      <c r="R2">
        <v>1515.15</v>
      </c>
      <c r="S2">
        <v>149.55</v>
      </c>
      <c r="T2">
        <v>673477.63</v>
      </c>
      <c r="U2">
        <v>0.1</v>
      </c>
      <c r="V2">
        <v>0.49</v>
      </c>
      <c r="W2">
        <v>8.35</v>
      </c>
      <c r="X2">
        <v>39.81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1.4378</v>
      </c>
      <c r="E3">
        <v>69.55</v>
      </c>
      <c r="F3">
        <v>58.64</v>
      </c>
      <c r="G3">
        <v>13.96</v>
      </c>
      <c r="H3">
        <v>0.21</v>
      </c>
      <c r="I3">
        <v>252</v>
      </c>
      <c r="J3">
        <v>169.33</v>
      </c>
      <c r="K3">
        <v>51.39</v>
      </c>
      <c r="L3">
        <v>2</v>
      </c>
      <c r="M3">
        <v>250</v>
      </c>
      <c r="N3">
        <v>30.94</v>
      </c>
      <c r="O3">
        <v>21118.46</v>
      </c>
      <c r="P3">
        <v>694.66</v>
      </c>
      <c r="Q3">
        <v>5983.74</v>
      </c>
      <c r="R3">
        <v>563.95</v>
      </c>
      <c r="S3">
        <v>149.55</v>
      </c>
      <c r="T3">
        <v>200591.49</v>
      </c>
      <c r="U3">
        <v>0.27</v>
      </c>
      <c r="V3">
        <v>0.72</v>
      </c>
      <c r="W3">
        <v>7.44</v>
      </c>
      <c r="X3">
        <v>11.87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1.6455</v>
      </c>
      <c r="E4">
        <v>60.77</v>
      </c>
      <c r="F4">
        <v>53.48</v>
      </c>
      <c r="G4">
        <v>22.13</v>
      </c>
      <c r="H4">
        <v>0.31</v>
      </c>
      <c r="I4">
        <v>145</v>
      </c>
      <c r="J4">
        <v>170.79</v>
      </c>
      <c r="K4">
        <v>51.39</v>
      </c>
      <c r="L4">
        <v>3</v>
      </c>
      <c r="M4">
        <v>143</v>
      </c>
      <c r="N4">
        <v>31.4</v>
      </c>
      <c r="O4">
        <v>21297.94</v>
      </c>
      <c r="P4">
        <v>597.72</v>
      </c>
      <c r="Q4">
        <v>5982.74</v>
      </c>
      <c r="R4">
        <v>388.6</v>
      </c>
      <c r="S4">
        <v>149.55</v>
      </c>
      <c r="T4">
        <v>113448.52</v>
      </c>
      <c r="U4">
        <v>0.38</v>
      </c>
      <c r="V4">
        <v>0.79</v>
      </c>
      <c r="W4">
        <v>7.28</v>
      </c>
      <c r="X4">
        <v>6.73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1.7573</v>
      </c>
      <c r="E5">
        <v>56.9</v>
      </c>
      <c r="F5">
        <v>51.24</v>
      </c>
      <c r="G5">
        <v>31.7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94</v>
      </c>
      <c r="N5">
        <v>31.86</v>
      </c>
      <c r="O5">
        <v>21478.05</v>
      </c>
      <c r="P5">
        <v>532.3200000000001</v>
      </c>
      <c r="Q5">
        <v>5982.89</v>
      </c>
      <c r="R5">
        <v>312.82</v>
      </c>
      <c r="S5">
        <v>149.55</v>
      </c>
      <c r="T5">
        <v>75798.64999999999</v>
      </c>
      <c r="U5">
        <v>0.48</v>
      </c>
      <c r="V5">
        <v>0.82</v>
      </c>
      <c r="W5">
        <v>7.2</v>
      </c>
      <c r="X5">
        <v>4.49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1.8173</v>
      </c>
      <c r="E6">
        <v>55.03</v>
      </c>
      <c r="F6">
        <v>50.15</v>
      </c>
      <c r="G6">
        <v>40.66</v>
      </c>
      <c r="H6">
        <v>0.51</v>
      </c>
      <c r="I6">
        <v>74</v>
      </c>
      <c r="J6">
        <v>173.71</v>
      </c>
      <c r="K6">
        <v>51.39</v>
      </c>
      <c r="L6">
        <v>5</v>
      </c>
      <c r="M6">
        <v>31</v>
      </c>
      <c r="N6">
        <v>32.32</v>
      </c>
      <c r="O6">
        <v>21658.78</v>
      </c>
      <c r="P6">
        <v>485.1</v>
      </c>
      <c r="Q6">
        <v>5982.69</v>
      </c>
      <c r="R6">
        <v>274.43</v>
      </c>
      <c r="S6">
        <v>149.55</v>
      </c>
      <c r="T6">
        <v>56721.27</v>
      </c>
      <c r="U6">
        <v>0.54</v>
      </c>
      <c r="V6">
        <v>0.84</v>
      </c>
      <c r="W6">
        <v>7.2</v>
      </c>
      <c r="X6">
        <v>3.39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1.8227</v>
      </c>
      <c r="E7">
        <v>54.86</v>
      </c>
      <c r="F7">
        <v>50.05</v>
      </c>
      <c r="G7">
        <v>41.71</v>
      </c>
      <c r="H7">
        <v>0.61</v>
      </c>
      <c r="I7">
        <v>72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483.61</v>
      </c>
      <c r="Q7">
        <v>5982.52</v>
      </c>
      <c r="R7">
        <v>270.24</v>
      </c>
      <c r="S7">
        <v>149.55</v>
      </c>
      <c r="T7">
        <v>54636.84</v>
      </c>
      <c r="U7">
        <v>0.55</v>
      </c>
      <c r="V7">
        <v>0.84</v>
      </c>
      <c r="W7">
        <v>7.22</v>
      </c>
      <c r="X7">
        <v>3.3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1.5104</v>
      </c>
      <c r="E2">
        <v>66.20999999999999</v>
      </c>
      <c r="F2">
        <v>60.79</v>
      </c>
      <c r="G2">
        <v>12.16</v>
      </c>
      <c r="H2">
        <v>0.34</v>
      </c>
      <c r="I2">
        <v>300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282.9</v>
      </c>
      <c r="Q2">
        <v>5983.78</v>
      </c>
      <c r="R2">
        <v>622.36</v>
      </c>
      <c r="S2">
        <v>149.55</v>
      </c>
      <c r="T2">
        <v>229556.6</v>
      </c>
      <c r="U2">
        <v>0.24</v>
      </c>
      <c r="V2">
        <v>0.6899999999999999</v>
      </c>
      <c r="W2">
        <v>7.92</v>
      </c>
      <c r="X2">
        <v>14.03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1.072</v>
      </c>
      <c r="E2">
        <v>93.28</v>
      </c>
      <c r="F2">
        <v>75.26000000000001</v>
      </c>
      <c r="G2">
        <v>7.76</v>
      </c>
      <c r="H2">
        <v>0.13</v>
      </c>
      <c r="I2">
        <v>582</v>
      </c>
      <c r="J2">
        <v>133.21</v>
      </c>
      <c r="K2">
        <v>46.47</v>
      </c>
      <c r="L2">
        <v>1</v>
      </c>
      <c r="M2">
        <v>580</v>
      </c>
      <c r="N2">
        <v>20.75</v>
      </c>
      <c r="O2">
        <v>16663.42</v>
      </c>
      <c r="P2">
        <v>795.05</v>
      </c>
      <c r="Q2">
        <v>5984.12</v>
      </c>
      <c r="R2">
        <v>1128.95</v>
      </c>
      <c r="S2">
        <v>149.55</v>
      </c>
      <c r="T2">
        <v>481440.32</v>
      </c>
      <c r="U2">
        <v>0.13</v>
      </c>
      <c r="V2">
        <v>0.5600000000000001</v>
      </c>
      <c r="W2">
        <v>8</v>
      </c>
      <c r="X2">
        <v>28.49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1.5751</v>
      </c>
      <c r="E3">
        <v>63.49</v>
      </c>
      <c r="F3">
        <v>55.95</v>
      </c>
      <c r="G3">
        <v>17.04</v>
      </c>
      <c r="H3">
        <v>0.26</v>
      </c>
      <c r="I3">
        <v>197</v>
      </c>
      <c r="J3">
        <v>134.55</v>
      </c>
      <c r="K3">
        <v>46.47</v>
      </c>
      <c r="L3">
        <v>2</v>
      </c>
      <c r="M3">
        <v>195</v>
      </c>
      <c r="N3">
        <v>21.09</v>
      </c>
      <c r="O3">
        <v>16828.84</v>
      </c>
      <c r="P3">
        <v>543.27</v>
      </c>
      <c r="Q3">
        <v>5983.05</v>
      </c>
      <c r="R3">
        <v>472.22</v>
      </c>
      <c r="S3">
        <v>149.55</v>
      </c>
      <c r="T3">
        <v>154998.41</v>
      </c>
      <c r="U3">
        <v>0.32</v>
      </c>
      <c r="V3">
        <v>0.75</v>
      </c>
      <c r="W3">
        <v>7.36</v>
      </c>
      <c r="X3">
        <v>9.19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1.7537</v>
      </c>
      <c r="E4">
        <v>57.02</v>
      </c>
      <c r="F4">
        <v>51.85</v>
      </c>
      <c r="G4">
        <v>28.28</v>
      </c>
      <c r="H4">
        <v>0.39</v>
      </c>
      <c r="I4">
        <v>110</v>
      </c>
      <c r="J4">
        <v>135.9</v>
      </c>
      <c r="K4">
        <v>46.47</v>
      </c>
      <c r="L4">
        <v>3</v>
      </c>
      <c r="M4">
        <v>95</v>
      </c>
      <c r="N4">
        <v>21.43</v>
      </c>
      <c r="O4">
        <v>16994.64</v>
      </c>
      <c r="P4">
        <v>451.37</v>
      </c>
      <c r="Q4">
        <v>5982.98</v>
      </c>
      <c r="R4">
        <v>332.97</v>
      </c>
      <c r="S4">
        <v>149.55</v>
      </c>
      <c r="T4">
        <v>85811.31</v>
      </c>
      <c r="U4">
        <v>0.45</v>
      </c>
      <c r="V4">
        <v>0.8100000000000001</v>
      </c>
      <c r="W4">
        <v>7.23</v>
      </c>
      <c r="X4">
        <v>5.09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1.7927</v>
      </c>
      <c r="E5">
        <v>55.78</v>
      </c>
      <c r="F5">
        <v>51.07</v>
      </c>
      <c r="G5">
        <v>32.95</v>
      </c>
      <c r="H5">
        <v>0.52</v>
      </c>
      <c r="I5">
        <v>93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428.28</v>
      </c>
      <c r="Q5">
        <v>5982.82</v>
      </c>
      <c r="R5">
        <v>303.16</v>
      </c>
      <c r="S5">
        <v>149.55</v>
      </c>
      <c r="T5">
        <v>70989.67</v>
      </c>
      <c r="U5">
        <v>0.49</v>
      </c>
      <c r="V5">
        <v>0.82</v>
      </c>
      <c r="W5">
        <v>7.3</v>
      </c>
      <c r="X5">
        <v>4.31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0.9651999999999999</v>
      </c>
      <c r="E2">
        <v>103.61</v>
      </c>
      <c r="F2">
        <v>80.48999999999999</v>
      </c>
      <c r="G2">
        <v>7.08</v>
      </c>
      <c r="H2">
        <v>0.12</v>
      </c>
      <c r="I2">
        <v>682</v>
      </c>
      <c r="J2">
        <v>150.44</v>
      </c>
      <c r="K2">
        <v>49.1</v>
      </c>
      <c r="L2">
        <v>1</v>
      </c>
      <c r="M2">
        <v>680</v>
      </c>
      <c r="N2">
        <v>25.34</v>
      </c>
      <c r="O2">
        <v>18787.76</v>
      </c>
      <c r="P2">
        <v>929</v>
      </c>
      <c r="Q2">
        <v>5985.12</v>
      </c>
      <c r="R2">
        <v>1308.06</v>
      </c>
      <c r="S2">
        <v>149.55</v>
      </c>
      <c r="T2">
        <v>570493.01</v>
      </c>
      <c r="U2">
        <v>0.11</v>
      </c>
      <c r="V2">
        <v>0.52</v>
      </c>
      <c r="W2">
        <v>8.140000000000001</v>
      </c>
      <c r="X2">
        <v>33.72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1.5046</v>
      </c>
      <c r="E3">
        <v>66.45999999999999</v>
      </c>
      <c r="F3">
        <v>57.31</v>
      </c>
      <c r="G3">
        <v>15.28</v>
      </c>
      <c r="H3">
        <v>0.23</v>
      </c>
      <c r="I3">
        <v>225</v>
      </c>
      <c r="J3">
        <v>151.83</v>
      </c>
      <c r="K3">
        <v>49.1</v>
      </c>
      <c r="L3">
        <v>2</v>
      </c>
      <c r="M3">
        <v>223</v>
      </c>
      <c r="N3">
        <v>25.73</v>
      </c>
      <c r="O3">
        <v>18959.54</v>
      </c>
      <c r="P3">
        <v>620.4</v>
      </c>
      <c r="Q3">
        <v>5983.29</v>
      </c>
      <c r="R3">
        <v>518.75</v>
      </c>
      <c r="S3">
        <v>149.55</v>
      </c>
      <c r="T3">
        <v>178122.37</v>
      </c>
      <c r="U3">
        <v>0.29</v>
      </c>
      <c r="V3">
        <v>0.73</v>
      </c>
      <c r="W3">
        <v>7.4</v>
      </c>
      <c r="X3">
        <v>10.55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1.6992</v>
      </c>
      <c r="E4">
        <v>58.85</v>
      </c>
      <c r="F4">
        <v>52.66</v>
      </c>
      <c r="G4">
        <v>24.69</v>
      </c>
      <c r="H4">
        <v>0.35</v>
      </c>
      <c r="I4">
        <v>128</v>
      </c>
      <c r="J4">
        <v>153.23</v>
      </c>
      <c r="K4">
        <v>49.1</v>
      </c>
      <c r="L4">
        <v>3</v>
      </c>
      <c r="M4">
        <v>126</v>
      </c>
      <c r="N4">
        <v>26.13</v>
      </c>
      <c r="O4">
        <v>19131.85</v>
      </c>
      <c r="P4">
        <v>527.2</v>
      </c>
      <c r="Q4">
        <v>5982.85</v>
      </c>
      <c r="R4">
        <v>361.02</v>
      </c>
      <c r="S4">
        <v>149.55</v>
      </c>
      <c r="T4">
        <v>99746.71000000001</v>
      </c>
      <c r="U4">
        <v>0.41</v>
      </c>
      <c r="V4">
        <v>0.8</v>
      </c>
      <c r="W4">
        <v>7.24</v>
      </c>
      <c r="X4">
        <v>5.91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1.7955</v>
      </c>
      <c r="E5">
        <v>55.7</v>
      </c>
      <c r="F5">
        <v>50.76</v>
      </c>
      <c r="G5">
        <v>35.01</v>
      </c>
      <c r="H5">
        <v>0.46</v>
      </c>
      <c r="I5">
        <v>87</v>
      </c>
      <c r="J5">
        <v>154.63</v>
      </c>
      <c r="K5">
        <v>49.1</v>
      </c>
      <c r="L5">
        <v>4</v>
      </c>
      <c r="M5">
        <v>47</v>
      </c>
      <c r="N5">
        <v>26.53</v>
      </c>
      <c r="O5">
        <v>19304.72</v>
      </c>
      <c r="P5">
        <v>464.44</v>
      </c>
      <c r="Q5">
        <v>5982.64</v>
      </c>
      <c r="R5">
        <v>295.34</v>
      </c>
      <c r="S5">
        <v>149.55</v>
      </c>
      <c r="T5">
        <v>67110.52</v>
      </c>
      <c r="U5">
        <v>0.51</v>
      </c>
      <c r="V5">
        <v>0.83</v>
      </c>
      <c r="W5">
        <v>7.22</v>
      </c>
      <c r="X5">
        <v>4.01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1.8096</v>
      </c>
      <c r="E6">
        <v>55.26</v>
      </c>
      <c r="F6">
        <v>50.51</v>
      </c>
      <c r="G6">
        <v>37.41</v>
      </c>
      <c r="H6">
        <v>0.57</v>
      </c>
      <c r="I6">
        <v>81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456.5</v>
      </c>
      <c r="Q6">
        <v>5982.86</v>
      </c>
      <c r="R6">
        <v>284.79</v>
      </c>
      <c r="S6">
        <v>149.55</v>
      </c>
      <c r="T6">
        <v>61865.49</v>
      </c>
      <c r="U6">
        <v>0.53</v>
      </c>
      <c r="V6">
        <v>0.83</v>
      </c>
      <c r="W6">
        <v>7.27</v>
      </c>
      <c r="X6">
        <v>3.75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0.7645999999999999</v>
      </c>
      <c r="E2">
        <v>130.79</v>
      </c>
      <c r="F2">
        <v>93.89</v>
      </c>
      <c r="G2">
        <v>6.09</v>
      </c>
      <c r="H2">
        <v>0.1</v>
      </c>
      <c r="I2">
        <v>925</v>
      </c>
      <c r="J2">
        <v>185.69</v>
      </c>
      <c r="K2">
        <v>53.44</v>
      </c>
      <c r="L2">
        <v>1</v>
      </c>
      <c r="M2">
        <v>923</v>
      </c>
      <c r="N2">
        <v>36.26</v>
      </c>
      <c r="O2">
        <v>23136.14</v>
      </c>
      <c r="P2">
        <v>1254.88</v>
      </c>
      <c r="Q2">
        <v>5985.77</v>
      </c>
      <c r="R2">
        <v>1763.47</v>
      </c>
      <c r="S2">
        <v>149.55</v>
      </c>
      <c r="T2">
        <v>796982.64</v>
      </c>
      <c r="U2">
        <v>0.08</v>
      </c>
      <c r="V2">
        <v>0.45</v>
      </c>
      <c r="W2">
        <v>8.609999999999999</v>
      </c>
      <c r="X2">
        <v>47.11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1.3749</v>
      </c>
      <c r="E3">
        <v>72.73</v>
      </c>
      <c r="F3">
        <v>59.88</v>
      </c>
      <c r="G3">
        <v>12.88</v>
      </c>
      <c r="H3">
        <v>0.19</v>
      </c>
      <c r="I3">
        <v>279</v>
      </c>
      <c r="J3">
        <v>187.21</v>
      </c>
      <c r="K3">
        <v>53.44</v>
      </c>
      <c r="L3">
        <v>2</v>
      </c>
      <c r="M3">
        <v>277</v>
      </c>
      <c r="N3">
        <v>36.77</v>
      </c>
      <c r="O3">
        <v>23322.88</v>
      </c>
      <c r="P3">
        <v>767.64</v>
      </c>
      <c r="Q3">
        <v>5983.39</v>
      </c>
      <c r="R3">
        <v>606.23</v>
      </c>
      <c r="S3">
        <v>149.55</v>
      </c>
      <c r="T3">
        <v>221593.2</v>
      </c>
      <c r="U3">
        <v>0.25</v>
      </c>
      <c r="V3">
        <v>0.7</v>
      </c>
      <c r="W3">
        <v>7.48</v>
      </c>
      <c r="X3">
        <v>13.12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1.5949</v>
      </c>
      <c r="E4">
        <v>62.7</v>
      </c>
      <c r="F4">
        <v>54.24</v>
      </c>
      <c r="G4">
        <v>20.21</v>
      </c>
      <c r="H4">
        <v>0.28</v>
      </c>
      <c r="I4">
        <v>161</v>
      </c>
      <c r="J4">
        <v>188.73</v>
      </c>
      <c r="K4">
        <v>53.44</v>
      </c>
      <c r="L4">
        <v>3</v>
      </c>
      <c r="M4">
        <v>159</v>
      </c>
      <c r="N4">
        <v>37.29</v>
      </c>
      <c r="O4">
        <v>23510.33</v>
      </c>
      <c r="P4">
        <v>664.26</v>
      </c>
      <c r="Q4">
        <v>5982.72</v>
      </c>
      <c r="R4">
        <v>414.36</v>
      </c>
      <c r="S4">
        <v>149.55</v>
      </c>
      <c r="T4">
        <v>126250.89</v>
      </c>
      <c r="U4">
        <v>0.36</v>
      </c>
      <c r="V4">
        <v>0.77</v>
      </c>
      <c r="W4">
        <v>7.31</v>
      </c>
      <c r="X4">
        <v>7.48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1.7152</v>
      </c>
      <c r="E5">
        <v>58.3</v>
      </c>
      <c r="F5">
        <v>51.78</v>
      </c>
      <c r="G5">
        <v>28.5</v>
      </c>
      <c r="H5">
        <v>0.37</v>
      </c>
      <c r="I5">
        <v>109</v>
      </c>
      <c r="J5">
        <v>190.25</v>
      </c>
      <c r="K5">
        <v>53.44</v>
      </c>
      <c r="L5">
        <v>4</v>
      </c>
      <c r="M5">
        <v>107</v>
      </c>
      <c r="N5">
        <v>37.82</v>
      </c>
      <c r="O5">
        <v>23698.48</v>
      </c>
      <c r="P5">
        <v>599.42</v>
      </c>
      <c r="Q5">
        <v>5982.72</v>
      </c>
      <c r="R5">
        <v>331.15</v>
      </c>
      <c r="S5">
        <v>149.55</v>
      </c>
      <c r="T5">
        <v>84904.47</v>
      </c>
      <c r="U5">
        <v>0.45</v>
      </c>
      <c r="V5">
        <v>0.8100000000000001</v>
      </c>
      <c r="W5">
        <v>7.21</v>
      </c>
      <c r="X5">
        <v>5.02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1.7931</v>
      </c>
      <c r="E6">
        <v>55.77</v>
      </c>
      <c r="F6">
        <v>50.36</v>
      </c>
      <c r="G6">
        <v>38.25</v>
      </c>
      <c r="H6">
        <v>0.46</v>
      </c>
      <c r="I6">
        <v>79</v>
      </c>
      <c r="J6">
        <v>191.78</v>
      </c>
      <c r="K6">
        <v>53.44</v>
      </c>
      <c r="L6">
        <v>5</v>
      </c>
      <c r="M6">
        <v>76</v>
      </c>
      <c r="N6">
        <v>38.35</v>
      </c>
      <c r="O6">
        <v>23887.36</v>
      </c>
      <c r="P6">
        <v>543.8099999999999</v>
      </c>
      <c r="Q6">
        <v>5982.73</v>
      </c>
      <c r="R6">
        <v>283.37</v>
      </c>
      <c r="S6">
        <v>149.55</v>
      </c>
      <c r="T6">
        <v>61163.1</v>
      </c>
      <c r="U6">
        <v>0.53</v>
      </c>
      <c r="V6">
        <v>0.83</v>
      </c>
      <c r="W6">
        <v>7.16</v>
      </c>
      <c r="X6">
        <v>3.61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1.8307</v>
      </c>
      <c r="E7">
        <v>54.62</v>
      </c>
      <c r="F7">
        <v>49.74</v>
      </c>
      <c r="G7">
        <v>45.91</v>
      </c>
      <c r="H7">
        <v>0.55</v>
      </c>
      <c r="I7">
        <v>65</v>
      </c>
      <c r="J7">
        <v>193.32</v>
      </c>
      <c r="K7">
        <v>53.44</v>
      </c>
      <c r="L7">
        <v>6</v>
      </c>
      <c r="M7">
        <v>13</v>
      </c>
      <c r="N7">
        <v>38.89</v>
      </c>
      <c r="O7">
        <v>24076.95</v>
      </c>
      <c r="P7">
        <v>509.88</v>
      </c>
      <c r="Q7">
        <v>5982.75</v>
      </c>
      <c r="R7">
        <v>259.39</v>
      </c>
      <c r="S7">
        <v>149.55</v>
      </c>
      <c r="T7">
        <v>49243.13</v>
      </c>
      <c r="U7">
        <v>0.58</v>
      </c>
      <c r="V7">
        <v>0.84</v>
      </c>
      <c r="W7">
        <v>7.22</v>
      </c>
      <c r="X7">
        <v>2.98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1.8333</v>
      </c>
      <c r="E8">
        <v>54.55</v>
      </c>
      <c r="F8">
        <v>49.7</v>
      </c>
      <c r="G8">
        <v>46.59</v>
      </c>
      <c r="H8">
        <v>0.64</v>
      </c>
      <c r="I8">
        <v>64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512.0599999999999</v>
      </c>
      <c r="Q8">
        <v>5982.93</v>
      </c>
      <c r="R8">
        <v>258.06</v>
      </c>
      <c r="S8">
        <v>149.55</v>
      </c>
      <c r="T8">
        <v>48583.45</v>
      </c>
      <c r="U8">
        <v>0.58</v>
      </c>
      <c r="V8">
        <v>0.85</v>
      </c>
      <c r="W8">
        <v>7.21</v>
      </c>
      <c r="X8">
        <v>2.94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1.1858</v>
      </c>
      <c r="E2">
        <v>84.33</v>
      </c>
      <c r="F2">
        <v>70.54000000000001</v>
      </c>
      <c r="G2">
        <v>8.640000000000001</v>
      </c>
      <c r="H2">
        <v>0.15</v>
      </c>
      <c r="I2">
        <v>490</v>
      </c>
      <c r="J2">
        <v>116.05</v>
      </c>
      <c r="K2">
        <v>43.4</v>
      </c>
      <c r="L2">
        <v>1</v>
      </c>
      <c r="M2">
        <v>488</v>
      </c>
      <c r="N2">
        <v>16.65</v>
      </c>
      <c r="O2">
        <v>14546.17</v>
      </c>
      <c r="P2">
        <v>670.61</v>
      </c>
      <c r="Q2">
        <v>5983.8</v>
      </c>
      <c r="R2">
        <v>968.33</v>
      </c>
      <c r="S2">
        <v>149.55</v>
      </c>
      <c r="T2">
        <v>401591.41</v>
      </c>
      <c r="U2">
        <v>0.15</v>
      </c>
      <c r="V2">
        <v>0.6</v>
      </c>
      <c r="W2">
        <v>7.85</v>
      </c>
      <c r="X2">
        <v>23.78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1.6473</v>
      </c>
      <c r="E3">
        <v>60.71</v>
      </c>
      <c r="F3">
        <v>54.61</v>
      </c>
      <c r="G3">
        <v>19.5</v>
      </c>
      <c r="H3">
        <v>0.3</v>
      </c>
      <c r="I3">
        <v>168</v>
      </c>
      <c r="J3">
        <v>117.34</v>
      </c>
      <c r="K3">
        <v>43.4</v>
      </c>
      <c r="L3">
        <v>2</v>
      </c>
      <c r="M3">
        <v>166</v>
      </c>
      <c r="N3">
        <v>16.94</v>
      </c>
      <c r="O3">
        <v>14705.49</v>
      </c>
      <c r="P3">
        <v>463.08</v>
      </c>
      <c r="Q3">
        <v>5982.94</v>
      </c>
      <c r="R3">
        <v>427.02</v>
      </c>
      <c r="S3">
        <v>149.55</v>
      </c>
      <c r="T3">
        <v>132545.48</v>
      </c>
      <c r="U3">
        <v>0.35</v>
      </c>
      <c r="V3">
        <v>0.77</v>
      </c>
      <c r="W3">
        <v>7.31</v>
      </c>
      <c r="X3">
        <v>7.85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1.7646</v>
      </c>
      <c r="E4">
        <v>56.67</v>
      </c>
      <c r="F4">
        <v>51.93</v>
      </c>
      <c r="G4">
        <v>28.07</v>
      </c>
      <c r="H4">
        <v>0.45</v>
      </c>
      <c r="I4">
        <v>111</v>
      </c>
      <c r="J4">
        <v>118.63</v>
      </c>
      <c r="K4">
        <v>43.4</v>
      </c>
      <c r="L4">
        <v>3</v>
      </c>
      <c r="M4">
        <v>6</v>
      </c>
      <c r="N4">
        <v>17.23</v>
      </c>
      <c r="O4">
        <v>14865.24</v>
      </c>
      <c r="P4">
        <v>401.81</v>
      </c>
      <c r="Q4">
        <v>5982.96</v>
      </c>
      <c r="R4">
        <v>331.85</v>
      </c>
      <c r="S4">
        <v>149.55</v>
      </c>
      <c r="T4">
        <v>85243.28999999999</v>
      </c>
      <c r="U4">
        <v>0.45</v>
      </c>
      <c r="V4">
        <v>0.8100000000000001</v>
      </c>
      <c r="W4">
        <v>7.35</v>
      </c>
      <c r="X4">
        <v>5.18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1.7666</v>
      </c>
      <c r="E5">
        <v>56.6</v>
      </c>
      <c r="F5">
        <v>51.89</v>
      </c>
      <c r="G5">
        <v>28.3</v>
      </c>
      <c r="H5">
        <v>0.59</v>
      </c>
      <c r="I5">
        <v>110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404.39</v>
      </c>
      <c r="Q5">
        <v>5982.92</v>
      </c>
      <c r="R5">
        <v>330.08</v>
      </c>
      <c r="S5">
        <v>149.55</v>
      </c>
      <c r="T5">
        <v>84362.11</v>
      </c>
      <c r="U5">
        <v>0.45</v>
      </c>
      <c r="V5">
        <v>0.8100000000000001</v>
      </c>
      <c r="W5">
        <v>7.36</v>
      </c>
      <c r="X5">
        <v>5.14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1.3799</v>
      </c>
      <c r="E2">
        <v>72.47</v>
      </c>
      <c r="F2">
        <v>63.81</v>
      </c>
      <c r="G2">
        <v>10.75</v>
      </c>
      <c r="H2">
        <v>0.2</v>
      </c>
      <c r="I2">
        <v>356</v>
      </c>
      <c r="J2">
        <v>89.87</v>
      </c>
      <c r="K2">
        <v>37.55</v>
      </c>
      <c r="L2">
        <v>1</v>
      </c>
      <c r="M2">
        <v>354</v>
      </c>
      <c r="N2">
        <v>11.32</v>
      </c>
      <c r="O2">
        <v>11317.98</v>
      </c>
      <c r="P2">
        <v>489.01</v>
      </c>
      <c r="Q2">
        <v>5983.36</v>
      </c>
      <c r="R2">
        <v>739.05</v>
      </c>
      <c r="S2">
        <v>149.55</v>
      </c>
      <c r="T2">
        <v>287618.27</v>
      </c>
      <c r="U2">
        <v>0.2</v>
      </c>
      <c r="V2">
        <v>0.66</v>
      </c>
      <c r="W2">
        <v>7.63</v>
      </c>
      <c r="X2">
        <v>17.05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1.7044</v>
      </c>
      <c r="E3">
        <v>58.67</v>
      </c>
      <c r="F3">
        <v>53.86</v>
      </c>
      <c r="G3">
        <v>21.26</v>
      </c>
      <c r="H3">
        <v>0.39</v>
      </c>
      <c r="I3">
        <v>152</v>
      </c>
      <c r="J3">
        <v>91.09999999999999</v>
      </c>
      <c r="K3">
        <v>37.55</v>
      </c>
      <c r="L3">
        <v>2</v>
      </c>
      <c r="M3">
        <v>7</v>
      </c>
      <c r="N3">
        <v>11.54</v>
      </c>
      <c r="O3">
        <v>11468.97</v>
      </c>
      <c r="P3">
        <v>356.85</v>
      </c>
      <c r="Q3">
        <v>5983.09</v>
      </c>
      <c r="R3">
        <v>394.56</v>
      </c>
      <c r="S3">
        <v>149.55</v>
      </c>
      <c r="T3">
        <v>116392.3</v>
      </c>
      <c r="U3">
        <v>0.38</v>
      </c>
      <c r="V3">
        <v>0.78</v>
      </c>
      <c r="W3">
        <v>7.49</v>
      </c>
      <c r="X3">
        <v>7.1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1.7059</v>
      </c>
      <c r="E4">
        <v>58.62</v>
      </c>
      <c r="F4">
        <v>53.83</v>
      </c>
      <c r="G4">
        <v>21.39</v>
      </c>
      <c r="H4">
        <v>0.57</v>
      </c>
      <c r="I4">
        <v>151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360.23</v>
      </c>
      <c r="Q4">
        <v>5983.21</v>
      </c>
      <c r="R4">
        <v>393.26</v>
      </c>
      <c r="S4">
        <v>149.55</v>
      </c>
      <c r="T4">
        <v>115747.51</v>
      </c>
      <c r="U4">
        <v>0.38</v>
      </c>
      <c r="V4">
        <v>0.78</v>
      </c>
      <c r="W4">
        <v>7.49</v>
      </c>
      <c r="X4">
        <v>7.07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0.7176</v>
      </c>
      <c r="E2">
        <v>139.35</v>
      </c>
      <c r="F2">
        <v>97.98</v>
      </c>
      <c r="G2">
        <v>5.88</v>
      </c>
      <c r="H2">
        <v>0.09</v>
      </c>
      <c r="I2">
        <v>999</v>
      </c>
      <c r="J2">
        <v>194.77</v>
      </c>
      <c r="K2">
        <v>54.38</v>
      </c>
      <c r="L2">
        <v>1</v>
      </c>
      <c r="M2">
        <v>997</v>
      </c>
      <c r="N2">
        <v>39.4</v>
      </c>
      <c r="O2">
        <v>24256.19</v>
      </c>
      <c r="P2">
        <v>1352.85</v>
      </c>
      <c r="Q2">
        <v>5985.66</v>
      </c>
      <c r="R2">
        <v>1905.77</v>
      </c>
      <c r="S2">
        <v>149.55</v>
      </c>
      <c r="T2">
        <v>867765</v>
      </c>
      <c r="U2">
        <v>0.08</v>
      </c>
      <c r="V2">
        <v>0.43</v>
      </c>
      <c r="W2">
        <v>8.67</v>
      </c>
      <c r="X2">
        <v>51.2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1.3425</v>
      </c>
      <c r="E3">
        <v>74.48999999999999</v>
      </c>
      <c r="F3">
        <v>60.58</v>
      </c>
      <c r="G3">
        <v>12.41</v>
      </c>
      <c r="H3">
        <v>0.18</v>
      </c>
      <c r="I3">
        <v>293</v>
      </c>
      <c r="J3">
        <v>196.32</v>
      </c>
      <c r="K3">
        <v>54.38</v>
      </c>
      <c r="L3">
        <v>2</v>
      </c>
      <c r="M3">
        <v>291</v>
      </c>
      <c r="N3">
        <v>39.95</v>
      </c>
      <c r="O3">
        <v>24447.22</v>
      </c>
      <c r="P3">
        <v>804.9</v>
      </c>
      <c r="Q3">
        <v>5982.93</v>
      </c>
      <c r="R3">
        <v>630.35</v>
      </c>
      <c r="S3">
        <v>149.55</v>
      </c>
      <c r="T3">
        <v>233585.25</v>
      </c>
      <c r="U3">
        <v>0.24</v>
      </c>
      <c r="V3">
        <v>0.6899999999999999</v>
      </c>
      <c r="W3">
        <v>7.5</v>
      </c>
      <c r="X3">
        <v>13.82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1.573</v>
      </c>
      <c r="E4">
        <v>63.57</v>
      </c>
      <c r="F4">
        <v>54.52</v>
      </c>
      <c r="G4">
        <v>19.47</v>
      </c>
      <c r="H4">
        <v>0.27</v>
      </c>
      <c r="I4">
        <v>168</v>
      </c>
      <c r="J4">
        <v>197.88</v>
      </c>
      <c r="K4">
        <v>54.38</v>
      </c>
      <c r="L4">
        <v>3</v>
      </c>
      <c r="M4">
        <v>166</v>
      </c>
      <c r="N4">
        <v>40.5</v>
      </c>
      <c r="O4">
        <v>24639</v>
      </c>
      <c r="P4">
        <v>694.84</v>
      </c>
      <c r="Q4">
        <v>5982.8</v>
      </c>
      <c r="R4">
        <v>423.85</v>
      </c>
      <c r="S4">
        <v>149.55</v>
      </c>
      <c r="T4">
        <v>130957.78</v>
      </c>
      <c r="U4">
        <v>0.35</v>
      </c>
      <c r="V4">
        <v>0.77</v>
      </c>
      <c r="W4">
        <v>7.31</v>
      </c>
      <c r="X4">
        <v>7.76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1.6936</v>
      </c>
      <c r="E5">
        <v>59.04</v>
      </c>
      <c r="F5">
        <v>52.06</v>
      </c>
      <c r="G5">
        <v>27.16</v>
      </c>
      <c r="H5">
        <v>0.36</v>
      </c>
      <c r="I5">
        <v>115</v>
      </c>
      <c r="J5">
        <v>199.44</v>
      </c>
      <c r="K5">
        <v>54.38</v>
      </c>
      <c r="L5">
        <v>4</v>
      </c>
      <c r="M5">
        <v>113</v>
      </c>
      <c r="N5">
        <v>41.06</v>
      </c>
      <c r="O5">
        <v>24831.54</v>
      </c>
      <c r="P5">
        <v>631.05</v>
      </c>
      <c r="Q5">
        <v>5982.68</v>
      </c>
      <c r="R5">
        <v>340.3</v>
      </c>
      <c r="S5">
        <v>149.55</v>
      </c>
      <c r="T5">
        <v>89448.85000000001</v>
      </c>
      <c r="U5">
        <v>0.44</v>
      </c>
      <c r="V5">
        <v>0.8100000000000001</v>
      </c>
      <c r="W5">
        <v>7.23</v>
      </c>
      <c r="X5">
        <v>5.3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1.7706</v>
      </c>
      <c r="E6">
        <v>56.48</v>
      </c>
      <c r="F6">
        <v>50.66</v>
      </c>
      <c r="G6">
        <v>35.76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580.4</v>
      </c>
      <c r="Q6">
        <v>5982.56</v>
      </c>
      <c r="R6">
        <v>293.45</v>
      </c>
      <c r="S6">
        <v>149.55</v>
      </c>
      <c r="T6">
        <v>66175.19</v>
      </c>
      <c r="U6">
        <v>0.51</v>
      </c>
      <c r="V6">
        <v>0.83</v>
      </c>
      <c r="W6">
        <v>7.17</v>
      </c>
      <c r="X6">
        <v>3.9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1.8227</v>
      </c>
      <c r="E7">
        <v>54.86</v>
      </c>
      <c r="F7">
        <v>49.78</v>
      </c>
      <c r="G7">
        <v>45.25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536.59</v>
      </c>
      <c r="Q7">
        <v>5982.82</v>
      </c>
      <c r="R7">
        <v>262.97</v>
      </c>
      <c r="S7">
        <v>149.55</v>
      </c>
      <c r="T7">
        <v>51027.47</v>
      </c>
      <c r="U7">
        <v>0.57</v>
      </c>
      <c r="V7">
        <v>0.84</v>
      </c>
      <c r="W7">
        <v>7.16</v>
      </c>
      <c r="X7">
        <v>3.02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1.8369</v>
      </c>
      <c r="E8">
        <v>54.44</v>
      </c>
      <c r="F8">
        <v>49.55</v>
      </c>
      <c r="G8">
        <v>48.74</v>
      </c>
      <c r="H8">
        <v>0.61</v>
      </c>
      <c r="I8">
        <v>61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523.04</v>
      </c>
      <c r="Q8">
        <v>5982.56</v>
      </c>
      <c r="R8">
        <v>253.31</v>
      </c>
      <c r="S8">
        <v>149.55</v>
      </c>
      <c r="T8">
        <v>46224.58</v>
      </c>
      <c r="U8">
        <v>0.59</v>
      </c>
      <c r="V8">
        <v>0.85</v>
      </c>
      <c r="W8">
        <v>7.21</v>
      </c>
      <c r="X8">
        <v>2.8</v>
      </c>
      <c r="Y8">
        <v>1</v>
      </c>
      <c r="Z8">
        <v>10</v>
      </c>
    </row>
    <row r="9" spans="1:26">
      <c r="A9">
        <v>0</v>
      </c>
      <c r="B9">
        <v>40</v>
      </c>
      <c r="C9" t="s">
        <v>26</v>
      </c>
      <c r="D9">
        <v>1.3799</v>
      </c>
      <c r="E9">
        <v>72.47</v>
      </c>
      <c r="F9">
        <v>63.81</v>
      </c>
      <c r="G9">
        <v>10.75</v>
      </c>
      <c r="H9">
        <v>0.2</v>
      </c>
      <c r="I9">
        <v>356</v>
      </c>
      <c r="J9">
        <v>89.87</v>
      </c>
      <c r="K9">
        <v>37.55</v>
      </c>
      <c r="L9">
        <v>1</v>
      </c>
      <c r="M9">
        <v>354</v>
      </c>
      <c r="N9">
        <v>11.32</v>
      </c>
      <c r="O9">
        <v>11317.98</v>
      </c>
      <c r="P9">
        <v>489.01</v>
      </c>
      <c r="Q9">
        <v>5983.36</v>
      </c>
      <c r="R9">
        <v>739.05</v>
      </c>
      <c r="S9">
        <v>149.55</v>
      </c>
      <c r="T9">
        <v>287618.27</v>
      </c>
      <c r="U9">
        <v>0.2</v>
      </c>
      <c r="V9">
        <v>0.66</v>
      </c>
      <c r="W9">
        <v>7.63</v>
      </c>
      <c r="X9">
        <v>17.05</v>
      </c>
      <c r="Y9">
        <v>1</v>
      </c>
      <c r="Z9">
        <v>10</v>
      </c>
    </row>
    <row r="10" spans="1:26">
      <c r="A10">
        <v>1</v>
      </c>
      <c r="B10">
        <v>40</v>
      </c>
      <c r="C10" t="s">
        <v>26</v>
      </c>
      <c r="D10">
        <v>1.7044</v>
      </c>
      <c r="E10">
        <v>58.67</v>
      </c>
      <c r="F10">
        <v>53.86</v>
      </c>
      <c r="G10">
        <v>21.26</v>
      </c>
      <c r="H10">
        <v>0.39</v>
      </c>
      <c r="I10">
        <v>152</v>
      </c>
      <c r="J10">
        <v>91.09999999999999</v>
      </c>
      <c r="K10">
        <v>37.55</v>
      </c>
      <c r="L10">
        <v>2</v>
      </c>
      <c r="M10">
        <v>7</v>
      </c>
      <c r="N10">
        <v>11.54</v>
      </c>
      <c r="O10">
        <v>11468.97</v>
      </c>
      <c r="P10">
        <v>356.85</v>
      </c>
      <c r="Q10">
        <v>5983.09</v>
      </c>
      <c r="R10">
        <v>394.56</v>
      </c>
      <c r="S10">
        <v>149.55</v>
      </c>
      <c r="T10">
        <v>116392.3</v>
      </c>
      <c r="U10">
        <v>0.38</v>
      </c>
      <c r="V10">
        <v>0.78</v>
      </c>
      <c r="W10">
        <v>7.49</v>
      </c>
      <c r="X10">
        <v>7.1</v>
      </c>
      <c r="Y10">
        <v>1</v>
      </c>
      <c r="Z10">
        <v>10</v>
      </c>
    </row>
    <row r="11" spans="1:26">
      <c r="A11">
        <v>2</v>
      </c>
      <c r="B11">
        <v>40</v>
      </c>
      <c r="C11" t="s">
        <v>26</v>
      </c>
      <c r="D11">
        <v>1.7059</v>
      </c>
      <c r="E11">
        <v>58.62</v>
      </c>
      <c r="F11">
        <v>53.83</v>
      </c>
      <c r="G11">
        <v>21.39</v>
      </c>
      <c r="H11">
        <v>0.57</v>
      </c>
      <c r="I11">
        <v>151</v>
      </c>
      <c r="J11">
        <v>92.31999999999999</v>
      </c>
      <c r="K11">
        <v>37.55</v>
      </c>
      <c r="L11">
        <v>3</v>
      </c>
      <c r="M11">
        <v>0</v>
      </c>
      <c r="N11">
        <v>11.77</v>
      </c>
      <c r="O11">
        <v>11620.34</v>
      </c>
      <c r="P11">
        <v>360.23</v>
      </c>
      <c r="Q11">
        <v>5983.21</v>
      </c>
      <c r="R11">
        <v>393.26</v>
      </c>
      <c r="S11">
        <v>149.55</v>
      </c>
      <c r="T11">
        <v>115747.51</v>
      </c>
      <c r="U11">
        <v>0.38</v>
      </c>
      <c r="V11">
        <v>0.78</v>
      </c>
      <c r="W11">
        <v>7.49</v>
      </c>
      <c r="X11">
        <v>7.07</v>
      </c>
      <c r="Y11">
        <v>1</v>
      </c>
      <c r="Z11">
        <v>10</v>
      </c>
    </row>
    <row r="12" spans="1:26">
      <c r="A12">
        <v>0</v>
      </c>
      <c r="B12">
        <v>30</v>
      </c>
      <c r="C12" t="s">
        <v>26</v>
      </c>
      <c r="D12">
        <v>1.5339</v>
      </c>
      <c r="E12">
        <v>65.19</v>
      </c>
      <c r="F12">
        <v>59.24</v>
      </c>
      <c r="G12">
        <v>13.46</v>
      </c>
      <c r="H12">
        <v>0.24</v>
      </c>
      <c r="I12">
        <v>264</v>
      </c>
      <c r="J12">
        <v>71.52</v>
      </c>
      <c r="K12">
        <v>32.27</v>
      </c>
      <c r="L12">
        <v>1</v>
      </c>
      <c r="M12">
        <v>228</v>
      </c>
      <c r="N12">
        <v>8.25</v>
      </c>
      <c r="O12">
        <v>9054.6</v>
      </c>
      <c r="P12">
        <v>360.43</v>
      </c>
      <c r="Q12">
        <v>5982.72</v>
      </c>
      <c r="R12">
        <v>582.8200000000001</v>
      </c>
      <c r="S12">
        <v>149.55</v>
      </c>
      <c r="T12">
        <v>209962.66</v>
      </c>
      <c r="U12">
        <v>0.26</v>
      </c>
      <c r="V12">
        <v>0.71</v>
      </c>
      <c r="W12">
        <v>7.51</v>
      </c>
      <c r="X12">
        <v>12.48</v>
      </c>
      <c r="Y12">
        <v>1</v>
      </c>
      <c r="Z12">
        <v>10</v>
      </c>
    </row>
    <row r="13" spans="1:26">
      <c r="A13">
        <v>1</v>
      </c>
      <c r="B13">
        <v>30</v>
      </c>
      <c r="C13" t="s">
        <v>26</v>
      </c>
      <c r="D13">
        <v>1.6378</v>
      </c>
      <c r="E13">
        <v>61.06</v>
      </c>
      <c r="F13">
        <v>56.09</v>
      </c>
      <c r="G13">
        <v>16.74</v>
      </c>
      <c r="H13">
        <v>0.48</v>
      </c>
      <c r="I13">
        <v>201</v>
      </c>
      <c r="J13">
        <v>72.7</v>
      </c>
      <c r="K13">
        <v>32.27</v>
      </c>
      <c r="L13">
        <v>2</v>
      </c>
      <c r="M13">
        <v>0</v>
      </c>
      <c r="N13">
        <v>8.43</v>
      </c>
      <c r="O13">
        <v>9200.25</v>
      </c>
      <c r="P13">
        <v>326.83</v>
      </c>
      <c r="Q13">
        <v>5983.22</v>
      </c>
      <c r="R13">
        <v>468.02</v>
      </c>
      <c r="S13">
        <v>149.55</v>
      </c>
      <c r="T13">
        <v>152879.13</v>
      </c>
      <c r="U13">
        <v>0.32</v>
      </c>
      <c r="V13">
        <v>0.75</v>
      </c>
      <c r="W13">
        <v>7.62</v>
      </c>
      <c r="X13">
        <v>9.33</v>
      </c>
      <c r="Y13">
        <v>1</v>
      </c>
      <c r="Z13">
        <v>10</v>
      </c>
    </row>
    <row r="14" spans="1:26">
      <c r="A14">
        <v>0</v>
      </c>
      <c r="B14">
        <v>15</v>
      </c>
      <c r="C14" t="s">
        <v>26</v>
      </c>
      <c r="D14">
        <v>1.3977</v>
      </c>
      <c r="E14">
        <v>71.55</v>
      </c>
      <c r="F14">
        <v>65.42</v>
      </c>
      <c r="G14">
        <v>9.84</v>
      </c>
      <c r="H14">
        <v>0.43</v>
      </c>
      <c r="I14">
        <v>399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257.63</v>
      </c>
      <c r="Q14">
        <v>5985.65</v>
      </c>
      <c r="R14">
        <v>774.47</v>
      </c>
      <c r="S14">
        <v>149.55</v>
      </c>
      <c r="T14">
        <v>305115.2</v>
      </c>
      <c r="U14">
        <v>0.19</v>
      </c>
      <c r="V14">
        <v>0.64</v>
      </c>
      <c r="W14">
        <v>8.199999999999999</v>
      </c>
      <c r="X14">
        <v>18.65</v>
      </c>
      <c r="Y14">
        <v>1</v>
      </c>
      <c r="Z14">
        <v>10</v>
      </c>
    </row>
    <row r="15" spans="1:26">
      <c r="A15">
        <v>0</v>
      </c>
      <c r="B15">
        <v>70</v>
      </c>
      <c r="C15" t="s">
        <v>26</v>
      </c>
      <c r="D15">
        <v>1.0172</v>
      </c>
      <c r="E15">
        <v>98.31</v>
      </c>
      <c r="F15">
        <v>77.84999999999999</v>
      </c>
      <c r="G15">
        <v>7.4</v>
      </c>
      <c r="H15">
        <v>0.12</v>
      </c>
      <c r="I15">
        <v>631</v>
      </c>
      <c r="J15">
        <v>141.81</v>
      </c>
      <c r="K15">
        <v>47.83</v>
      </c>
      <c r="L15">
        <v>1</v>
      </c>
      <c r="M15">
        <v>629</v>
      </c>
      <c r="N15">
        <v>22.98</v>
      </c>
      <c r="O15">
        <v>17723.39</v>
      </c>
      <c r="P15">
        <v>860.75</v>
      </c>
      <c r="Q15">
        <v>5984.42</v>
      </c>
      <c r="R15">
        <v>1217.8</v>
      </c>
      <c r="S15">
        <v>149.55</v>
      </c>
      <c r="T15">
        <v>525621.92</v>
      </c>
      <c r="U15">
        <v>0.12</v>
      </c>
      <c r="V15">
        <v>0.54</v>
      </c>
      <c r="W15">
        <v>8.06</v>
      </c>
      <c r="X15">
        <v>31.08</v>
      </c>
      <c r="Y15">
        <v>1</v>
      </c>
      <c r="Z15">
        <v>10</v>
      </c>
    </row>
    <row r="16" spans="1:26">
      <c r="A16">
        <v>1</v>
      </c>
      <c r="B16">
        <v>70</v>
      </c>
      <c r="C16" t="s">
        <v>26</v>
      </c>
      <c r="D16">
        <v>1.5381</v>
      </c>
      <c r="E16">
        <v>65.01000000000001</v>
      </c>
      <c r="F16">
        <v>56.66</v>
      </c>
      <c r="G16">
        <v>16.04</v>
      </c>
      <c r="H16">
        <v>0.25</v>
      </c>
      <c r="I16">
        <v>212</v>
      </c>
      <c r="J16">
        <v>143.17</v>
      </c>
      <c r="K16">
        <v>47.83</v>
      </c>
      <c r="L16">
        <v>2</v>
      </c>
      <c r="M16">
        <v>210</v>
      </c>
      <c r="N16">
        <v>23.34</v>
      </c>
      <c r="O16">
        <v>17891.86</v>
      </c>
      <c r="P16">
        <v>583.4400000000001</v>
      </c>
      <c r="Q16">
        <v>5983.43</v>
      </c>
      <c r="R16">
        <v>496.52</v>
      </c>
      <c r="S16">
        <v>149.55</v>
      </c>
      <c r="T16">
        <v>167076.74</v>
      </c>
      <c r="U16">
        <v>0.3</v>
      </c>
      <c r="V16">
        <v>0.74</v>
      </c>
      <c r="W16">
        <v>7.38</v>
      </c>
      <c r="X16">
        <v>9.9</v>
      </c>
      <c r="Y16">
        <v>1</v>
      </c>
      <c r="Z16">
        <v>10</v>
      </c>
    </row>
    <row r="17" spans="1:26">
      <c r="A17">
        <v>2</v>
      </c>
      <c r="B17">
        <v>70</v>
      </c>
      <c r="C17" t="s">
        <v>26</v>
      </c>
      <c r="D17">
        <v>1.7262</v>
      </c>
      <c r="E17">
        <v>57.93</v>
      </c>
      <c r="F17">
        <v>52.26</v>
      </c>
      <c r="G17">
        <v>26.35</v>
      </c>
      <c r="H17">
        <v>0.37</v>
      </c>
      <c r="I17">
        <v>119</v>
      </c>
      <c r="J17">
        <v>144.54</v>
      </c>
      <c r="K17">
        <v>47.83</v>
      </c>
      <c r="L17">
        <v>3</v>
      </c>
      <c r="M17">
        <v>117</v>
      </c>
      <c r="N17">
        <v>23.71</v>
      </c>
      <c r="O17">
        <v>18060.85</v>
      </c>
      <c r="P17">
        <v>490.06</v>
      </c>
      <c r="Q17">
        <v>5982.77</v>
      </c>
      <c r="R17">
        <v>347.84</v>
      </c>
      <c r="S17">
        <v>149.55</v>
      </c>
      <c r="T17">
        <v>93200.03999999999</v>
      </c>
      <c r="U17">
        <v>0.43</v>
      </c>
      <c r="V17">
        <v>0.8</v>
      </c>
      <c r="W17">
        <v>7.23</v>
      </c>
      <c r="X17">
        <v>5.51</v>
      </c>
      <c r="Y17">
        <v>1</v>
      </c>
      <c r="Z17">
        <v>10</v>
      </c>
    </row>
    <row r="18" spans="1:26">
      <c r="A18">
        <v>3</v>
      </c>
      <c r="B18">
        <v>70</v>
      </c>
      <c r="C18" t="s">
        <v>26</v>
      </c>
      <c r="D18">
        <v>1.7995</v>
      </c>
      <c r="E18">
        <v>55.57</v>
      </c>
      <c r="F18">
        <v>50.8</v>
      </c>
      <c r="G18">
        <v>34.64</v>
      </c>
      <c r="H18">
        <v>0.49</v>
      </c>
      <c r="I18">
        <v>88</v>
      </c>
      <c r="J18">
        <v>145.92</v>
      </c>
      <c r="K18">
        <v>47.83</v>
      </c>
      <c r="L18">
        <v>4</v>
      </c>
      <c r="M18">
        <v>12</v>
      </c>
      <c r="N18">
        <v>24.09</v>
      </c>
      <c r="O18">
        <v>18230.35</v>
      </c>
      <c r="P18">
        <v>440.86</v>
      </c>
      <c r="Q18">
        <v>5982.72</v>
      </c>
      <c r="R18">
        <v>295.18</v>
      </c>
      <c r="S18">
        <v>149.55</v>
      </c>
      <c r="T18">
        <v>67022.10000000001</v>
      </c>
      <c r="U18">
        <v>0.51</v>
      </c>
      <c r="V18">
        <v>0.83</v>
      </c>
      <c r="W18">
        <v>7.26</v>
      </c>
      <c r="X18">
        <v>4.05</v>
      </c>
      <c r="Y18">
        <v>1</v>
      </c>
      <c r="Z18">
        <v>10</v>
      </c>
    </row>
    <row r="19" spans="1:26">
      <c r="A19">
        <v>4</v>
      </c>
      <c r="B19">
        <v>70</v>
      </c>
      <c r="C19" t="s">
        <v>26</v>
      </c>
      <c r="D19">
        <v>1.8018</v>
      </c>
      <c r="E19">
        <v>55.5</v>
      </c>
      <c r="F19">
        <v>50.76</v>
      </c>
      <c r="G19">
        <v>35.01</v>
      </c>
      <c r="H19">
        <v>0.6</v>
      </c>
      <c r="I19">
        <v>87</v>
      </c>
      <c r="J19">
        <v>147.3</v>
      </c>
      <c r="K19">
        <v>47.83</v>
      </c>
      <c r="L19">
        <v>5</v>
      </c>
      <c r="M19">
        <v>0</v>
      </c>
      <c r="N19">
        <v>24.47</v>
      </c>
      <c r="O19">
        <v>18400.38</v>
      </c>
      <c r="P19">
        <v>443.01</v>
      </c>
      <c r="Q19">
        <v>5982.98</v>
      </c>
      <c r="R19">
        <v>293.28</v>
      </c>
      <c r="S19">
        <v>149.55</v>
      </c>
      <c r="T19">
        <v>66077.42</v>
      </c>
      <c r="U19">
        <v>0.51</v>
      </c>
      <c r="V19">
        <v>0.83</v>
      </c>
      <c r="W19">
        <v>7.27</v>
      </c>
      <c r="X19">
        <v>4</v>
      </c>
      <c r="Y19">
        <v>1</v>
      </c>
      <c r="Z19">
        <v>10</v>
      </c>
    </row>
    <row r="20" spans="1:26">
      <c r="A20">
        <v>0</v>
      </c>
      <c r="B20">
        <v>90</v>
      </c>
      <c r="C20" t="s">
        <v>26</v>
      </c>
      <c r="D20">
        <v>0.8134</v>
      </c>
      <c r="E20">
        <v>122.95</v>
      </c>
      <c r="F20">
        <v>90.06</v>
      </c>
      <c r="G20">
        <v>6.3</v>
      </c>
      <c r="H20">
        <v>0.1</v>
      </c>
      <c r="I20">
        <v>857</v>
      </c>
      <c r="J20">
        <v>176.73</v>
      </c>
      <c r="K20">
        <v>52.44</v>
      </c>
      <c r="L20">
        <v>1</v>
      </c>
      <c r="M20">
        <v>855</v>
      </c>
      <c r="N20">
        <v>33.29</v>
      </c>
      <c r="O20">
        <v>22031.19</v>
      </c>
      <c r="P20">
        <v>1163.77</v>
      </c>
      <c r="Q20">
        <v>5985.09</v>
      </c>
      <c r="R20">
        <v>1633.53</v>
      </c>
      <c r="S20">
        <v>149.55</v>
      </c>
      <c r="T20">
        <v>732352.12</v>
      </c>
      <c r="U20">
        <v>0.09</v>
      </c>
      <c r="V20">
        <v>0.47</v>
      </c>
      <c r="W20">
        <v>8.460000000000001</v>
      </c>
      <c r="X20">
        <v>43.28</v>
      </c>
      <c r="Y20">
        <v>1</v>
      </c>
      <c r="Z20">
        <v>10</v>
      </c>
    </row>
    <row r="21" spans="1:26">
      <c r="A21">
        <v>1</v>
      </c>
      <c r="B21">
        <v>90</v>
      </c>
      <c r="C21" t="s">
        <v>26</v>
      </c>
      <c r="D21">
        <v>1.4049</v>
      </c>
      <c r="E21">
        <v>71.18000000000001</v>
      </c>
      <c r="F21">
        <v>59.3</v>
      </c>
      <c r="G21">
        <v>13.38</v>
      </c>
      <c r="H21">
        <v>0.2</v>
      </c>
      <c r="I21">
        <v>266</v>
      </c>
      <c r="J21">
        <v>178.21</v>
      </c>
      <c r="K21">
        <v>52.44</v>
      </c>
      <c r="L21">
        <v>2</v>
      </c>
      <c r="M21">
        <v>264</v>
      </c>
      <c r="N21">
        <v>33.77</v>
      </c>
      <c r="O21">
        <v>22213.89</v>
      </c>
      <c r="P21">
        <v>731.9400000000001</v>
      </c>
      <c r="Q21">
        <v>5983.33</v>
      </c>
      <c r="R21">
        <v>586.25</v>
      </c>
      <c r="S21">
        <v>149.55</v>
      </c>
      <c r="T21">
        <v>211668.67</v>
      </c>
      <c r="U21">
        <v>0.26</v>
      </c>
      <c r="V21">
        <v>0.71</v>
      </c>
      <c r="W21">
        <v>7.47</v>
      </c>
      <c r="X21">
        <v>12.54</v>
      </c>
      <c r="Y21">
        <v>1</v>
      </c>
      <c r="Z21">
        <v>10</v>
      </c>
    </row>
    <row r="22" spans="1:26">
      <c r="A22">
        <v>2</v>
      </c>
      <c r="B22">
        <v>90</v>
      </c>
      <c r="C22" t="s">
        <v>26</v>
      </c>
      <c r="D22">
        <v>1.6201</v>
      </c>
      <c r="E22">
        <v>61.72</v>
      </c>
      <c r="F22">
        <v>53.86</v>
      </c>
      <c r="G22">
        <v>21.12</v>
      </c>
      <c r="H22">
        <v>0.3</v>
      </c>
      <c r="I22">
        <v>153</v>
      </c>
      <c r="J22">
        <v>179.7</v>
      </c>
      <c r="K22">
        <v>52.44</v>
      </c>
      <c r="L22">
        <v>3</v>
      </c>
      <c r="M22">
        <v>151</v>
      </c>
      <c r="N22">
        <v>34.26</v>
      </c>
      <c r="O22">
        <v>22397.24</v>
      </c>
      <c r="P22">
        <v>631.01</v>
      </c>
      <c r="Q22">
        <v>5982.58</v>
      </c>
      <c r="R22">
        <v>401.87</v>
      </c>
      <c r="S22">
        <v>149.55</v>
      </c>
      <c r="T22">
        <v>120044.63</v>
      </c>
      <c r="U22">
        <v>0.37</v>
      </c>
      <c r="V22">
        <v>0.78</v>
      </c>
      <c r="W22">
        <v>7.29</v>
      </c>
      <c r="X22">
        <v>7.11</v>
      </c>
      <c r="Y22">
        <v>1</v>
      </c>
      <c r="Z22">
        <v>10</v>
      </c>
    </row>
    <row r="23" spans="1:26">
      <c r="A23">
        <v>3</v>
      </c>
      <c r="B23">
        <v>90</v>
      </c>
      <c r="C23" t="s">
        <v>26</v>
      </c>
      <c r="D23">
        <v>1.7365</v>
      </c>
      <c r="E23">
        <v>57.59</v>
      </c>
      <c r="F23">
        <v>51.51</v>
      </c>
      <c r="G23">
        <v>30</v>
      </c>
      <c r="H23">
        <v>0.39</v>
      </c>
      <c r="I23">
        <v>103</v>
      </c>
      <c r="J23">
        <v>181.19</v>
      </c>
      <c r="K23">
        <v>52.44</v>
      </c>
      <c r="L23">
        <v>4</v>
      </c>
      <c r="M23">
        <v>101</v>
      </c>
      <c r="N23">
        <v>34.75</v>
      </c>
      <c r="O23">
        <v>22581.25</v>
      </c>
      <c r="P23">
        <v>566.6900000000001</v>
      </c>
      <c r="Q23">
        <v>5982.65</v>
      </c>
      <c r="R23">
        <v>322.54</v>
      </c>
      <c r="S23">
        <v>149.55</v>
      </c>
      <c r="T23">
        <v>80628.06</v>
      </c>
      <c r="U23">
        <v>0.46</v>
      </c>
      <c r="V23">
        <v>0.82</v>
      </c>
      <c r="W23">
        <v>7.19</v>
      </c>
      <c r="X23">
        <v>4.75</v>
      </c>
      <c r="Y23">
        <v>1</v>
      </c>
      <c r="Z23">
        <v>10</v>
      </c>
    </row>
    <row r="24" spans="1:26">
      <c r="A24">
        <v>4</v>
      </c>
      <c r="B24">
        <v>90</v>
      </c>
      <c r="C24" t="s">
        <v>26</v>
      </c>
      <c r="D24">
        <v>1.8085</v>
      </c>
      <c r="E24">
        <v>55.3</v>
      </c>
      <c r="F24">
        <v>50.21</v>
      </c>
      <c r="G24">
        <v>40.17</v>
      </c>
      <c r="H24">
        <v>0.49</v>
      </c>
      <c r="I24">
        <v>75</v>
      </c>
      <c r="J24">
        <v>182.69</v>
      </c>
      <c r="K24">
        <v>52.44</v>
      </c>
      <c r="L24">
        <v>5</v>
      </c>
      <c r="M24">
        <v>56</v>
      </c>
      <c r="N24">
        <v>35.25</v>
      </c>
      <c r="O24">
        <v>22766.06</v>
      </c>
      <c r="P24">
        <v>509.46</v>
      </c>
      <c r="Q24">
        <v>5982.67</v>
      </c>
      <c r="R24">
        <v>277.41</v>
      </c>
      <c r="S24">
        <v>149.55</v>
      </c>
      <c r="T24">
        <v>58204.13</v>
      </c>
      <c r="U24">
        <v>0.54</v>
      </c>
      <c r="V24">
        <v>0.84</v>
      </c>
      <c r="W24">
        <v>7.18</v>
      </c>
      <c r="X24">
        <v>3.45</v>
      </c>
      <c r="Y24">
        <v>1</v>
      </c>
      <c r="Z24">
        <v>10</v>
      </c>
    </row>
    <row r="25" spans="1:26">
      <c r="A25">
        <v>5</v>
      </c>
      <c r="B25">
        <v>90</v>
      </c>
      <c r="C25" t="s">
        <v>26</v>
      </c>
      <c r="D25">
        <v>1.8277</v>
      </c>
      <c r="E25">
        <v>54.71</v>
      </c>
      <c r="F25">
        <v>49.88</v>
      </c>
      <c r="G25">
        <v>44.01</v>
      </c>
      <c r="H25">
        <v>0.58</v>
      </c>
      <c r="I25">
        <v>68</v>
      </c>
      <c r="J25">
        <v>184.19</v>
      </c>
      <c r="K25">
        <v>52.44</v>
      </c>
      <c r="L25">
        <v>6</v>
      </c>
      <c r="M25">
        <v>0</v>
      </c>
      <c r="N25">
        <v>35.75</v>
      </c>
      <c r="O25">
        <v>22951.43</v>
      </c>
      <c r="P25">
        <v>494.98</v>
      </c>
      <c r="Q25">
        <v>5982.79</v>
      </c>
      <c r="R25">
        <v>263.81</v>
      </c>
      <c r="S25">
        <v>149.55</v>
      </c>
      <c r="T25">
        <v>51440.34</v>
      </c>
      <c r="U25">
        <v>0.57</v>
      </c>
      <c r="V25">
        <v>0.84</v>
      </c>
      <c r="W25">
        <v>7.23</v>
      </c>
      <c r="X25">
        <v>3.12</v>
      </c>
      <c r="Y25">
        <v>1</v>
      </c>
      <c r="Z25">
        <v>10</v>
      </c>
    </row>
    <row r="26" spans="1:26">
      <c r="A26">
        <v>0</v>
      </c>
      <c r="B26">
        <v>10</v>
      </c>
      <c r="C26" t="s">
        <v>26</v>
      </c>
      <c r="D26">
        <v>1.2054</v>
      </c>
      <c r="E26">
        <v>82.95999999999999</v>
      </c>
      <c r="F26">
        <v>74.68000000000001</v>
      </c>
      <c r="G26">
        <v>7.51</v>
      </c>
      <c r="H26">
        <v>0.64</v>
      </c>
      <c r="I26">
        <v>597</v>
      </c>
      <c r="J26">
        <v>26.11</v>
      </c>
      <c r="K26">
        <v>12.1</v>
      </c>
      <c r="L26">
        <v>1</v>
      </c>
      <c r="M26">
        <v>0</v>
      </c>
      <c r="N26">
        <v>3.01</v>
      </c>
      <c r="O26">
        <v>3454.41</v>
      </c>
      <c r="P26">
        <v>216.43</v>
      </c>
      <c r="Q26">
        <v>5985.91</v>
      </c>
      <c r="R26">
        <v>1078.36</v>
      </c>
      <c r="S26">
        <v>149.55</v>
      </c>
      <c r="T26">
        <v>456070.89</v>
      </c>
      <c r="U26">
        <v>0.14</v>
      </c>
      <c r="V26">
        <v>0.5600000000000001</v>
      </c>
      <c r="W26">
        <v>8.800000000000001</v>
      </c>
      <c r="X26">
        <v>27.91</v>
      </c>
      <c r="Y26">
        <v>1</v>
      </c>
      <c r="Z26">
        <v>10</v>
      </c>
    </row>
    <row r="27" spans="1:26">
      <c r="A27">
        <v>0</v>
      </c>
      <c r="B27">
        <v>45</v>
      </c>
      <c r="C27" t="s">
        <v>26</v>
      </c>
      <c r="D27">
        <v>1.3128</v>
      </c>
      <c r="E27">
        <v>76.17</v>
      </c>
      <c r="F27">
        <v>65.95999999999999</v>
      </c>
      <c r="G27">
        <v>9.890000000000001</v>
      </c>
      <c r="H27">
        <v>0.18</v>
      </c>
      <c r="I27">
        <v>400</v>
      </c>
      <c r="J27">
        <v>98.70999999999999</v>
      </c>
      <c r="K27">
        <v>39.72</v>
      </c>
      <c r="L27">
        <v>1</v>
      </c>
      <c r="M27">
        <v>398</v>
      </c>
      <c r="N27">
        <v>12.99</v>
      </c>
      <c r="O27">
        <v>12407.75</v>
      </c>
      <c r="P27">
        <v>548.97</v>
      </c>
      <c r="Q27">
        <v>5983.65</v>
      </c>
      <c r="R27">
        <v>813.14</v>
      </c>
      <c r="S27">
        <v>149.55</v>
      </c>
      <c r="T27">
        <v>324445.88</v>
      </c>
      <c r="U27">
        <v>0.18</v>
      </c>
      <c r="V27">
        <v>0.64</v>
      </c>
      <c r="W27">
        <v>7.69</v>
      </c>
      <c r="X27">
        <v>19.2</v>
      </c>
      <c r="Y27">
        <v>1</v>
      </c>
      <c r="Z27">
        <v>10</v>
      </c>
    </row>
    <row r="28" spans="1:26">
      <c r="A28">
        <v>1</v>
      </c>
      <c r="B28">
        <v>45</v>
      </c>
      <c r="C28" t="s">
        <v>26</v>
      </c>
      <c r="D28">
        <v>1.7167</v>
      </c>
      <c r="E28">
        <v>58.25</v>
      </c>
      <c r="F28">
        <v>53.32</v>
      </c>
      <c r="G28">
        <v>22.37</v>
      </c>
      <c r="H28">
        <v>0.35</v>
      </c>
      <c r="I28">
        <v>143</v>
      </c>
      <c r="J28">
        <v>99.95</v>
      </c>
      <c r="K28">
        <v>39.72</v>
      </c>
      <c r="L28">
        <v>2</v>
      </c>
      <c r="M28">
        <v>73</v>
      </c>
      <c r="N28">
        <v>13.24</v>
      </c>
      <c r="O28">
        <v>12561.45</v>
      </c>
      <c r="P28">
        <v>379.2</v>
      </c>
      <c r="Q28">
        <v>5982.82</v>
      </c>
      <c r="R28">
        <v>381.03</v>
      </c>
      <c r="S28">
        <v>149.55</v>
      </c>
      <c r="T28">
        <v>109674.16</v>
      </c>
      <c r="U28">
        <v>0.39</v>
      </c>
      <c r="V28">
        <v>0.79</v>
      </c>
      <c r="W28">
        <v>7.33</v>
      </c>
      <c r="X28">
        <v>6.57</v>
      </c>
      <c r="Y28">
        <v>1</v>
      </c>
      <c r="Z28">
        <v>10</v>
      </c>
    </row>
    <row r="29" spans="1:26">
      <c r="A29">
        <v>2</v>
      </c>
      <c r="B29">
        <v>45</v>
      </c>
      <c r="C29" t="s">
        <v>26</v>
      </c>
      <c r="D29">
        <v>1.7328</v>
      </c>
      <c r="E29">
        <v>57.71</v>
      </c>
      <c r="F29">
        <v>52.97</v>
      </c>
      <c r="G29">
        <v>23.72</v>
      </c>
      <c r="H29">
        <v>0.52</v>
      </c>
      <c r="I29">
        <v>134</v>
      </c>
      <c r="J29">
        <v>101.2</v>
      </c>
      <c r="K29">
        <v>39.72</v>
      </c>
      <c r="L29">
        <v>3</v>
      </c>
      <c r="M29">
        <v>0</v>
      </c>
      <c r="N29">
        <v>13.49</v>
      </c>
      <c r="O29">
        <v>12715.54</v>
      </c>
      <c r="P29">
        <v>374.17</v>
      </c>
      <c r="Q29">
        <v>5983.06</v>
      </c>
      <c r="R29">
        <v>365.53</v>
      </c>
      <c r="S29">
        <v>149.55</v>
      </c>
      <c r="T29">
        <v>101969.01</v>
      </c>
      <c r="U29">
        <v>0.41</v>
      </c>
      <c r="V29">
        <v>0.79</v>
      </c>
      <c r="W29">
        <v>7.42</v>
      </c>
      <c r="X29">
        <v>6.21</v>
      </c>
      <c r="Y29">
        <v>1</v>
      </c>
      <c r="Z29">
        <v>10</v>
      </c>
    </row>
    <row r="30" spans="1:26">
      <c r="A30">
        <v>0</v>
      </c>
      <c r="B30">
        <v>60</v>
      </c>
      <c r="C30" t="s">
        <v>26</v>
      </c>
      <c r="D30">
        <v>1.1281</v>
      </c>
      <c r="E30">
        <v>88.64</v>
      </c>
      <c r="F30">
        <v>72.84</v>
      </c>
      <c r="G30">
        <v>8.17</v>
      </c>
      <c r="H30">
        <v>0.14</v>
      </c>
      <c r="I30">
        <v>535</v>
      </c>
      <c r="J30">
        <v>124.63</v>
      </c>
      <c r="K30">
        <v>45</v>
      </c>
      <c r="L30">
        <v>1</v>
      </c>
      <c r="M30">
        <v>533</v>
      </c>
      <c r="N30">
        <v>18.64</v>
      </c>
      <c r="O30">
        <v>15605.44</v>
      </c>
      <c r="P30">
        <v>731.88</v>
      </c>
      <c r="Q30">
        <v>5984.34</v>
      </c>
      <c r="R30">
        <v>1046.53</v>
      </c>
      <c r="S30">
        <v>149.55</v>
      </c>
      <c r="T30">
        <v>440466.63</v>
      </c>
      <c r="U30">
        <v>0.14</v>
      </c>
      <c r="V30">
        <v>0.58</v>
      </c>
      <c r="W30">
        <v>7.92</v>
      </c>
      <c r="X30">
        <v>26.07</v>
      </c>
      <c r="Y30">
        <v>1</v>
      </c>
      <c r="Z30">
        <v>10</v>
      </c>
    </row>
    <row r="31" spans="1:26">
      <c r="A31">
        <v>1</v>
      </c>
      <c r="B31">
        <v>60</v>
      </c>
      <c r="C31" t="s">
        <v>26</v>
      </c>
      <c r="D31">
        <v>1.6102</v>
      </c>
      <c r="E31">
        <v>62.1</v>
      </c>
      <c r="F31">
        <v>55.29</v>
      </c>
      <c r="G31">
        <v>18.13</v>
      </c>
      <c r="H31">
        <v>0.28</v>
      </c>
      <c r="I31">
        <v>183</v>
      </c>
      <c r="J31">
        <v>125.95</v>
      </c>
      <c r="K31">
        <v>45</v>
      </c>
      <c r="L31">
        <v>2</v>
      </c>
      <c r="M31">
        <v>181</v>
      </c>
      <c r="N31">
        <v>18.95</v>
      </c>
      <c r="O31">
        <v>15767.7</v>
      </c>
      <c r="P31">
        <v>503.65</v>
      </c>
      <c r="Q31">
        <v>5983.03</v>
      </c>
      <c r="R31">
        <v>450.53</v>
      </c>
      <c r="S31">
        <v>149.55</v>
      </c>
      <c r="T31">
        <v>144226.26</v>
      </c>
      <c r="U31">
        <v>0.33</v>
      </c>
      <c r="V31">
        <v>0.76</v>
      </c>
      <c r="W31">
        <v>7.33</v>
      </c>
      <c r="X31">
        <v>8.539999999999999</v>
      </c>
      <c r="Y31">
        <v>1</v>
      </c>
      <c r="Z31">
        <v>10</v>
      </c>
    </row>
    <row r="32" spans="1:26">
      <c r="A32">
        <v>2</v>
      </c>
      <c r="B32">
        <v>60</v>
      </c>
      <c r="C32" t="s">
        <v>26</v>
      </c>
      <c r="D32">
        <v>1.7697</v>
      </c>
      <c r="E32">
        <v>56.51</v>
      </c>
      <c r="F32">
        <v>51.67</v>
      </c>
      <c r="G32">
        <v>29.24</v>
      </c>
      <c r="H32">
        <v>0.42</v>
      </c>
      <c r="I32">
        <v>106</v>
      </c>
      <c r="J32">
        <v>127.27</v>
      </c>
      <c r="K32">
        <v>45</v>
      </c>
      <c r="L32">
        <v>3</v>
      </c>
      <c r="M32">
        <v>47</v>
      </c>
      <c r="N32">
        <v>19.27</v>
      </c>
      <c r="O32">
        <v>15930.42</v>
      </c>
      <c r="P32">
        <v>420.35</v>
      </c>
      <c r="Q32">
        <v>5982.77</v>
      </c>
      <c r="R32">
        <v>324.53</v>
      </c>
      <c r="S32">
        <v>149.55</v>
      </c>
      <c r="T32">
        <v>81609.91</v>
      </c>
      <c r="U32">
        <v>0.46</v>
      </c>
      <c r="V32">
        <v>0.8100000000000001</v>
      </c>
      <c r="W32">
        <v>7.29</v>
      </c>
      <c r="X32">
        <v>4.91</v>
      </c>
      <c r="Y32">
        <v>1</v>
      </c>
      <c r="Z32">
        <v>10</v>
      </c>
    </row>
    <row r="33" spans="1:26">
      <c r="A33">
        <v>3</v>
      </c>
      <c r="B33">
        <v>60</v>
      </c>
      <c r="C33" t="s">
        <v>26</v>
      </c>
      <c r="D33">
        <v>1.7813</v>
      </c>
      <c r="E33">
        <v>56.14</v>
      </c>
      <c r="F33">
        <v>51.42</v>
      </c>
      <c r="G33">
        <v>30.55</v>
      </c>
      <c r="H33">
        <v>0.55</v>
      </c>
      <c r="I33">
        <v>101</v>
      </c>
      <c r="J33">
        <v>128.59</v>
      </c>
      <c r="K33">
        <v>45</v>
      </c>
      <c r="L33">
        <v>4</v>
      </c>
      <c r="M33">
        <v>0</v>
      </c>
      <c r="N33">
        <v>19.59</v>
      </c>
      <c r="O33">
        <v>16093.6</v>
      </c>
      <c r="P33">
        <v>418.14</v>
      </c>
      <c r="Q33">
        <v>5982.73</v>
      </c>
      <c r="R33">
        <v>315.06</v>
      </c>
      <c r="S33">
        <v>149.55</v>
      </c>
      <c r="T33">
        <v>76898.17</v>
      </c>
      <c r="U33">
        <v>0.47</v>
      </c>
      <c r="V33">
        <v>0.82</v>
      </c>
      <c r="W33">
        <v>7.32</v>
      </c>
      <c r="X33">
        <v>4.67</v>
      </c>
      <c r="Y33">
        <v>1</v>
      </c>
      <c r="Z33">
        <v>10</v>
      </c>
    </row>
    <row r="34" spans="1:26">
      <c r="A34">
        <v>0</v>
      </c>
      <c r="B34">
        <v>80</v>
      </c>
      <c r="C34" t="s">
        <v>26</v>
      </c>
      <c r="D34">
        <v>0.9125</v>
      </c>
      <c r="E34">
        <v>109.59</v>
      </c>
      <c r="F34">
        <v>83.52</v>
      </c>
      <c r="G34">
        <v>6.8</v>
      </c>
      <c r="H34">
        <v>0.11</v>
      </c>
      <c r="I34">
        <v>737</v>
      </c>
      <c r="J34">
        <v>159.12</v>
      </c>
      <c r="K34">
        <v>50.28</v>
      </c>
      <c r="L34">
        <v>1</v>
      </c>
      <c r="M34">
        <v>735</v>
      </c>
      <c r="N34">
        <v>27.84</v>
      </c>
      <c r="O34">
        <v>19859.16</v>
      </c>
      <c r="P34">
        <v>1003.2</v>
      </c>
      <c r="Q34">
        <v>5985.69</v>
      </c>
      <c r="R34">
        <v>1409.26</v>
      </c>
      <c r="S34">
        <v>149.55</v>
      </c>
      <c r="T34">
        <v>620817.38</v>
      </c>
      <c r="U34">
        <v>0.11</v>
      </c>
      <c r="V34">
        <v>0.5</v>
      </c>
      <c r="W34">
        <v>8.289999999999999</v>
      </c>
      <c r="X34">
        <v>36.74</v>
      </c>
      <c r="Y34">
        <v>1</v>
      </c>
      <c r="Z34">
        <v>10</v>
      </c>
    </row>
    <row r="35" spans="1:26">
      <c r="A35">
        <v>1</v>
      </c>
      <c r="B35">
        <v>80</v>
      </c>
      <c r="C35" t="s">
        <v>26</v>
      </c>
      <c r="D35">
        <v>1.471</v>
      </c>
      <c r="E35">
        <v>67.98</v>
      </c>
      <c r="F35">
        <v>57.95</v>
      </c>
      <c r="G35">
        <v>14.55</v>
      </c>
      <c r="H35">
        <v>0.22</v>
      </c>
      <c r="I35">
        <v>239</v>
      </c>
      <c r="J35">
        <v>160.54</v>
      </c>
      <c r="K35">
        <v>50.28</v>
      </c>
      <c r="L35">
        <v>2</v>
      </c>
      <c r="M35">
        <v>237</v>
      </c>
      <c r="N35">
        <v>28.26</v>
      </c>
      <c r="O35">
        <v>20034.4</v>
      </c>
      <c r="P35">
        <v>657.6900000000001</v>
      </c>
      <c r="Q35">
        <v>5982.82</v>
      </c>
      <c r="R35">
        <v>540.72</v>
      </c>
      <c r="S35">
        <v>149.55</v>
      </c>
      <c r="T35">
        <v>189041.69</v>
      </c>
      <c r="U35">
        <v>0.28</v>
      </c>
      <c r="V35">
        <v>0.72</v>
      </c>
      <c r="W35">
        <v>7.42</v>
      </c>
      <c r="X35">
        <v>11.2</v>
      </c>
      <c r="Y35">
        <v>1</v>
      </c>
      <c r="Z35">
        <v>10</v>
      </c>
    </row>
    <row r="36" spans="1:26">
      <c r="A36">
        <v>2</v>
      </c>
      <c r="B36">
        <v>80</v>
      </c>
      <c r="C36" t="s">
        <v>26</v>
      </c>
      <c r="D36">
        <v>1.6737</v>
      </c>
      <c r="E36">
        <v>59.75</v>
      </c>
      <c r="F36">
        <v>53.04</v>
      </c>
      <c r="G36">
        <v>23.4</v>
      </c>
      <c r="H36">
        <v>0.33</v>
      </c>
      <c r="I36">
        <v>136</v>
      </c>
      <c r="J36">
        <v>161.97</v>
      </c>
      <c r="K36">
        <v>50.28</v>
      </c>
      <c r="L36">
        <v>3</v>
      </c>
      <c r="M36">
        <v>134</v>
      </c>
      <c r="N36">
        <v>28.69</v>
      </c>
      <c r="O36">
        <v>20210.21</v>
      </c>
      <c r="P36">
        <v>561.86</v>
      </c>
      <c r="Q36">
        <v>5982.7</v>
      </c>
      <c r="R36">
        <v>374.36</v>
      </c>
      <c r="S36">
        <v>149.55</v>
      </c>
      <c r="T36">
        <v>106372.06</v>
      </c>
      <c r="U36">
        <v>0.4</v>
      </c>
      <c r="V36">
        <v>0.79</v>
      </c>
      <c r="W36">
        <v>7.25</v>
      </c>
      <c r="X36">
        <v>6.29</v>
      </c>
      <c r="Y36">
        <v>1</v>
      </c>
      <c r="Z36">
        <v>10</v>
      </c>
    </row>
    <row r="37" spans="1:26">
      <c r="A37">
        <v>3</v>
      </c>
      <c r="B37">
        <v>80</v>
      </c>
      <c r="C37" t="s">
        <v>26</v>
      </c>
      <c r="D37">
        <v>1.7813</v>
      </c>
      <c r="E37">
        <v>56.14</v>
      </c>
      <c r="F37">
        <v>50.92</v>
      </c>
      <c r="G37">
        <v>33.94</v>
      </c>
      <c r="H37">
        <v>0.43</v>
      </c>
      <c r="I37">
        <v>90</v>
      </c>
      <c r="J37">
        <v>163.4</v>
      </c>
      <c r="K37">
        <v>50.28</v>
      </c>
      <c r="L37">
        <v>4</v>
      </c>
      <c r="M37">
        <v>83</v>
      </c>
      <c r="N37">
        <v>29.12</v>
      </c>
      <c r="O37">
        <v>20386.62</v>
      </c>
      <c r="P37">
        <v>494.39</v>
      </c>
      <c r="Q37">
        <v>5982.49</v>
      </c>
      <c r="R37">
        <v>302.15</v>
      </c>
      <c r="S37">
        <v>149.55</v>
      </c>
      <c r="T37">
        <v>70501.92999999999</v>
      </c>
      <c r="U37">
        <v>0.49</v>
      </c>
      <c r="V37">
        <v>0.82</v>
      </c>
      <c r="W37">
        <v>7.18</v>
      </c>
      <c r="X37">
        <v>4.16</v>
      </c>
      <c r="Y37">
        <v>1</v>
      </c>
      <c r="Z37">
        <v>10</v>
      </c>
    </row>
    <row r="38" spans="1:26">
      <c r="A38">
        <v>4</v>
      </c>
      <c r="B38">
        <v>80</v>
      </c>
      <c r="C38" t="s">
        <v>26</v>
      </c>
      <c r="D38">
        <v>1.8166</v>
      </c>
      <c r="E38">
        <v>55.05</v>
      </c>
      <c r="F38">
        <v>50.27</v>
      </c>
      <c r="G38">
        <v>39.69</v>
      </c>
      <c r="H38">
        <v>0.54</v>
      </c>
      <c r="I38">
        <v>76</v>
      </c>
      <c r="J38">
        <v>164.83</v>
      </c>
      <c r="K38">
        <v>50.28</v>
      </c>
      <c r="L38">
        <v>5</v>
      </c>
      <c r="M38">
        <v>1</v>
      </c>
      <c r="N38">
        <v>29.55</v>
      </c>
      <c r="O38">
        <v>20563.61</v>
      </c>
      <c r="P38">
        <v>467.38</v>
      </c>
      <c r="Q38">
        <v>5982.9</v>
      </c>
      <c r="R38">
        <v>276.74</v>
      </c>
      <c r="S38">
        <v>149.55</v>
      </c>
      <c r="T38">
        <v>57863.94</v>
      </c>
      <c r="U38">
        <v>0.54</v>
      </c>
      <c r="V38">
        <v>0.84</v>
      </c>
      <c r="W38">
        <v>7.26</v>
      </c>
      <c r="X38">
        <v>3.52</v>
      </c>
      <c r="Y38">
        <v>1</v>
      </c>
      <c r="Z38">
        <v>10</v>
      </c>
    </row>
    <row r="39" spans="1:26">
      <c r="A39">
        <v>5</v>
      </c>
      <c r="B39">
        <v>80</v>
      </c>
      <c r="C39" t="s">
        <v>26</v>
      </c>
      <c r="D39">
        <v>1.8164</v>
      </c>
      <c r="E39">
        <v>55.05</v>
      </c>
      <c r="F39">
        <v>50.28</v>
      </c>
      <c r="G39">
        <v>39.69</v>
      </c>
      <c r="H39">
        <v>0.64</v>
      </c>
      <c r="I39">
        <v>76</v>
      </c>
      <c r="J39">
        <v>166.27</v>
      </c>
      <c r="K39">
        <v>50.28</v>
      </c>
      <c r="L39">
        <v>6</v>
      </c>
      <c r="M39">
        <v>0</v>
      </c>
      <c r="N39">
        <v>29.99</v>
      </c>
      <c r="O39">
        <v>20741.2</v>
      </c>
      <c r="P39">
        <v>471.31</v>
      </c>
      <c r="Q39">
        <v>5982.8</v>
      </c>
      <c r="R39">
        <v>276.91</v>
      </c>
      <c r="S39">
        <v>149.55</v>
      </c>
      <c r="T39">
        <v>57947.95</v>
      </c>
      <c r="U39">
        <v>0.54</v>
      </c>
      <c r="V39">
        <v>0.84</v>
      </c>
      <c r="W39">
        <v>7.26</v>
      </c>
      <c r="X39">
        <v>3.52</v>
      </c>
      <c r="Y39">
        <v>1</v>
      </c>
      <c r="Z39">
        <v>10</v>
      </c>
    </row>
    <row r="40" spans="1:26">
      <c r="A40">
        <v>0</v>
      </c>
      <c r="B40">
        <v>35</v>
      </c>
      <c r="C40" t="s">
        <v>26</v>
      </c>
      <c r="D40">
        <v>1.4559</v>
      </c>
      <c r="E40">
        <v>68.69</v>
      </c>
      <c r="F40">
        <v>61.47</v>
      </c>
      <c r="G40">
        <v>11.94</v>
      </c>
      <c r="H40">
        <v>0.22</v>
      </c>
      <c r="I40">
        <v>309</v>
      </c>
      <c r="J40">
        <v>80.84</v>
      </c>
      <c r="K40">
        <v>35.1</v>
      </c>
      <c r="L40">
        <v>1</v>
      </c>
      <c r="M40">
        <v>307</v>
      </c>
      <c r="N40">
        <v>9.74</v>
      </c>
      <c r="O40">
        <v>10204.21</v>
      </c>
      <c r="P40">
        <v>425.14</v>
      </c>
      <c r="Q40">
        <v>5983.5</v>
      </c>
      <c r="R40">
        <v>660.28</v>
      </c>
      <c r="S40">
        <v>149.55</v>
      </c>
      <c r="T40">
        <v>248470.17</v>
      </c>
      <c r="U40">
        <v>0.23</v>
      </c>
      <c r="V40">
        <v>0.68</v>
      </c>
      <c r="W40">
        <v>7.54</v>
      </c>
      <c r="X40">
        <v>14.71</v>
      </c>
      <c r="Y40">
        <v>1</v>
      </c>
      <c r="Z40">
        <v>10</v>
      </c>
    </row>
    <row r="41" spans="1:26">
      <c r="A41">
        <v>1</v>
      </c>
      <c r="B41">
        <v>35</v>
      </c>
      <c r="C41" t="s">
        <v>26</v>
      </c>
      <c r="D41">
        <v>1.677</v>
      </c>
      <c r="E41">
        <v>59.63</v>
      </c>
      <c r="F41">
        <v>54.78</v>
      </c>
      <c r="G41">
        <v>19.11</v>
      </c>
      <c r="H41">
        <v>0.43</v>
      </c>
      <c r="I41">
        <v>172</v>
      </c>
      <c r="J41">
        <v>82.04000000000001</v>
      </c>
      <c r="K41">
        <v>35.1</v>
      </c>
      <c r="L41">
        <v>2</v>
      </c>
      <c r="M41">
        <v>0</v>
      </c>
      <c r="N41">
        <v>9.94</v>
      </c>
      <c r="O41">
        <v>10352.53</v>
      </c>
      <c r="P41">
        <v>341.2</v>
      </c>
      <c r="Q41">
        <v>5983.62</v>
      </c>
      <c r="R41">
        <v>424.65</v>
      </c>
      <c r="S41">
        <v>149.55</v>
      </c>
      <c r="T41">
        <v>131340.84</v>
      </c>
      <c r="U41">
        <v>0.35</v>
      </c>
      <c r="V41">
        <v>0.77</v>
      </c>
      <c r="W41">
        <v>7.54</v>
      </c>
      <c r="X41">
        <v>8.02</v>
      </c>
      <c r="Y41">
        <v>1</v>
      </c>
      <c r="Z41">
        <v>10</v>
      </c>
    </row>
    <row r="42" spans="1:26">
      <c r="A42">
        <v>0</v>
      </c>
      <c r="B42">
        <v>50</v>
      </c>
      <c r="C42" t="s">
        <v>26</v>
      </c>
      <c r="D42">
        <v>1.2466</v>
      </c>
      <c r="E42">
        <v>80.22</v>
      </c>
      <c r="F42">
        <v>68.3</v>
      </c>
      <c r="G42">
        <v>9.210000000000001</v>
      </c>
      <c r="H42">
        <v>0.16</v>
      </c>
      <c r="I42">
        <v>445</v>
      </c>
      <c r="J42">
        <v>107.41</v>
      </c>
      <c r="K42">
        <v>41.65</v>
      </c>
      <c r="L42">
        <v>1</v>
      </c>
      <c r="M42">
        <v>443</v>
      </c>
      <c r="N42">
        <v>14.77</v>
      </c>
      <c r="O42">
        <v>13481.73</v>
      </c>
      <c r="P42">
        <v>610.28</v>
      </c>
      <c r="Q42">
        <v>5984.26</v>
      </c>
      <c r="R42">
        <v>891.22</v>
      </c>
      <c r="S42">
        <v>149.55</v>
      </c>
      <c r="T42">
        <v>363258.12</v>
      </c>
      <c r="U42">
        <v>0.17</v>
      </c>
      <c r="V42">
        <v>0.62</v>
      </c>
      <c r="W42">
        <v>7.79</v>
      </c>
      <c r="X42">
        <v>21.53</v>
      </c>
      <c r="Y42">
        <v>1</v>
      </c>
      <c r="Z42">
        <v>10</v>
      </c>
    </row>
    <row r="43" spans="1:26">
      <c r="A43">
        <v>1</v>
      </c>
      <c r="B43">
        <v>50</v>
      </c>
      <c r="C43" t="s">
        <v>26</v>
      </c>
      <c r="D43">
        <v>1.6883</v>
      </c>
      <c r="E43">
        <v>59.23</v>
      </c>
      <c r="F43">
        <v>53.82</v>
      </c>
      <c r="G43">
        <v>21.24</v>
      </c>
      <c r="H43">
        <v>0.32</v>
      </c>
      <c r="I43">
        <v>152</v>
      </c>
      <c r="J43">
        <v>108.68</v>
      </c>
      <c r="K43">
        <v>41.65</v>
      </c>
      <c r="L43">
        <v>2</v>
      </c>
      <c r="M43">
        <v>140</v>
      </c>
      <c r="N43">
        <v>15.03</v>
      </c>
      <c r="O43">
        <v>13638.32</v>
      </c>
      <c r="P43">
        <v>417.52</v>
      </c>
      <c r="Q43">
        <v>5982.86</v>
      </c>
      <c r="R43">
        <v>400</v>
      </c>
      <c r="S43">
        <v>149.55</v>
      </c>
      <c r="T43">
        <v>119113.23</v>
      </c>
      <c r="U43">
        <v>0.37</v>
      </c>
      <c r="V43">
        <v>0.78</v>
      </c>
      <c r="W43">
        <v>7.29</v>
      </c>
      <c r="X43">
        <v>7.06</v>
      </c>
      <c r="Y43">
        <v>1</v>
      </c>
      <c r="Z43">
        <v>10</v>
      </c>
    </row>
    <row r="44" spans="1:26">
      <c r="A44">
        <v>2</v>
      </c>
      <c r="B44">
        <v>50</v>
      </c>
      <c r="C44" t="s">
        <v>26</v>
      </c>
      <c r="D44">
        <v>1.7521</v>
      </c>
      <c r="E44">
        <v>57.07</v>
      </c>
      <c r="F44">
        <v>52.35</v>
      </c>
      <c r="G44">
        <v>25.96</v>
      </c>
      <c r="H44">
        <v>0.48</v>
      </c>
      <c r="I44">
        <v>121</v>
      </c>
      <c r="J44">
        <v>109.96</v>
      </c>
      <c r="K44">
        <v>41.65</v>
      </c>
      <c r="L44">
        <v>3</v>
      </c>
      <c r="M44">
        <v>0</v>
      </c>
      <c r="N44">
        <v>15.31</v>
      </c>
      <c r="O44">
        <v>13795.21</v>
      </c>
      <c r="P44">
        <v>387.85</v>
      </c>
      <c r="Q44">
        <v>5983.14</v>
      </c>
      <c r="R44">
        <v>345.18</v>
      </c>
      <c r="S44">
        <v>149.55</v>
      </c>
      <c r="T44">
        <v>91857.62</v>
      </c>
      <c r="U44">
        <v>0.43</v>
      </c>
      <c r="V44">
        <v>0.8</v>
      </c>
      <c r="W44">
        <v>7.38</v>
      </c>
      <c r="X44">
        <v>5.59</v>
      </c>
      <c r="Y44">
        <v>1</v>
      </c>
      <c r="Z44">
        <v>10</v>
      </c>
    </row>
    <row r="45" spans="1:26">
      <c r="A45">
        <v>0</v>
      </c>
      <c r="B45">
        <v>25</v>
      </c>
      <c r="C45" t="s">
        <v>26</v>
      </c>
      <c r="D45">
        <v>1.5685</v>
      </c>
      <c r="E45">
        <v>63.75</v>
      </c>
      <c r="F45">
        <v>58.49</v>
      </c>
      <c r="G45">
        <v>14.04</v>
      </c>
      <c r="H45">
        <v>0.28</v>
      </c>
      <c r="I45">
        <v>250</v>
      </c>
      <c r="J45">
        <v>61.76</v>
      </c>
      <c r="K45">
        <v>28.92</v>
      </c>
      <c r="L45">
        <v>1</v>
      </c>
      <c r="M45">
        <v>64</v>
      </c>
      <c r="N45">
        <v>6.84</v>
      </c>
      <c r="O45">
        <v>7851.41</v>
      </c>
      <c r="P45">
        <v>309.36</v>
      </c>
      <c r="Q45">
        <v>5983.54</v>
      </c>
      <c r="R45">
        <v>549.8099999999999</v>
      </c>
      <c r="S45">
        <v>149.55</v>
      </c>
      <c r="T45">
        <v>193529.17</v>
      </c>
      <c r="U45">
        <v>0.27</v>
      </c>
      <c r="V45">
        <v>0.72</v>
      </c>
      <c r="W45">
        <v>7.69</v>
      </c>
      <c r="X45">
        <v>11.73</v>
      </c>
      <c r="Y45">
        <v>1</v>
      </c>
      <c r="Z45">
        <v>10</v>
      </c>
    </row>
    <row r="46" spans="1:26">
      <c r="A46">
        <v>1</v>
      </c>
      <c r="B46">
        <v>25</v>
      </c>
      <c r="C46" t="s">
        <v>26</v>
      </c>
      <c r="D46">
        <v>1.5849</v>
      </c>
      <c r="E46">
        <v>63.1</v>
      </c>
      <c r="F46">
        <v>57.97</v>
      </c>
      <c r="G46">
        <v>14.49</v>
      </c>
      <c r="H46">
        <v>0.55</v>
      </c>
      <c r="I46">
        <v>240</v>
      </c>
      <c r="J46">
        <v>62.92</v>
      </c>
      <c r="K46">
        <v>28.92</v>
      </c>
      <c r="L46">
        <v>2</v>
      </c>
      <c r="M46">
        <v>0</v>
      </c>
      <c r="N46">
        <v>7</v>
      </c>
      <c r="O46">
        <v>7994.37</v>
      </c>
      <c r="P46">
        <v>309.47</v>
      </c>
      <c r="Q46">
        <v>5983.91</v>
      </c>
      <c r="R46">
        <v>530.14</v>
      </c>
      <c r="S46">
        <v>149.55</v>
      </c>
      <c r="T46">
        <v>183744.7</v>
      </c>
      <c r="U46">
        <v>0.28</v>
      </c>
      <c r="V46">
        <v>0.72</v>
      </c>
      <c r="W46">
        <v>7.73</v>
      </c>
      <c r="X46">
        <v>11.21</v>
      </c>
      <c r="Y46">
        <v>1</v>
      </c>
      <c r="Z46">
        <v>10</v>
      </c>
    </row>
    <row r="47" spans="1:26">
      <c r="A47">
        <v>0</v>
      </c>
      <c r="B47">
        <v>85</v>
      </c>
      <c r="C47" t="s">
        <v>26</v>
      </c>
      <c r="D47">
        <v>0.8631</v>
      </c>
      <c r="E47">
        <v>115.86</v>
      </c>
      <c r="F47">
        <v>86.58</v>
      </c>
      <c r="G47">
        <v>6.54</v>
      </c>
      <c r="H47">
        <v>0.11</v>
      </c>
      <c r="I47">
        <v>794</v>
      </c>
      <c r="J47">
        <v>167.88</v>
      </c>
      <c r="K47">
        <v>51.39</v>
      </c>
      <c r="L47">
        <v>1</v>
      </c>
      <c r="M47">
        <v>792</v>
      </c>
      <c r="N47">
        <v>30.49</v>
      </c>
      <c r="O47">
        <v>20939.59</v>
      </c>
      <c r="P47">
        <v>1079.74</v>
      </c>
      <c r="Q47">
        <v>5984.3</v>
      </c>
      <c r="R47">
        <v>1515.15</v>
      </c>
      <c r="S47">
        <v>149.55</v>
      </c>
      <c r="T47">
        <v>673477.63</v>
      </c>
      <c r="U47">
        <v>0.1</v>
      </c>
      <c r="V47">
        <v>0.49</v>
      </c>
      <c r="W47">
        <v>8.35</v>
      </c>
      <c r="X47">
        <v>39.81</v>
      </c>
      <c r="Y47">
        <v>1</v>
      </c>
      <c r="Z47">
        <v>10</v>
      </c>
    </row>
    <row r="48" spans="1:26">
      <c r="A48">
        <v>1</v>
      </c>
      <c r="B48">
        <v>85</v>
      </c>
      <c r="C48" t="s">
        <v>26</v>
      </c>
      <c r="D48">
        <v>1.4378</v>
      </c>
      <c r="E48">
        <v>69.55</v>
      </c>
      <c r="F48">
        <v>58.64</v>
      </c>
      <c r="G48">
        <v>13.96</v>
      </c>
      <c r="H48">
        <v>0.21</v>
      </c>
      <c r="I48">
        <v>252</v>
      </c>
      <c r="J48">
        <v>169.33</v>
      </c>
      <c r="K48">
        <v>51.39</v>
      </c>
      <c r="L48">
        <v>2</v>
      </c>
      <c r="M48">
        <v>250</v>
      </c>
      <c r="N48">
        <v>30.94</v>
      </c>
      <c r="O48">
        <v>21118.46</v>
      </c>
      <c r="P48">
        <v>694.66</v>
      </c>
      <c r="Q48">
        <v>5983.74</v>
      </c>
      <c r="R48">
        <v>563.95</v>
      </c>
      <c r="S48">
        <v>149.55</v>
      </c>
      <c r="T48">
        <v>200591.49</v>
      </c>
      <c r="U48">
        <v>0.27</v>
      </c>
      <c r="V48">
        <v>0.72</v>
      </c>
      <c r="W48">
        <v>7.44</v>
      </c>
      <c r="X48">
        <v>11.87</v>
      </c>
      <c r="Y48">
        <v>1</v>
      </c>
      <c r="Z48">
        <v>10</v>
      </c>
    </row>
    <row r="49" spans="1:26">
      <c r="A49">
        <v>2</v>
      </c>
      <c r="B49">
        <v>85</v>
      </c>
      <c r="C49" t="s">
        <v>26</v>
      </c>
      <c r="D49">
        <v>1.6455</v>
      </c>
      <c r="E49">
        <v>60.77</v>
      </c>
      <c r="F49">
        <v>53.48</v>
      </c>
      <c r="G49">
        <v>22.13</v>
      </c>
      <c r="H49">
        <v>0.31</v>
      </c>
      <c r="I49">
        <v>145</v>
      </c>
      <c r="J49">
        <v>170.79</v>
      </c>
      <c r="K49">
        <v>51.39</v>
      </c>
      <c r="L49">
        <v>3</v>
      </c>
      <c r="M49">
        <v>143</v>
      </c>
      <c r="N49">
        <v>31.4</v>
      </c>
      <c r="O49">
        <v>21297.94</v>
      </c>
      <c r="P49">
        <v>597.72</v>
      </c>
      <c r="Q49">
        <v>5982.74</v>
      </c>
      <c r="R49">
        <v>388.6</v>
      </c>
      <c r="S49">
        <v>149.55</v>
      </c>
      <c r="T49">
        <v>113448.52</v>
      </c>
      <c r="U49">
        <v>0.38</v>
      </c>
      <c r="V49">
        <v>0.79</v>
      </c>
      <c r="W49">
        <v>7.28</v>
      </c>
      <c r="X49">
        <v>6.73</v>
      </c>
      <c r="Y49">
        <v>1</v>
      </c>
      <c r="Z49">
        <v>10</v>
      </c>
    </row>
    <row r="50" spans="1:26">
      <c r="A50">
        <v>3</v>
      </c>
      <c r="B50">
        <v>85</v>
      </c>
      <c r="C50" t="s">
        <v>26</v>
      </c>
      <c r="D50">
        <v>1.7573</v>
      </c>
      <c r="E50">
        <v>56.9</v>
      </c>
      <c r="F50">
        <v>51.24</v>
      </c>
      <c r="G50">
        <v>31.7</v>
      </c>
      <c r="H50">
        <v>0.41</v>
      </c>
      <c r="I50">
        <v>97</v>
      </c>
      <c r="J50">
        <v>172.25</v>
      </c>
      <c r="K50">
        <v>51.39</v>
      </c>
      <c r="L50">
        <v>4</v>
      </c>
      <c r="M50">
        <v>94</v>
      </c>
      <c r="N50">
        <v>31.86</v>
      </c>
      <c r="O50">
        <v>21478.05</v>
      </c>
      <c r="P50">
        <v>532.3200000000001</v>
      </c>
      <c r="Q50">
        <v>5982.89</v>
      </c>
      <c r="R50">
        <v>312.82</v>
      </c>
      <c r="S50">
        <v>149.55</v>
      </c>
      <c r="T50">
        <v>75798.64999999999</v>
      </c>
      <c r="U50">
        <v>0.48</v>
      </c>
      <c r="V50">
        <v>0.82</v>
      </c>
      <c r="W50">
        <v>7.2</v>
      </c>
      <c r="X50">
        <v>4.49</v>
      </c>
      <c r="Y50">
        <v>1</v>
      </c>
      <c r="Z50">
        <v>10</v>
      </c>
    </row>
    <row r="51" spans="1:26">
      <c r="A51">
        <v>4</v>
      </c>
      <c r="B51">
        <v>85</v>
      </c>
      <c r="C51" t="s">
        <v>26</v>
      </c>
      <c r="D51">
        <v>1.8173</v>
      </c>
      <c r="E51">
        <v>55.03</v>
      </c>
      <c r="F51">
        <v>50.15</v>
      </c>
      <c r="G51">
        <v>40.66</v>
      </c>
      <c r="H51">
        <v>0.51</v>
      </c>
      <c r="I51">
        <v>74</v>
      </c>
      <c r="J51">
        <v>173.71</v>
      </c>
      <c r="K51">
        <v>51.39</v>
      </c>
      <c r="L51">
        <v>5</v>
      </c>
      <c r="M51">
        <v>31</v>
      </c>
      <c r="N51">
        <v>32.32</v>
      </c>
      <c r="O51">
        <v>21658.78</v>
      </c>
      <c r="P51">
        <v>485.1</v>
      </c>
      <c r="Q51">
        <v>5982.69</v>
      </c>
      <c r="R51">
        <v>274.43</v>
      </c>
      <c r="S51">
        <v>149.55</v>
      </c>
      <c r="T51">
        <v>56721.27</v>
      </c>
      <c r="U51">
        <v>0.54</v>
      </c>
      <c r="V51">
        <v>0.84</v>
      </c>
      <c r="W51">
        <v>7.2</v>
      </c>
      <c r="X51">
        <v>3.39</v>
      </c>
      <c r="Y51">
        <v>1</v>
      </c>
      <c r="Z51">
        <v>10</v>
      </c>
    </row>
    <row r="52" spans="1:26">
      <c r="A52">
        <v>5</v>
      </c>
      <c r="B52">
        <v>85</v>
      </c>
      <c r="C52" t="s">
        <v>26</v>
      </c>
      <c r="D52">
        <v>1.8227</v>
      </c>
      <c r="E52">
        <v>54.86</v>
      </c>
      <c r="F52">
        <v>50.05</v>
      </c>
      <c r="G52">
        <v>41.71</v>
      </c>
      <c r="H52">
        <v>0.61</v>
      </c>
      <c r="I52">
        <v>72</v>
      </c>
      <c r="J52">
        <v>175.18</v>
      </c>
      <c r="K52">
        <v>51.39</v>
      </c>
      <c r="L52">
        <v>6</v>
      </c>
      <c r="M52">
        <v>0</v>
      </c>
      <c r="N52">
        <v>32.79</v>
      </c>
      <c r="O52">
        <v>21840.16</v>
      </c>
      <c r="P52">
        <v>483.61</v>
      </c>
      <c r="Q52">
        <v>5982.52</v>
      </c>
      <c r="R52">
        <v>270.24</v>
      </c>
      <c r="S52">
        <v>149.55</v>
      </c>
      <c r="T52">
        <v>54636.84</v>
      </c>
      <c r="U52">
        <v>0.55</v>
      </c>
      <c r="V52">
        <v>0.84</v>
      </c>
      <c r="W52">
        <v>7.22</v>
      </c>
      <c r="X52">
        <v>3.3</v>
      </c>
      <c r="Y52">
        <v>1</v>
      </c>
      <c r="Z52">
        <v>10</v>
      </c>
    </row>
    <row r="53" spans="1:26">
      <c r="A53">
        <v>0</v>
      </c>
      <c r="B53">
        <v>20</v>
      </c>
      <c r="C53" t="s">
        <v>26</v>
      </c>
      <c r="D53">
        <v>1.5104</v>
      </c>
      <c r="E53">
        <v>66.20999999999999</v>
      </c>
      <c r="F53">
        <v>60.79</v>
      </c>
      <c r="G53">
        <v>12.16</v>
      </c>
      <c r="H53">
        <v>0.34</v>
      </c>
      <c r="I53">
        <v>300</v>
      </c>
      <c r="J53">
        <v>51.33</v>
      </c>
      <c r="K53">
        <v>24.83</v>
      </c>
      <c r="L53">
        <v>1</v>
      </c>
      <c r="M53">
        <v>0</v>
      </c>
      <c r="N53">
        <v>5.51</v>
      </c>
      <c r="O53">
        <v>6564.78</v>
      </c>
      <c r="P53">
        <v>282.9</v>
      </c>
      <c r="Q53">
        <v>5983.78</v>
      </c>
      <c r="R53">
        <v>622.36</v>
      </c>
      <c r="S53">
        <v>149.55</v>
      </c>
      <c r="T53">
        <v>229556.6</v>
      </c>
      <c r="U53">
        <v>0.24</v>
      </c>
      <c r="V53">
        <v>0.6899999999999999</v>
      </c>
      <c r="W53">
        <v>7.92</v>
      </c>
      <c r="X53">
        <v>14.03</v>
      </c>
      <c r="Y53">
        <v>1</v>
      </c>
      <c r="Z53">
        <v>10</v>
      </c>
    </row>
    <row r="54" spans="1:26">
      <c r="A54">
        <v>0</v>
      </c>
      <c r="B54">
        <v>65</v>
      </c>
      <c r="C54" t="s">
        <v>26</v>
      </c>
      <c r="D54">
        <v>1.072</v>
      </c>
      <c r="E54">
        <v>93.28</v>
      </c>
      <c r="F54">
        <v>75.26000000000001</v>
      </c>
      <c r="G54">
        <v>7.76</v>
      </c>
      <c r="H54">
        <v>0.13</v>
      </c>
      <c r="I54">
        <v>582</v>
      </c>
      <c r="J54">
        <v>133.21</v>
      </c>
      <c r="K54">
        <v>46.47</v>
      </c>
      <c r="L54">
        <v>1</v>
      </c>
      <c r="M54">
        <v>580</v>
      </c>
      <c r="N54">
        <v>20.75</v>
      </c>
      <c r="O54">
        <v>16663.42</v>
      </c>
      <c r="P54">
        <v>795.05</v>
      </c>
      <c r="Q54">
        <v>5984.12</v>
      </c>
      <c r="R54">
        <v>1128.95</v>
      </c>
      <c r="S54">
        <v>149.55</v>
      </c>
      <c r="T54">
        <v>481440.32</v>
      </c>
      <c r="U54">
        <v>0.13</v>
      </c>
      <c r="V54">
        <v>0.5600000000000001</v>
      </c>
      <c r="W54">
        <v>8</v>
      </c>
      <c r="X54">
        <v>28.49</v>
      </c>
      <c r="Y54">
        <v>1</v>
      </c>
      <c r="Z54">
        <v>10</v>
      </c>
    </row>
    <row r="55" spans="1:26">
      <c r="A55">
        <v>1</v>
      </c>
      <c r="B55">
        <v>65</v>
      </c>
      <c r="C55" t="s">
        <v>26</v>
      </c>
      <c r="D55">
        <v>1.5751</v>
      </c>
      <c r="E55">
        <v>63.49</v>
      </c>
      <c r="F55">
        <v>55.95</v>
      </c>
      <c r="G55">
        <v>17.04</v>
      </c>
      <c r="H55">
        <v>0.26</v>
      </c>
      <c r="I55">
        <v>197</v>
      </c>
      <c r="J55">
        <v>134.55</v>
      </c>
      <c r="K55">
        <v>46.47</v>
      </c>
      <c r="L55">
        <v>2</v>
      </c>
      <c r="M55">
        <v>195</v>
      </c>
      <c r="N55">
        <v>21.09</v>
      </c>
      <c r="O55">
        <v>16828.84</v>
      </c>
      <c r="P55">
        <v>543.27</v>
      </c>
      <c r="Q55">
        <v>5983.05</v>
      </c>
      <c r="R55">
        <v>472.22</v>
      </c>
      <c r="S55">
        <v>149.55</v>
      </c>
      <c r="T55">
        <v>154998.41</v>
      </c>
      <c r="U55">
        <v>0.32</v>
      </c>
      <c r="V55">
        <v>0.75</v>
      </c>
      <c r="W55">
        <v>7.36</v>
      </c>
      <c r="X55">
        <v>9.19</v>
      </c>
      <c r="Y55">
        <v>1</v>
      </c>
      <c r="Z55">
        <v>10</v>
      </c>
    </row>
    <row r="56" spans="1:26">
      <c r="A56">
        <v>2</v>
      </c>
      <c r="B56">
        <v>65</v>
      </c>
      <c r="C56" t="s">
        <v>26</v>
      </c>
      <c r="D56">
        <v>1.7537</v>
      </c>
      <c r="E56">
        <v>57.02</v>
      </c>
      <c r="F56">
        <v>51.85</v>
      </c>
      <c r="G56">
        <v>28.28</v>
      </c>
      <c r="H56">
        <v>0.39</v>
      </c>
      <c r="I56">
        <v>110</v>
      </c>
      <c r="J56">
        <v>135.9</v>
      </c>
      <c r="K56">
        <v>46.47</v>
      </c>
      <c r="L56">
        <v>3</v>
      </c>
      <c r="M56">
        <v>95</v>
      </c>
      <c r="N56">
        <v>21.43</v>
      </c>
      <c r="O56">
        <v>16994.64</v>
      </c>
      <c r="P56">
        <v>451.37</v>
      </c>
      <c r="Q56">
        <v>5982.98</v>
      </c>
      <c r="R56">
        <v>332.97</v>
      </c>
      <c r="S56">
        <v>149.55</v>
      </c>
      <c r="T56">
        <v>85811.31</v>
      </c>
      <c r="U56">
        <v>0.45</v>
      </c>
      <c r="V56">
        <v>0.8100000000000001</v>
      </c>
      <c r="W56">
        <v>7.23</v>
      </c>
      <c r="X56">
        <v>5.09</v>
      </c>
      <c r="Y56">
        <v>1</v>
      </c>
      <c r="Z56">
        <v>10</v>
      </c>
    </row>
    <row r="57" spans="1:26">
      <c r="A57">
        <v>3</v>
      </c>
      <c r="B57">
        <v>65</v>
      </c>
      <c r="C57" t="s">
        <v>26</v>
      </c>
      <c r="D57">
        <v>1.7927</v>
      </c>
      <c r="E57">
        <v>55.78</v>
      </c>
      <c r="F57">
        <v>51.07</v>
      </c>
      <c r="G57">
        <v>32.95</v>
      </c>
      <c r="H57">
        <v>0.52</v>
      </c>
      <c r="I57">
        <v>93</v>
      </c>
      <c r="J57">
        <v>137.25</v>
      </c>
      <c r="K57">
        <v>46.47</v>
      </c>
      <c r="L57">
        <v>4</v>
      </c>
      <c r="M57">
        <v>0</v>
      </c>
      <c r="N57">
        <v>21.78</v>
      </c>
      <c r="O57">
        <v>17160.92</v>
      </c>
      <c r="P57">
        <v>428.28</v>
      </c>
      <c r="Q57">
        <v>5982.82</v>
      </c>
      <c r="R57">
        <v>303.16</v>
      </c>
      <c r="S57">
        <v>149.55</v>
      </c>
      <c r="T57">
        <v>70989.67</v>
      </c>
      <c r="U57">
        <v>0.49</v>
      </c>
      <c r="V57">
        <v>0.82</v>
      </c>
      <c r="W57">
        <v>7.3</v>
      </c>
      <c r="X57">
        <v>4.31</v>
      </c>
      <c r="Y57">
        <v>1</v>
      </c>
      <c r="Z57">
        <v>10</v>
      </c>
    </row>
    <row r="58" spans="1:26">
      <c r="A58">
        <v>0</v>
      </c>
      <c r="B58">
        <v>75</v>
      </c>
      <c r="C58" t="s">
        <v>26</v>
      </c>
      <c r="D58">
        <v>0.9651999999999999</v>
      </c>
      <c r="E58">
        <v>103.61</v>
      </c>
      <c r="F58">
        <v>80.48999999999999</v>
      </c>
      <c r="G58">
        <v>7.08</v>
      </c>
      <c r="H58">
        <v>0.12</v>
      </c>
      <c r="I58">
        <v>682</v>
      </c>
      <c r="J58">
        <v>150.44</v>
      </c>
      <c r="K58">
        <v>49.1</v>
      </c>
      <c r="L58">
        <v>1</v>
      </c>
      <c r="M58">
        <v>680</v>
      </c>
      <c r="N58">
        <v>25.34</v>
      </c>
      <c r="O58">
        <v>18787.76</v>
      </c>
      <c r="P58">
        <v>929</v>
      </c>
      <c r="Q58">
        <v>5985.12</v>
      </c>
      <c r="R58">
        <v>1308.06</v>
      </c>
      <c r="S58">
        <v>149.55</v>
      </c>
      <c r="T58">
        <v>570493.01</v>
      </c>
      <c r="U58">
        <v>0.11</v>
      </c>
      <c r="V58">
        <v>0.52</v>
      </c>
      <c r="W58">
        <v>8.140000000000001</v>
      </c>
      <c r="X58">
        <v>33.72</v>
      </c>
      <c r="Y58">
        <v>1</v>
      </c>
      <c r="Z58">
        <v>10</v>
      </c>
    </row>
    <row r="59" spans="1:26">
      <c r="A59">
        <v>1</v>
      </c>
      <c r="B59">
        <v>75</v>
      </c>
      <c r="C59" t="s">
        <v>26</v>
      </c>
      <c r="D59">
        <v>1.5046</v>
      </c>
      <c r="E59">
        <v>66.45999999999999</v>
      </c>
      <c r="F59">
        <v>57.31</v>
      </c>
      <c r="G59">
        <v>15.28</v>
      </c>
      <c r="H59">
        <v>0.23</v>
      </c>
      <c r="I59">
        <v>225</v>
      </c>
      <c r="J59">
        <v>151.83</v>
      </c>
      <c r="K59">
        <v>49.1</v>
      </c>
      <c r="L59">
        <v>2</v>
      </c>
      <c r="M59">
        <v>223</v>
      </c>
      <c r="N59">
        <v>25.73</v>
      </c>
      <c r="O59">
        <v>18959.54</v>
      </c>
      <c r="P59">
        <v>620.4</v>
      </c>
      <c r="Q59">
        <v>5983.29</v>
      </c>
      <c r="R59">
        <v>518.75</v>
      </c>
      <c r="S59">
        <v>149.55</v>
      </c>
      <c r="T59">
        <v>178122.37</v>
      </c>
      <c r="U59">
        <v>0.29</v>
      </c>
      <c r="V59">
        <v>0.73</v>
      </c>
      <c r="W59">
        <v>7.4</v>
      </c>
      <c r="X59">
        <v>10.55</v>
      </c>
      <c r="Y59">
        <v>1</v>
      </c>
      <c r="Z59">
        <v>10</v>
      </c>
    </row>
    <row r="60" spans="1:26">
      <c r="A60">
        <v>2</v>
      </c>
      <c r="B60">
        <v>75</v>
      </c>
      <c r="C60" t="s">
        <v>26</v>
      </c>
      <c r="D60">
        <v>1.6992</v>
      </c>
      <c r="E60">
        <v>58.85</v>
      </c>
      <c r="F60">
        <v>52.66</v>
      </c>
      <c r="G60">
        <v>24.69</v>
      </c>
      <c r="H60">
        <v>0.35</v>
      </c>
      <c r="I60">
        <v>128</v>
      </c>
      <c r="J60">
        <v>153.23</v>
      </c>
      <c r="K60">
        <v>49.1</v>
      </c>
      <c r="L60">
        <v>3</v>
      </c>
      <c r="M60">
        <v>126</v>
      </c>
      <c r="N60">
        <v>26.13</v>
      </c>
      <c r="O60">
        <v>19131.85</v>
      </c>
      <c r="P60">
        <v>527.2</v>
      </c>
      <c r="Q60">
        <v>5982.85</v>
      </c>
      <c r="R60">
        <v>361.02</v>
      </c>
      <c r="S60">
        <v>149.55</v>
      </c>
      <c r="T60">
        <v>99746.71000000001</v>
      </c>
      <c r="U60">
        <v>0.41</v>
      </c>
      <c r="V60">
        <v>0.8</v>
      </c>
      <c r="W60">
        <v>7.24</v>
      </c>
      <c r="X60">
        <v>5.91</v>
      </c>
      <c r="Y60">
        <v>1</v>
      </c>
      <c r="Z60">
        <v>10</v>
      </c>
    </row>
    <row r="61" spans="1:26">
      <c r="A61">
        <v>3</v>
      </c>
      <c r="B61">
        <v>75</v>
      </c>
      <c r="C61" t="s">
        <v>26</v>
      </c>
      <c r="D61">
        <v>1.7955</v>
      </c>
      <c r="E61">
        <v>55.7</v>
      </c>
      <c r="F61">
        <v>50.76</v>
      </c>
      <c r="G61">
        <v>35.01</v>
      </c>
      <c r="H61">
        <v>0.46</v>
      </c>
      <c r="I61">
        <v>87</v>
      </c>
      <c r="J61">
        <v>154.63</v>
      </c>
      <c r="K61">
        <v>49.1</v>
      </c>
      <c r="L61">
        <v>4</v>
      </c>
      <c r="M61">
        <v>47</v>
      </c>
      <c r="N61">
        <v>26.53</v>
      </c>
      <c r="O61">
        <v>19304.72</v>
      </c>
      <c r="P61">
        <v>464.44</v>
      </c>
      <c r="Q61">
        <v>5982.64</v>
      </c>
      <c r="R61">
        <v>295.34</v>
      </c>
      <c r="S61">
        <v>149.55</v>
      </c>
      <c r="T61">
        <v>67110.52</v>
      </c>
      <c r="U61">
        <v>0.51</v>
      </c>
      <c r="V61">
        <v>0.83</v>
      </c>
      <c r="W61">
        <v>7.22</v>
      </c>
      <c r="X61">
        <v>4.01</v>
      </c>
      <c r="Y61">
        <v>1</v>
      </c>
      <c r="Z61">
        <v>10</v>
      </c>
    </row>
    <row r="62" spans="1:26">
      <c r="A62">
        <v>4</v>
      </c>
      <c r="B62">
        <v>75</v>
      </c>
      <c r="C62" t="s">
        <v>26</v>
      </c>
      <c r="D62">
        <v>1.8096</v>
      </c>
      <c r="E62">
        <v>55.26</v>
      </c>
      <c r="F62">
        <v>50.51</v>
      </c>
      <c r="G62">
        <v>37.41</v>
      </c>
      <c r="H62">
        <v>0.57</v>
      </c>
      <c r="I62">
        <v>81</v>
      </c>
      <c r="J62">
        <v>156.03</v>
      </c>
      <c r="K62">
        <v>49.1</v>
      </c>
      <c r="L62">
        <v>5</v>
      </c>
      <c r="M62">
        <v>0</v>
      </c>
      <c r="N62">
        <v>26.94</v>
      </c>
      <c r="O62">
        <v>19478.15</v>
      </c>
      <c r="P62">
        <v>456.5</v>
      </c>
      <c r="Q62">
        <v>5982.86</v>
      </c>
      <c r="R62">
        <v>284.79</v>
      </c>
      <c r="S62">
        <v>149.55</v>
      </c>
      <c r="T62">
        <v>61865.49</v>
      </c>
      <c r="U62">
        <v>0.53</v>
      </c>
      <c r="V62">
        <v>0.83</v>
      </c>
      <c r="W62">
        <v>7.27</v>
      </c>
      <c r="X62">
        <v>3.75</v>
      </c>
      <c r="Y62">
        <v>1</v>
      </c>
      <c r="Z62">
        <v>10</v>
      </c>
    </row>
    <row r="63" spans="1:26">
      <c r="A63">
        <v>0</v>
      </c>
      <c r="B63">
        <v>95</v>
      </c>
      <c r="C63" t="s">
        <v>26</v>
      </c>
      <c r="D63">
        <v>0.7645999999999999</v>
      </c>
      <c r="E63">
        <v>130.79</v>
      </c>
      <c r="F63">
        <v>93.89</v>
      </c>
      <c r="G63">
        <v>6.09</v>
      </c>
      <c r="H63">
        <v>0.1</v>
      </c>
      <c r="I63">
        <v>925</v>
      </c>
      <c r="J63">
        <v>185.69</v>
      </c>
      <c r="K63">
        <v>53.44</v>
      </c>
      <c r="L63">
        <v>1</v>
      </c>
      <c r="M63">
        <v>923</v>
      </c>
      <c r="N63">
        <v>36.26</v>
      </c>
      <c r="O63">
        <v>23136.14</v>
      </c>
      <c r="P63">
        <v>1254.88</v>
      </c>
      <c r="Q63">
        <v>5985.77</v>
      </c>
      <c r="R63">
        <v>1763.47</v>
      </c>
      <c r="S63">
        <v>149.55</v>
      </c>
      <c r="T63">
        <v>796982.64</v>
      </c>
      <c r="U63">
        <v>0.08</v>
      </c>
      <c r="V63">
        <v>0.45</v>
      </c>
      <c r="W63">
        <v>8.609999999999999</v>
      </c>
      <c r="X63">
        <v>47.11</v>
      </c>
      <c r="Y63">
        <v>1</v>
      </c>
      <c r="Z63">
        <v>10</v>
      </c>
    </row>
    <row r="64" spans="1:26">
      <c r="A64">
        <v>1</v>
      </c>
      <c r="B64">
        <v>95</v>
      </c>
      <c r="C64" t="s">
        <v>26</v>
      </c>
      <c r="D64">
        <v>1.3749</v>
      </c>
      <c r="E64">
        <v>72.73</v>
      </c>
      <c r="F64">
        <v>59.88</v>
      </c>
      <c r="G64">
        <v>12.88</v>
      </c>
      <c r="H64">
        <v>0.19</v>
      </c>
      <c r="I64">
        <v>279</v>
      </c>
      <c r="J64">
        <v>187.21</v>
      </c>
      <c r="K64">
        <v>53.44</v>
      </c>
      <c r="L64">
        <v>2</v>
      </c>
      <c r="M64">
        <v>277</v>
      </c>
      <c r="N64">
        <v>36.77</v>
      </c>
      <c r="O64">
        <v>23322.88</v>
      </c>
      <c r="P64">
        <v>767.64</v>
      </c>
      <c r="Q64">
        <v>5983.39</v>
      </c>
      <c r="R64">
        <v>606.23</v>
      </c>
      <c r="S64">
        <v>149.55</v>
      </c>
      <c r="T64">
        <v>221593.2</v>
      </c>
      <c r="U64">
        <v>0.25</v>
      </c>
      <c r="V64">
        <v>0.7</v>
      </c>
      <c r="W64">
        <v>7.48</v>
      </c>
      <c r="X64">
        <v>13.12</v>
      </c>
      <c r="Y64">
        <v>1</v>
      </c>
      <c r="Z64">
        <v>10</v>
      </c>
    </row>
    <row r="65" spans="1:26">
      <c r="A65">
        <v>2</v>
      </c>
      <c r="B65">
        <v>95</v>
      </c>
      <c r="C65" t="s">
        <v>26</v>
      </c>
      <c r="D65">
        <v>1.5949</v>
      </c>
      <c r="E65">
        <v>62.7</v>
      </c>
      <c r="F65">
        <v>54.24</v>
      </c>
      <c r="G65">
        <v>20.21</v>
      </c>
      <c r="H65">
        <v>0.28</v>
      </c>
      <c r="I65">
        <v>161</v>
      </c>
      <c r="J65">
        <v>188.73</v>
      </c>
      <c r="K65">
        <v>53.44</v>
      </c>
      <c r="L65">
        <v>3</v>
      </c>
      <c r="M65">
        <v>159</v>
      </c>
      <c r="N65">
        <v>37.29</v>
      </c>
      <c r="O65">
        <v>23510.33</v>
      </c>
      <c r="P65">
        <v>664.26</v>
      </c>
      <c r="Q65">
        <v>5982.72</v>
      </c>
      <c r="R65">
        <v>414.36</v>
      </c>
      <c r="S65">
        <v>149.55</v>
      </c>
      <c r="T65">
        <v>126250.89</v>
      </c>
      <c r="U65">
        <v>0.36</v>
      </c>
      <c r="V65">
        <v>0.77</v>
      </c>
      <c r="W65">
        <v>7.31</v>
      </c>
      <c r="X65">
        <v>7.48</v>
      </c>
      <c r="Y65">
        <v>1</v>
      </c>
      <c r="Z65">
        <v>10</v>
      </c>
    </row>
    <row r="66" spans="1:26">
      <c r="A66">
        <v>3</v>
      </c>
      <c r="B66">
        <v>95</v>
      </c>
      <c r="C66" t="s">
        <v>26</v>
      </c>
      <c r="D66">
        <v>1.7152</v>
      </c>
      <c r="E66">
        <v>58.3</v>
      </c>
      <c r="F66">
        <v>51.78</v>
      </c>
      <c r="G66">
        <v>28.5</v>
      </c>
      <c r="H66">
        <v>0.37</v>
      </c>
      <c r="I66">
        <v>109</v>
      </c>
      <c r="J66">
        <v>190.25</v>
      </c>
      <c r="K66">
        <v>53.44</v>
      </c>
      <c r="L66">
        <v>4</v>
      </c>
      <c r="M66">
        <v>107</v>
      </c>
      <c r="N66">
        <v>37.82</v>
      </c>
      <c r="O66">
        <v>23698.48</v>
      </c>
      <c r="P66">
        <v>599.42</v>
      </c>
      <c r="Q66">
        <v>5982.72</v>
      </c>
      <c r="R66">
        <v>331.15</v>
      </c>
      <c r="S66">
        <v>149.55</v>
      </c>
      <c r="T66">
        <v>84904.47</v>
      </c>
      <c r="U66">
        <v>0.45</v>
      </c>
      <c r="V66">
        <v>0.8100000000000001</v>
      </c>
      <c r="W66">
        <v>7.21</v>
      </c>
      <c r="X66">
        <v>5.02</v>
      </c>
      <c r="Y66">
        <v>1</v>
      </c>
      <c r="Z66">
        <v>10</v>
      </c>
    </row>
    <row r="67" spans="1:26">
      <c r="A67">
        <v>4</v>
      </c>
      <c r="B67">
        <v>95</v>
      </c>
      <c r="C67" t="s">
        <v>26</v>
      </c>
      <c r="D67">
        <v>1.7931</v>
      </c>
      <c r="E67">
        <v>55.77</v>
      </c>
      <c r="F67">
        <v>50.36</v>
      </c>
      <c r="G67">
        <v>38.25</v>
      </c>
      <c r="H67">
        <v>0.46</v>
      </c>
      <c r="I67">
        <v>79</v>
      </c>
      <c r="J67">
        <v>191.78</v>
      </c>
      <c r="K67">
        <v>53.44</v>
      </c>
      <c r="L67">
        <v>5</v>
      </c>
      <c r="M67">
        <v>76</v>
      </c>
      <c r="N67">
        <v>38.35</v>
      </c>
      <c r="O67">
        <v>23887.36</v>
      </c>
      <c r="P67">
        <v>543.8099999999999</v>
      </c>
      <c r="Q67">
        <v>5982.73</v>
      </c>
      <c r="R67">
        <v>283.37</v>
      </c>
      <c r="S67">
        <v>149.55</v>
      </c>
      <c r="T67">
        <v>61163.1</v>
      </c>
      <c r="U67">
        <v>0.53</v>
      </c>
      <c r="V67">
        <v>0.83</v>
      </c>
      <c r="W67">
        <v>7.16</v>
      </c>
      <c r="X67">
        <v>3.61</v>
      </c>
      <c r="Y67">
        <v>1</v>
      </c>
      <c r="Z67">
        <v>10</v>
      </c>
    </row>
    <row r="68" spans="1:26">
      <c r="A68">
        <v>5</v>
      </c>
      <c r="B68">
        <v>95</v>
      </c>
      <c r="C68" t="s">
        <v>26</v>
      </c>
      <c r="D68">
        <v>1.8307</v>
      </c>
      <c r="E68">
        <v>54.62</v>
      </c>
      <c r="F68">
        <v>49.74</v>
      </c>
      <c r="G68">
        <v>45.91</v>
      </c>
      <c r="H68">
        <v>0.55</v>
      </c>
      <c r="I68">
        <v>65</v>
      </c>
      <c r="J68">
        <v>193.32</v>
      </c>
      <c r="K68">
        <v>53.44</v>
      </c>
      <c r="L68">
        <v>6</v>
      </c>
      <c r="M68">
        <v>13</v>
      </c>
      <c r="N68">
        <v>38.89</v>
      </c>
      <c r="O68">
        <v>24076.95</v>
      </c>
      <c r="P68">
        <v>509.88</v>
      </c>
      <c r="Q68">
        <v>5982.75</v>
      </c>
      <c r="R68">
        <v>259.39</v>
      </c>
      <c r="S68">
        <v>149.55</v>
      </c>
      <c r="T68">
        <v>49243.13</v>
      </c>
      <c r="U68">
        <v>0.58</v>
      </c>
      <c r="V68">
        <v>0.84</v>
      </c>
      <c r="W68">
        <v>7.22</v>
      </c>
      <c r="X68">
        <v>2.98</v>
      </c>
      <c r="Y68">
        <v>1</v>
      </c>
      <c r="Z68">
        <v>10</v>
      </c>
    </row>
    <row r="69" spans="1:26">
      <c r="A69">
        <v>6</v>
      </c>
      <c r="B69">
        <v>95</v>
      </c>
      <c r="C69" t="s">
        <v>26</v>
      </c>
      <c r="D69">
        <v>1.8333</v>
      </c>
      <c r="E69">
        <v>54.55</v>
      </c>
      <c r="F69">
        <v>49.7</v>
      </c>
      <c r="G69">
        <v>46.59</v>
      </c>
      <c r="H69">
        <v>0.64</v>
      </c>
      <c r="I69">
        <v>64</v>
      </c>
      <c r="J69">
        <v>194.86</v>
      </c>
      <c r="K69">
        <v>53.44</v>
      </c>
      <c r="L69">
        <v>7</v>
      </c>
      <c r="M69">
        <v>0</v>
      </c>
      <c r="N69">
        <v>39.43</v>
      </c>
      <c r="O69">
        <v>24267.28</v>
      </c>
      <c r="P69">
        <v>512.0599999999999</v>
      </c>
      <c r="Q69">
        <v>5982.93</v>
      </c>
      <c r="R69">
        <v>258.06</v>
      </c>
      <c r="S69">
        <v>149.55</v>
      </c>
      <c r="T69">
        <v>48583.45</v>
      </c>
      <c r="U69">
        <v>0.58</v>
      </c>
      <c r="V69">
        <v>0.85</v>
      </c>
      <c r="W69">
        <v>7.21</v>
      </c>
      <c r="X69">
        <v>2.94</v>
      </c>
      <c r="Y69">
        <v>1</v>
      </c>
      <c r="Z69">
        <v>10</v>
      </c>
    </row>
    <row r="70" spans="1:26">
      <c r="A70">
        <v>0</v>
      </c>
      <c r="B70">
        <v>55</v>
      </c>
      <c r="C70" t="s">
        <v>26</v>
      </c>
      <c r="D70">
        <v>1.1858</v>
      </c>
      <c r="E70">
        <v>84.33</v>
      </c>
      <c r="F70">
        <v>70.54000000000001</v>
      </c>
      <c r="G70">
        <v>8.640000000000001</v>
      </c>
      <c r="H70">
        <v>0.15</v>
      </c>
      <c r="I70">
        <v>490</v>
      </c>
      <c r="J70">
        <v>116.05</v>
      </c>
      <c r="K70">
        <v>43.4</v>
      </c>
      <c r="L70">
        <v>1</v>
      </c>
      <c r="M70">
        <v>488</v>
      </c>
      <c r="N70">
        <v>16.65</v>
      </c>
      <c r="O70">
        <v>14546.17</v>
      </c>
      <c r="P70">
        <v>670.61</v>
      </c>
      <c r="Q70">
        <v>5983.8</v>
      </c>
      <c r="R70">
        <v>968.33</v>
      </c>
      <c r="S70">
        <v>149.55</v>
      </c>
      <c r="T70">
        <v>401591.41</v>
      </c>
      <c r="U70">
        <v>0.15</v>
      </c>
      <c r="V70">
        <v>0.6</v>
      </c>
      <c r="W70">
        <v>7.85</v>
      </c>
      <c r="X70">
        <v>23.78</v>
      </c>
      <c r="Y70">
        <v>1</v>
      </c>
      <c r="Z70">
        <v>10</v>
      </c>
    </row>
    <row r="71" spans="1:26">
      <c r="A71">
        <v>1</v>
      </c>
      <c r="B71">
        <v>55</v>
      </c>
      <c r="C71" t="s">
        <v>26</v>
      </c>
      <c r="D71">
        <v>1.6473</v>
      </c>
      <c r="E71">
        <v>60.71</v>
      </c>
      <c r="F71">
        <v>54.61</v>
      </c>
      <c r="G71">
        <v>19.5</v>
      </c>
      <c r="H71">
        <v>0.3</v>
      </c>
      <c r="I71">
        <v>168</v>
      </c>
      <c r="J71">
        <v>117.34</v>
      </c>
      <c r="K71">
        <v>43.4</v>
      </c>
      <c r="L71">
        <v>2</v>
      </c>
      <c r="M71">
        <v>166</v>
      </c>
      <c r="N71">
        <v>16.94</v>
      </c>
      <c r="O71">
        <v>14705.49</v>
      </c>
      <c r="P71">
        <v>463.08</v>
      </c>
      <c r="Q71">
        <v>5982.94</v>
      </c>
      <c r="R71">
        <v>427.02</v>
      </c>
      <c r="S71">
        <v>149.55</v>
      </c>
      <c r="T71">
        <v>132545.48</v>
      </c>
      <c r="U71">
        <v>0.35</v>
      </c>
      <c r="V71">
        <v>0.77</v>
      </c>
      <c r="W71">
        <v>7.31</v>
      </c>
      <c r="X71">
        <v>7.85</v>
      </c>
      <c r="Y71">
        <v>1</v>
      </c>
      <c r="Z71">
        <v>10</v>
      </c>
    </row>
    <row r="72" spans="1:26">
      <c r="A72">
        <v>2</v>
      </c>
      <c r="B72">
        <v>55</v>
      </c>
      <c r="C72" t="s">
        <v>26</v>
      </c>
      <c r="D72">
        <v>1.7646</v>
      </c>
      <c r="E72">
        <v>56.67</v>
      </c>
      <c r="F72">
        <v>51.93</v>
      </c>
      <c r="G72">
        <v>28.07</v>
      </c>
      <c r="H72">
        <v>0.45</v>
      </c>
      <c r="I72">
        <v>111</v>
      </c>
      <c r="J72">
        <v>118.63</v>
      </c>
      <c r="K72">
        <v>43.4</v>
      </c>
      <c r="L72">
        <v>3</v>
      </c>
      <c r="M72">
        <v>6</v>
      </c>
      <c r="N72">
        <v>17.23</v>
      </c>
      <c r="O72">
        <v>14865.24</v>
      </c>
      <c r="P72">
        <v>401.81</v>
      </c>
      <c r="Q72">
        <v>5982.96</v>
      </c>
      <c r="R72">
        <v>331.85</v>
      </c>
      <c r="S72">
        <v>149.55</v>
      </c>
      <c r="T72">
        <v>85243.28999999999</v>
      </c>
      <c r="U72">
        <v>0.45</v>
      </c>
      <c r="V72">
        <v>0.8100000000000001</v>
      </c>
      <c r="W72">
        <v>7.35</v>
      </c>
      <c r="X72">
        <v>5.18</v>
      </c>
      <c r="Y72">
        <v>1</v>
      </c>
      <c r="Z72">
        <v>10</v>
      </c>
    </row>
    <row r="73" spans="1:26">
      <c r="A73">
        <v>3</v>
      </c>
      <c r="B73">
        <v>55</v>
      </c>
      <c r="C73" t="s">
        <v>26</v>
      </c>
      <c r="D73">
        <v>1.7666</v>
      </c>
      <c r="E73">
        <v>56.6</v>
      </c>
      <c r="F73">
        <v>51.89</v>
      </c>
      <c r="G73">
        <v>28.3</v>
      </c>
      <c r="H73">
        <v>0.59</v>
      </c>
      <c r="I73">
        <v>110</v>
      </c>
      <c r="J73">
        <v>119.93</v>
      </c>
      <c r="K73">
        <v>43.4</v>
      </c>
      <c r="L73">
        <v>4</v>
      </c>
      <c r="M73">
        <v>0</v>
      </c>
      <c r="N73">
        <v>17.53</v>
      </c>
      <c r="O73">
        <v>15025.44</v>
      </c>
      <c r="P73">
        <v>404.39</v>
      </c>
      <c r="Q73">
        <v>5982.92</v>
      </c>
      <c r="R73">
        <v>330.08</v>
      </c>
      <c r="S73">
        <v>149.55</v>
      </c>
      <c r="T73">
        <v>84362.11</v>
      </c>
      <c r="U73">
        <v>0.45</v>
      </c>
      <c r="V73">
        <v>0.8100000000000001</v>
      </c>
      <c r="W73">
        <v>7.36</v>
      </c>
      <c r="X73">
        <v>5.14</v>
      </c>
      <c r="Y73">
        <v>1</v>
      </c>
      <c r="Z7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INDEX(resultados!$A$2:$ZZ$73, 1, MATCH($B$1, resultados!$A$1:$ZZ$1, 0))</f>
        <v>0</v>
      </c>
      <c r="B7">
        <f>INDEX(resultados!$A$2:$ZZ$73, 1, MATCH($B$2, resultados!$A$1:$ZZ$1, 0))</f>
        <v>0</v>
      </c>
      <c r="C7">
        <f>INDEX(resultados!$A$2:$ZZ$73, 1, MATCH($B$3, resultados!$A$1:$ZZ$1, 0))</f>
        <v>0</v>
      </c>
    </row>
    <row r="8" spans="1:3">
      <c r="A8">
        <f>INDEX(resultados!$A$2:$ZZ$73, 2, MATCH($B$1, resultados!$A$1:$ZZ$1, 0))</f>
        <v>0</v>
      </c>
      <c r="B8">
        <f>INDEX(resultados!$A$2:$ZZ$73, 2, MATCH($B$2, resultados!$A$1:$ZZ$1, 0))</f>
        <v>0</v>
      </c>
      <c r="C8">
        <f>INDEX(resultados!$A$2:$ZZ$73, 2, MATCH($B$3, resultados!$A$1:$ZZ$1, 0))</f>
        <v>0</v>
      </c>
    </row>
    <row r="9" spans="1:3">
      <c r="A9">
        <f>INDEX(resultados!$A$2:$ZZ$73, 3, MATCH($B$1, resultados!$A$1:$ZZ$1, 0))</f>
        <v>0</v>
      </c>
      <c r="B9">
        <f>INDEX(resultados!$A$2:$ZZ$73, 3, MATCH($B$2, resultados!$A$1:$ZZ$1, 0))</f>
        <v>0</v>
      </c>
      <c r="C9">
        <f>INDEX(resultados!$A$2:$ZZ$73, 3, MATCH($B$3, resultados!$A$1:$ZZ$1, 0))</f>
        <v>0</v>
      </c>
    </row>
    <row r="10" spans="1:3">
      <c r="A10">
        <f>INDEX(resultados!$A$2:$ZZ$73, 4, MATCH($B$1, resultados!$A$1:$ZZ$1, 0))</f>
        <v>0</v>
      </c>
      <c r="B10">
        <f>INDEX(resultados!$A$2:$ZZ$73, 4, MATCH($B$2, resultados!$A$1:$ZZ$1, 0))</f>
        <v>0</v>
      </c>
      <c r="C10">
        <f>INDEX(resultados!$A$2:$ZZ$73, 4, MATCH($B$3, resultados!$A$1:$ZZ$1, 0))</f>
        <v>0</v>
      </c>
    </row>
    <row r="11" spans="1:3">
      <c r="A11">
        <f>INDEX(resultados!$A$2:$ZZ$73, 5, MATCH($B$1, resultados!$A$1:$ZZ$1, 0))</f>
        <v>0</v>
      </c>
      <c r="B11">
        <f>INDEX(resultados!$A$2:$ZZ$73, 5, MATCH($B$2, resultados!$A$1:$ZZ$1, 0))</f>
        <v>0</v>
      </c>
      <c r="C11">
        <f>INDEX(resultados!$A$2:$ZZ$73, 5, MATCH($B$3, resultados!$A$1:$ZZ$1, 0))</f>
        <v>0</v>
      </c>
    </row>
    <row r="12" spans="1:3">
      <c r="A12">
        <f>INDEX(resultados!$A$2:$ZZ$73, 6, MATCH($B$1, resultados!$A$1:$ZZ$1, 0))</f>
        <v>0</v>
      </c>
      <c r="B12">
        <f>INDEX(resultados!$A$2:$ZZ$73, 6, MATCH($B$2, resultados!$A$1:$ZZ$1, 0))</f>
        <v>0</v>
      </c>
      <c r="C12">
        <f>INDEX(resultados!$A$2:$ZZ$73, 6, MATCH($B$3, resultados!$A$1:$ZZ$1, 0))</f>
        <v>0</v>
      </c>
    </row>
    <row r="13" spans="1:3">
      <c r="A13">
        <f>INDEX(resultados!$A$2:$ZZ$73, 7, MATCH($B$1, resultados!$A$1:$ZZ$1, 0))</f>
        <v>0</v>
      </c>
      <c r="B13">
        <f>INDEX(resultados!$A$2:$ZZ$73, 7, MATCH($B$2, resultados!$A$1:$ZZ$1, 0))</f>
        <v>0</v>
      </c>
      <c r="C13">
        <f>INDEX(resultados!$A$2:$ZZ$73, 7, MATCH($B$3, resultados!$A$1:$ZZ$1, 0))</f>
        <v>0</v>
      </c>
    </row>
    <row r="14" spans="1:3">
      <c r="A14">
        <f>INDEX(resultados!$A$2:$ZZ$73, 8, MATCH($B$1, resultados!$A$1:$ZZ$1, 0))</f>
        <v>0</v>
      </c>
      <c r="B14">
        <f>INDEX(resultados!$A$2:$ZZ$73, 8, MATCH($B$2, resultados!$A$1:$ZZ$1, 0))</f>
        <v>0</v>
      </c>
      <c r="C14">
        <f>INDEX(resultados!$A$2:$ZZ$73, 8, MATCH($B$3, resultados!$A$1:$ZZ$1, 0))</f>
        <v>0</v>
      </c>
    </row>
    <row r="15" spans="1:3">
      <c r="A15">
        <f>INDEX(resultados!$A$2:$ZZ$73, 9, MATCH($B$1, resultados!$A$1:$ZZ$1, 0))</f>
        <v>0</v>
      </c>
      <c r="B15">
        <f>INDEX(resultados!$A$2:$ZZ$73, 9, MATCH($B$2, resultados!$A$1:$ZZ$1, 0))</f>
        <v>0</v>
      </c>
      <c r="C15">
        <f>INDEX(resultados!$A$2:$ZZ$73, 9, MATCH($B$3, resultados!$A$1:$ZZ$1, 0))</f>
        <v>0</v>
      </c>
    </row>
    <row r="16" spans="1:3">
      <c r="A16">
        <f>INDEX(resultados!$A$2:$ZZ$73, 10, MATCH($B$1, resultados!$A$1:$ZZ$1, 0))</f>
        <v>0</v>
      </c>
      <c r="B16">
        <f>INDEX(resultados!$A$2:$ZZ$73, 10, MATCH($B$2, resultados!$A$1:$ZZ$1, 0))</f>
        <v>0</v>
      </c>
      <c r="C16">
        <f>INDEX(resultados!$A$2:$ZZ$73, 10, MATCH($B$3, resultados!$A$1:$ZZ$1, 0))</f>
        <v>0</v>
      </c>
    </row>
    <row r="17" spans="1:3">
      <c r="A17">
        <f>INDEX(resultados!$A$2:$ZZ$73, 11, MATCH($B$1, resultados!$A$1:$ZZ$1, 0))</f>
        <v>0</v>
      </c>
      <c r="B17">
        <f>INDEX(resultados!$A$2:$ZZ$73, 11, MATCH($B$2, resultados!$A$1:$ZZ$1, 0))</f>
        <v>0</v>
      </c>
      <c r="C17">
        <f>INDEX(resultados!$A$2:$ZZ$73, 11, MATCH($B$3, resultados!$A$1:$ZZ$1, 0))</f>
        <v>0</v>
      </c>
    </row>
    <row r="18" spans="1:3">
      <c r="A18">
        <f>INDEX(resultados!$A$2:$ZZ$73, 12, MATCH($B$1, resultados!$A$1:$ZZ$1, 0))</f>
        <v>0</v>
      </c>
      <c r="B18">
        <f>INDEX(resultados!$A$2:$ZZ$73, 12, MATCH($B$2, resultados!$A$1:$ZZ$1, 0))</f>
        <v>0</v>
      </c>
      <c r="C18">
        <f>INDEX(resultados!$A$2:$ZZ$73, 12, MATCH($B$3, resultados!$A$1:$ZZ$1, 0))</f>
        <v>0</v>
      </c>
    </row>
    <row r="19" spans="1:3">
      <c r="A19">
        <f>INDEX(resultados!$A$2:$ZZ$73, 13, MATCH($B$1, resultados!$A$1:$ZZ$1, 0))</f>
        <v>0</v>
      </c>
      <c r="B19">
        <f>INDEX(resultados!$A$2:$ZZ$73, 13, MATCH($B$2, resultados!$A$1:$ZZ$1, 0))</f>
        <v>0</v>
      </c>
      <c r="C19">
        <f>INDEX(resultados!$A$2:$ZZ$73, 13, MATCH($B$3, resultados!$A$1:$ZZ$1, 0))</f>
        <v>0</v>
      </c>
    </row>
    <row r="20" spans="1:3">
      <c r="A20">
        <f>INDEX(resultados!$A$2:$ZZ$73, 14, MATCH($B$1, resultados!$A$1:$ZZ$1, 0))</f>
        <v>0</v>
      </c>
      <c r="B20">
        <f>INDEX(resultados!$A$2:$ZZ$73, 14, MATCH($B$2, resultados!$A$1:$ZZ$1, 0))</f>
        <v>0</v>
      </c>
      <c r="C20">
        <f>INDEX(resultados!$A$2:$ZZ$73, 14, MATCH($B$3, resultados!$A$1:$ZZ$1, 0))</f>
        <v>0</v>
      </c>
    </row>
    <row r="21" spans="1:3">
      <c r="A21">
        <f>INDEX(resultados!$A$2:$ZZ$73, 15, MATCH($B$1, resultados!$A$1:$ZZ$1, 0))</f>
        <v>0</v>
      </c>
      <c r="B21">
        <f>INDEX(resultados!$A$2:$ZZ$73, 15, MATCH($B$2, resultados!$A$1:$ZZ$1, 0))</f>
        <v>0</v>
      </c>
      <c r="C21">
        <f>INDEX(resultados!$A$2:$ZZ$73, 15, MATCH($B$3, resultados!$A$1:$ZZ$1, 0))</f>
        <v>0</v>
      </c>
    </row>
    <row r="22" spans="1:3">
      <c r="A22">
        <f>INDEX(resultados!$A$2:$ZZ$73, 16, MATCH($B$1, resultados!$A$1:$ZZ$1, 0))</f>
        <v>0</v>
      </c>
      <c r="B22">
        <f>INDEX(resultados!$A$2:$ZZ$73, 16, MATCH($B$2, resultados!$A$1:$ZZ$1, 0))</f>
        <v>0</v>
      </c>
      <c r="C22">
        <f>INDEX(resultados!$A$2:$ZZ$73, 16, MATCH($B$3, resultados!$A$1:$ZZ$1, 0))</f>
        <v>0</v>
      </c>
    </row>
    <row r="23" spans="1:3">
      <c r="A23">
        <f>INDEX(resultados!$A$2:$ZZ$73, 17, MATCH($B$1, resultados!$A$1:$ZZ$1, 0))</f>
        <v>0</v>
      </c>
      <c r="B23">
        <f>INDEX(resultados!$A$2:$ZZ$73, 17, MATCH($B$2, resultados!$A$1:$ZZ$1, 0))</f>
        <v>0</v>
      </c>
      <c r="C23">
        <f>INDEX(resultados!$A$2:$ZZ$73, 17, MATCH($B$3, resultados!$A$1:$ZZ$1, 0))</f>
        <v>0</v>
      </c>
    </row>
    <row r="24" spans="1:3">
      <c r="A24">
        <f>INDEX(resultados!$A$2:$ZZ$73, 18, MATCH($B$1, resultados!$A$1:$ZZ$1, 0))</f>
        <v>0</v>
      </c>
      <c r="B24">
        <f>INDEX(resultados!$A$2:$ZZ$73, 18, MATCH($B$2, resultados!$A$1:$ZZ$1, 0))</f>
        <v>0</v>
      </c>
      <c r="C24">
        <f>INDEX(resultados!$A$2:$ZZ$73, 18, MATCH($B$3, resultados!$A$1:$ZZ$1, 0))</f>
        <v>0</v>
      </c>
    </row>
    <row r="25" spans="1:3">
      <c r="A25">
        <f>INDEX(resultados!$A$2:$ZZ$73, 19, MATCH($B$1, resultados!$A$1:$ZZ$1, 0))</f>
        <v>0</v>
      </c>
      <c r="B25">
        <f>INDEX(resultados!$A$2:$ZZ$73, 19, MATCH($B$2, resultados!$A$1:$ZZ$1, 0))</f>
        <v>0</v>
      </c>
      <c r="C25">
        <f>INDEX(resultados!$A$2:$ZZ$73, 19, MATCH($B$3, resultados!$A$1:$ZZ$1, 0))</f>
        <v>0</v>
      </c>
    </row>
    <row r="26" spans="1:3">
      <c r="A26">
        <f>INDEX(resultados!$A$2:$ZZ$73, 20, MATCH($B$1, resultados!$A$1:$ZZ$1, 0))</f>
        <v>0</v>
      </c>
      <c r="B26">
        <f>INDEX(resultados!$A$2:$ZZ$73, 20, MATCH($B$2, resultados!$A$1:$ZZ$1, 0))</f>
        <v>0</v>
      </c>
      <c r="C26">
        <f>INDEX(resultados!$A$2:$ZZ$73, 20, MATCH($B$3, resultados!$A$1:$ZZ$1, 0))</f>
        <v>0</v>
      </c>
    </row>
    <row r="27" spans="1:3">
      <c r="A27">
        <f>INDEX(resultados!$A$2:$ZZ$73, 21, MATCH($B$1, resultados!$A$1:$ZZ$1, 0))</f>
        <v>0</v>
      </c>
      <c r="B27">
        <f>INDEX(resultados!$A$2:$ZZ$73, 21, MATCH($B$2, resultados!$A$1:$ZZ$1, 0))</f>
        <v>0</v>
      </c>
      <c r="C27">
        <f>INDEX(resultados!$A$2:$ZZ$73, 21, MATCH($B$3, resultados!$A$1:$ZZ$1, 0))</f>
        <v>0</v>
      </c>
    </row>
    <row r="28" spans="1:3">
      <c r="A28">
        <f>INDEX(resultados!$A$2:$ZZ$73, 22, MATCH($B$1, resultados!$A$1:$ZZ$1, 0))</f>
        <v>0</v>
      </c>
      <c r="B28">
        <f>INDEX(resultados!$A$2:$ZZ$73, 22, MATCH($B$2, resultados!$A$1:$ZZ$1, 0))</f>
        <v>0</v>
      </c>
      <c r="C28">
        <f>INDEX(resultados!$A$2:$ZZ$73, 22, MATCH($B$3, resultados!$A$1:$ZZ$1, 0))</f>
        <v>0</v>
      </c>
    </row>
    <row r="29" spans="1:3">
      <c r="A29">
        <f>INDEX(resultados!$A$2:$ZZ$73, 23, MATCH($B$1, resultados!$A$1:$ZZ$1, 0))</f>
        <v>0</v>
      </c>
      <c r="B29">
        <f>INDEX(resultados!$A$2:$ZZ$73, 23, MATCH($B$2, resultados!$A$1:$ZZ$1, 0))</f>
        <v>0</v>
      </c>
      <c r="C29">
        <f>INDEX(resultados!$A$2:$ZZ$73, 23, MATCH($B$3, resultados!$A$1:$ZZ$1, 0))</f>
        <v>0</v>
      </c>
    </row>
    <row r="30" spans="1:3">
      <c r="A30">
        <f>INDEX(resultados!$A$2:$ZZ$73, 24, MATCH($B$1, resultados!$A$1:$ZZ$1, 0))</f>
        <v>0</v>
      </c>
      <c r="B30">
        <f>INDEX(resultados!$A$2:$ZZ$73, 24, MATCH($B$2, resultados!$A$1:$ZZ$1, 0))</f>
        <v>0</v>
      </c>
      <c r="C30">
        <f>INDEX(resultados!$A$2:$ZZ$73, 24, MATCH($B$3, resultados!$A$1:$ZZ$1, 0))</f>
        <v>0</v>
      </c>
    </row>
    <row r="31" spans="1:3">
      <c r="A31">
        <f>INDEX(resultados!$A$2:$ZZ$73, 25, MATCH($B$1, resultados!$A$1:$ZZ$1, 0))</f>
        <v>0</v>
      </c>
      <c r="B31">
        <f>INDEX(resultados!$A$2:$ZZ$73, 25, MATCH($B$2, resultados!$A$1:$ZZ$1, 0))</f>
        <v>0</v>
      </c>
      <c r="C31">
        <f>INDEX(resultados!$A$2:$ZZ$73, 25, MATCH($B$3, resultados!$A$1:$ZZ$1, 0))</f>
        <v>0</v>
      </c>
    </row>
    <row r="32" spans="1:3">
      <c r="A32">
        <f>INDEX(resultados!$A$2:$ZZ$73, 26, MATCH($B$1, resultados!$A$1:$ZZ$1, 0))</f>
        <v>0</v>
      </c>
      <c r="B32">
        <f>INDEX(resultados!$A$2:$ZZ$73, 26, MATCH($B$2, resultados!$A$1:$ZZ$1, 0))</f>
        <v>0</v>
      </c>
      <c r="C32">
        <f>INDEX(resultados!$A$2:$ZZ$73, 26, MATCH($B$3, resultados!$A$1:$ZZ$1, 0))</f>
        <v>0</v>
      </c>
    </row>
    <row r="33" spans="1:3">
      <c r="A33">
        <f>INDEX(resultados!$A$2:$ZZ$73, 27, MATCH($B$1, resultados!$A$1:$ZZ$1, 0))</f>
        <v>0</v>
      </c>
      <c r="B33">
        <f>INDEX(resultados!$A$2:$ZZ$73, 27, MATCH($B$2, resultados!$A$1:$ZZ$1, 0))</f>
        <v>0</v>
      </c>
      <c r="C33">
        <f>INDEX(resultados!$A$2:$ZZ$73, 27, MATCH($B$3, resultados!$A$1:$ZZ$1, 0))</f>
        <v>0</v>
      </c>
    </row>
    <row r="34" spans="1:3">
      <c r="A34">
        <f>INDEX(resultados!$A$2:$ZZ$73, 28, MATCH($B$1, resultados!$A$1:$ZZ$1, 0))</f>
        <v>0</v>
      </c>
      <c r="B34">
        <f>INDEX(resultados!$A$2:$ZZ$73, 28, MATCH($B$2, resultados!$A$1:$ZZ$1, 0))</f>
        <v>0</v>
      </c>
      <c r="C34">
        <f>INDEX(resultados!$A$2:$ZZ$73, 28, MATCH($B$3, resultados!$A$1:$ZZ$1, 0))</f>
        <v>0</v>
      </c>
    </row>
    <row r="35" spans="1:3">
      <c r="A35">
        <f>INDEX(resultados!$A$2:$ZZ$73, 29, MATCH($B$1, resultados!$A$1:$ZZ$1, 0))</f>
        <v>0</v>
      </c>
      <c r="B35">
        <f>INDEX(resultados!$A$2:$ZZ$73, 29, MATCH($B$2, resultados!$A$1:$ZZ$1, 0))</f>
        <v>0</v>
      </c>
      <c r="C35">
        <f>INDEX(resultados!$A$2:$ZZ$73, 29, MATCH($B$3, resultados!$A$1:$ZZ$1, 0))</f>
        <v>0</v>
      </c>
    </row>
    <row r="36" spans="1:3">
      <c r="A36">
        <f>INDEX(resultados!$A$2:$ZZ$73, 30, MATCH($B$1, resultados!$A$1:$ZZ$1, 0))</f>
        <v>0</v>
      </c>
      <c r="B36">
        <f>INDEX(resultados!$A$2:$ZZ$73, 30, MATCH($B$2, resultados!$A$1:$ZZ$1, 0))</f>
        <v>0</v>
      </c>
      <c r="C36">
        <f>INDEX(resultados!$A$2:$ZZ$73, 30, MATCH($B$3, resultados!$A$1:$ZZ$1, 0))</f>
        <v>0</v>
      </c>
    </row>
    <row r="37" spans="1:3">
      <c r="A37">
        <f>INDEX(resultados!$A$2:$ZZ$73, 31, MATCH($B$1, resultados!$A$1:$ZZ$1, 0))</f>
        <v>0</v>
      </c>
      <c r="B37">
        <f>INDEX(resultados!$A$2:$ZZ$73, 31, MATCH($B$2, resultados!$A$1:$ZZ$1, 0))</f>
        <v>0</v>
      </c>
      <c r="C37">
        <f>INDEX(resultados!$A$2:$ZZ$73, 31, MATCH($B$3, resultados!$A$1:$ZZ$1, 0))</f>
        <v>0</v>
      </c>
    </row>
    <row r="38" spans="1:3">
      <c r="A38">
        <f>INDEX(resultados!$A$2:$ZZ$73, 32, MATCH($B$1, resultados!$A$1:$ZZ$1, 0))</f>
        <v>0</v>
      </c>
      <c r="B38">
        <f>INDEX(resultados!$A$2:$ZZ$73, 32, MATCH($B$2, resultados!$A$1:$ZZ$1, 0))</f>
        <v>0</v>
      </c>
      <c r="C38">
        <f>INDEX(resultados!$A$2:$ZZ$73, 32, MATCH($B$3, resultados!$A$1:$ZZ$1, 0))</f>
        <v>0</v>
      </c>
    </row>
    <row r="39" spans="1:3">
      <c r="A39">
        <f>INDEX(resultados!$A$2:$ZZ$73, 33, MATCH($B$1, resultados!$A$1:$ZZ$1, 0))</f>
        <v>0</v>
      </c>
      <c r="B39">
        <f>INDEX(resultados!$A$2:$ZZ$73, 33, MATCH($B$2, resultados!$A$1:$ZZ$1, 0))</f>
        <v>0</v>
      </c>
      <c r="C39">
        <f>INDEX(resultados!$A$2:$ZZ$73, 33, MATCH($B$3, resultados!$A$1:$ZZ$1, 0))</f>
        <v>0</v>
      </c>
    </row>
    <row r="40" spans="1:3">
      <c r="A40">
        <f>INDEX(resultados!$A$2:$ZZ$73, 34, MATCH($B$1, resultados!$A$1:$ZZ$1, 0))</f>
        <v>0</v>
      </c>
      <c r="B40">
        <f>INDEX(resultados!$A$2:$ZZ$73, 34, MATCH($B$2, resultados!$A$1:$ZZ$1, 0))</f>
        <v>0</v>
      </c>
      <c r="C40">
        <f>INDEX(resultados!$A$2:$ZZ$73, 34, MATCH($B$3, resultados!$A$1:$ZZ$1, 0))</f>
        <v>0</v>
      </c>
    </row>
    <row r="41" spans="1:3">
      <c r="A41">
        <f>INDEX(resultados!$A$2:$ZZ$73, 35, MATCH($B$1, resultados!$A$1:$ZZ$1, 0))</f>
        <v>0</v>
      </c>
      <c r="B41">
        <f>INDEX(resultados!$A$2:$ZZ$73, 35, MATCH($B$2, resultados!$A$1:$ZZ$1, 0))</f>
        <v>0</v>
      </c>
      <c r="C41">
        <f>INDEX(resultados!$A$2:$ZZ$73, 35, MATCH($B$3, resultados!$A$1:$ZZ$1, 0))</f>
        <v>0</v>
      </c>
    </row>
    <row r="42" spans="1:3">
      <c r="A42">
        <f>INDEX(resultados!$A$2:$ZZ$73, 36, MATCH($B$1, resultados!$A$1:$ZZ$1, 0))</f>
        <v>0</v>
      </c>
      <c r="B42">
        <f>INDEX(resultados!$A$2:$ZZ$73, 36, MATCH($B$2, resultados!$A$1:$ZZ$1, 0))</f>
        <v>0</v>
      </c>
      <c r="C42">
        <f>INDEX(resultados!$A$2:$ZZ$73, 36, MATCH($B$3, resultados!$A$1:$ZZ$1, 0))</f>
        <v>0</v>
      </c>
    </row>
    <row r="43" spans="1:3">
      <c r="A43">
        <f>INDEX(resultados!$A$2:$ZZ$73, 37, MATCH($B$1, resultados!$A$1:$ZZ$1, 0))</f>
        <v>0</v>
      </c>
      <c r="B43">
        <f>INDEX(resultados!$A$2:$ZZ$73, 37, MATCH($B$2, resultados!$A$1:$ZZ$1, 0))</f>
        <v>0</v>
      </c>
      <c r="C43">
        <f>INDEX(resultados!$A$2:$ZZ$73, 37, MATCH($B$3, resultados!$A$1:$ZZ$1, 0))</f>
        <v>0</v>
      </c>
    </row>
    <row r="44" spans="1:3">
      <c r="A44">
        <f>INDEX(resultados!$A$2:$ZZ$73, 38, MATCH($B$1, resultados!$A$1:$ZZ$1, 0))</f>
        <v>0</v>
      </c>
      <c r="B44">
        <f>INDEX(resultados!$A$2:$ZZ$73, 38, MATCH($B$2, resultados!$A$1:$ZZ$1, 0))</f>
        <v>0</v>
      </c>
      <c r="C44">
        <f>INDEX(resultados!$A$2:$ZZ$73, 38, MATCH($B$3, resultados!$A$1:$ZZ$1, 0))</f>
        <v>0</v>
      </c>
    </row>
    <row r="45" spans="1:3">
      <c r="A45">
        <f>INDEX(resultados!$A$2:$ZZ$73, 39, MATCH($B$1, resultados!$A$1:$ZZ$1, 0))</f>
        <v>0</v>
      </c>
      <c r="B45">
        <f>INDEX(resultados!$A$2:$ZZ$73, 39, MATCH($B$2, resultados!$A$1:$ZZ$1, 0))</f>
        <v>0</v>
      </c>
      <c r="C45">
        <f>INDEX(resultados!$A$2:$ZZ$73, 39, MATCH($B$3, resultados!$A$1:$ZZ$1, 0))</f>
        <v>0</v>
      </c>
    </row>
    <row r="46" spans="1:3">
      <c r="A46">
        <f>INDEX(resultados!$A$2:$ZZ$73, 40, MATCH($B$1, resultados!$A$1:$ZZ$1, 0))</f>
        <v>0</v>
      </c>
      <c r="B46">
        <f>INDEX(resultados!$A$2:$ZZ$73, 40, MATCH($B$2, resultados!$A$1:$ZZ$1, 0))</f>
        <v>0</v>
      </c>
      <c r="C46">
        <f>INDEX(resultados!$A$2:$ZZ$73, 40, MATCH($B$3, resultados!$A$1:$ZZ$1, 0))</f>
        <v>0</v>
      </c>
    </row>
    <row r="47" spans="1:3">
      <c r="A47">
        <f>INDEX(resultados!$A$2:$ZZ$73, 41, MATCH($B$1, resultados!$A$1:$ZZ$1, 0))</f>
        <v>0</v>
      </c>
      <c r="B47">
        <f>INDEX(resultados!$A$2:$ZZ$73, 41, MATCH($B$2, resultados!$A$1:$ZZ$1, 0))</f>
        <v>0</v>
      </c>
      <c r="C47">
        <f>INDEX(resultados!$A$2:$ZZ$73, 41, MATCH($B$3, resultados!$A$1:$ZZ$1, 0))</f>
        <v>0</v>
      </c>
    </row>
    <row r="48" spans="1:3">
      <c r="A48">
        <f>INDEX(resultados!$A$2:$ZZ$73, 42, MATCH($B$1, resultados!$A$1:$ZZ$1, 0))</f>
        <v>0</v>
      </c>
      <c r="B48">
        <f>INDEX(resultados!$A$2:$ZZ$73, 42, MATCH($B$2, resultados!$A$1:$ZZ$1, 0))</f>
        <v>0</v>
      </c>
      <c r="C48">
        <f>INDEX(resultados!$A$2:$ZZ$73, 42, MATCH($B$3, resultados!$A$1:$ZZ$1, 0))</f>
        <v>0</v>
      </c>
    </row>
    <row r="49" spans="1:3">
      <c r="A49">
        <f>INDEX(resultados!$A$2:$ZZ$73, 43, MATCH($B$1, resultados!$A$1:$ZZ$1, 0))</f>
        <v>0</v>
      </c>
      <c r="B49">
        <f>INDEX(resultados!$A$2:$ZZ$73, 43, MATCH($B$2, resultados!$A$1:$ZZ$1, 0))</f>
        <v>0</v>
      </c>
      <c r="C49">
        <f>INDEX(resultados!$A$2:$ZZ$73, 43, MATCH($B$3, resultados!$A$1:$ZZ$1, 0))</f>
        <v>0</v>
      </c>
    </row>
    <row r="50" spans="1:3">
      <c r="A50">
        <f>INDEX(resultados!$A$2:$ZZ$73, 44, MATCH($B$1, resultados!$A$1:$ZZ$1, 0))</f>
        <v>0</v>
      </c>
      <c r="B50">
        <f>INDEX(resultados!$A$2:$ZZ$73, 44, MATCH($B$2, resultados!$A$1:$ZZ$1, 0))</f>
        <v>0</v>
      </c>
      <c r="C50">
        <f>INDEX(resultados!$A$2:$ZZ$73, 44, MATCH($B$3, resultados!$A$1:$ZZ$1, 0))</f>
        <v>0</v>
      </c>
    </row>
    <row r="51" spans="1:3">
      <c r="A51">
        <f>INDEX(resultados!$A$2:$ZZ$73, 45, MATCH($B$1, resultados!$A$1:$ZZ$1, 0))</f>
        <v>0</v>
      </c>
      <c r="B51">
        <f>INDEX(resultados!$A$2:$ZZ$73, 45, MATCH($B$2, resultados!$A$1:$ZZ$1, 0))</f>
        <v>0</v>
      </c>
      <c r="C51">
        <f>INDEX(resultados!$A$2:$ZZ$73, 45, MATCH($B$3, resultados!$A$1:$ZZ$1, 0))</f>
        <v>0</v>
      </c>
    </row>
    <row r="52" spans="1:3">
      <c r="A52">
        <f>INDEX(resultados!$A$2:$ZZ$73, 46, MATCH($B$1, resultados!$A$1:$ZZ$1, 0))</f>
        <v>0</v>
      </c>
      <c r="B52">
        <f>INDEX(resultados!$A$2:$ZZ$73, 46, MATCH($B$2, resultados!$A$1:$ZZ$1, 0))</f>
        <v>0</v>
      </c>
      <c r="C52">
        <f>INDEX(resultados!$A$2:$ZZ$73, 46, MATCH($B$3, resultados!$A$1:$ZZ$1, 0))</f>
        <v>0</v>
      </c>
    </row>
    <row r="53" spans="1:3">
      <c r="A53">
        <f>INDEX(resultados!$A$2:$ZZ$73, 47, MATCH($B$1, resultados!$A$1:$ZZ$1, 0))</f>
        <v>0</v>
      </c>
      <c r="B53">
        <f>INDEX(resultados!$A$2:$ZZ$73, 47, MATCH($B$2, resultados!$A$1:$ZZ$1, 0))</f>
        <v>0</v>
      </c>
      <c r="C53">
        <f>INDEX(resultados!$A$2:$ZZ$73, 47, MATCH($B$3, resultados!$A$1:$ZZ$1, 0))</f>
        <v>0</v>
      </c>
    </row>
    <row r="54" spans="1:3">
      <c r="A54">
        <f>INDEX(resultados!$A$2:$ZZ$73, 48, MATCH($B$1, resultados!$A$1:$ZZ$1, 0))</f>
        <v>0</v>
      </c>
      <c r="B54">
        <f>INDEX(resultados!$A$2:$ZZ$73, 48, MATCH($B$2, resultados!$A$1:$ZZ$1, 0))</f>
        <v>0</v>
      </c>
      <c r="C54">
        <f>INDEX(resultados!$A$2:$ZZ$73, 48, MATCH($B$3, resultados!$A$1:$ZZ$1, 0))</f>
        <v>0</v>
      </c>
    </row>
    <row r="55" spans="1:3">
      <c r="A55">
        <f>INDEX(resultados!$A$2:$ZZ$73, 49, MATCH($B$1, resultados!$A$1:$ZZ$1, 0))</f>
        <v>0</v>
      </c>
      <c r="B55">
        <f>INDEX(resultados!$A$2:$ZZ$73, 49, MATCH($B$2, resultados!$A$1:$ZZ$1, 0))</f>
        <v>0</v>
      </c>
      <c r="C55">
        <f>INDEX(resultados!$A$2:$ZZ$73, 49, MATCH($B$3, resultados!$A$1:$ZZ$1, 0))</f>
        <v>0</v>
      </c>
    </row>
    <row r="56" spans="1:3">
      <c r="A56">
        <f>INDEX(resultados!$A$2:$ZZ$73, 50, MATCH($B$1, resultados!$A$1:$ZZ$1, 0))</f>
        <v>0</v>
      </c>
      <c r="B56">
        <f>INDEX(resultados!$A$2:$ZZ$73, 50, MATCH($B$2, resultados!$A$1:$ZZ$1, 0))</f>
        <v>0</v>
      </c>
      <c r="C56">
        <f>INDEX(resultados!$A$2:$ZZ$73, 50, MATCH($B$3, resultados!$A$1:$ZZ$1, 0))</f>
        <v>0</v>
      </c>
    </row>
    <row r="57" spans="1:3">
      <c r="A57">
        <f>INDEX(resultados!$A$2:$ZZ$73, 51, MATCH($B$1, resultados!$A$1:$ZZ$1, 0))</f>
        <v>0</v>
      </c>
      <c r="B57">
        <f>INDEX(resultados!$A$2:$ZZ$73, 51, MATCH($B$2, resultados!$A$1:$ZZ$1, 0))</f>
        <v>0</v>
      </c>
      <c r="C57">
        <f>INDEX(resultados!$A$2:$ZZ$73, 51, MATCH($B$3, resultados!$A$1:$ZZ$1, 0))</f>
        <v>0</v>
      </c>
    </row>
    <row r="58" spans="1:3">
      <c r="A58">
        <f>INDEX(resultados!$A$2:$ZZ$73, 52, MATCH($B$1, resultados!$A$1:$ZZ$1, 0))</f>
        <v>0</v>
      </c>
      <c r="B58">
        <f>INDEX(resultados!$A$2:$ZZ$73, 52, MATCH($B$2, resultados!$A$1:$ZZ$1, 0))</f>
        <v>0</v>
      </c>
      <c r="C58">
        <f>INDEX(resultados!$A$2:$ZZ$73, 52, MATCH($B$3, resultados!$A$1:$ZZ$1, 0))</f>
        <v>0</v>
      </c>
    </row>
    <row r="59" spans="1:3">
      <c r="A59">
        <f>INDEX(resultados!$A$2:$ZZ$73, 53, MATCH($B$1, resultados!$A$1:$ZZ$1, 0))</f>
        <v>0</v>
      </c>
      <c r="B59">
        <f>INDEX(resultados!$A$2:$ZZ$73, 53, MATCH($B$2, resultados!$A$1:$ZZ$1, 0))</f>
        <v>0</v>
      </c>
      <c r="C59">
        <f>INDEX(resultados!$A$2:$ZZ$73, 53, MATCH($B$3, resultados!$A$1:$ZZ$1, 0))</f>
        <v>0</v>
      </c>
    </row>
    <row r="60" spans="1:3">
      <c r="A60">
        <f>INDEX(resultados!$A$2:$ZZ$73, 54, MATCH($B$1, resultados!$A$1:$ZZ$1, 0))</f>
        <v>0</v>
      </c>
      <c r="B60">
        <f>INDEX(resultados!$A$2:$ZZ$73, 54, MATCH($B$2, resultados!$A$1:$ZZ$1, 0))</f>
        <v>0</v>
      </c>
      <c r="C60">
        <f>INDEX(resultados!$A$2:$ZZ$73, 54, MATCH($B$3, resultados!$A$1:$ZZ$1, 0))</f>
        <v>0</v>
      </c>
    </row>
    <row r="61" spans="1:3">
      <c r="A61">
        <f>INDEX(resultados!$A$2:$ZZ$73, 55, MATCH($B$1, resultados!$A$1:$ZZ$1, 0))</f>
        <v>0</v>
      </c>
      <c r="B61">
        <f>INDEX(resultados!$A$2:$ZZ$73, 55, MATCH($B$2, resultados!$A$1:$ZZ$1, 0))</f>
        <v>0</v>
      </c>
      <c r="C61">
        <f>INDEX(resultados!$A$2:$ZZ$73, 55, MATCH($B$3, resultados!$A$1:$ZZ$1, 0))</f>
        <v>0</v>
      </c>
    </row>
    <row r="62" spans="1:3">
      <c r="A62">
        <f>INDEX(resultados!$A$2:$ZZ$73, 56, MATCH($B$1, resultados!$A$1:$ZZ$1, 0))</f>
        <v>0</v>
      </c>
      <c r="B62">
        <f>INDEX(resultados!$A$2:$ZZ$73, 56, MATCH($B$2, resultados!$A$1:$ZZ$1, 0))</f>
        <v>0</v>
      </c>
      <c r="C62">
        <f>INDEX(resultados!$A$2:$ZZ$73, 56, MATCH($B$3, resultados!$A$1:$ZZ$1, 0))</f>
        <v>0</v>
      </c>
    </row>
    <row r="63" spans="1:3">
      <c r="A63">
        <f>INDEX(resultados!$A$2:$ZZ$73, 57, MATCH($B$1, resultados!$A$1:$ZZ$1, 0))</f>
        <v>0</v>
      </c>
      <c r="B63">
        <f>INDEX(resultados!$A$2:$ZZ$73, 57, MATCH($B$2, resultados!$A$1:$ZZ$1, 0))</f>
        <v>0</v>
      </c>
      <c r="C63">
        <f>INDEX(resultados!$A$2:$ZZ$73, 57, MATCH($B$3, resultados!$A$1:$ZZ$1, 0))</f>
        <v>0</v>
      </c>
    </row>
    <row r="64" spans="1:3">
      <c r="A64">
        <f>INDEX(resultados!$A$2:$ZZ$73, 58, MATCH($B$1, resultados!$A$1:$ZZ$1, 0))</f>
        <v>0</v>
      </c>
      <c r="B64">
        <f>INDEX(resultados!$A$2:$ZZ$73, 58, MATCH($B$2, resultados!$A$1:$ZZ$1, 0))</f>
        <v>0</v>
      </c>
      <c r="C64">
        <f>INDEX(resultados!$A$2:$ZZ$73, 58, MATCH($B$3, resultados!$A$1:$ZZ$1, 0))</f>
        <v>0</v>
      </c>
    </row>
    <row r="65" spans="1:3">
      <c r="A65">
        <f>INDEX(resultados!$A$2:$ZZ$73, 59, MATCH($B$1, resultados!$A$1:$ZZ$1, 0))</f>
        <v>0</v>
      </c>
      <c r="B65">
        <f>INDEX(resultados!$A$2:$ZZ$73, 59, MATCH($B$2, resultados!$A$1:$ZZ$1, 0))</f>
        <v>0</v>
      </c>
      <c r="C65">
        <f>INDEX(resultados!$A$2:$ZZ$73, 59, MATCH($B$3, resultados!$A$1:$ZZ$1, 0))</f>
        <v>0</v>
      </c>
    </row>
    <row r="66" spans="1:3">
      <c r="A66">
        <f>INDEX(resultados!$A$2:$ZZ$73, 60, MATCH($B$1, resultados!$A$1:$ZZ$1, 0))</f>
        <v>0</v>
      </c>
      <c r="B66">
        <f>INDEX(resultados!$A$2:$ZZ$73, 60, MATCH($B$2, resultados!$A$1:$ZZ$1, 0))</f>
        <v>0</v>
      </c>
      <c r="C66">
        <f>INDEX(resultados!$A$2:$ZZ$73, 60, MATCH($B$3, resultados!$A$1:$ZZ$1, 0))</f>
        <v>0</v>
      </c>
    </row>
    <row r="67" spans="1:3">
      <c r="A67">
        <f>INDEX(resultados!$A$2:$ZZ$73, 61, MATCH($B$1, resultados!$A$1:$ZZ$1, 0))</f>
        <v>0</v>
      </c>
      <c r="B67">
        <f>INDEX(resultados!$A$2:$ZZ$73, 61, MATCH($B$2, resultados!$A$1:$ZZ$1, 0))</f>
        <v>0</v>
      </c>
      <c r="C67">
        <f>INDEX(resultados!$A$2:$ZZ$73, 61, MATCH($B$3, resultados!$A$1:$ZZ$1, 0))</f>
        <v>0</v>
      </c>
    </row>
    <row r="68" spans="1:3">
      <c r="A68">
        <f>INDEX(resultados!$A$2:$ZZ$73, 62, MATCH($B$1, resultados!$A$1:$ZZ$1, 0))</f>
        <v>0</v>
      </c>
      <c r="B68">
        <f>INDEX(resultados!$A$2:$ZZ$73, 62, MATCH($B$2, resultados!$A$1:$ZZ$1, 0))</f>
        <v>0</v>
      </c>
      <c r="C68">
        <f>INDEX(resultados!$A$2:$ZZ$73, 62, MATCH($B$3, resultados!$A$1:$ZZ$1, 0))</f>
        <v>0</v>
      </c>
    </row>
    <row r="69" spans="1:3">
      <c r="A69">
        <f>INDEX(resultados!$A$2:$ZZ$73, 63, MATCH($B$1, resultados!$A$1:$ZZ$1, 0))</f>
        <v>0</v>
      </c>
      <c r="B69">
        <f>INDEX(resultados!$A$2:$ZZ$73, 63, MATCH($B$2, resultados!$A$1:$ZZ$1, 0))</f>
        <v>0</v>
      </c>
      <c r="C69">
        <f>INDEX(resultados!$A$2:$ZZ$73, 63, MATCH($B$3, resultados!$A$1:$ZZ$1, 0))</f>
        <v>0</v>
      </c>
    </row>
    <row r="70" spans="1:3">
      <c r="A70">
        <f>INDEX(resultados!$A$2:$ZZ$73, 64, MATCH($B$1, resultados!$A$1:$ZZ$1, 0))</f>
        <v>0</v>
      </c>
      <c r="B70">
        <f>INDEX(resultados!$A$2:$ZZ$73, 64, MATCH($B$2, resultados!$A$1:$ZZ$1, 0))</f>
        <v>0</v>
      </c>
      <c r="C70">
        <f>INDEX(resultados!$A$2:$ZZ$73, 64, MATCH($B$3, resultados!$A$1:$ZZ$1, 0))</f>
        <v>0</v>
      </c>
    </row>
    <row r="71" spans="1:3">
      <c r="A71">
        <f>INDEX(resultados!$A$2:$ZZ$73, 65, MATCH($B$1, resultados!$A$1:$ZZ$1, 0))</f>
        <v>0</v>
      </c>
      <c r="B71">
        <f>INDEX(resultados!$A$2:$ZZ$73, 65, MATCH($B$2, resultados!$A$1:$ZZ$1, 0))</f>
        <v>0</v>
      </c>
      <c r="C71">
        <f>INDEX(resultados!$A$2:$ZZ$73, 65, MATCH($B$3, resultados!$A$1:$ZZ$1, 0))</f>
        <v>0</v>
      </c>
    </row>
    <row r="72" spans="1:3">
      <c r="A72">
        <f>INDEX(resultados!$A$2:$ZZ$73, 66, MATCH($B$1, resultados!$A$1:$ZZ$1, 0))</f>
        <v>0</v>
      </c>
      <c r="B72">
        <f>INDEX(resultados!$A$2:$ZZ$73, 66, MATCH($B$2, resultados!$A$1:$ZZ$1, 0))</f>
        <v>0</v>
      </c>
      <c r="C72">
        <f>INDEX(resultados!$A$2:$ZZ$73, 66, MATCH($B$3, resultados!$A$1:$ZZ$1, 0))</f>
        <v>0</v>
      </c>
    </row>
    <row r="73" spans="1:3">
      <c r="A73">
        <f>INDEX(resultados!$A$2:$ZZ$73, 67, MATCH($B$1, resultados!$A$1:$ZZ$1, 0))</f>
        <v>0</v>
      </c>
      <c r="B73">
        <f>INDEX(resultados!$A$2:$ZZ$73, 67, MATCH($B$2, resultados!$A$1:$ZZ$1, 0))</f>
        <v>0</v>
      </c>
      <c r="C73">
        <f>INDEX(resultados!$A$2:$ZZ$73, 67, MATCH($B$3, resultados!$A$1:$ZZ$1, 0))</f>
        <v>0</v>
      </c>
    </row>
    <row r="74" spans="1:3">
      <c r="A74">
        <f>INDEX(resultados!$A$2:$ZZ$73, 68, MATCH($B$1, resultados!$A$1:$ZZ$1, 0))</f>
        <v>0</v>
      </c>
      <c r="B74">
        <f>INDEX(resultados!$A$2:$ZZ$73, 68, MATCH($B$2, resultados!$A$1:$ZZ$1, 0))</f>
        <v>0</v>
      </c>
      <c r="C74">
        <f>INDEX(resultados!$A$2:$ZZ$73, 68, MATCH($B$3, resultados!$A$1:$ZZ$1, 0))</f>
        <v>0</v>
      </c>
    </row>
    <row r="75" spans="1:3">
      <c r="A75">
        <f>INDEX(resultados!$A$2:$ZZ$73, 69, MATCH($B$1, resultados!$A$1:$ZZ$1, 0))</f>
        <v>0</v>
      </c>
      <c r="B75">
        <f>INDEX(resultados!$A$2:$ZZ$73, 69, MATCH($B$2, resultados!$A$1:$ZZ$1, 0))</f>
        <v>0</v>
      </c>
      <c r="C75">
        <f>INDEX(resultados!$A$2:$ZZ$73, 69, MATCH($B$3, resultados!$A$1:$ZZ$1, 0))</f>
        <v>0</v>
      </c>
    </row>
    <row r="76" spans="1:3">
      <c r="A76">
        <f>INDEX(resultados!$A$2:$ZZ$73, 70, MATCH($B$1, resultados!$A$1:$ZZ$1, 0))</f>
        <v>0</v>
      </c>
      <c r="B76">
        <f>INDEX(resultados!$A$2:$ZZ$73, 70, MATCH($B$2, resultados!$A$1:$ZZ$1, 0))</f>
        <v>0</v>
      </c>
      <c r="C76">
        <f>INDEX(resultados!$A$2:$ZZ$73, 70, MATCH($B$3, resultados!$A$1:$ZZ$1, 0))</f>
        <v>0</v>
      </c>
    </row>
    <row r="77" spans="1:3">
      <c r="A77">
        <f>INDEX(resultados!$A$2:$ZZ$73, 71, MATCH($B$1, resultados!$A$1:$ZZ$1, 0))</f>
        <v>0</v>
      </c>
      <c r="B77">
        <f>INDEX(resultados!$A$2:$ZZ$73, 71, MATCH($B$2, resultados!$A$1:$ZZ$1, 0))</f>
        <v>0</v>
      </c>
      <c r="C77">
        <f>INDEX(resultados!$A$2:$ZZ$73, 71, MATCH($B$3, resultados!$A$1:$ZZ$1, 0))</f>
        <v>0</v>
      </c>
    </row>
    <row r="78" spans="1:3">
      <c r="A78">
        <f>INDEX(resultados!$A$2:$ZZ$73, 72, MATCH($B$1, resultados!$A$1:$ZZ$1, 0))</f>
        <v>0</v>
      </c>
      <c r="B78">
        <f>INDEX(resultados!$A$2:$ZZ$73, 72, MATCH($B$2, resultados!$A$1:$ZZ$1, 0))</f>
        <v>0</v>
      </c>
      <c r="C78">
        <f>INDEX(resultados!$A$2:$ZZ$73, 72,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1.5339</v>
      </c>
      <c r="E2">
        <v>65.19</v>
      </c>
      <c r="F2">
        <v>59.24</v>
      </c>
      <c r="G2">
        <v>13.46</v>
      </c>
      <c r="H2">
        <v>0.24</v>
      </c>
      <c r="I2">
        <v>264</v>
      </c>
      <c r="J2">
        <v>71.52</v>
      </c>
      <c r="K2">
        <v>32.27</v>
      </c>
      <c r="L2">
        <v>1</v>
      </c>
      <c r="M2">
        <v>228</v>
      </c>
      <c r="N2">
        <v>8.25</v>
      </c>
      <c r="O2">
        <v>9054.6</v>
      </c>
      <c r="P2">
        <v>360.43</v>
      </c>
      <c r="Q2">
        <v>5982.72</v>
      </c>
      <c r="R2">
        <v>582.8200000000001</v>
      </c>
      <c r="S2">
        <v>149.55</v>
      </c>
      <c r="T2">
        <v>209962.66</v>
      </c>
      <c r="U2">
        <v>0.26</v>
      </c>
      <c r="V2">
        <v>0.71</v>
      </c>
      <c r="W2">
        <v>7.51</v>
      </c>
      <c r="X2">
        <v>12.48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1.6378</v>
      </c>
      <c r="E3">
        <v>61.06</v>
      </c>
      <c r="F3">
        <v>56.09</v>
      </c>
      <c r="G3">
        <v>16.74</v>
      </c>
      <c r="H3">
        <v>0.48</v>
      </c>
      <c r="I3">
        <v>201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326.83</v>
      </c>
      <c r="Q3">
        <v>5983.22</v>
      </c>
      <c r="R3">
        <v>468.02</v>
      </c>
      <c r="S3">
        <v>149.55</v>
      </c>
      <c r="T3">
        <v>152879.13</v>
      </c>
      <c r="U3">
        <v>0.32</v>
      </c>
      <c r="V3">
        <v>0.75</v>
      </c>
      <c r="W3">
        <v>7.62</v>
      </c>
      <c r="X3">
        <v>9.33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1.3977</v>
      </c>
      <c r="E2">
        <v>71.55</v>
      </c>
      <c r="F2">
        <v>65.42</v>
      </c>
      <c r="G2">
        <v>9.84</v>
      </c>
      <c r="H2">
        <v>0.43</v>
      </c>
      <c r="I2">
        <v>399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257.63</v>
      </c>
      <c r="Q2">
        <v>5985.65</v>
      </c>
      <c r="R2">
        <v>774.47</v>
      </c>
      <c r="S2">
        <v>149.55</v>
      </c>
      <c r="T2">
        <v>305115.2</v>
      </c>
      <c r="U2">
        <v>0.19</v>
      </c>
      <c r="V2">
        <v>0.64</v>
      </c>
      <c r="W2">
        <v>8.199999999999999</v>
      </c>
      <c r="X2">
        <v>18.65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1.0172</v>
      </c>
      <c r="E2">
        <v>98.31</v>
      </c>
      <c r="F2">
        <v>77.84999999999999</v>
      </c>
      <c r="G2">
        <v>7.4</v>
      </c>
      <c r="H2">
        <v>0.12</v>
      </c>
      <c r="I2">
        <v>631</v>
      </c>
      <c r="J2">
        <v>141.81</v>
      </c>
      <c r="K2">
        <v>47.83</v>
      </c>
      <c r="L2">
        <v>1</v>
      </c>
      <c r="M2">
        <v>629</v>
      </c>
      <c r="N2">
        <v>22.98</v>
      </c>
      <c r="O2">
        <v>17723.39</v>
      </c>
      <c r="P2">
        <v>860.75</v>
      </c>
      <c r="Q2">
        <v>5984.42</v>
      </c>
      <c r="R2">
        <v>1217.8</v>
      </c>
      <c r="S2">
        <v>149.55</v>
      </c>
      <c r="T2">
        <v>525621.92</v>
      </c>
      <c r="U2">
        <v>0.12</v>
      </c>
      <c r="V2">
        <v>0.54</v>
      </c>
      <c r="W2">
        <v>8.06</v>
      </c>
      <c r="X2">
        <v>31.08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1.5381</v>
      </c>
      <c r="E3">
        <v>65.01000000000001</v>
      </c>
      <c r="F3">
        <v>56.66</v>
      </c>
      <c r="G3">
        <v>16.04</v>
      </c>
      <c r="H3">
        <v>0.25</v>
      </c>
      <c r="I3">
        <v>212</v>
      </c>
      <c r="J3">
        <v>143.17</v>
      </c>
      <c r="K3">
        <v>47.83</v>
      </c>
      <c r="L3">
        <v>2</v>
      </c>
      <c r="M3">
        <v>210</v>
      </c>
      <c r="N3">
        <v>23.34</v>
      </c>
      <c r="O3">
        <v>17891.86</v>
      </c>
      <c r="P3">
        <v>583.4400000000001</v>
      </c>
      <c r="Q3">
        <v>5983.43</v>
      </c>
      <c r="R3">
        <v>496.52</v>
      </c>
      <c r="S3">
        <v>149.55</v>
      </c>
      <c r="T3">
        <v>167076.74</v>
      </c>
      <c r="U3">
        <v>0.3</v>
      </c>
      <c r="V3">
        <v>0.74</v>
      </c>
      <c r="W3">
        <v>7.38</v>
      </c>
      <c r="X3">
        <v>9.9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1.7262</v>
      </c>
      <c r="E4">
        <v>57.93</v>
      </c>
      <c r="F4">
        <v>52.26</v>
      </c>
      <c r="G4">
        <v>26.35</v>
      </c>
      <c r="H4">
        <v>0.37</v>
      </c>
      <c r="I4">
        <v>119</v>
      </c>
      <c r="J4">
        <v>144.54</v>
      </c>
      <c r="K4">
        <v>47.83</v>
      </c>
      <c r="L4">
        <v>3</v>
      </c>
      <c r="M4">
        <v>117</v>
      </c>
      <c r="N4">
        <v>23.71</v>
      </c>
      <c r="O4">
        <v>18060.85</v>
      </c>
      <c r="P4">
        <v>490.06</v>
      </c>
      <c r="Q4">
        <v>5982.77</v>
      </c>
      <c r="R4">
        <v>347.84</v>
      </c>
      <c r="S4">
        <v>149.55</v>
      </c>
      <c r="T4">
        <v>93200.03999999999</v>
      </c>
      <c r="U4">
        <v>0.43</v>
      </c>
      <c r="V4">
        <v>0.8</v>
      </c>
      <c r="W4">
        <v>7.23</v>
      </c>
      <c r="X4">
        <v>5.51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1.7995</v>
      </c>
      <c r="E5">
        <v>55.57</v>
      </c>
      <c r="F5">
        <v>50.8</v>
      </c>
      <c r="G5">
        <v>34.64</v>
      </c>
      <c r="H5">
        <v>0.49</v>
      </c>
      <c r="I5">
        <v>88</v>
      </c>
      <c r="J5">
        <v>145.92</v>
      </c>
      <c r="K5">
        <v>47.83</v>
      </c>
      <c r="L5">
        <v>4</v>
      </c>
      <c r="M5">
        <v>12</v>
      </c>
      <c r="N5">
        <v>24.09</v>
      </c>
      <c r="O5">
        <v>18230.35</v>
      </c>
      <c r="P5">
        <v>440.86</v>
      </c>
      <c r="Q5">
        <v>5982.72</v>
      </c>
      <c r="R5">
        <v>295.18</v>
      </c>
      <c r="S5">
        <v>149.55</v>
      </c>
      <c r="T5">
        <v>67022.10000000001</v>
      </c>
      <c r="U5">
        <v>0.51</v>
      </c>
      <c r="V5">
        <v>0.83</v>
      </c>
      <c r="W5">
        <v>7.26</v>
      </c>
      <c r="X5">
        <v>4.05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1.8018</v>
      </c>
      <c r="E6">
        <v>55.5</v>
      </c>
      <c r="F6">
        <v>50.76</v>
      </c>
      <c r="G6">
        <v>35.01</v>
      </c>
      <c r="H6">
        <v>0.6</v>
      </c>
      <c r="I6">
        <v>87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443.01</v>
      </c>
      <c r="Q6">
        <v>5982.98</v>
      </c>
      <c r="R6">
        <v>293.28</v>
      </c>
      <c r="S6">
        <v>149.55</v>
      </c>
      <c r="T6">
        <v>66077.42</v>
      </c>
      <c r="U6">
        <v>0.51</v>
      </c>
      <c r="V6">
        <v>0.83</v>
      </c>
      <c r="W6">
        <v>7.27</v>
      </c>
      <c r="X6">
        <v>4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0.8134</v>
      </c>
      <c r="E2">
        <v>122.95</v>
      </c>
      <c r="F2">
        <v>90.06</v>
      </c>
      <c r="G2">
        <v>6.3</v>
      </c>
      <c r="H2">
        <v>0.1</v>
      </c>
      <c r="I2">
        <v>857</v>
      </c>
      <c r="J2">
        <v>176.73</v>
      </c>
      <c r="K2">
        <v>52.44</v>
      </c>
      <c r="L2">
        <v>1</v>
      </c>
      <c r="M2">
        <v>855</v>
      </c>
      <c r="N2">
        <v>33.29</v>
      </c>
      <c r="O2">
        <v>22031.19</v>
      </c>
      <c r="P2">
        <v>1163.77</v>
      </c>
      <c r="Q2">
        <v>5985.09</v>
      </c>
      <c r="R2">
        <v>1633.53</v>
      </c>
      <c r="S2">
        <v>149.55</v>
      </c>
      <c r="T2">
        <v>732352.12</v>
      </c>
      <c r="U2">
        <v>0.09</v>
      </c>
      <c r="V2">
        <v>0.47</v>
      </c>
      <c r="W2">
        <v>8.460000000000001</v>
      </c>
      <c r="X2">
        <v>43.28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1.4049</v>
      </c>
      <c r="E3">
        <v>71.18000000000001</v>
      </c>
      <c r="F3">
        <v>59.3</v>
      </c>
      <c r="G3">
        <v>13.38</v>
      </c>
      <c r="H3">
        <v>0.2</v>
      </c>
      <c r="I3">
        <v>266</v>
      </c>
      <c r="J3">
        <v>178.21</v>
      </c>
      <c r="K3">
        <v>52.44</v>
      </c>
      <c r="L3">
        <v>2</v>
      </c>
      <c r="M3">
        <v>264</v>
      </c>
      <c r="N3">
        <v>33.77</v>
      </c>
      <c r="O3">
        <v>22213.89</v>
      </c>
      <c r="P3">
        <v>731.9400000000001</v>
      </c>
      <c r="Q3">
        <v>5983.33</v>
      </c>
      <c r="R3">
        <v>586.25</v>
      </c>
      <c r="S3">
        <v>149.55</v>
      </c>
      <c r="T3">
        <v>211668.67</v>
      </c>
      <c r="U3">
        <v>0.26</v>
      </c>
      <c r="V3">
        <v>0.71</v>
      </c>
      <c r="W3">
        <v>7.47</v>
      </c>
      <c r="X3">
        <v>12.54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1.6201</v>
      </c>
      <c r="E4">
        <v>61.72</v>
      </c>
      <c r="F4">
        <v>53.86</v>
      </c>
      <c r="G4">
        <v>21.12</v>
      </c>
      <c r="H4">
        <v>0.3</v>
      </c>
      <c r="I4">
        <v>153</v>
      </c>
      <c r="J4">
        <v>179.7</v>
      </c>
      <c r="K4">
        <v>52.44</v>
      </c>
      <c r="L4">
        <v>3</v>
      </c>
      <c r="M4">
        <v>151</v>
      </c>
      <c r="N4">
        <v>34.26</v>
      </c>
      <c r="O4">
        <v>22397.24</v>
      </c>
      <c r="P4">
        <v>631.01</v>
      </c>
      <c r="Q4">
        <v>5982.58</v>
      </c>
      <c r="R4">
        <v>401.87</v>
      </c>
      <c r="S4">
        <v>149.55</v>
      </c>
      <c r="T4">
        <v>120044.63</v>
      </c>
      <c r="U4">
        <v>0.37</v>
      </c>
      <c r="V4">
        <v>0.78</v>
      </c>
      <c r="W4">
        <v>7.29</v>
      </c>
      <c r="X4">
        <v>7.11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1.7365</v>
      </c>
      <c r="E5">
        <v>57.59</v>
      </c>
      <c r="F5">
        <v>51.51</v>
      </c>
      <c r="G5">
        <v>30</v>
      </c>
      <c r="H5">
        <v>0.39</v>
      </c>
      <c r="I5">
        <v>103</v>
      </c>
      <c r="J5">
        <v>181.19</v>
      </c>
      <c r="K5">
        <v>52.44</v>
      </c>
      <c r="L5">
        <v>4</v>
      </c>
      <c r="M5">
        <v>101</v>
      </c>
      <c r="N5">
        <v>34.75</v>
      </c>
      <c r="O5">
        <v>22581.25</v>
      </c>
      <c r="P5">
        <v>566.6900000000001</v>
      </c>
      <c r="Q5">
        <v>5982.65</v>
      </c>
      <c r="R5">
        <v>322.54</v>
      </c>
      <c r="S5">
        <v>149.55</v>
      </c>
      <c r="T5">
        <v>80628.06</v>
      </c>
      <c r="U5">
        <v>0.46</v>
      </c>
      <c r="V5">
        <v>0.82</v>
      </c>
      <c r="W5">
        <v>7.19</v>
      </c>
      <c r="X5">
        <v>4.75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1.8085</v>
      </c>
      <c r="E6">
        <v>55.3</v>
      </c>
      <c r="F6">
        <v>50.21</v>
      </c>
      <c r="G6">
        <v>40.17</v>
      </c>
      <c r="H6">
        <v>0.49</v>
      </c>
      <c r="I6">
        <v>75</v>
      </c>
      <c r="J6">
        <v>182.69</v>
      </c>
      <c r="K6">
        <v>52.44</v>
      </c>
      <c r="L6">
        <v>5</v>
      </c>
      <c r="M6">
        <v>56</v>
      </c>
      <c r="N6">
        <v>35.25</v>
      </c>
      <c r="O6">
        <v>22766.06</v>
      </c>
      <c r="P6">
        <v>509.46</v>
      </c>
      <c r="Q6">
        <v>5982.67</v>
      </c>
      <c r="R6">
        <v>277.41</v>
      </c>
      <c r="S6">
        <v>149.55</v>
      </c>
      <c r="T6">
        <v>58204.13</v>
      </c>
      <c r="U6">
        <v>0.54</v>
      </c>
      <c r="V6">
        <v>0.84</v>
      </c>
      <c r="W6">
        <v>7.18</v>
      </c>
      <c r="X6">
        <v>3.45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1.8277</v>
      </c>
      <c r="E7">
        <v>54.71</v>
      </c>
      <c r="F7">
        <v>49.88</v>
      </c>
      <c r="G7">
        <v>44.01</v>
      </c>
      <c r="H7">
        <v>0.58</v>
      </c>
      <c r="I7">
        <v>68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494.98</v>
      </c>
      <c r="Q7">
        <v>5982.79</v>
      </c>
      <c r="R7">
        <v>263.81</v>
      </c>
      <c r="S7">
        <v>149.55</v>
      </c>
      <c r="T7">
        <v>51440.34</v>
      </c>
      <c r="U7">
        <v>0.57</v>
      </c>
      <c r="V7">
        <v>0.84</v>
      </c>
      <c r="W7">
        <v>7.23</v>
      </c>
      <c r="X7">
        <v>3.12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1.2054</v>
      </c>
      <c r="E2">
        <v>82.95999999999999</v>
      </c>
      <c r="F2">
        <v>74.68000000000001</v>
      </c>
      <c r="G2">
        <v>7.51</v>
      </c>
      <c r="H2">
        <v>0.64</v>
      </c>
      <c r="I2">
        <v>597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216.43</v>
      </c>
      <c r="Q2">
        <v>5985.91</v>
      </c>
      <c r="R2">
        <v>1078.36</v>
      </c>
      <c r="S2">
        <v>149.55</v>
      </c>
      <c r="T2">
        <v>456070.89</v>
      </c>
      <c r="U2">
        <v>0.14</v>
      </c>
      <c r="V2">
        <v>0.5600000000000001</v>
      </c>
      <c r="W2">
        <v>8.800000000000001</v>
      </c>
      <c r="X2">
        <v>27.91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1.3128</v>
      </c>
      <c r="E2">
        <v>76.17</v>
      </c>
      <c r="F2">
        <v>65.95999999999999</v>
      </c>
      <c r="G2">
        <v>9.890000000000001</v>
      </c>
      <c r="H2">
        <v>0.18</v>
      </c>
      <c r="I2">
        <v>400</v>
      </c>
      <c r="J2">
        <v>98.70999999999999</v>
      </c>
      <c r="K2">
        <v>39.72</v>
      </c>
      <c r="L2">
        <v>1</v>
      </c>
      <c r="M2">
        <v>398</v>
      </c>
      <c r="N2">
        <v>12.99</v>
      </c>
      <c r="O2">
        <v>12407.75</v>
      </c>
      <c r="P2">
        <v>548.97</v>
      </c>
      <c r="Q2">
        <v>5983.65</v>
      </c>
      <c r="R2">
        <v>813.14</v>
      </c>
      <c r="S2">
        <v>149.55</v>
      </c>
      <c r="T2">
        <v>324445.88</v>
      </c>
      <c r="U2">
        <v>0.18</v>
      </c>
      <c r="V2">
        <v>0.64</v>
      </c>
      <c r="W2">
        <v>7.69</v>
      </c>
      <c r="X2">
        <v>19.2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1.7167</v>
      </c>
      <c r="E3">
        <v>58.25</v>
      </c>
      <c r="F3">
        <v>53.32</v>
      </c>
      <c r="G3">
        <v>22.37</v>
      </c>
      <c r="H3">
        <v>0.35</v>
      </c>
      <c r="I3">
        <v>143</v>
      </c>
      <c r="J3">
        <v>99.95</v>
      </c>
      <c r="K3">
        <v>39.72</v>
      </c>
      <c r="L3">
        <v>2</v>
      </c>
      <c r="M3">
        <v>73</v>
      </c>
      <c r="N3">
        <v>13.24</v>
      </c>
      <c r="O3">
        <v>12561.45</v>
      </c>
      <c r="P3">
        <v>379.2</v>
      </c>
      <c r="Q3">
        <v>5982.82</v>
      </c>
      <c r="R3">
        <v>381.03</v>
      </c>
      <c r="S3">
        <v>149.55</v>
      </c>
      <c r="T3">
        <v>109674.16</v>
      </c>
      <c r="U3">
        <v>0.39</v>
      </c>
      <c r="V3">
        <v>0.79</v>
      </c>
      <c r="W3">
        <v>7.33</v>
      </c>
      <c r="X3">
        <v>6.57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1.7328</v>
      </c>
      <c r="E4">
        <v>57.71</v>
      </c>
      <c r="F4">
        <v>52.97</v>
      </c>
      <c r="G4">
        <v>23.72</v>
      </c>
      <c r="H4">
        <v>0.52</v>
      </c>
      <c r="I4">
        <v>134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374.17</v>
      </c>
      <c r="Q4">
        <v>5983.06</v>
      </c>
      <c r="R4">
        <v>365.53</v>
      </c>
      <c r="S4">
        <v>149.55</v>
      </c>
      <c r="T4">
        <v>101969.01</v>
      </c>
      <c r="U4">
        <v>0.41</v>
      </c>
      <c r="V4">
        <v>0.79</v>
      </c>
      <c r="W4">
        <v>7.42</v>
      </c>
      <c r="X4">
        <v>6.21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1.1281</v>
      </c>
      <c r="E2">
        <v>88.64</v>
      </c>
      <c r="F2">
        <v>72.84</v>
      </c>
      <c r="G2">
        <v>8.17</v>
      </c>
      <c r="H2">
        <v>0.14</v>
      </c>
      <c r="I2">
        <v>535</v>
      </c>
      <c r="J2">
        <v>124.63</v>
      </c>
      <c r="K2">
        <v>45</v>
      </c>
      <c r="L2">
        <v>1</v>
      </c>
      <c r="M2">
        <v>533</v>
      </c>
      <c r="N2">
        <v>18.64</v>
      </c>
      <c r="O2">
        <v>15605.44</v>
      </c>
      <c r="P2">
        <v>731.88</v>
      </c>
      <c r="Q2">
        <v>5984.34</v>
      </c>
      <c r="R2">
        <v>1046.53</v>
      </c>
      <c r="S2">
        <v>149.55</v>
      </c>
      <c r="T2">
        <v>440466.63</v>
      </c>
      <c r="U2">
        <v>0.14</v>
      </c>
      <c r="V2">
        <v>0.58</v>
      </c>
      <c r="W2">
        <v>7.92</v>
      </c>
      <c r="X2">
        <v>26.07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1.6102</v>
      </c>
      <c r="E3">
        <v>62.1</v>
      </c>
      <c r="F3">
        <v>55.29</v>
      </c>
      <c r="G3">
        <v>18.13</v>
      </c>
      <c r="H3">
        <v>0.28</v>
      </c>
      <c r="I3">
        <v>183</v>
      </c>
      <c r="J3">
        <v>125.95</v>
      </c>
      <c r="K3">
        <v>45</v>
      </c>
      <c r="L3">
        <v>2</v>
      </c>
      <c r="M3">
        <v>181</v>
      </c>
      <c r="N3">
        <v>18.95</v>
      </c>
      <c r="O3">
        <v>15767.7</v>
      </c>
      <c r="P3">
        <v>503.65</v>
      </c>
      <c r="Q3">
        <v>5983.03</v>
      </c>
      <c r="R3">
        <v>450.53</v>
      </c>
      <c r="S3">
        <v>149.55</v>
      </c>
      <c r="T3">
        <v>144226.26</v>
      </c>
      <c r="U3">
        <v>0.33</v>
      </c>
      <c r="V3">
        <v>0.76</v>
      </c>
      <c r="W3">
        <v>7.33</v>
      </c>
      <c r="X3">
        <v>8.539999999999999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1.7697</v>
      </c>
      <c r="E4">
        <v>56.51</v>
      </c>
      <c r="F4">
        <v>51.67</v>
      </c>
      <c r="G4">
        <v>29.24</v>
      </c>
      <c r="H4">
        <v>0.42</v>
      </c>
      <c r="I4">
        <v>106</v>
      </c>
      <c r="J4">
        <v>127.27</v>
      </c>
      <c r="K4">
        <v>45</v>
      </c>
      <c r="L4">
        <v>3</v>
      </c>
      <c r="M4">
        <v>47</v>
      </c>
      <c r="N4">
        <v>19.27</v>
      </c>
      <c r="O4">
        <v>15930.42</v>
      </c>
      <c r="P4">
        <v>420.35</v>
      </c>
      <c r="Q4">
        <v>5982.77</v>
      </c>
      <c r="R4">
        <v>324.53</v>
      </c>
      <c r="S4">
        <v>149.55</v>
      </c>
      <c r="T4">
        <v>81609.91</v>
      </c>
      <c r="U4">
        <v>0.46</v>
      </c>
      <c r="V4">
        <v>0.8100000000000001</v>
      </c>
      <c r="W4">
        <v>7.29</v>
      </c>
      <c r="X4">
        <v>4.91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1.7813</v>
      </c>
      <c r="E5">
        <v>56.14</v>
      </c>
      <c r="F5">
        <v>51.42</v>
      </c>
      <c r="G5">
        <v>30.55</v>
      </c>
      <c r="H5">
        <v>0.55</v>
      </c>
      <c r="I5">
        <v>101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418.14</v>
      </c>
      <c r="Q5">
        <v>5982.73</v>
      </c>
      <c r="R5">
        <v>315.06</v>
      </c>
      <c r="S5">
        <v>149.55</v>
      </c>
      <c r="T5">
        <v>76898.17</v>
      </c>
      <c r="U5">
        <v>0.47</v>
      </c>
      <c r="V5">
        <v>0.82</v>
      </c>
      <c r="W5">
        <v>7.32</v>
      </c>
      <c r="X5">
        <v>4.67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2024-09-26T02:27:49Z</dcterms:created>
  <dcterms:modified xsi:type="dcterms:W3CDTF">2024-09-26T02:27:49Z</dcterms:modified>
</cp:coreProperties>
</file>