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<sst xmlns="http://schemas.openxmlformats.org/spreadsheetml/2006/main" count="612" uniqueCount="33">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</sst>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5FF00"/>
                </a:solidFill>
              </c:spPr>
            </c:marker>
          </c:dPt>
          <c:dPt>
            <c:idx val="4"/>
            <c:marker>
              <c:spPr>
                <a:solidFill>
                  <a:srgbClr val="DDFF00"/>
                </a:solidFill>
              </c:spPr>
            </c:marker>
          </c:dPt>
          <c:dPt>
            <c:idx val="5"/>
            <c:marker>
              <c:spPr>
                <a:solidFill>
                  <a:srgbClr val="D4FF00"/>
                </a:solidFill>
              </c:spPr>
            </c:marker>
          </c:dPt>
          <c:dPt>
            <c:idx val="6"/>
            <c:marker>
              <c:spPr>
                <a:solidFill>
                  <a:srgbClr val="CCFF00"/>
                </a:solidFill>
              </c:spPr>
            </c:marker>
          </c:dPt>
          <c:dPt>
            <c:idx val="7"/>
            <c:marker>
              <c:spPr>
                <a:solidFill>
                  <a:srgbClr val="C3FF00"/>
                </a:solidFill>
              </c:spPr>
            </c:marker>
          </c:dPt>
          <c:dPt>
            <c:idx val="8"/>
            <c:marker>
              <c:spPr>
                <a:solidFill>
                  <a:srgbClr val="BBFF00"/>
                </a:solidFill>
              </c:spPr>
            </c:marker>
          </c:dPt>
          <c:dPt>
            <c:idx val="9"/>
            <c:marker>
              <c:spPr>
                <a:solidFill>
                  <a:srgbClr val="B2FF00"/>
                </a:solidFill>
              </c:spPr>
            </c:marker>
          </c:dPt>
          <c:dPt>
            <c:idx val="10"/>
            <c:marker>
              <c:spPr>
                <a:solidFill>
                  <a:srgbClr val="AAFF00"/>
                </a:solidFill>
              </c:spPr>
            </c:marker>
          </c:dPt>
          <c:dPt>
            <c:idx val="11"/>
            <c:marker>
              <c:spPr>
                <a:solidFill>
                  <a:srgbClr val="A1FF00"/>
                </a:solidFill>
              </c:spPr>
            </c:marker>
          </c:dPt>
          <c:dPt>
            <c:idx val="12"/>
            <c:marker>
              <c:spPr>
                <a:solidFill>
                  <a:srgbClr val="99FF00"/>
                </a:solidFill>
              </c:spPr>
            </c:marker>
          </c:dPt>
          <c:dPt>
            <c:idx val="13"/>
            <c:marker>
              <c:spPr>
                <a:solidFill>
                  <a:srgbClr val="90FF00"/>
                </a:solidFill>
              </c:spPr>
            </c:marker>
          </c:dPt>
          <c:dPt>
            <c:idx val="14"/>
            <c:marker>
              <c:spPr>
                <a:solidFill>
                  <a:srgbClr val="88FF00"/>
                </a:solidFill>
              </c:spPr>
            </c:marker>
          </c:dPt>
          <c:dPt>
            <c:idx val="15"/>
            <c:marker>
              <c:spPr>
                <a:solidFill>
                  <a:srgbClr val="7FFF00"/>
                </a:solidFill>
              </c:spPr>
            </c:marker>
          </c:dPt>
          <c:dPt>
            <c:idx val="16"/>
            <c:marker>
              <c:spPr>
                <a:solidFill>
                  <a:srgbClr val="77FF00"/>
                </a:solidFill>
              </c:spPr>
            </c:marker>
          </c:dPt>
          <c:dPt>
            <c:idx val="17"/>
            <c:marker>
              <c:spPr>
                <a:solidFill>
                  <a:srgbClr val="6EFF00"/>
                </a:solidFill>
              </c:spPr>
            </c:marker>
          </c:dPt>
          <c:dPt>
            <c:idx val="18"/>
            <c:marker>
              <c:spPr>
                <a:solidFill>
                  <a:srgbClr val="66FF00"/>
                </a:solidFill>
              </c:spPr>
            </c:marker>
          </c:dPt>
          <c:dPt>
            <c:idx val="19"/>
            <c:marker>
              <c:spPr>
                <a:solidFill>
                  <a:srgbClr val="5DFF00"/>
                </a:solidFill>
              </c:spPr>
            </c:marker>
          </c:dPt>
          <c:dPt>
            <c:idx val="20"/>
            <c:marker>
              <c:spPr>
                <a:solidFill>
                  <a:srgbClr val="55FF00"/>
                </a:solidFill>
              </c:spPr>
            </c:marker>
          </c:dPt>
          <c:dPt>
            <c:idx val="21"/>
            <c:marker>
              <c:spPr>
                <a:solidFill>
                  <a:srgbClr val="4CFF00"/>
                </a:solidFill>
              </c:spPr>
            </c:marker>
          </c:dPt>
          <c:dPt>
            <c:idx val="22"/>
            <c:marker>
              <c:spPr>
                <a:solidFill>
                  <a:srgbClr val="44FF00"/>
                </a:solidFill>
              </c:spPr>
            </c:marker>
          </c:dPt>
          <c:dPt>
            <c:idx val="23"/>
            <c:marker>
              <c:spPr>
                <a:solidFill>
                  <a:srgbClr val="3BFF00"/>
                </a:solidFill>
              </c:spPr>
            </c:marker>
          </c:dPt>
          <c:dPt>
            <c:idx val="24"/>
            <c:marker>
              <c:spPr>
                <a:solidFill>
                  <a:srgbClr val="33FF00"/>
                </a:solidFill>
              </c:spPr>
            </c:marker>
          </c:dPt>
          <c:dPt>
            <c:idx val="25"/>
            <c:marker>
              <c:spPr>
                <a:solidFill>
                  <a:srgbClr val="2AFF00"/>
                </a:solidFill>
              </c:spPr>
            </c:marker>
          </c:dPt>
          <c:dPt>
            <c:idx val="26"/>
            <c:marker>
              <c:spPr>
                <a:solidFill>
                  <a:srgbClr val="22FF00"/>
                </a:solidFill>
              </c:spPr>
            </c:marker>
          </c:dPt>
          <c:dPt>
            <c:idx val="27"/>
            <c:marker>
              <c:spPr>
                <a:solidFill>
                  <a:srgbClr val="19FF00"/>
                </a:solidFill>
              </c:spPr>
            </c:marker>
          </c:dPt>
          <c:dPt>
            <c:idx val="28"/>
            <c:marker>
              <c:spPr>
                <a:solidFill>
                  <a:srgbClr val="11FF00"/>
                </a:solidFill>
              </c:spPr>
            </c:marker>
          </c:dPt>
          <c:dPt>
            <c:idx val="29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gráficos!$B$7:$B$36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3.1251</v>
      </c>
      <c r="E2">
        <v>32</v>
      </c>
      <c r="F2">
        <v>21.98</v>
      </c>
      <c r="G2">
        <v>6.83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189</v>
      </c>
      <c r="N2">
        <v>39.4</v>
      </c>
      <c r="O2">
        <v>24256.19</v>
      </c>
      <c r="P2">
        <v>261.52</v>
      </c>
      <c r="Q2">
        <v>10047.28</v>
      </c>
      <c r="R2">
        <v>422.26</v>
      </c>
      <c r="S2">
        <v>84.51000000000001</v>
      </c>
      <c r="T2">
        <v>168169.88</v>
      </c>
      <c r="U2">
        <v>0.2</v>
      </c>
      <c r="V2">
        <v>0.54</v>
      </c>
      <c r="W2">
        <v>0.46</v>
      </c>
      <c r="X2">
        <v>9.9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4.2945</v>
      </c>
      <c r="E3">
        <v>23.29</v>
      </c>
      <c r="F3">
        <v>16.8</v>
      </c>
      <c r="G3">
        <v>9.880000000000001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173.32</v>
      </c>
      <c r="Q3">
        <v>10042.59</v>
      </c>
      <c r="R3">
        <v>240.93</v>
      </c>
      <c r="S3">
        <v>84.51000000000001</v>
      </c>
      <c r="T3">
        <v>77959.78999999999</v>
      </c>
      <c r="U3">
        <v>0.35</v>
      </c>
      <c r="V3">
        <v>0.71</v>
      </c>
      <c r="W3">
        <v>0.43</v>
      </c>
      <c r="X3">
        <v>4.73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3.9596</v>
      </c>
      <c r="E2">
        <v>25.26</v>
      </c>
      <c r="F2">
        <v>18.55</v>
      </c>
      <c r="G2">
        <v>8.18</v>
      </c>
      <c r="H2">
        <v>0.11</v>
      </c>
      <c r="I2">
        <v>136</v>
      </c>
      <c r="J2">
        <v>159.12</v>
      </c>
      <c r="K2">
        <v>50.28</v>
      </c>
      <c r="L2">
        <v>1</v>
      </c>
      <c r="M2">
        <v>39</v>
      </c>
      <c r="N2">
        <v>27.84</v>
      </c>
      <c r="O2">
        <v>19859.16</v>
      </c>
      <c r="P2">
        <v>172.01</v>
      </c>
      <c r="Q2">
        <v>10044.34</v>
      </c>
      <c r="R2">
        <v>299.81</v>
      </c>
      <c r="S2">
        <v>84.51000000000001</v>
      </c>
      <c r="T2">
        <v>107227.52</v>
      </c>
      <c r="U2">
        <v>0.28</v>
      </c>
      <c r="V2">
        <v>0.64</v>
      </c>
      <c r="W2">
        <v>0.5</v>
      </c>
      <c r="X2">
        <v>6.48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4.096</v>
      </c>
      <c r="E3">
        <v>24.41</v>
      </c>
      <c r="F3">
        <v>18</v>
      </c>
      <c r="G3">
        <v>8.5</v>
      </c>
      <c r="H3">
        <v>0.22</v>
      </c>
      <c r="I3">
        <v>127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164.96</v>
      </c>
      <c r="Q3">
        <v>10045.06</v>
      </c>
      <c r="R3">
        <v>279.43</v>
      </c>
      <c r="S3">
        <v>84.51000000000001</v>
      </c>
      <c r="T3">
        <v>97086.25999999999</v>
      </c>
      <c r="U3">
        <v>0.3</v>
      </c>
      <c r="V3">
        <v>0.66</v>
      </c>
      <c r="W3">
        <v>0.53</v>
      </c>
      <c r="X3">
        <v>5.93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3.0909</v>
      </c>
      <c r="E2">
        <v>32.35</v>
      </c>
      <c r="F2">
        <v>25.5</v>
      </c>
      <c r="G2">
        <v>5.31</v>
      </c>
      <c r="H2">
        <v>0.22</v>
      </c>
      <c r="I2">
        <v>288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157.26</v>
      </c>
      <c r="Q2">
        <v>10052.01</v>
      </c>
      <c r="R2">
        <v>526.77</v>
      </c>
      <c r="S2">
        <v>84.51000000000001</v>
      </c>
      <c r="T2">
        <v>219948.1</v>
      </c>
      <c r="U2">
        <v>0.16</v>
      </c>
      <c r="V2">
        <v>0.47</v>
      </c>
      <c r="W2">
        <v>0.98</v>
      </c>
      <c r="X2">
        <v>13.42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3.5609</v>
      </c>
      <c r="E2">
        <v>28.08</v>
      </c>
      <c r="F2">
        <v>21.54</v>
      </c>
      <c r="G2">
        <v>6.37</v>
      </c>
      <c r="H2">
        <v>0.16</v>
      </c>
      <c r="I2">
        <v>203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156.48</v>
      </c>
      <c r="Q2">
        <v>10049.17</v>
      </c>
      <c r="R2">
        <v>396.4</v>
      </c>
      <c r="S2">
        <v>84.51000000000001</v>
      </c>
      <c r="T2">
        <v>155191.11</v>
      </c>
      <c r="U2">
        <v>0.21</v>
      </c>
      <c r="V2">
        <v>0.55</v>
      </c>
      <c r="W2">
        <v>0.73</v>
      </c>
      <c r="X2">
        <v>9.460000000000001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3.5713</v>
      </c>
      <c r="E3">
        <v>28</v>
      </c>
      <c r="F3">
        <v>21.48</v>
      </c>
      <c r="G3">
        <v>6.38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157.65</v>
      </c>
      <c r="Q3">
        <v>10049.17</v>
      </c>
      <c r="R3">
        <v>394.39</v>
      </c>
      <c r="S3">
        <v>84.51000000000001</v>
      </c>
      <c r="T3">
        <v>154188.88</v>
      </c>
      <c r="U3">
        <v>0.21</v>
      </c>
      <c r="V3">
        <v>0.55</v>
      </c>
      <c r="W3">
        <v>0.73</v>
      </c>
      <c r="X3">
        <v>9.4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2.6164</v>
      </c>
      <c r="E2">
        <v>38.22</v>
      </c>
      <c r="F2">
        <v>30.84</v>
      </c>
      <c r="G2">
        <v>4.6</v>
      </c>
      <c r="H2">
        <v>0.28</v>
      </c>
      <c r="I2">
        <v>402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161.77</v>
      </c>
      <c r="Q2">
        <v>10058.44</v>
      </c>
      <c r="R2">
        <v>701.92</v>
      </c>
      <c r="S2">
        <v>84.51000000000001</v>
      </c>
      <c r="T2">
        <v>306954.94</v>
      </c>
      <c r="U2">
        <v>0.12</v>
      </c>
      <c r="V2">
        <v>0.39</v>
      </c>
      <c r="W2">
        <v>1.31</v>
      </c>
      <c r="X2">
        <v>18.76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3.8175</v>
      </c>
      <c r="E2">
        <v>26.2</v>
      </c>
      <c r="F2">
        <v>19.01</v>
      </c>
      <c r="G2">
        <v>8.029999999999999</v>
      </c>
      <c r="H2">
        <v>0.11</v>
      </c>
      <c r="I2">
        <v>142</v>
      </c>
      <c r="J2">
        <v>167.88</v>
      </c>
      <c r="K2">
        <v>51.39</v>
      </c>
      <c r="L2">
        <v>1</v>
      </c>
      <c r="M2">
        <v>76</v>
      </c>
      <c r="N2">
        <v>30.49</v>
      </c>
      <c r="O2">
        <v>20939.59</v>
      </c>
      <c r="P2">
        <v>187.14</v>
      </c>
      <c r="Q2">
        <v>10043.76</v>
      </c>
      <c r="R2">
        <v>317.76</v>
      </c>
      <c r="S2">
        <v>84.51000000000001</v>
      </c>
      <c r="T2">
        <v>116177.34</v>
      </c>
      <c r="U2">
        <v>0.27</v>
      </c>
      <c r="V2">
        <v>0.63</v>
      </c>
      <c r="W2">
        <v>0.46</v>
      </c>
      <c r="X2">
        <v>6.94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4.1719</v>
      </c>
      <c r="E3">
        <v>23.97</v>
      </c>
      <c r="F3">
        <v>17.56</v>
      </c>
      <c r="G3">
        <v>8.859999999999999</v>
      </c>
      <c r="H3">
        <v>0.21</v>
      </c>
      <c r="I3">
        <v>119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165.4</v>
      </c>
      <c r="Q3">
        <v>10042.76</v>
      </c>
      <c r="R3">
        <v>265.81</v>
      </c>
      <c r="S3">
        <v>84.51000000000001</v>
      </c>
      <c r="T3">
        <v>90313.12</v>
      </c>
      <c r="U3">
        <v>0.32</v>
      </c>
      <c r="V3">
        <v>0.68</v>
      </c>
      <c r="W3">
        <v>0.48</v>
      </c>
      <c r="X3">
        <v>5.5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2.3082</v>
      </c>
      <c r="E2">
        <v>43.32</v>
      </c>
      <c r="F2">
        <v>35.45</v>
      </c>
      <c r="G2">
        <v>4.25</v>
      </c>
      <c r="H2">
        <v>0.34</v>
      </c>
      <c r="I2">
        <v>501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165.12</v>
      </c>
      <c r="Q2">
        <v>10061.89</v>
      </c>
      <c r="R2">
        <v>853.61</v>
      </c>
      <c r="S2">
        <v>84.51000000000001</v>
      </c>
      <c r="T2">
        <v>382304.94</v>
      </c>
      <c r="U2">
        <v>0.1</v>
      </c>
      <c r="V2">
        <v>0.34</v>
      </c>
      <c r="W2">
        <v>1.6</v>
      </c>
      <c r="X2">
        <v>23.36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3.8706</v>
      </c>
      <c r="E2">
        <v>25.84</v>
      </c>
      <c r="F2">
        <v>19.38</v>
      </c>
      <c r="G2">
        <v>7.41</v>
      </c>
      <c r="H2">
        <v>0.13</v>
      </c>
      <c r="I2">
        <v>157</v>
      </c>
      <c r="J2">
        <v>133.21</v>
      </c>
      <c r="K2">
        <v>46.47</v>
      </c>
      <c r="L2">
        <v>1</v>
      </c>
      <c r="M2">
        <v>2</v>
      </c>
      <c r="N2">
        <v>20.75</v>
      </c>
      <c r="O2">
        <v>16663.42</v>
      </c>
      <c r="P2">
        <v>159.26</v>
      </c>
      <c r="Q2">
        <v>10045.6</v>
      </c>
      <c r="R2">
        <v>325.71</v>
      </c>
      <c r="S2">
        <v>84.51000000000001</v>
      </c>
      <c r="T2">
        <v>120075.99</v>
      </c>
      <c r="U2">
        <v>0.26</v>
      </c>
      <c r="V2">
        <v>0.61</v>
      </c>
      <c r="W2">
        <v>0.59</v>
      </c>
      <c r="X2">
        <v>7.31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3.8845</v>
      </c>
      <c r="E3">
        <v>25.74</v>
      </c>
      <c r="F3">
        <v>19.32</v>
      </c>
      <c r="G3">
        <v>7.43</v>
      </c>
      <c r="H3">
        <v>0.26</v>
      </c>
      <c r="I3">
        <v>156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159.94</v>
      </c>
      <c r="Q3">
        <v>10045.42</v>
      </c>
      <c r="R3">
        <v>323.45</v>
      </c>
      <c r="S3">
        <v>84.51000000000001</v>
      </c>
      <c r="T3">
        <v>118951.67</v>
      </c>
      <c r="U3">
        <v>0.26</v>
      </c>
      <c r="V3">
        <v>0.62</v>
      </c>
      <c r="W3">
        <v>0.59</v>
      </c>
      <c r="X3">
        <v>7.25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3.9931</v>
      </c>
      <c r="E2">
        <v>25.04</v>
      </c>
      <c r="F2">
        <v>18.55</v>
      </c>
      <c r="G2">
        <v>8.07</v>
      </c>
      <c r="H2">
        <v>0.12</v>
      </c>
      <c r="I2">
        <v>138</v>
      </c>
      <c r="J2">
        <v>150.44</v>
      </c>
      <c r="K2">
        <v>49.1</v>
      </c>
      <c r="L2">
        <v>1</v>
      </c>
      <c r="M2">
        <v>11</v>
      </c>
      <c r="N2">
        <v>25.34</v>
      </c>
      <c r="O2">
        <v>18787.76</v>
      </c>
      <c r="P2">
        <v>164.03</v>
      </c>
      <c r="Q2">
        <v>10044.82</v>
      </c>
      <c r="R2">
        <v>298.81</v>
      </c>
      <c r="S2">
        <v>84.51000000000001</v>
      </c>
      <c r="T2">
        <v>106717.76</v>
      </c>
      <c r="U2">
        <v>0.28</v>
      </c>
      <c r="V2">
        <v>0.64</v>
      </c>
      <c r="W2">
        <v>0.53</v>
      </c>
      <c r="X2">
        <v>6.48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4.0402</v>
      </c>
      <c r="E3">
        <v>24.75</v>
      </c>
      <c r="F3">
        <v>18.35</v>
      </c>
      <c r="G3">
        <v>8.16</v>
      </c>
      <c r="H3">
        <v>0.23</v>
      </c>
      <c r="I3">
        <v>135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162.61</v>
      </c>
      <c r="Q3">
        <v>10047.19</v>
      </c>
      <c r="R3">
        <v>291.57</v>
      </c>
      <c r="S3">
        <v>84.51000000000001</v>
      </c>
      <c r="T3">
        <v>103112.66</v>
      </c>
      <c r="U3">
        <v>0.29</v>
      </c>
      <c r="V3">
        <v>0.65</v>
      </c>
      <c r="W3">
        <v>0.53</v>
      </c>
      <c r="X3">
        <v>6.28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3.3655</v>
      </c>
      <c r="E2">
        <v>29.71</v>
      </c>
      <c r="F2">
        <v>20.84</v>
      </c>
      <c r="G2">
        <v>7.27</v>
      </c>
      <c r="H2">
        <v>0.1</v>
      </c>
      <c r="I2">
        <v>172</v>
      </c>
      <c r="J2">
        <v>185.69</v>
      </c>
      <c r="K2">
        <v>53.44</v>
      </c>
      <c r="L2">
        <v>1</v>
      </c>
      <c r="M2">
        <v>157</v>
      </c>
      <c r="N2">
        <v>36.26</v>
      </c>
      <c r="O2">
        <v>23136.14</v>
      </c>
      <c r="P2">
        <v>233.42</v>
      </c>
      <c r="Q2">
        <v>10047.43</v>
      </c>
      <c r="R2">
        <v>383.56</v>
      </c>
      <c r="S2">
        <v>84.51000000000001</v>
      </c>
      <c r="T2">
        <v>148924.36</v>
      </c>
      <c r="U2">
        <v>0.22</v>
      </c>
      <c r="V2">
        <v>0.57</v>
      </c>
      <c r="W2">
        <v>0.42</v>
      </c>
      <c r="X2">
        <v>8.77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4.2578</v>
      </c>
      <c r="E3">
        <v>23.49</v>
      </c>
      <c r="F3">
        <v>17.04</v>
      </c>
      <c r="G3">
        <v>9.550000000000001</v>
      </c>
      <c r="H3">
        <v>0.19</v>
      </c>
      <c r="I3">
        <v>107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170.62</v>
      </c>
      <c r="Q3">
        <v>10043.17</v>
      </c>
      <c r="R3">
        <v>248.44</v>
      </c>
      <c r="S3">
        <v>84.51000000000001</v>
      </c>
      <c r="T3">
        <v>81690.25</v>
      </c>
      <c r="U3">
        <v>0.34</v>
      </c>
      <c r="V3">
        <v>0.7</v>
      </c>
      <c r="W3">
        <v>0.45</v>
      </c>
      <c r="X3">
        <v>4.97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3.6881</v>
      </c>
      <c r="E2">
        <v>27.11</v>
      </c>
      <c r="F2">
        <v>20.63</v>
      </c>
      <c r="G2">
        <v>6.73</v>
      </c>
      <c r="H2">
        <v>0.15</v>
      </c>
      <c r="I2">
        <v>184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156.6</v>
      </c>
      <c r="Q2">
        <v>10048.93</v>
      </c>
      <c r="R2">
        <v>366.57</v>
      </c>
      <c r="S2">
        <v>84.51000000000001</v>
      </c>
      <c r="T2">
        <v>140369.96</v>
      </c>
      <c r="U2">
        <v>0.23</v>
      </c>
      <c r="V2">
        <v>0.58</v>
      </c>
      <c r="W2">
        <v>0.67</v>
      </c>
      <c r="X2">
        <v>8.56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3.2805</v>
      </c>
      <c r="E2">
        <v>30.48</v>
      </c>
      <c r="F2">
        <v>23.78</v>
      </c>
      <c r="G2">
        <v>5.66</v>
      </c>
      <c r="H2">
        <v>0.2</v>
      </c>
      <c r="I2">
        <v>252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155.92</v>
      </c>
      <c r="Q2">
        <v>10049.56</v>
      </c>
      <c r="R2">
        <v>470.02</v>
      </c>
      <c r="S2">
        <v>84.51000000000001</v>
      </c>
      <c r="T2">
        <v>191754.04</v>
      </c>
      <c r="U2">
        <v>0.18</v>
      </c>
      <c r="V2">
        <v>0.5</v>
      </c>
      <c r="W2">
        <v>0.87</v>
      </c>
      <c r="X2">
        <v>11.71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3.1251</v>
      </c>
      <c r="E2">
        <v>32</v>
      </c>
      <c r="F2">
        <v>21.98</v>
      </c>
      <c r="G2">
        <v>6.83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189</v>
      </c>
      <c r="N2">
        <v>39.4</v>
      </c>
      <c r="O2">
        <v>24256.19</v>
      </c>
      <c r="P2">
        <v>261.52</v>
      </c>
      <c r="Q2">
        <v>10047.28</v>
      </c>
      <c r="R2">
        <v>422.26</v>
      </c>
      <c r="S2">
        <v>84.51000000000001</v>
      </c>
      <c r="T2">
        <v>168169.88</v>
      </c>
      <c r="U2">
        <v>0.2</v>
      </c>
      <c r="V2">
        <v>0.54</v>
      </c>
      <c r="W2">
        <v>0.46</v>
      </c>
      <c r="X2">
        <v>9.9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4.2945</v>
      </c>
      <c r="E3">
        <v>23.29</v>
      </c>
      <c r="F3">
        <v>16.8</v>
      </c>
      <c r="G3">
        <v>9.880000000000001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173.32</v>
      </c>
      <c r="Q3">
        <v>10042.59</v>
      </c>
      <c r="R3">
        <v>240.93</v>
      </c>
      <c r="S3">
        <v>84.51000000000001</v>
      </c>
      <c r="T3">
        <v>77959.78999999999</v>
      </c>
      <c r="U3">
        <v>0.35</v>
      </c>
      <c r="V3">
        <v>0.71</v>
      </c>
      <c r="W3">
        <v>0.43</v>
      </c>
      <c r="X3">
        <v>4.73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3.2805</v>
      </c>
      <c r="E4">
        <v>30.48</v>
      </c>
      <c r="F4">
        <v>23.78</v>
      </c>
      <c r="G4">
        <v>5.66</v>
      </c>
      <c r="H4">
        <v>0.2</v>
      </c>
      <c r="I4">
        <v>252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155.92</v>
      </c>
      <c r="Q4">
        <v>10049.56</v>
      </c>
      <c r="R4">
        <v>470.02</v>
      </c>
      <c r="S4">
        <v>84.51000000000001</v>
      </c>
      <c r="T4">
        <v>191754.04</v>
      </c>
      <c r="U4">
        <v>0.18</v>
      </c>
      <c r="V4">
        <v>0.5</v>
      </c>
      <c r="W4">
        <v>0.87</v>
      </c>
      <c r="X4">
        <v>11.71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2.8785</v>
      </c>
      <c r="E5">
        <v>34.74</v>
      </c>
      <c r="F5">
        <v>27.68</v>
      </c>
      <c r="G5">
        <v>4.96</v>
      </c>
      <c r="H5">
        <v>0.24</v>
      </c>
      <c r="I5">
        <v>335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158.71</v>
      </c>
      <c r="Q5">
        <v>10054.47</v>
      </c>
      <c r="R5">
        <v>598.47</v>
      </c>
      <c r="S5">
        <v>84.51000000000001</v>
      </c>
      <c r="T5">
        <v>255563.81</v>
      </c>
      <c r="U5">
        <v>0.14</v>
      </c>
      <c r="V5">
        <v>0.43</v>
      </c>
      <c r="W5">
        <v>1.11</v>
      </c>
      <c r="X5">
        <v>15.61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1.9106</v>
      </c>
      <c r="E6">
        <v>52.34</v>
      </c>
      <c r="F6">
        <v>43.23</v>
      </c>
      <c r="G6">
        <v>3.89</v>
      </c>
      <c r="H6">
        <v>0.43</v>
      </c>
      <c r="I6">
        <v>667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169.39</v>
      </c>
      <c r="Q6">
        <v>10078.03</v>
      </c>
      <c r="R6">
        <v>1108.78</v>
      </c>
      <c r="S6">
        <v>84.51000000000001</v>
      </c>
      <c r="T6">
        <v>509060.97</v>
      </c>
      <c r="U6">
        <v>0.08</v>
      </c>
      <c r="V6">
        <v>0.28</v>
      </c>
      <c r="W6">
        <v>2.09</v>
      </c>
      <c r="X6">
        <v>31.13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3.9478</v>
      </c>
      <c r="E7">
        <v>25.33</v>
      </c>
      <c r="F7">
        <v>18.88</v>
      </c>
      <c r="G7">
        <v>7.76</v>
      </c>
      <c r="H7">
        <v>0.12</v>
      </c>
      <c r="I7">
        <v>146</v>
      </c>
      <c r="J7">
        <v>141.81</v>
      </c>
      <c r="K7">
        <v>47.83</v>
      </c>
      <c r="L7">
        <v>1</v>
      </c>
      <c r="M7">
        <v>2</v>
      </c>
      <c r="N7">
        <v>22.98</v>
      </c>
      <c r="O7">
        <v>17723.39</v>
      </c>
      <c r="P7">
        <v>160.9</v>
      </c>
      <c r="Q7">
        <v>10046.76</v>
      </c>
      <c r="R7">
        <v>309.15</v>
      </c>
      <c r="S7">
        <v>84.51000000000001</v>
      </c>
      <c r="T7">
        <v>111848.2</v>
      </c>
      <c r="U7">
        <v>0.27</v>
      </c>
      <c r="V7">
        <v>0.63</v>
      </c>
      <c r="W7">
        <v>0.5600000000000001</v>
      </c>
      <c r="X7">
        <v>6.81</v>
      </c>
      <c r="Y7">
        <v>2</v>
      </c>
      <c r="Z7">
        <v>10</v>
      </c>
    </row>
    <row r="8" spans="1:26">
      <c r="A8">
        <v>1</v>
      </c>
      <c r="B8">
        <v>70</v>
      </c>
      <c r="C8" t="s">
        <v>26</v>
      </c>
      <c r="D8">
        <v>3.9635</v>
      </c>
      <c r="E8">
        <v>25.23</v>
      </c>
      <c r="F8">
        <v>18.81</v>
      </c>
      <c r="G8">
        <v>7.78</v>
      </c>
      <c r="H8">
        <v>0.25</v>
      </c>
      <c r="I8">
        <v>145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161.39</v>
      </c>
      <c r="Q8">
        <v>10046.6</v>
      </c>
      <c r="R8">
        <v>306.66</v>
      </c>
      <c r="S8">
        <v>84.51000000000001</v>
      </c>
      <c r="T8">
        <v>110610.64</v>
      </c>
      <c r="U8">
        <v>0.28</v>
      </c>
      <c r="V8">
        <v>0.63</v>
      </c>
      <c r="W8">
        <v>0.5600000000000001</v>
      </c>
      <c r="X8">
        <v>6.74</v>
      </c>
      <c r="Y8">
        <v>2</v>
      </c>
      <c r="Z8">
        <v>10</v>
      </c>
    </row>
    <row r="9" spans="1:26">
      <c r="A9">
        <v>0</v>
      </c>
      <c r="B9">
        <v>90</v>
      </c>
      <c r="C9" t="s">
        <v>26</v>
      </c>
      <c r="D9">
        <v>3.6145</v>
      </c>
      <c r="E9">
        <v>27.67</v>
      </c>
      <c r="F9">
        <v>19.77</v>
      </c>
      <c r="G9">
        <v>7.7</v>
      </c>
      <c r="H9">
        <v>0.1</v>
      </c>
      <c r="I9">
        <v>154</v>
      </c>
      <c r="J9">
        <v>176.73</v>
      </c>
      <c r="K9">
        <v>52.44</v>
      </c>
      <c r="L9">
        <v>1</v>
      </c>
      <c r="M9">
        <v>117</v>
      </c>
      <c r="N9">
        <v>33.29</v>
      </c>
      <c r="O9">
        <v>22031.19</v>
      </c>
      <c r="P9">
        <v>207.41</v>
      </c>
      <c r="Q9">
        <v>10044.05</v>
      </c>
      <c r="R9">
        <v>345.5</v>
      </c>
      <c r="S9">
        <v>84.51000000000001</v>
      </c>
      <c r="T9">
        <v>129985.99</v>
      </c>
      <c r="U9">
        <v>0.24</v>
      </c>
      <c r="V9">
        <v>0.6</v>
      </c>
      <c r="W9">
        <v>0.43</v>
      </c>
      <c r="X9">
        <v>7.7</v>
      </c>
      <c r="Y9">
        <v>2</v>
      </c>
      <c r="Z9">
        <v>10</v>
      </c>
    </row>
    <row r="10" spans="1:26">
      <c r="A10">
        <v>1</v>
      </c>
      <c r="B10">
        <v>90</v>
      </c>
      <c r="C10" t="s">
        <v>26</v>
      </c>
      <c r="D10">
        <v>4.2098</v>
      </c>
      <c r="E10">
        <v>23.75</v>
      </c>
      <c r="F10">
        <v>17.32</v>
      </c>
      <c r="G10">
        <v>9.19</v>
      </c>
      <c r="H10">
        <v>0.2</v>
      </c>
      <c r="I10">
        <v>113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168.51</v>
      </c>
      <c r="Q10">
        <v>10043.92</v>
      </c>
      <c r="R10">
        <v>257.71</v>
      </c>
      <c r="S10">
        <v>84.51000000000001</v>
      </c>
      <c r="T10">
        <v>86297</v>
      </c>
      <c r="U10">
        <v>0.33</v>
      </c>
      <c r="V10">
        <v>0.6899999999999999</v>
      </c>
      <c r="W10">
        <v>0.47</v>
      </c>
      <c r="X10">
        <v>5.25</v>
      </c>
      <c r="Y10">
        <v>2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1.4002</v>
      </c>
      <c r="E11">
        <v>71.42</v>
      </c>
      <c r="F11">
        <v>58.7</v>
      </c>
      <c r="G11">
        <v>3.53</v>
      </c>
      <c r="H11">
        <v>0.64</v>
      </c>
      <c r="I11">
        <v>997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168.49</v>
      </c>
      <c r="Q11">
        <v>10090.96</v>
      </c>
      <c r="R11">
        <v>1616.76</v>
      </c>
      <c r="S11">
        <v>84.51000000000001</v>
      </c>
      <c r="T11">
        <v>761397.97</v>
      </c>
      <c r="U11">
        <v>0.05</v>
      </c>
      <c r="V11">
        <v>0.2</v>
      </c>
      <c r="W11">
        <v>3.05</v>
      </c>
      <c r="X11">
        <v>46.58</v>
      </c>
      <c r="Y11">
        <v>2</v>
      </c>
      <c r="Z11">
        <v>10</v>
      </c>
    </row>
    <row r="12" spans="1:26">
      <c r="A12">
        <v>0</v>
      </c>
      <c r="B12">
        <v>45</v>
      </c>
      <c r="C12" t="s">
        <v>26</v>
      </c>
      <c r="D12">
        <v>3.428</v>
      </c>
      <c r="E12">
        <v>29.17</v>
      </c>
      <c r="F12">
        <v>22.56</v>
      </c>
      <c r="G12">
        <v>6.02</v>
      </c>
      <c r="H12">
        <v>0.18</v>
      </c>
      <c r="I12">
        <v>225</v>
      </c>
      <c r="J12">
        <v>98.70999999999999</v>
      </c>
      <c r="K12">
        <v>39.72</v>
      </c>
      <c r="L12">
        <v>1</v>
      </c>
      <c r="M12">
        <v>1</v>
      </c>
      <c r="N12">
        <v>12.99</v>
      </c>
      <c r="O12">
        <v>12407.75</v>
      </c>
      <c r="P12">
        <v>156.29</v>
      </c>
      <c r="Q12">
        <v>10048.92</v>
      </c>
      <c r="R12">
        <v>430</v>
      </c>
      <c r="S12">
        <v>84.51000000000001</v>
      </c>
      <c r="T12">
        <v>171880.57</v>
      </c>
      <c r="U12">
        <v>0.2</v>
      </c>
      <c r="V12">
        <v>0.53</v>
      </c>
      <c r="W12">
        <v>0.79</v>
      </c>
      <c r="X12">
        <v>10.48</v>
      </c>
      <c r="Y12">
        <v>2</v>
      </c>
      <c r="Z12">
        <v>10</v>
      </c>
    </row>
    <row r="13" spans="1:26">
      <c r="A13">
        <v>1</v>
      </c>
      <c r="B13">
        <v>45</v>
      </c>
      <c r="C13" t="s">
        <v>26</v>
      </c>
      <c r="D13">
        <v>3.4376</v>
      </c>
      <c r="E13">
        <v>29.09</v>
      </c>
      <c r="F13">
        <v>22.5</v>
      </c>
      <c r="G13">
        <v>6.03</v>
      </c>
      <c r="H13">
        <v>0.35</v>
      </c>
      <c r="I13">
        <v>224</v>
      </c>
      <c r="J13">
        <v>99.95</v>
      </c>
      <c r="K13">
        <v>39.72</v>
      </c>
      <c r="L13">
        <v>2</v>
      </c>
      <c r="M13">
        <v>0</v>
      </c>
      <c r="N13">
        <v>13.24</v>
      </c>
      <c r="O13">
        <v>12561.45</v>
      </c>
      <c r="P13">
        <v>157.53</v>
      </c>
      <c r="Q13">
        <v>10048.92</v>
      </c>
      <c r="R13">
        <v>427.94</v>
      </c>
      <c r="S13">
        <v>84.51000000000001</v>
      </c>
      <c r="T13">
        <v>170854.33</v>
      </c>
      <c r="U13">
        <v>0.2</v>
      </c>
      <c r="V13">
        <v>0.53</v>
      </c>
      <c r="W13">
        <v>0.79</v>
      </c>
      <c r="X13">
        <v>10.42</v>
      </c>
      <c r="Y13">
        <v>2</v>
      </c>
      <c r="Z13">
        <v>10</v>
      </c>
    </row>
    <row r="14" spans="1:26">
      <c r="A14">
        <v>0</v>
      </c>
      <c r="B14">
        <v>60</v>
      </c>
      <c r="C14" t="s">
        <v>26</v>
      </c>
      <c r="D14">
        <v>3.7958</v>
      </c>
      <c r="E14">
        <v>26.34</v>
      </c>
      <c r="F14">
        <v>19.89</v>
      </c>
      <c r="G14">
        <v>7.06</v>
      </c>
      <c r="H14">
        <v>0.14</v>
      </c>
      <c r="I14">
        <v>169</v>
      </c>
      <c r="J14">
        <v>124.63</v>
      </c>
      <c r="K14">
        <v>45</v>
      </c>
      <c r="L14">
        <v>1</v>
      </c>
      <c r="M14">
        <v>1</v>
      </c>
      <c r="N14">
        <v>18.64</v>
      </c>
      <c r="O14">
        <v>15605.44</v>
      </c>
      <c r="P14">
        <v>157.28</v>
      </c>
      <c r="Q14">
        <v>10049.14</v>
      </c>
      <c r="R14">
        <v>342.25</v>
      </c>
      <c r="S14">
        <v>84.51000000000001</v>
      </c>
      <c r="T14">
        <v>128285.91</v>
      </c>
      <c r="U14">
        <v>0.25</v>
      </c>
      <c r="V14">
        <v>0.6</v>
      </c>
      <c r="W14">
        <v>0.63</v>
      </c>
      <c r="X14">
        <v>7.82</v>
      </c>
      <c r="Y14">
        <v>2</v>
      </c>
      <c r="Z14">
        <v>10</v>
      </c>
    </row>
    <row r="15" spans="1:26">
      <c r="A15">
        <v>1</v>
      </c>
      <c r="B15">
        <v>60</v>
      </c>
      <c r="C15" t="s">
        <v>26</v>
      </c>
      <c r="D15">
        <v>3.7964</v>
      </c>
      <c r="E15">
        <v>26.34</v>
      </c>
      <c r="F15">
        <v>19.89</v>
      </c>
      <c r="G15">
        <v>7.06</v>
      </c>
      <c r="H15">
        <v>0.28</v>
      </c>
      <c r="I15">
        <v>169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158.66</v>
      </c>
      <c r="Q15">
        <v>10049.27</v>
      </c>
      <c r="R15">
        <v>342.03</v>
      </c>
      <c r="S15">
        <v>84.51000000000001</v>
      </c>
      <c r="T15">
        <v>128172.64</v>
      </c>
      <c r="U15">
        <v>0.25</v>
      </c>
      <c r="V15">
        <v>0.6</v>
      </c>
      <c r="W15">
        <v>0.63</v>
      </c>
      <c r="X15">
        <v>7.82</v>
      </c>
      <c r="Y15">
        <v>2</v>
      </c>
      <c r="Z15">
        <v>10</v>
      </c>
    </row>
    <row r="16" spans="1:26">
      <c r="A16">
        <v>0</v>
      </c>
      <c r="B16">
        <v>80</v>
      </c>
      <c r="C16" t="s">
        <v>26</v>
      </c>
      <c r="D16">
        <v>3.9596</v>
      </c>
      <c r="E16">
        <v>25.26</v>
      </c>
      <c r="F16">
        <v>18.55</v>
      </c>
      <c r="G16">
        <v>8.18</v>
      </c>
      <c r="H16">
        <v>0.11</v>
      </c>
      <c r="I16">
        <v>136</v>
      </c>
      <c r="J16">
        <v>159.12</v>
      </c>
      <c r="K16">
        <v>50.28</v>
      </c>
      <c r="L16">
        <v>1</v>
      </c>
      <c r="M16">
        <v>39</v>
      </c>
      <c r="N16">
        <v>27.84</v>
      </c>
      <c r="O16">
        <v>19859.16</v>
      </c>
      <c r="P16">
        <v>172.01</v>
      </c>
      <c r="Q16">
        <v>10044.34</v>
      </c>
      <c r="R16">
        <v>299.81</v>
      </c>
      <c r="S16">
        <v>84.51000000000001</v>
      </c>
      <c r="T16">
        <v>107227.52</v>
      </c>
      <c r="U16">
        <v>0.28</v>
      </c>
      <c r="V16">
        <v>0.64</v>
      </c>
      <c r="W16">
        <v>0.5</v>
      </c>
      <c r="X16">
        <v>6.48</v>
      </c>
      <c r="Y16">
        <v>2</v>
      </c>
      <c r="Z16">
        <v>10</v>
      </c>
    </row>
    <row r="17" spans="1:26">
      <c r="A17">
        <v>1</v>
      </c>
      <c r="B17">
        <v>80</v>
      </c>
      <c r="C17" t="s">
        <v>26</v>
      </c>
      <c r="D17">
        <v>4.096</v>
      </c>
      <c r="E17">
        <v>24.41</v>
      </c>
      <c r="F17">
        <v>18</v>
      </c>
      <c r="G17">
        <v>8.5</v>
      </c>
      <c r="H17">
        <v>0.22</v>
      </c>
      <c r="I17">
        <v>127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164.96</v>
      </c>
      <c r="Q17">
        <v>10045.06</v>
      </c>
      <c r="R17">
        <v>279.43</v>
      </c>
      <c r="S17">
        <v>84.51000000000001</v>
      </c>
      <c r="T17">
        <v>97086.25999999999</v>
      </c>
      <c r="U17">
        <v>0.3</v>
      </c>
      <c r="V17">
        <v>0.66</v>
      </c>
      <c r="W17">
        <v>0.53</v>
      </c>
      <c r="X17">
        <v>5.93</v>
      </c>
      <c r="Y17">
        <v>2</v>
      </c>
      <c r="Z17">
        <v>10</v>
      </c>
    </row>
    <row r="18" spans="1:26">
      <c r="A18">
        <v>0</v>
      </c>
      <c r="B18">
        <v>35</v>
      </c>
      <c r="C18" t="s">
        <v>26</v>
      </c>
      <c r="D18">
        <v>3.0909</v>
      </c>
      <c r="E18">
        <v>32.35</v>
      </c>
      <c r="F18">
        <v>25.5</v>
      </c>
      <c r="G18">
        <v>5.31</v>
      </c>
      <c r="H18">
        <v>0.22</v>
      </c>
      <c r="I18">
        <v>288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157.26</v>
      </c>
      <c r="Q18">
        <v>10052.01</v>
      </c>
      <c r="R18">
        <v>526.77</v>
      </c>
      <c r="S18">
        <v>84.51000000000001</v>
      </c>
      <c r="T18">
        <v>219948.1</v>
      </c>
      <c r="U18">
        <v>0.16</v>
      </c>
      <c r="V18">
        <v>0.47</v>
      </c>
      <c r="W18">
        <v>0.98</v>
      </c>
      <c r="X18">
        <v>13.42</v>
      </c>
      <c r="Y18">
        <v>2</v>
      </c>
      <c r="Z18">
        <v>10</v>
      </c>
    </row>
    <row r="19" spans="1:26">
      <c r="A19">
        <v>0</v>
      </c>
      <c r="B19">
        <v>50</v>
      </c>
      <c r="C19" t="s">
        <v>26</v>
      </c>
      <c r="D19">
        <v>3.5609</v>
      </c>
      <c r="E19">
        <v>28.08</v>
      </c>
      <c r="F19">
        <v>21.54</v>
      </c>
      <c r="G19">
        <v>6.37</v>
      </c>
      <c r="H19">
        <v>0.16</v>
      </c>
      <c r="I19">
        <v>203</v>
      </c>
      <c r="J19">
        <v>107.41</v>
      </c>
      <c r="K19">
        <v>41.65</v>
      </c>
      <c r="L19">
        <v>1</v>
      </c>
      <c r="M19">
        <v>1</v>
      </c>
      <c r="N19">
        <v>14.77</v>
      </c>
      <c r="O19">
        <v>13481.73</v>
      </c>
      <c r="P19">
        <v>156.48</v>
      </c>
      <c r="Q19">
        <v>10049.17</v>
      </c>
      <c r="R19">
        <v>396.4</v>
      </c>
      <c r="S19">
        <v>84.51000000000001</v>
      </c>
      <c r="T19">
        <v>155191.11</v>
      </c>
      <c r="U19">
        <v>0.21</v>
      </c>
      <c r="V19">
        <v>0.55</v>
      </c>
      <c r="W19">
        <v>0.73</v>
      </c>
      <c r="X19">
        <v>9.460000000000001</v>
      </c>
      <c r="Y19">
        <v>2</v>
      </c>
      <c r="Z19">
        <v>10</v>
      </c>
    </row>
    <row r="20" spans="1:26">
      <c r="A20">
        <v>1</v>
      </c>
      <c r="B20">
        <v>50</v>
      </c>
      <c r="C20" t="s">
        <v>26</v>
      </c>
      <c r="D20">
        <v>3.5713</v>
      </c>
      <c r="E20">
        <v>28</v>
      </c>
      <c r="F20">
        <v>21.48</v>
      </c>
      <c r="G20">
        <v>6.38</v>
      </c>
      <c r="H20">
        <v>0.32</v>
      </c>
      <c r="I20">
        <v>202</v>
      </c>
      <c r="J20">
        <v>108.68</v>
      </c>
      <c r="K20">
        <v>41.65</v>
      </c>
      <c r="L20">
        <v>2</v>
      </c>
      <c r="M20">
        <v>0</v>
      </c>
      <c r="N20">
        <v>15.03</v>
      </c>
      <c r="O20">
        <v>13638.32</v>
      </c>
      <c r="P20">
        <v>157.65</v>
      </c>
      <c r="Q20">
        <v>10049.17</v>
      </c>
      <c r="R20">
        <v>394.39</v>
      </c>
      <c r="S20">
        <v>84.51000000000001</v>
      </c>
      <c r="T20">
        <v>154188.88</v>
      </c>
      <c r="U20">
        <v>0.21</v>
      </c>
      <c r="V20">
        <v>0.55</v>
      </c>
      <c r="W20">
        <v>0.73</v>
      </c>
      <c r="X20">
        <v>9.4</v>
      </c>
      <c r="Y20">
        <v>2</v>
      </c>
      <c r="Z20">
        <v>10</v>
      </c>
    </row>
    <row r="21" spans="1:26">
      <c r="A21">
        <v>0</v>
      </c>
      <c r="B21">
        <v>25</v>
      </c>
      <c r="C21" t="s">
        <v>26</v>
      </c>
      <c r="D21">
        <v>2.6164</v>
      </c>
      <c r="E21">
        <v>38.22</v>
      </c>
      <c r="F21">
        <v>30.84</v>
      </c>
      <c r="G21">
        <v>4.6</v>
      </c>
      <c r="H21">
        <v>0.28</v>
      </c>
      <c r="I21">
        <v>402</v>
      </c>
      <c r="J21">
        <v>61.76</v>
      </c>
      <c r="K21">
        <v>28.92</v>
      </c>
      <c r="L21">
        <v>1</v>
      </c>
      <c r="M21">
        <v>0</v>
      </c>
      <c r="N21">
        <v>6.84</v>
      </c>
      <c r="O21">
        <v>7851.41</v>
      </c>
      <c r="P21">
        <v>161.77</v>
      </c>
      <c r="Q21">
        <v>10058.44</v>
      </c>
      <c r="R21">
        <v>701.92</v>
      </c>
      <c r="S21">
        <v>84.51000000000001</v>
      </c>
      <c r="T21">
        <v>306954.94</v>
      </c>
      <c r="U21">
        <v>0.12</v>
      </c>
      <c r="V21">
        <v>0.39</v>
      </c>
      <c r="W21">
        <v>1.31</v>
      </c>
      <c r="X21">
        <v>18.76</v>
      </c>
      <c r="Y21">
        <v>2</v>
      </c>
      <c r="Z21">
        <v>10</v>
      </c>
    </row>
    <row r="22" spans="1:26">
      <c r="A22">
        <v>0</v>
      </c>
      <c r="B22">
        <v>85</v>
      </c>
      <c r="C22" t="s">
        <v>26</v>
      </c>
      <c r="D22">
        <v>3.8175</v>
      </c>
      <c r="E22">
        <v>26.2</v>
      </c>
      <c r="F22">
        <v>19.01</v>
      </c>
      <c r="G22">
        <v>8.029999999999999</v>
      </c>
      <c r="H22">
        <v>0.11</v>
      </c>
      <c r="I22">
        <v>142</v>
      </c>
      <c r="J22">
        <v>167.88</v>
      </c>
      <c r="K22">
        <v>51.39</v>
      </c>
      <c r="L22">
        <v>1</v>
      </c>
      <c r="M22">
        <v>76</v>
      </c>
      <c r="N22">
        <v>30.49</v>
      </c>
      <c r="O22">
        <v>20939.59</v>
      </c>
      <c r="P22">
        <v>187.14</v>
      </c>
      <c r="Q22">
        <v>10043.76</v>
      </c>
      <c r="R22">
        <v>317.76</v>
      </c>
      <c r="S22">
        <v>84.51000000000001</v>
      </c>
      <c r="T22">
        <v>116177.34</v>
      </c>
      <c r="U22">
        <v>0.27</v>
      </c>
      <c r="V22">
        <v>0.63</v>
      </c>
      <c r="W22">
        <v>0.46</v>
      </c>
      <c r="X22">
        <v>6.94</v>
      </c>
      <c r="Y22">
        <v>2</v>
      </c>
      <c r="Z22">
        <v>10</v>
      </c>
    </row>
    <row r="23" spans="1:26">
      <c r="A23">
        <v>1</v>
      </c>
      <c r="B23">
        <v>85</v>
      </c>
      <c r="C23" t="s">
        <v>26</v>
      </c>
      <c r="D23">
        <v>4.1719</v>
      </c>
      <c r="E23">
        <v>23.97</v>
      </c>
      <c r="F23">
        <v>17.56</v>
      </c>
      <c r="G23">
        <v>8.859999999999999</v>
      </c>
      <c r="H23">
        <v>0.21</v>
      </c>
      <c r="I23">
        <v>119</v>
      </c>
      <c r="J23">
        <v>169.33</v>
      </c>
      <c r="K23">
        <v>51.39</v>
      </c>
      <c r="L23">
        <v>2</v>
      </c>
      <c r="M23">
        <v>0</v>
      </c>
      <c r="N23">
        <v>30.94</v>
      </c>
      <c r="O23">
        <v>21118.46</v>
      </c>
      <c r="P23">
        <v>165.4</v>
      </c>
      <c r="Q23">
        <v>10042.76</v>
      </c>
      <c r="R23">
        <v>265.81</v>
      </c>
      <c r="S23">
        <v>84.51000000000001</v>
      </c>
      <c r="T23">
        <v>90313.12</v>
      </c>
      <c r="U23">
        <v>0.32</v>
      </c>
      <c r="V23">
        <v>0.68</v>
      </c>
      <c r="W23">
        <v>0.48</v>
      </c>
      <c r="X23">
        <v>5.5</v>
      </c>
      <c r="Y23">
        <v>2</v>
      </c>
      <c r="Z23">
        <v>10</v>
      </c>
    </row>
    <row r="24" spans="1:26">
      <c r="A24">
        <v>0</v>
      </c>
      <c r="B24">
        <v>20</v>
      </c>
      <c r="C24" t="s">
        <v>26</v>
      </c>
      <c r="D24">
        <v>2.3082</v>
      </c>
      <c r="E24">
        <v>43.32</v>
      </c>
      <c r="F24">
        <v>35.45</v>
      </c>
      <c r="G24">
        <v>4.25</v>
      </c>
      <c r="H24">
        <v>0.34</v>
      </c>
      <c r="I24">
        <v>501</v>
      </c>
      <c r="J24">
        <v>51.33</v>
      </c>
      <c r="K24">
        <v>24.83</v>
      </c>
      <c r="L24">
        <v>1</v>
      </c>
      <c r="M24">
        <v>0</v>
      </c>
      <c r="N24">
        <v>5.51</v>
      </c>
      <c r="O24">
        <v>6564.78</v>
      </c>
      <c r="P24">
        <v>165.12</v>
      </c>
      <c r="Q24">
        <v>10061.89</v>
      </c>
      <c r="R24">
        <v>853.61</v>
      </c>
      <c r="S24">
        <v>84.51000000000001</v>
      </c>
      <c r="T24">
        <v>382304.94</v>
      </c>
      <c r="U24">
        <v>0.1</v>
      </c>
      <c r="V24">
        <v>0.34</v>
      </c>
      <c r="W24">
        <v>1.6</v>
      </c>
      <c r="X24">
        <v>23.36</v>
      </c>
      <c r="Y24">
        <v>2</v>
      </c>
      <c r="Z24">
        <v>10</v>
      </c>
    </row>
    <row r="25" spans="1:26">
      <c r="A25">
        <v>0</v>
      </c>
      <c r="B25">
        <v>65</v>
      </c>
      <c r="C25" t="s">
        <v>26</v>
      </c>
      <c r="D25">
        <v>3.8706</v>
      </c>
      <c r="E25">
        <v>25.84</v>
      </c>
      <c r="F25">
        <v>19.38</v>
      </c>
      <c r="G25">
        <v>7.41</v>
      </c>
      <c r="H25">
        <v>0.13</v>
      </c>
      <c r="I25">
        <v>157</v>
      </c>
      <c r="J25">
        <v>133.21</v>
      </c>
      <c r="K25">
        <v>46.47</v>
      </c>
      <c r="L25">
        <v>1</v>
      </c>
      <c r="M25">
        <v>2</v>
      </c>
      <c r="N25">
        <v>20.75</v>
      </c>
      <c r="O25">
        <v>16663.42</v>
      </c>
      <c r="P25">
        <v>159.26</v>
      </c>
      <c r="Q25">
        <v>10045.6</v>
      </c>
      <c r="R25">
        <v>325.71</v>
      </c>
      <c r="S25">
        <v>84.51000000000001</v>
      </c>
      <c r="T25">
        <v>120075.99</v>
      </c>
      <c r="U25">
        <v>0.26</v>
      </c>
      <c r="V25">
        <v>0.61</v>
      </c>
      <c r="W25">
        <v>0.59</v>
      </c>
      <c r="X25">
        <v>7.31</v>
      </c>
      <c r="Y25">
        <v>2</v>
      </c>
      <c r="Z25">
        <v>10</v>
      </c>
    </row>
    <row r="26" spans="1:26">
      <c r="A26">
        <v>1</v>
      </c>
      <c r="B26">
        <v>65</v>
      </c>
      <c r="C26" t="s">
        <v>26</v>
      </c>
      <c r="D26">
        <v>3.8845</v>
      </c>
      <c r="E26">
        <v>25.74</v>
      </c>
      <c r="F26">
        <v>19.32</v>
      </c>
      <c r="G26">
        <v>7.43</v>
      </c>
      <c r="H26">
        <v>0.26</v>
      </c>
      <c r="I26">
        <v>156</v>
      </c>
      <c r="J26">
        <v>134.55</v>
      </c>
      <c r="K26">
        <v>46.47</v>
      </c>
      <c r="L26">
        <v>2</v>
      </c>
      <c r="M26">
        <v>0</v>
      </c>
      <c r="N26">
        <v>21.09</v>
      </c>
      <c r="O26">
        <v>16828.84</v>
      </c>
      <c r="P26">
        <v>159.94</v>
      </c>
      <c r="Q26">
        <v>10045.42</v>
      </c>
      <c r="R26">
        <v>323.45</v>
      </c>
      <c r="S26">
        <v>84.51000000000001</v>
      </c>
      <c r="T26">
        <v>118951.67</v>
      </c>
      <c r="U26">
        <v>0.26</v>
      </c>
      <c r="V26">
        <v>0.62</v>
      </c>
      <c r="W26">
        <v>0.59</v>
      </c>
      <c r="X26">
        <v>7.25</v>
      </c>
      <c r="Y26">
        <v>2</v>
      </c>
      <c r="Z26">
        <v>10</v>
      </c>
    </row>
    <row r="27" spans="1:26">
      <c r="A27">
        <v>0</v>
      </c>
      <c r="B27">
        <v>75</v>
      </c>
      <c r="C27" t="s">
        <v>26</v>
      </c>
      <c r="D27">
        <v>3.9931</v>
      </c>
      <c r="E27">
        <v>25.04</v>
      </c>
      <c r="F27">
        <v>18.55</v>
      </c>
      <c r="G27">
        <v>8.07</v>
      </c>
      <c r="H27">
        <v>0.12</v>
      </c>
      <c r="I27">
        <v>138</v>
      </c>
      <c r="J27">
        <v>150.44</v>
      </c>
      <c r="K27">
        <v>49.1</v>
      </c>
      <c r="L27">
        <v>1</v>
      </c>
      <c r="M27">
        <v>11</v>
      </c>
      <c r="N27">
        <v>25.34</v>
      </c>
      <c r="O27">
        <v>18787.76</v>
      </c>
      <c r="P27">
        <v>164.03</v>
      </c>
      <c r="Q27">
        <v>10044.82</v>
      </c>
      <c r="R27">
        <v>298.81</v>
      </c>
      <c r="S27">
        <v>84.51000000000001</v>
      </c>
      <c r="T27">
        <v>106717.76</v>
      </c>
      <c r="U27">
        <v>0.28</v>
      </c>
      <c r="V27">
        <v>0.64</v>
      </c>
      <c r="W27">
        <v>0.53</v>
      </c>
      <c r="X27">
        <v>6.48</v>
      </c>
      <c r="Y27">
        <v>2</v>
      </c>
      <c r="Z27">
        <v>10</v>
      </c>
    </row>
    <row r="28" spans="1:26">
      <c r="A28">
        <v>1</v>
      </c>
      <c r="B28">
        <v>75</v>
      </c>
      <c r="C28" t="s">
        <v>26</v>
      </c>
      <c r="D28">
        <v>4.0402</v>
      </c>
      <c r="E28">
        <v>24.75</v>
      </c>
      <c r="F28">
        <v>18.35</v>
      </c>
      <c r="G28">
        <v>8.16</v>
      </c>
      <c r="H28">
        <v>0.23</v>
      </c>
      <c r="I28">
        <v>135</v>
      </c>
      <c r="J28">
        <v>151.83</v>
      </c>
      <c r="K28">
        <v>49.1</v>
      </c>
      <c r="L28">
        <v>2</v>
      </c>
      <c r="M28">
        <v>0</v>
      </c>
      <c r="N28">
        <v>25.73</v>
      </c>
      <c r="O28">
        <v>18959.54</v>
      </c>
      <c r="P28">
        <v>162.61</v>
      </c>
      <c r="Q28">
        <v>10047.19</v>
      </c>
      <c r="R28">
        <v>291.57</v>
      </c>
      <c r="S28">
        <v>84.51000000000001</v>
      </c>
      <c r="T28">
        <v>103112.66</v>
      </c>
      <c r="U28">
        <v>0.29</v>
      </c>
      <c r="V28">
        <v>0.65</v>
      </c>
      <c r="W28">
        <v>0.53</v>
      </c>
      <c r="X28">
        <v>6.28</v>
      </c>
      <c r="Y28">
        <v>2</v>
      </c>
      <c r="Z28">
        <v>10</v>
      </c>
    </row>
    <row r="29" spans="1:26">
      <c r="A29">
        <v>0</v>
      </c>
      <c r="B29">
        <v>95</v>
      </c>
      <c r="C29" t="s">
        <v>26</v>
      </c>
      <c r="D29">
        <v>3.3655</v>
      </c>
      <c r="E29">
        <v>29.71</v>
      </c>
      <c r="F29">
        <v>20.84</v>
      </c>
      <c r="G29">
        <v>7.27</v>
      </c>
      <c r="H29">
        <v>0.1</v>
      </c>
      <c r="I29">
        <v>172</v>
      </c>
      <c r="J29">
        <v>185.69</v>
      </c>
      <c r="K29">
        <v>53.44</v>
      </c>
      <c r="L29">
        <v>1</v>
      </c>
      <c r="M29">
        <v>157</v>
      </c>
      <c r="N29">
        <v>36.26</v>
      </c>
      <c r="O29">
        <v>23136.14</v>
      </c>
      <c r="P29">
        <v>233.42</v>
      </c>
      <c r="Q29">
        <v>10047.43</v>
      </c>
      <c r="R29">
        <v>383.56</v>
      </c>
      <c r="S29">
        <v>84.51000000000001</v>
      </c>
      <c r="T29">
        <v>148924.36</v>
      </c>
      <c r="U29">
        <v>0.22</v>
      </c>
      <c r="V29">
        <v>0.57</v>
      </c>
      <c r="W29">
        <v>0.42</v>
      </c>
      <c r="X29">
        <v>8.77</v>
      </c>
      <c r="Y29">
        <v>2</v>
      </c>
      <c r="Z29">
        <v>10</v>
      </c>
    </row>
    <row r="30" spans="1:26">
      <c r="A30">
        <v>1</v>
      </c>
      <c r="B30">
        <v>95</v>
      </c>
      <c r="C30" t="s">
        <v>26</v>
      </c>
      <c r="D30">
        <v>4.2578</v>
      </c>
      <c r="E30">
        <v>23.49</v>
      </c>
      <c r="F30">
        <v>17.04</v>
      </c>
      <c r="G30">
        <v>9.550000000000001</v>
      </c>
      <c r="H30">
        <v>0.19</v>
      </c>
      <c r="I30">
        <v>107</v>
      </c>
      <c r="J30">
        <v>187.21</v>
      </c>
      <c r="K30">
        <v>53.44</v>
      </c>
      <c r="L30">
        <v>2</v>
      </c>
      <c r="M30">
        <v>0</v>
      </c>
      <c r="N30">
        <v>36.77</v>
      </c>
      <c r="O30">
        <v>23322.88</v>
      </c>
      <c r="P30">
        <v>170.62</v>
      </c>
      <c r="Q30">
        <v>10043.17</v>
      </c>
      <c r="R30">
        <v>248.44</v>
      </c>
      <c r="S30">
        <v>84.51000000000001</v>
      </c>
      <c r="T30">
        <v>81690.25</v>
      </c>
      <c r="U30">
        <v>0.34</v>
      </c>
      <c r="V30">
        <v>0.7</v>
      </c>
      <c r="W30">
        <v>0.45</v>
      </c>
      <c r="X30">
        <v>4.97</v>
      </c>
      <c r="Y30">
        <v>2</v>
      </c>
      <c r="Z30">
        <v>10</v>
      </c>
    </row>
    <row r="31" spans="1:26">
      <c r="A31">
        <v>0</v>
      </c>
      <c r="B31">
        <v>55</v>
      </c>
      <c r="C31" t="s">
        <v>26</v>
      </c>
      <c r="D31">
        <v>3.6881</v>
      </c>
      <c r="E31">
        <v>27.11</v>
      </c>
      <c r="F31">
        <v>20.63</v>
      </c>
      <c r="G31">
        <v>6.73</v>
      </c>
      <c r="H31">
        <v>0.15</v>
      </c>
      <c r="I31">
        <v>184</v>
      </c>
      <c r="J31">
        <v>116.05</v>
      </c>
      <c r="K31">
        <v>43.4</v>
      </c>
      <c r="L31">
        <v>1</v>
      </c>
      <c r="M31">
        <v>0</v>
      </c>
      <c r="N31">
        <v>16.65</v>
      </c>
      <c r="O31">
        <v>14546.17</v>
      </c>
      <c r="P31">
        <v>156.6</v>
      </c>
      <c r="Q31">
        <v>10048.93</v>
      </c>
      <c r="R31">
        <v>366.57</v>
      </c>
      <c r="S31">
        <v>84.51000000000001</v>
      </c>
      <c r="T31">
        <v>140369.96</v>
      </c>
      <c r="U31">
        <v>0.23</v>
      </c>
      <c r="V31">
        <v>0.58</v>
      </c>
      <c r="W31">
        <v>0.67</v>
      </c>
      <c r="X31">
        <v>8.56</v>
      </c>
      <c r="Y31">
        <v>2</v>
      </c>
      <c r="Z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INDEX(resultados!$A$2:$ZZ$31, 1, MATCH($B$1, resultados!$A$1:$ZZ$1, 0))</f>
        <v>0</v>
      </c>
      <c r="B7">
        <f>INDEX(resultados!$A$2:$ZZ$31, 1, MATCH($B$2, resultados!$A$1:$ZZ$1, 0))</f>
        <v>0</v>
      </c>
      <c r="C7">
        <f>INDEX(resultados!$A$2:$ZZ$31, 1, MATCH($B$3, resultados!$A$1:$ZZ$1, 0))</f>
        <v>0</v>
      </c>
    </row>
    <row r="8" spans="1:3">
      <c r="A8">
        <f>INDEX(resultados!$A$2:$ZZ$31, 2, MATCH($B$1, resultados!$A$1:$ZZ$1, 0))</f>
        <v>0</v>
      </c>
      <c r="B8">
        <f>INDEX(resultados!$A$2:$ZZ$31, 2, MATCH($B$2, resultados!$A$1:$ZZ$1, 0))</f>
        <v>0</v>
      </c>
      <c r="C8">
        <f>INDEX(resultados!$A$2:$ZZ$31, 2, MATCH($B$3, resultados!$A$1:$ZZ$1, 0))</f>
        <v>0</v>
      </c>
    </row>
    <row r="9" spans="1:3">
      <c r="A9">
        <f>INDEX(resultados!$A$2:$ZZ$31, 3, MATCH($B$1, resultados!$A$1:$ZZ$1, 0))</f>
        <v>0</v>
      </c>
      <c r="B9">
        <f>INDEX(resultados!$A$2:$ZZ$31, 3, MATCH($B$2, resultados!$A$1:$ZZ$1, 0))</f>
        <v>0</v>
      </c>
      <c r="C9">
        <f>INDEX(resultados!$A$2:$ZZ$31, 3, MATCH($B$3, resultados!$A$1:$ZZ$1, 0))</f>
        <v>0</v>
      </c>
    </row>
    <row r="10" spans="1:3">
      <c r="A10">
        <f>INDEX(resultados!$A$2:$ZZ$31, 4, MATCH($B$1, resultados!$A$1:$ZZ$1, 0))</f>
        <v>0</v>
      </c>
      <c r="B10">
        <f>INDEX(resultados!$A$2:$ZZ$31, 4, MATCH($B$2, resultados!$A$1:$ZZ$1, 0))</f>
        <v>0</v>
      </c>
      <c r="C10">
        <f>INDEX(resultados!$A$2:$ZZ$31, 4, MATCH($B$3, resultados!$A$1:$ZZ$1, 0))</f>
        <v>0</v>
      </c>
    </row>
    <row r="11" spans="1:3">
      <c r="A11">
        <f>INDEX(resultados!$A$2:$ZZ$31, 5, MATCH($B$1, resultados!$A$1:$ZZ$1, 0))</f>
        <v>0</v>
      </c>
      <c r="B11">
        <f>INDEX(resultados!$A$2:$ZZ$31, 5, MATCH($B$2, resultados!$A$1:$ZZ$1, 0))</f>
        <v>0</v>
      </c>
      <c r="C11">
        <f>INDEX(resultados!$A$2:$ZZ$31, 5, MATCH($B$3, resultados!$A$1:$ZZ$1, 0))</f>
        <v>0</v>
      </c>
    </row>
    <row r="12" spans="1:3">
      <c r="A12">
        <f>INDEX(resultados!$A$2:$ZZ$31, 6, MATCH($B$1, resultados!$A$1:$ZZ$1, 0))</f>
        <v>0</v>
      </c>
      <c r="B12">
        <f>INDEX(resultados!$A$2:$ZZ$31, 6, MATCH($B$2, resultados!$A$1:$ZZ$1, 0))</f>
        <v>0</v>
      </c>
      <c r="C12">
        <f>INDEX(resultados!$A$2:$ZZ$31, 6, MATCH($B$3, resultados!$A$1:$ZZ$1, 0))</f>
        <v>0</v>
      </c>
    </row>
    <row r="13" spans="1:3">
      <c r="A13">
        <f>INDEX(resultados!$A$2:$ZZ$31, 7, MATCH($B$1, resultados!$A$1:$ZZ$1, 0))</f>
        <v>0</v>
      </c>
      <c r="B13">
        <f>INDEX(resultados!$A$2:$ZZ$31, 7, MATCH($B$2, resultados!$A$1:$ZZ$1, 0))</f>
        <v>0</v>
      </c>
      <c r="C13">
        <f>INDEX(resultados!$A$2:$ZZ$31, 7, MATCH($B$3, resultados!$A$1:$ZZ$1, 0))</f>
        <v>0</v>
      </c>
    </row>
    <row r="14" spans="1:3">
      <c r="A14">
        <f>INDEX(resultados!$A$2:$ZZ$31, 8, MATCH($B$1, resultados!$A$1:$ZZ$1, 0))</f>
        <v>0</v>
      </c>
      <c r="B14">
        <f>INDEX(resultados!$A$2:$ZZ$31, 8, MATCH($B$2, resultados!$A$1:$ZZ$1, 0))</f>
        <v>0</v>
      </c>
      <c r="C14">
        <f>INDEX(resultados!$A$2:$ZZ$31, 8, MATCH($B$3, resultados!$A$1:$ZZ$1, 0))</f>
        <v>0</v>
      </c>
    </row>
    <row r="15" spans="1:3">
      <c r="A15">
        <f>INDEX(resultados!$A$2:$ZZ$31, 9, MATCH($B$1, resultados!$A$1:$ZZ$1, 0))</f>
        <v>0</v>
      </c>
      <c r="B15">
        <f>INDEX(resultados!$A$2:$ZZ$31, 9, MATCH($B$2, resultados!$A$1:$ZZ$1, 0))</f>
        <v>0</v>
      </c>
      <c r="C15">
        <f>INDEX(resultados!$A$2:$ZZ$31, 9, MATCH($B$3, resultados!$A$1:$ZZ$1, 0))</f>
        <v>0</v>
      </c>
    </row>
    <row r="16" spans="1:3">
      <c r="A16">
        <f>INDEX(resultados!$A$2:$ZZ$31, 10, MATCH($B$1, resultados!$A$1:$ZZ$1, 0))</f>
        <v>0</v>
      </c>
      <c r="B16">
        <f>INDEX(resultados!$A$2:$ZZ$31, 10, MATCH($B$2, resultados!$A$1:$ZZ$1, 0))</f>
        <v>0</v>
      </c>
      <c r="C16">
        <f>INDEX(resultados!$A$2:$ZZ$31, 10, MATCH($B$3, resultados!$A$1:$ZZ$1, 0))</f>
        <v>0</v>
      </c>
    </row>
    <row r="17" spans="1:3">
      <c r="A17">
        <f>INDEX(resultados!$A$2:$ZZ$31, 11, MATCH($B$1, resultados!$A$1:$ZZ$1, 0))</f>
        <v>0</v>
      </c>
      <c r="B17">
        <f>INDEX(resultados!$A$2:$ZZ$31, 11, MATCH($B$2, resultados!$A$1:$ZZ$1, 0))</f>
        <v>0</v>
      </c>
      <c r="C17">
        <f>INDEX(resultados!$A$2:$ZZ$31, 11, MATCH($B$3, resultados!$A$1:$ZZ$1, 0))</f>
        <v>0</v>
      </c>
    </row>
    <row r="18" spans="1:3">
      <c r="A18">
        <f>INDEX(resultados!$A$2:$ZZ$31, 12, MATCH($B$1, resultados!$A$1:$ZZ$1, 0))</f>
        <v>0</v>
      </c>
      <c r="B18">
        <f>INDEX(resultados!$A$2:$ZZ$31, 12, MATCH($B$2, resultados!$A$1:$ZZ$1, 0))</f>
        <v>0</v>
      </c>
      <c r="C18">
        <f>INDEX(resultados!$A$2:$ZZ$31, 12, MATCH($B$3, resultados!$A$1:$ZZ$1, 0))</f>
        <v>0</v>
      </c>
    </row>
    <row r="19" spans="1:3">
      <c r="A19">
        <f>INDEX(resultados!$A$2:$ZZ$31, 13, MATCH($B$1, resultados!$A$1:$ZZ$1, 0))</f>
        <v>0</v>
      </c>
      <c r="B19">
        <f>INDEX(resultados!$A$2:$ZZ$31, 13, MATCH($B$2, resultados!$A$1:$ZZ$1, 0))</f>
        <v>0</v>
      </c>
      <c r="C19">
        <f>INDEX(resultados!$A$2:$ZZ$31, 13, MATCH($B$3, resultados!$A$1:$ZZ$1, 0))</f>
        <v>0</v>
      </c>
    </row>
    <row r="20" spans="1:3">
      <c r="A20">
        <f>INDEX(resultados!$A$2:$ZZ$31, 14, MATCH($B$1, resultados!$A$1:$ZZ$1, 0))</f>
        <v>0</v>
      </c>
      <c r="B20">
        <f>INDEX(resultados!$A$2:$ZZ$31, 14, MATCH($B$2, resultados!$A$1:$ZZ$1, 0))</f>
        <v>0</v>
      </c>
      <c r="C20">
        <f>INDEX(resultados!$A$2:$ZZ$31, 14, MATCH($B$3, resultados!$A$1:$ZZ$1, 0))</f>
        <v>0</v>
      </c>
    </row>
    <row r="21" spans="1:3">
      <c r="A21">
        <f>INDEX(resultados!$A$2:$ZZ$31, 15, MATCH($B$1, resultados!$A$1:$ZZ$1, 0))</f>
        <v>0</v>
      </c>
      <c r="B21">
        <f>INDEX(resultados!$A$2:$ZZ$31, 15, MATCH($B$2, resultados!$A$1:$ZZ$1, 0))</f>
        <v>0</v>
      </c>
      <c r="C21">
        <f>INDEX(resultados!$A$2:$ZZ$31, 15, MATCH($B$3, resultados!$A$1:$ZZ$1, 0))</f>
        <v>0</v>
      </c>
    </row>
    <row r="22" spans="1:3">
      <c r="A22">
        <f>INDEX(resultados!$A$2:$ZZ$31, 16, MATCH($B$1, resultados!$A$1:$ZZ$1, 0))</f>
        <v>0</v>
      </c>
      <c r="B22">
        <f>INDEX(resultados!$A$2:$ZZ$31, 16, MATCH($B$2, resultados!$A$1:$ZZ$1, 0))</f>
        <v>0</v>
      </c>
      <c r="C22">
        <f>INDEX(resultados!$A$2:$ZZ$31, 16, MATCH($B$3, resultados!$A$1:$ZZ$1, 0))</f>
        <v>0</v>
      </c>
    </row>
    <row r="23" spans="1:3">
      <c r="A23">
        <f>INDEX(resultados!$A$2:$ZZ$31, 17, MATCH($B$1, resultados!$A$1:$ZZ$1, 0))</f>
        <v>0</v>
      </c>
      <c r="B23">
        <f>INDEX(resultados!$A$2:$ZZ$31, 17, MATCH($B$2, resultados!$A$1:$ZZ$1, 0))</f>
        <v>0</v>
      </c>
      <c r="C23">
        <f>INDEX(resultados!$A$2:$ZZ$31, 17, MATCH($B$3, resultados!$A$1:$ZZ$1, 0))</f>
        <v>0</v>
      </c>
    </row>
    <row r="24" spans="1:3">
      <c r="A24">
        <f>INDEX(resultados!$A$2:$ZZ$31, 18, MATCH($B$1, resultados!$A$1:$ZZ$1, 0))</f>
        <v>0</v>
      </c>
      <c r="B24">
        <f>INDEX(resultados!$A$2:$ZZ$31, 18, MATCH($B$2, resultados!$A$1:$ZZ$1, 0))</f>
        <v>0</v>
      </c>
      <c r="C24">
        <f>INDEX(resultados!$A$2:$ZZ$31, 18, MATCH($B$3, resultados!$A$1:$ZZ$1, 0))</f>
        <v>0</v>
      </c>
    </row>
    <row r="25" spans="1:3">
      <c r="A25">
        <f>INDEX(resultados!$A$2:$ZZ$31, 19, MATCH($B$1, resultados!$A$1:$ZZ$1, 0))</f>
        <v>0</v>
      </c>
      <c r="B25">
        <f>INDEX(resultados!$A$2:$ZZ$31, 19, MATCH($B$2, resultados!$A$1:$ZZ$1, 0))</f>
        <v>0</v>
      </c>
      <c r="C25">
        <f>INDEX(resultados!$A$2:$ZZ$31, 19, MATCH($B$3, resultados!$A$1:$ZZ$1, 0))</f>
        <v>0</v>
      </c>
    </row>
    <row r="26" spans="1:3">
      <c r="A26">
        <f>INDEX(resultados!$A$2:$ZZ$31, 20, MATCH($B$1, resultados!$A$1:$ZZ$1, 0))</f>
        <v>0</v>
      </c>
      <c r="B26">
        <f>INDEX(resultados!$A$2:$ZZ$31, 20, MATCH($B$2, resultados!$A$1:$ZZ$1, 0))</f>
        <v>0</v>
      </c>
      <c r="C26">
        <f>INDEX(resultados!$A$2:$ZZ$31, 20, MATCH($B$3, resultados!$A$1:$ZZ$1, 0))</f>
        <v>0</v>
      </c>
    </row>
    <row r="27" spans="1:3">
      <c r="A27">
        <f>INDEX(resultados!$A$2:$ZZ$31, 21, MATCH($B$1, resultados!$A$1:$ZZ$1, 0))</f>
        <v>0</v>
      </c>
      <c r="B27">
        <f>INDEX(resultados!$A$2:$ZZ$31, 21, MATCH($B$2, resultados!$A$1:$ZZ$1, 0))</f>
        <v>0</v>
      </c>
      <c r="C27">
        <f>INDEX(resultados!$A$2:$ZZ$31, 21, MATCH($B$3, resultados!$A$1:$ZZ$1, 0))</f>
        <v>0</v>
      </c>
    </row>
    <row r="28" spans="1:3">
      <c r="A28">
        <f>INDEX(resultados!$A$2:$ZZ$31, 22, MATCH($B$1, resultados!$A$1:$ZZ$1, 0))</f>
        <v>0</v>
      </c>
      <c r="B28">
        <f>INDEX(resultados!$A$2:$ZZ$31, 22, MATCH($B$2, resultados!$A$1:$ZZ$1, 0))</f>
        <v>0</v>
      </c>
      <c r="C28">
        <f>INDEX(resultados!$A$2:$ZZ$31, 22, MATCH($B$3, resultados!$A$1:$ZZ$1, 0))</f>
        <v>0</v>
      </c>
    </row>
    <row r="29" spans="1:3">
      <c r="A29">
        <f>INDEX(resultados!$A$2:$ZZ$31, 23, MATCH($B$1, resultados!$A$1:$ZZ$1, 0))</f>
        <v>0</v>
      </c>
      <c r="B29">
        <f>INDEX(resultados!$A$2:$ZZ$31, 23, MATCH($B$2, resultados!$A$1:$ZZ$1, 0))</f>
        <v>0</v>
      </c>
      <c r="C29">
        <f>INDEX(resultados!$A$2:$ZZ$31, 23, MATCH($B$3, resultados!$A$1:$ZZ$1, 0))</f>
        <v>0</v>
      </c>
    </row>
    <row r="30" spans="1:3">
      <c r="A30">
        <f>INDEX(resultados!$A$2:$ZZ$31, 24, MATCH($B$1, resultados!$A$1:$ZZ$1, 0))</f>
        <v>0</v>
      </c>
      <c r="B30">
        <f>INDEX(resultados!$A$2:$ZZ$31, 24, MATCH($B$2, resultados!$A$1:$ZZ$1, 0))</f>
        <v>0</v>
      </c>
      <c r="C30">
        <f>INDEX(resultados!$A$2:$ZZ$31, 24, MATCH($B$3, resultados!$A$1:$ZZ$1, 0))</f>
        <v>0</v>
      </c>
    </row>
    <row r="31" spans="1:3">
      <c r="A31">
        <f>INDEX(resultados!$A$2:$ZZ$31, 25, MATCH($B$1, resultados!$A$1:$ZZ$1, 0))</f>
        <v>0</v>
      </c>
      <c r="B31">
        <f>INDEX(resultados!$A$2:$ZZ$31, 25, MATCH($B$2, resultados!$A$1:$ZZ$1, 0))</f>
        <v>0</v>
      </c>
      <c r="C31">
        <f>INDEX(resultados!$A$2:$ZZ$31, 25, MATCH($B$3, resultados!$A$1:$ZZ$1, 0))</f>
        <v>0</v>
      </c>
    </row>
    <row r="32" spans="1:3">
      <c r="A32">
        <f>INDEX(resultados!$A$2:$ZZ$31, 26, MATCH($B$1, resultados!$A$1:$ZZ$1, 0))</f>
        <v>0</v>
      </c>
      <c r="B32">
        <f>INDEX(resultados!$A$2:$ZZ$31, 26, MATCH($B$2, resultados!$A$1:$ZZ$1, 0))</f>
        <v>0</v>
      </c>
      <c r="C32">
        <f>INDEX(resultados!$A$2:$ZZ$31, 26, MATCH($B$3, resultados!$A$1:$ZZ$1, 0))</f>
        <v>0</v>
      </c>
    </row>
    <row r="33" spans="1:3">
      <c r="A33">
        <f>INDEX(resultados!$A$2:$ZZ$31, 27, MATCH($B$1, resultados!$A$1:$ZZ$1, 0))</f>
        <v>0</v>
      </c>
      <c r="B33">
        <f>INDEX(resultados!$A$2:$ZZ$31, 27, MATCH($B$2, resultados!$A$1:$ZZ$1, 0))</f>
        <v>0</v>
      </c>
      <c r="C33">
        <f>INDEX(resultados!$A$2:$ZZ$31, 27, MATCH($B$3, resultados!$A$1:$ZZ$1, 0))</f>
        <v>0</v>
      </c>
    </row>
    <row r="34" spans="1:3">
      <c r="A34">
        <f>INDEX(resultados!$A$2:$ZZ$31, 28, MATCH($B$1, resultados!$A$1:$ZZ$1, 0))</f>
        <v>0</v>
      </c>
      <c r="B34">
        <f>INDEX(resultados!$A$2:$ZZ$31, 28, MATCH($B$2, resultados!$A$1:$ZZ$1, 0))</f>
        <v>0</v>
      </c>
      <c r="C34">
        <f>INDEX(resultados!$A$2:$ZZ$31, 28, MATCH($B$3, resultados!$A$1:$ZZ$1, 0))</f>
        <v>0</v>
      </c>
    </row>
    <row r="35" spans="1:3">
      <c r="A35">
        <f>INDEX(resultados!$A$2:$ZZ$31, 29, MATCH($B$1, resultados!$A$1:$ZZ$1, 0))</f>
        <v>0</v>
      </c>
      <c r="B35">
        <f>INDEX(resultados!$A$2:$ZZ$31, 29, MATCH($B$2, resultados!$A$1:$ZZ$1, 0))</f>
        <v>0</v>
      </c>
      <c r="C35">
        <f>INDEX(resultados!$A$2:$ZZ$31, 29, MATCH($B$3, resultados!$A$1:$ZZ$1, 0))</f>
        <v>0</v>
      </c>
    </row>
    <row r="36" spans="1:3">
      <c r="A36">
        <f>INDEX(resultados!$A$2:$ZZ$31, 30, MATCH($B$1, resultados!$A$1:$ZZ$1, 0))</f>
        <v>0</v>
      </c>
      <c r="B36">
        <f>INDEX(resultados!$A$2:$ZZ$31, 30, MATCH($B$2, resultados!$A$1:$ZZ$1, 0))</f>
        <v>0</v>
      </c>
      <c r="C36">
        <f>INDEX(resultados!$A$2:$ZZ$31, 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2.8785</v>
      </c>
      <c r="E2">
        <v>34.74</v>
      </c>
      <c r="F2">
        <v>27.68</v>
      </c>
      <c r="G2">
        <v>4.96</v>
      </c>
      <c r="H2">
        <v>0.24</v>
      </c>
      <c r="I2">
        <v>335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158.71</v>
      </c>
      <c r="Q2">
        <v>10054.47</v>
      </c>
      <c r="R2">
        <v>598.47</v>
      </c>
      <c r="S2">
        <v>84.51000000000001</v>
      </c>
      <c r="T2">
        <v>255563.81</v>
      </c>
      <c r="U2">
        <v>0.14</v>
      </c>
      <c r="V2">
        <v>0.43</v>
      </c>
      <c r="W2">
        <v>1.11</v>
      </c>
      <c r="X2">
        <v>15.61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1.9106</v>
      </c>
      <c r="E2">
        <v>52.34</v>
      </c>
      <c r="F2">
        <v>43.23</v>
      </c>
      <c r="G2">
        <v>3.89</v>
      </c>
      <c r="H2">
        <v>0.43</v>
      </c>
      <c r="I2">
        <v>667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169.39</v>
      </c>
      <c r="Q2">
        <v>10078.03</v>
      </c>
      <c r="R2">
        <v>1108.78</v>
      </c>
      <c r="S2">
        <v>84.51000000000001</v>
      </c>
      <c r="T2">
        <v>509060.97</v>
      </c>
      <c r="U2">
        <v>0.08</v>
      </c>
      <c r="V2">
        <v>0.28</v>
      </c>
      <c r="W2">
        <v>2.09</v>
      </c>
      <c r="X2">
        <v>31.13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3.9478</v>
      </c>
      <c r="E2">
        <v>25.33</v>
      </c>
      <c r="F2">
        <v>18.88</v>
      </c>
      <c r="G2">
        <v>7.76</v>
      </c>
      <c r="H2">
        <v>0.12</v>
      </c>
      <c r="I2">
        <v>146</v>
      </c>
      <c r="J2">
        <v>141.81</v>
      </c>
      <c r="K2">
        <v>47.83</v>
      </c>
      <c r="L2">
        <v>1</v>
      </c>
      <c r="M2">
        <v>2</v>
      </c>
      <c r="N2">
        <v>22.98</v>
      </c>
      <c r="O2">
        <v>17723.39</v>
      </c>
      <c r="P2">
        <v>160.9</v>
      </c>
      <c r="Q2">
        <v>10046.76</v>
      </c>
      <c r="R2">
        <v>309.15</v>
      </c>
      <c r="S2">
        <v>84.51000000000001</v>
      </c>
      <c r="T2">
        <v>111848.2</v>
      </c>
      <c r="U2">
        <v>0.27</v>
      </c>
      <c r="V2">
        <v>0.63</v>
      </c>
      <c r="W2">
        <v>0.5600000000000001</v>
      </c>
      <c r="X2">
        <v>6.81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3.9635</v>
      </c>
      <c r="E3">
        <v>25.23</v>
      </c>
      <c r="F3">
        <v>18.81</v>
      </c>
      <c r="G3">
        <v>7.78</v>
      </c>
      <c r="H3">
        <v>0.25</v>
      </c>
      <c r="I3">
        <v>145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161.39</v>
      </c>
      <c r="Q3">
        <v>10046.6</v>
      </c>
      <c r="R3">
        <v>306.66</v>
      </c>
      <c r="S3">
        <v>84.51000000000001</v>
      </c>
      <c r="T3">
        <v>110610.64</v>
      </c>
      <c r="U3">
        <v>0.28</v>
      </c>
      <c r="V3">
        <v>0.63</v>
      </c>
      <c r="W3">
        <v>0.5600000000000001</v>
      </c>
      <c r="X3">
        <v>6.74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3.6145</v>
      </c>
      <c r="E2">
        <v>27.67</v>
      </c>
      <c r="F2">
        <v>19.77</v>
      </c>
      <c r="G2">
        <v>7.7</v>
      </c>
      <c r="H2">
        <v>0.1</v>
      </c>
      <c r="I2">
        <v>154</v>
      </c>
      <c r="J2">
        <v>176.73</v>
      </c>
      <c r="K2">
        <v>52.44</v>
      </c>
      <c r="L2">
        <v>1</v>
      </c>
      <c r="M2">
        <v>117</v>
      </c>
      <c r="N2">
        <v>33.29</v>
      </c>
      <c r="O2">
        <v>22031.19</v>
      </c>
      <c r="P2">
        <v>207.41</v>
      </c>
      <c r="Q2">
        <v>10044.05</v>
      </c>
      <c r="R2">
        <v>345.5</v>
      </c>
      <c r="S2">
        <v>84.51000000000001</v>
      </c>
      <c r="T2">
        <v>129985.99</v>
      </c>
      <c r="U2">
        <v>0.24</v>
      </c>
      <c r="V2">
        <v>0.6</v>
      </c>
      <c r="W2">
        <v>0.43</v>
      </c>
      <c r="X2">
        <v>7.7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4.2098</v>
      </c>
      <c r="E3">
        <v>23.75</v>
      </c>
      <c r="F3">
        <v>17.32</v>
      </c>
      <c r="G3">
        <v>9.19</v>
      </c>
      <c r="H3">
        <v>0.2</v>
      </c>
      <c r="I3">
        <v>113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168.51</v>
      </c>
      <c r="Q3">
        <v>10043.92</v>
      </c>
      <c r="R3">
        <v>257.71</v>
      </c>
      <c r="S3">
        <v>84.51000000000001</v>
      </c>
      <c r="T3">
        <v>86297</v>
      </c>
      <c r="U3">
        <v>0.33</v>
      </c>
      <c r="V3">
        <v>0.6899999999999999</v>
      </c>
      <c r="W3">
        <v>0.47</v>
      </c>
      <c r="X3">
        <v>5.25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1.4002</v>
      </c>
      <c r="E2">
        <v>71.42</v>
      </c>
      <c r="F2">
        <v>58.7</v>
      </c>
      <c r="G2">
        <v>3.53</v>
      </c>
      <c r="H2">
        <v>0.64</v>
      </c>
      <c r="I2">
        <v>997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168.49</v>
      </c>
      <c r="Q2">
        <v>10090.96</v>
      </c>
      <c r="R2">
        <v>1616.76</v>
      </c>
      <c r="S2">
        <v>84.51000000000001</v>
      </c>
      <c r="T2">
        <v>761397.97</v>
      </c>
      <c r="U2">
        <v>0.05</v>
      </c>
      <c r="V2">
        <v>0.2</v>
      </c>
      <c r="W2">
        <v>3.05</v>
      </c>
      <c r="X2">
        <v>46.58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3.428</v>
      </c>
      <c r="E2">
        <v>29.17</v>
      </c>
      <c r="F2">
        <v>22.56</v>
      </c>
      <c r="G2">
        <v>6.02</v>
      </c>
      <c r="H2">
        <v>0.18</v>
      </c>
      <c r="I2">
        <v>225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156.29</v>
      </c>
      <c r="Q2">
        <v>10048.92</v>
      </c>
      <c r="R2">
        <v>430</v>
      </c>
      <c r="S2">
        <v>84.51000000000001</v>
      </c>
      <c r="T2">
        <v>171880.57</v>
      </c>
      <c r="U2">
        <v>0.2</v>
      </c>
      <c r="V2">
        <v>0.53</v>
      </c>
      <c r="W2">
        <v>0.79</v>
      </c>
      <c r="X2">
        <v>10.48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3.4376</v>
      </c>
      <c r="E3">
        <v>29.09</v>
      </c>
      <c r="F3">
        <v>22.5</v>
      </c>
      <c r="G3">
        <v>6.03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157.53</v>
      </c>
      <c r="Q3">
        <v>10048.92</v>
      </c>
      <c r="R3">
        <v>427.94</v>
      </c>
      <c r="S3">
        <v>84.51000000000001</v>
      </c>
      <c r="T3">
        <v>170854.33</v>
      </c>
      <c r="U3">
        <v>0.2</v>
      </c>
      <c r="V3">
        <v>0.53</v>
      </c>
      <c r="W3">
        <v>0.79</v>
      </c>
      <c r="X3">
        <v>10.42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3.7958</v>
      </c>
      <c r="E2">
        <v>26.34</v>
      </c>
      <c r="F2">
        <v>19.89</v>
      </c>
      <c r="G2">
        <v>7.06</v>
      </c>
      <c r="H2">
        <v>0.14</v>
      </c>
      <c r="I2">
        <v>169</v>
      </c>
      <c r="J2">
        <v>124.63</v>
      </c>
      <c r="K2">
        <v>45</v>
      </c>
      <c r="L2">
        <v>1</v>
      </c>
      <c r="M2">
        <v>1</v>
      </c>
      <c r="N2">
        <v>18.64</v>
      </c>
      <c r="O2">
        <v>15605.44</v>
      </c>
      <c r="P2">
        <v>157.28</v>
      </c>
      <c r="Q2">
        <v>10049.14</v>
      </c>
      <c r="R2">
        <v>342.25</v>
      </c>
      <c r="S2">
        <v>84.51000000000001</v>
      </c>
      <c r="T2">
        <v>128285.91</v>
      </c>
      <c r="U2">
        <v>0.25</v>
      </c>
      <c r="V2">
        <v>0.6</v>
      </c>
      <c r="W2">
        <v>0.63</v>
      </c>
      <c r="X2">
        <v>7.82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3.7964</v>
      </c>
      <c r="E3">
        <v>26.34</v>
      </c>
      <c r="F3">
        <v>19.89</v>
      </c>
      <c r="G3">
        <v>7.06</v>
      </c>
      <c r="H3">
        <v>0.28</v>
      </c>
      <c r="I3">
        <v>169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158.66</v>
      </c>
      <c r="Q3">
        <v>10049.27</v>
      </c>
      <c r="R3">
        <v>342.03</v>
      </c>
      <c r="S3">
        <v>84.51000000000001</v>
      </c>
      <c r="T3">
        <v>128172.64</v>
      </c>
      <c r="U3">
        <v>0.25</v>
      </c>
      <c r="V3">
        <v>0.6</v>
      </c>
      <c r="W3">
        <v>0.63</v>
      </c>
      <c r="X3">
        <v>7.82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2024-09-26T00:01:05Z</dcterms:created>
  <dcterms:modified xsi:type="dcterms:W3CDTF">2024-09-26T00:01:05Z</dcterms:modified>
</cp:coreProperties>
</file>