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<sst xmlns="http://schemas.openxmlformats.org/spreadsheetml/2006/main" count="628" uniqueCount="33">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</sst>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DFF00"/>
                </a:solidFill>
              </c:spPr>
            </c:marker>
          </c:dPt>
          <c:dPt>
            <c:idx val="6"/>
            <c:marker>
              <c:spPr>
                <a:solidFill>
                  <a:srgbClr val="D6FF00"/>
                </a:solidFill>
              </c:spPr>
            </c:marker>
          </c:dPt>
          <c:dPt>
            <c:idx val="7"/>
            <c:marker>
              <c:spPr>
                <a:solidFill>
                  <a:srgbClr val="D0FF00"/>
                </a:solidFill>
              </c:spPr>
            </c:marker>
          </c:dPt>
          <c:dPt>
            <c:idx val="8"/>
            <c:marker>
              <c:spPr>
                <a:solidFill>
                  <a:srgbClr val="C9FF00"/>
                </a:solidFill>
              </c:spPr>
            </c:marker>
          </c:dPt>
          <c:dPt>
            <c:idx val="9"/>
            <c:marker>
              <c:spPr>
                <a:solidFill>
                  <a:srgbClr val="C2FF00"/>
                </a:solidFill>
              </c:spPr>
            </c:marker>
          </c:dPt>
          <c:dPt>
            <c:idx val="10"/>
            <c:marker>
              <c:spPr>
                <a:solidFill>
                  <a:srgbClr val="BBFF00"/>
                </a:solidFill>
              </c:spPr>
            </c:marker>
          </c:dPt>
          <c:dPt>
            <c:idx val="11"/>
            <c:marker>
              <c:spPr>
                <a:solidFill>
                  <a:srgbClr val="B5FF00"/>
                </a:solidFill>
              </c:spPr>
            </c:marker>
          </c:dPt>
          <c:dPt>
            <c:idx val="12"/>
            <c:marker>
              <c:spPr>
                <a:solidFill>
                  <a:srgbClr val="AEFF00"/>
                </a:solidFill>
              </c:spPr>
            </c:marker>
          </c:dPt>
          <c:dPt>
            <c:idx val="13"/>
            <c:marker>
              <c:spPr>
                <a:solidFill>
                  <a:srgbClr val="A7FF00"/>
                </a:solidFill>
              </c:spPr>
            </c:marker>
          </c:dPt>
          <c:dPt>
            <c:idx val="14"/>
            <c:marker>
              <c:spPr>
                <a:solidFill>
                  <a:srgbClr val="A1FF00"/>
                </a:solidFill>
              </c:spPr>
            </c:marker>
          </c:dPt>
          <c:dPt>
            <c:idx val="15"/>
            <c:marker>
              <c:spPr>
                <a:solidFill>
                  <a:srgbClr val="9AFF00"/>
                </a:solidFill>
              </c:spPr>
            </c:marker>
          </c:dPt>
          <c:dPt>
            <c:idx val="16"/>
            <c:marker>
              <c:spPr>
                <a:solidFill>
                  <a:srgbClr val="93FF00"/>
                </a:solidFill>
              </c:spPr>
            </c:marker>
          </c:dPt>
          <c:dPt>
            <c:idx val="17"/>
            <c:marker>
              <c:spPr>
                <a:solidFill>
                  <a:srgbClr val="8CFF00"/>
                </a:solidFill>
              </c:spPr>
            </c:marker>
          </c:dPt>
          <c:dPt>
            <c:idx val="18"/>
            <c:marker>
              <c:spPr>
                <a:solidFill>
                  <a:srgbClr val="86FF00"/>
                </a:solidFill>
              </c:spPr>
            </c:marker>
          </c:dPt>
          <c:dPt>
            <c:idx val="19"/>
            <c:marker>
              <c:spPr>
                <a:solidFill>
                  <a:srgbClr val="7FFF00"/>
                </a:solidFill>
              </c:spPr>
            </c:marker>
          </c:dPt>
          <c:dPt>
            <c:idx val="20"/>
            <c:marker>
              <c:spPr>
                <a:solidFill>
                  <a:srgbClr val="78FF00"/>
                </a:solidFill>
              </c:spPr>
            </c:marker>
          </c:dPt>
          <c:dPt>
            <c:idx val="21"/>
            <c:marker>
              <c:spPr>
                <a:solidFill>
                  <a:srgbClr val="72FF00"/>
                </a:solidFill>
              </c:spPr>
            </c:marker>
          </c:dPt>
          <c:dPt>
            <c:idx val="22"/>
            <c:marker>
              <c:spPr>
                <a:solidFill>
                  <a:srgbClr val="6BFF00"/>
                </a:solidFill>
              </c:spPr>
            </c:marker>
          </c:dPt>
          <c:dPt>
            <c:idx val="23"/>
            <c:marker>
              <c:spPr>
                <a:solidFill>
                  <a:srgbClr val="64FF00"/>
                </a:solidFill>
              </c:spPr>
            </c:marker>
          </c:dPt>
          <c:dPt>
            <c:idx val="24"/>
            <c:marker>
              <c:spPr>
                <a:solidFill>
                  <a:srgbClr val="5DFF00"/>
                </a:solidFill>
              </c:spPr>
            </c:marker>
          </c:dPt>
          <c:dPt>
            <c:idx val="25"/>
            <c:marker>
              <c:spPr>
                <a:solidFill>
                  <a:srgbClr val="57FF00"/>
                </a:solidFill>
              </c:spPr>
            </c:marker>
          </c:dPt>
          <c:dPt>
            <c:idx val="26"/>
            <c:marker>
              <c:spPr>
                <a:solidFill>
                  <a:srgbClr val="50FF00"/>
                </a:solidFill>
              </c:spPr>
            </c:marker>
          </c:dPt>
          <c:dPt>
            <c:idx val="27"/>
            <c:marker>
              <c:spPr>
                <a:solidFill>
                  <a:srgbClr val="49FF00"/>
                </a:solidFill>
              </c:spPr>
            </c:marker>
          </c:dPt>
          <c:dPt>
            <c:idx val="28"/>
            <c:marker>
              <c:spPr>
                <a:solidFill>
                  <a:srgbClr val="43FF00"/>
                </a:solidFill>
              </c:spPr>
            </c:marker>
          </c:dPt>
          <c:dPt>
            <c:idx val="29"/>
            <c:marker>
              <c:spPr>
                <a:solidFill>
                  <a:srgbClr val="3CFF00"/>
                </a:solidFill>
              </c:spPr>
            </c:marker>
          </c:dPt>
          <c:dPt>
            <c:idx val="30"/>
            <c:marker>
              <c:spPr>
                <a:solidFill>
                  <a:srgbClr val="35FF00"/>
                </a:solidFill>
              </c:spPr>
            </c:marker>
          </c:dPt>
          <c:dPt>
            <c:idx val="31"/>
            <c:marker>
              <c:spPr>
                <a:solidFill>
                  <a:srgbClr val="2EFF00"/>
                </a:solidFill>
              </c:spPr>
            </c:marker>
          </c:dPt>
          <c:dPt>
            <c:idx val="32"/>
            <c:marker>
              <c:spPr>
                <a:solidFill>
                  <a:srgbClr val="28FF00"/>
                </a:solidFill>
              </c:spPr>
            </c:marker>
          </c:dPt>
          <c:dPt>
            <c:idx val="33"/>
            <c:marker>
              <c:spPr>
                <a:solidFill>
                  <a:srgbClr val="21FF00"/>
                </a:solidFill>
              </c:spPr>
            </c:marker>
          </c:dPt>
          <c:dPt>
            <c:idx val="34"/>
            <c:marker>
              <c:spPr>
                <a:solidFill>
                  <a:srgbClr val="1AFF00"/>
                </a:solidFill>
              </c:spPr>
            </c:marker>
          </c:dPt>
          <c:dPt>
            <c:idx val="35"/>
            <c:marker>
              <c:spPr>
                <a:solidFill>
                  <a:srgbClr val="14FF00"/>
                </a:solidFill>
              </c:spPr>
            </c:marker>
          </c:dPt>
          <c:dPt>
            <c:idx val="36"/>
            <c:marker>
              <c:spPr>
                <a:solidFill>
                  <a:srgbClr val="0DFF00"/>
                </a:solidFill>
              </c:spPr>
            </c:marker>
          </c:dPt>
          <c:dPt>
            <c:idx val="37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1.4553</v>
      </c>
      <c r="E2">
        <v>68.72</v>
      </c>
      <c r="F2">
        <v>47.88</v>
      </c>
      <c r="G2">
        <v>6.1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637.8</v>
      </c>
      <c r="Q2">
        <v>7966.34</v>
      </c>
      <c r="R2">
        <v>986.49</v>
      </c>
      <c r="S2">
        <v>167.9</v>
      </c>
      <c r="T2">
        <v>407603.66</v>
      </c>
      <c r="U2">
        <v>0.17</v>
      </c>
      <c r="V2">
        <v>0.49</v>
      </c>
      <c r="W2">
        <v>1.03</v>
      </c>
      <c r="X2">
        <v>24.01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2.7366</v>
      </c>
      <c r="E3">
        <v>36.54</v>
      </c>
      <c r="F3">
        <v>29.28</v>
      </c>
      <c r="G3">
        <v>14.4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120</v>
      </c>
      <c r="N3">
        <v>39.95</v>
      </c>
      <c r="O3">
        <v>24447.22</v>
      </c>
      <c r="P3">
        <v>335.48</v>
      </c>
      <c r="Q3">
        <v>7959.39</v>
      </c>
      <c r="R3">
        <v>351.84</v>
      </c>
      <c r="S3">
        <v>167.9</v>
      </c>
      <c r="T3">
        <v>92021.19</v>
      </c>
      <c r="U3">
        <v>0.48</v>
      </c>
      <c r="V3">
        <v>0.8100000000000001</v>
      </c>
      <c r="W3">
        <v>0.47</v>
      </c>
      <c r="X3">
        <v>5.43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3.0001</v>
      </c>
      <c r="E4">
        <v>33.33</v>
      </c>
      <c r="F4">
        <v>27.67</v>
      </c>
      <c r="G4">
        <v>20.49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284.06</v>
      </c>
      <c r="Q4">
        <v>7960.36</v>
      </c>
      <c r="R4">
        <v>294.33</v>
      </c>
      <c r="S4">
        <v>167.9</v>
      </c>
      <c r="T4">
        <v>63473.52</v>
      </c>
      <c r="U4">
        <v>0.57</v>
      </c>
      <c r="V4">
        <v>0.85</v>
      </c>
      <c r="W4">
        <v>0.5</v>
      </c>
      <c r="X4">
        <v>3.82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1.8773</v>
      </c>
      <c r="E2">
        <v>53.27</v>
      </c>
      <c r="F2">
        <v>40.21</v>
      </c>
      <c r="G2">
        <v>7.25</v>
      </c>
      <c r="H2">
        <v>0.11</v>
      </c>
      <c r="I2">
        <v>333</v>
      </c>
      <c r="J2">
        <v>159.12</v>
      </c>
      <c r="K2">
        <v>50.28</v>
      </c>
      <c r="L2">
        <v>1</v>
      </c>
      <c r="M2">
        <v>331</v>
      </c>
      <c r="N2">
        <v>27.84</v>
      </c>
      <c r="O2">
        <v>19859.16</v>
      </c>
      <c r="P2">
        <v>453.66</v>
      </c>
      <c r="Q2">
        <v>7963.98</v>
      </c>
      <c r="R2">
        <v>724.3200000000001</v>
      </c>
      <c r="S2">
        <v>167.9</v>
      </c>
      <c r="T2">
        <v>277204.94</v>
      </c>
      <c r="U2">
        <v>0.23</v>
      </c>
      <c r="V2">
        <v>0.59</v>
      </c>
      <c r="W2">
        <v>0.8</v>
      </c>
      <c r="X2">
        <v>16.35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2.9257</v>
      </c>
      <c r="E3">
        <v>34.18</v>
      </c>
      <c r="F3">
        <v>28.57</v>
      </c>
      <c r="G3">
        <v>16.81</v>
      </c>
      <c r="H3">
        <v>0.22</v>
      </c>
      <c r="I3">
        <v>102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260.03</v>
      </c>
      <c r="Q3">
        <v>7961.48</v>
      </c>
      <c r="R3">
        <v>323.8</v>
      </c>
      <c r="S3">
        <v>167.9</v>
      </c>
      <c r="T3">
        <v>78101.31</v>
      </c>
      <c r="U3">
        <v>0.52</v>
      </c>
      <c r="V3">
        <v>0.83</v>
      </c>
      <c r="W3">
        <v>0.5600000000000001</v>
      </c>
      <c r="X3">
        <v>4.72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2.9328</v>
      </c>
      <c r="E4">
        <v>34.1</v>
      </c>
      <c r="F4">
        <v>28.52</v>
      </c>
      <c r="G4">
        <v>16.94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261.22</v>
      </c>
      <c r="Q4">
        <v>7960.32</v>
      </c>
      <c r="R4">
        <v>321.63</v>
      </c>
      <c r="S4">
        <v>167.9</v>
      </c>
      <c r="T4">
        <v>77021.38</v>
      </c>
      <c r="U4">
        <v>0.52</v>
      </c>
      <c r="V4">
        <v>0.83</v>
      </c>
      <c r="W4">
        <v>0.57</v>
      </c>
      <c r="X4">
        <v>4.67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2.4736</v>
      </c>
      <c r="E2">
        <v>40.43</v>
      </c>
      <c r="F2">
        <v>34.59</v>
      </c>
      <c r="G2">
        <v>9.06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211.89</v>
      </c>
      <c r="Q2">
        <v>7963.74</v>
      </c>
      <c r="R2">
        <v>521.29</v>
      </c>
      <c r="S2">
        <v>167.9</v>
      </c>
      <c r="T2">
        <v>176214.02</v>
      </c>
      <c r="U2">
        <v>0.32</v>
      </c>
      <c r="V2">
        <v>0.68</v>
      </c>
      <c r="W2">
        <v>0.9399999999999999</v>
      </c>
      <c r="X2">
        <v>10.73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2.6296</v>
      </c>
      <c r="E2">
        <v>38.03</v>
      </c>
      <c r="F2">
        <v>32.08</v>
      </c>
      <c r="G2">
        <v>10.94</v>
      </c>
      <c r="H2">
        <v>0.16</v>
      </c>
      <c r="I2">
        <v>176</v>
      </c>
      <c r="J2">
        <v>107.41</v>
      </c>
      <c r="K2">
        <v>41.65</v>
      </c>
      <c r="L2">
        <v>1</v>
      </c>
      <c r="M2">
        <v>100</v>
      </c>
      <c r="N2">
        <v>14.77</v>
      </c>
      <c r="O2">
        <v>13481.73</v>
      </c>
      <c r="P2">
        <v>237.23</v>
      </c>
      <c r="Q2">
        <v>7961.56</v>
      </c>
      <c r="R2">
        <v>443.71</v>
      </c>
      <c r="S2">
        <v>167.9</v>
      </c>
      <c r="T2">
        <v>137687.44</v>
      </c>
      <c r="U2">
        <v>0.38</v>
      </c>
      <c r="V2">
        <v>0.74</v>
      </c>
      <c r="W2">
        <v>0.65</v>
      </c>
      <c r="X2">
        <v>8.23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2.7054</v>
      </c>
      <c r="E3">
        <v>36.96</v>
      </c>
      <c r="F3">
        <v>31.35</v>
      </c>
      <c r="G3">
        <v>11.68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228.14</v>
      </c>
      <c r="Q3">
        <v>7962</v>
      </c>
      <c r="R3">
        <v>414.65</v>
      </c>
      <c r="S3">
        <v>167.9</v>
      </c>
      <c r="T3">
        <v>123233.65</v>
      </c>
      <c r="U3">
        <v>0.4</v>
      </c>
      <c r="V3">
        <v>0.75</v>
      </c>
      <c r="W3">
        <v>0.74</v>
      </c>
      <c r="X3">
        <v>7.5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2.2226</v>
      </c>
      <c r="E2">
        <v>44.99</v>
      </c>
      <c r="F2">
        <v>38.77</v>
      </c>
      <c r="G2">
        <v>7.29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202.38</v>
      </c>
      <c r="Q2">
        <v>7965.25</v>
      </c>
      <c r="R2">
        <v>658.3099999999999</v>
      </c>
      <c r="S2">
        <v>167.9</v>
      </c>
      <c r="T2">
        <v>244270.59</v>
      </c>
      <c r="U2">
        <v>0.26</v>
      </c>
      <c r="V2">
        <v>0.61</v>
      </c>
      <c r="W2">
        <v>1.21</v>
      </c>
      <c r="X2">
        <v>14.91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1.7629</v>
      </c>
      <c r="E2">
        <v>56.73</v>
      </c>
      <c r="F2">
        <v>41.98</v>
      </c>
      <c r="G2">
        <v>6.9</v>
      </c>
      <c r="H2">
        <v>0.11</v>
      </c>
      <c r="I2">
        <v>365</v>
      </c>
      <c r="J2">
        <v>167.88</v>
      </c>
      <c r="K2">
        <v>51.39</v>
      </c>
      <c r="L2">
        <v>1</v>
      </c>
      <c r="M2">
        <v>363</v>
      </c>
      <c r="N2">
        <v>30.49</v>
      </c>
      <c r="O2">
        <v>20939.59</v>
      </c>
      <c r="P2">
        <v>496.24</v>
      </c>
      <c r="Q2">
        <v>7964.54</v>
      </c>
      <c r="R2">
        <v>785.08</v>
      </c>
      <c r="S2">
        <v>167.9</v>
      </c>
      <c r="T2">
        <v>307429.05</v>
      </c>
      <c r="U2">
        <v>0.21</v>
      </c>
      <c r="V2">
        <v>0.5600000000000001</v>
      </c>
      <c r="W2">
        <v>0.85</v>
      </c>
      <c r="X2">
        <v>18.12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2.9363</v>
      </c>
      <c r="E3">
        <v>34.06</v>
      </c>
      <c r="F3">
        <v>28.3</v>
      </c>
      <c r="G3">
        <v>16.98</v>
      </c>
      <c r="H3">
        <v>0.21</v>
      </c>
      <c r="I3">
        <v>100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268.86</v>
      </c>
      <c r="Q3">
        <v>7960.65</v>
      </c>
      <c r="R3">
        <v>316.2</v>
      </c>
      <c r="S3">
        <v>167.9</v>
      </c>
      <c r="T3">
        <v>74311.28</v>
      </c>
      <c r="U3">
        <v>0.53</v>
      </c>
      <c r="V3">
        <v>0.83</v>
      </c>
      <c r="W3">
        <v>0.5</v>
      </c>
      <c r="X3">
        <v>4.45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2.9526</v>
      </c>
      <c r="E4">
        <v>33.87</v>
      </c>
      <c r="F4">
        <v>28.28</v>
      </c>
      <c r="G4">
        <v>17.86</v>
      </c>
      <c r="H4">
        <v>0.31</v>
      </c>
      <c r="I4">
        <v>95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266.72</v>
      </c>
      <c r="Q4">
        <v>7960.83</v>
      </c>
      <c r="R4">
        <v>313.73</v>
      </c>
      <c r="S4">
        <v>167.9</v>
      </c>
      <c r="T4">
        <v>73102.38</v>
      </c>
      <c r="U4">
        <v>0.54</v>
      </c>
      <c r="V4">
        <v>0.84</v>
      </c>
      <c r="W4">
        <v>0.55</v>
      </c>
      <c r="X4">
        <v>4.43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2.0322</v>
      </c>
      <c r="E2">
        <v>49.21</v>
      </c>
      <c r="F2">
        <v>42.58</v>
      </c>
      <c r="G2">
        <v>6.4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197.94</v>
      </c>
      <c r="Q2">
        <v>7966.43</v>
      </c>
      <c r="R2">
        <v>783.97</v>
      </c>
      <c r="S2">
        <v>167.9</v>
      </c>
      <c r="T2">
        <v>306702.09</v>
      </c>
      <c r="U2">
        <v>0.21</v>
      </c>
      <c r="V2">
        <v>0.55</v>
      </c>
      <c r="W2">
        <v>1.45</v>
      </c>
      <c r="X2">
        <v>18.72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2.2219</v>
      </c>
      <c r="E2">
        <v>45.01</v>
      </c>
      <c r="F2">
        <v>35.99</v>
      </c>
      <c r="G2">
        <v>8.6</v>
      </c>
      <c r="H2">
        <v>0.13</v>
      </c>
      <c r="I2">
        <v>251</v>
      </c>
      <c r="J2">
        <v>133.21</v>
      </c>
      <c r="K2">
        <v>46.47</v>
      </c>
      <c r="L2">
        <v>1</v>
      </c>
      <c r="M2">
        <v>249</v>
      </c>
      <c r="N2">
        <v>20.75</v>
      </c>
      <c r="O2">
        <v>16663.42</v>
      </c>
      <c r="P2">
        <v>343.33</v>
      </c>
      <c r="Q2">
        <v>7963.07</v>
      </c>
      <c r="R2">
        <v>580.24</v>
      </c>
      <c r="S2">
        <v>167.9</v>
      </c>
      <c r="T2">
        <v>205574.77</v>
      </c>
      <c r="U2">
        <v>0.29</v>
      </c>
      <c r="V2">
        <v>0.66</v>
      </c>
      <c r="W2">
        <v>0.68</v>
      </c>
      <c r="X2">
        <v>12.13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2.8432</v>
      </c>
      <c r="E3">
        <v>35.17</v>
      </c>
      <c r="F3">
        <v>29.62</v>
      </c>
      <c r="G3">
        <v>14.33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243.51</v>
      </c>
      <c r="Q3">
        <v>7961.67</v>
      </c>
      <c r="R3">
        <v>358.05</v>
      </c>
      <c r="S3">
        <v>167.9</v>
      </c>
      <c r="T3">
        <v>95119.67999999999</v>
      </c>
      <c r="U3">
        <v>0.47</v>
      </c>
      <c r="V3">
        <v>0.8</v>
      </c>
      <c r="W3">
        <v>0.63</v>
      </c>
      <c r="X3">
        <v>5.77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1.9813</v>
      </c>
      <c r="E2">
        <v>50.47</v>
      </c>
      <c r="F2">
        <v>38.85</v>
      </c>
      <c r="G2">
        <v>7.62</v>
      </c>
      <c r="H2">
        <v>0.12</v>
      </c>
      <c r="I2">
        <v>306</v>
      </c>
      <c r="J2">
        <v>150.44</v>
      </c>
      <c r="K2">
        <v>49.1</v>
      </c>
      <c r="L2">
        <v>1</v>
      </c>
      <c r="M2">
        <v>304</v>
      </c>
      <c r="N2">
        <v>25.34</v>
      </c>
      <c r="O2">
        <v>18787.76</v>
      </c>
      <c r="P2">
        <v>417.11</v>
      </c>
      <c r="Q2">
        <v>7962.69</v>
      </c>
      <c r="R2">
        <v>678.02</v>
      </c>
      <c r="S2">
        <v>167.9</v>
      </c>
      <c r="T2">
        <v>254192.87</v>
      </c>
      <c r="U2">
        <v>0.25</v>
      </c>
      <c r="V2">
        <v>0.61</v>
      </c>
      <c r="W2">
        <v>0.76</v>
      </c>
      <c r="X2">
        <v>14.99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2.9023</v>
      </c>
      <c r="E3">
        <v>34.46</v>
      </c>
      <c r="F3">
        <v>28.88</v>
      </c>
      <c r="G3">
        <v>16.04</v>
      </c>
      <c r="H3">
        <v>0.23</v>
      </c>
      <c r="I3">
        <v>108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253.73</v>
      </c>
      <c r="Q3">
        <v>7961.02</v>
      </c>
      <c r="R3">
        <v>333.6</v>
      </c>
      <c r="S3">
        <v>167.9</v>
      </c>
      <c r="T3">
        <v>82972.63</v>
      </c>
      <c r="U3">
        <v>0.5</v>
      </c>
      <c r="V3">
        <v>0.82</v>
      </c>
      <c r="W3">
        <v>0.59</v>
      </c>
      <c r="X3">
        <v>5.03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2.9018</v>
      </c>
      <c r="E4">
        <v>34.46</v>
      </c>
      <c r="F4">
        <v>28.89</v>
      </c>
      <c r="G4">
        <v>16.05</v>
      </c>
      <c r="H4">
        <v>0.35</v>
      </c>
      <c r="I4">
        <v>108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255.98</v>
      </c>
      <c r="Q4">
        <v>7961.22</v>
      </c>
      <c r="R4">
        <v>333.68</v>
      </c>
      <c r="S4">
        <v>167.9</v>
      </c>
      <c r="T4">
        <v>83010.60000000001</v>
      </c>
      <c r="U4">
        <v>0.5</v>
      </c>
      <c r="V4">
        <v>0.82</v>
      </c>
      <c r="W4">
        <v>0.59</v>
      </c>
      <c r="X4">
        <v>5.03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1.5543</v>
      </c>
      <c r="E2">
        <v>64.34</v>
      </c>
      <c r="F2">
        <v>45.75</v>
      </c>
      <c r="G2">
        <v>6.34</v>
      </c>
      <c r="H2">
        <v>0.1</v>
      </c>
      <c r="I2">
        <v>433</v>
      </c>
      <c r="J2">
        <v>185.69</v>
      </c>
      <c r="K2">
        <v>53.44</v>
      </c>
      <c r="L2">
        <v>1</v>
      </c>
      <c r="M2">
        <v>431</v>
      </c>
      <c r="N2">
        <v>36.26</v>
      </c>
      <c r="O2">
        <v>23136.14</v>
      </c>
      <c r="P2">
        <v>587.11</v>
      </c>
      <c r="Q2">
        <v>7965.53</v>
      </c>
      <c r="R2">
        <v>913.9400000000001</v>
      </c>
      <c r="S2">
        <v>167.9</v>
      </c>
      <c r="T2">
        <v>371519.08</v>
      </c>
      <c r="U2">
        <v>0.18</v>
      </c>
      <c r="V2">
        <v>0.52</v>
      </c>
      <c r="W2">
        <v>0.96</v>
      </c>
      <c r="X2">
        <v>21.88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2.8196</v>
      </c>
      <c r="E3">
        <v>35.47</v>
      </c>
      <c r="F3">
        <v>28.79</v>
      </c>
      <c r="G3">
        <v>15.29</v>
      </c>
      <c r="H3">
        <v>0.19</v>
      </c>
      <c r="I3">
        <v>113</v>
      </c>
      <c r="J3">
        <v>187.21</v>
      </c>
      <c r="K3">
        <v>53.44</v>
      </c>
      <c r="L3">
        <v>2</v>
      </c>
      <c r="M3">
        <v>109</v>
      </c>
      <c r="N3">
        <v>36.77</v>
      </c>
      <c r="O3">
        <v>23322.88</v>
      </c>
      <c r="P3">
        <v>310.54</v>
      </c>
      <c r="Q3">
        <v>7960.02</v>
      </c>
      <c r="R3">
        <v>334.76</v>
      </c>
      <c r="S3">
        <v>167.9</v>
      </c>
      <c r="T3">
        <v>83526.84</v>
      </c>
      <c r="U3">
        <v>0.5</v>
      </c>
      <c r="V3">
        <v>0.82</v>
      </c>
      <c r="W3">
        <v>0.46</v>
      </c>
      <c r="X3">
        <v>4.94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3.0494</v>
      </c>
      <c r="E4">
        <v>32.79</v>
      </c>
      <c r="F4">
        <v>27.16</v>
      </c>
      <c r="G4">
        <v>19.17</v>
      </c>
      <c r="H4">
        <v>0.28</v>
      </c>
      <c r="I4">
        <v>85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271.19</v>
      </c>
      <c r="Q4">
        <v>7960.67</v>
      </c>
      <c r="R4">
        <v>274.14</v>
      </c>
      <c r="S4">
        <v>167.9</v>
      </c>
      <c r="T4">
        <v>53357.31</v>
      </c>
      <c r="U4">
        <v>0.61</v>
      </c>
      <c r="V4">
        <v>0.87</v>
      </c>
      <c r="W4">
        <v>0.55</v>
      </c>
      <c r="X4">
        <v>3.31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2.5071</v>
      </c>
      <c r="E2">
        <v>39.89</v>
      </c>
      <c r="F2">
        <v>33.12</v>
      </c>
      <c r="G2">
        <v>10.14</v>
      </c>
      <c r="H2">
        <v>0.15</v>
      </c>
      <c r="I2">
        <v>196</v>
      </c>
      <c r="J2">
        <v>116.05</v>
      </c>
      <c r="K2">
        <v>43.4</v>
      </c>
      <c r="L2">
        <v>1</v>
      </c>
      <c r="M2">
        <v>189</v>
      </c>
      <c r="N2">
        <v>16.65</v>
      </c>
      <c r="O2">
        <v>14546.17</v>
      </c>
      <c r="P2">
        <v>268.91</v>
      </c>
      <c r="Q2">
        <v>7960.78</v>
      </c>
      <c r="R2">
        <v>482.46</v>
      </c>
      <c r="S2">
        <v>167.9</v>
      </c>
      <c r="T2">
        <v>156961.21</v>
      </c>
      <c r="U2">
        <v>0.35</v>
      </c>
      <c r="V2">
        <v>0.71</v>
      </c>
      <c r="W2">
        <v>0.59</v>
      </c>
      <c r="X2">
        <v>9.27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2.7587</v>
      </c>
      <c r="E3">
        <v>36.25</v>
      </c>
      <c r="F3">
        <v>30.68</v>
      </c>
      <c r="G3">
        <v>12.61</v>
      </c>
      <c r="H3">
        <v>0.3</v>
      </c>
      <c r="I3">
        <v>146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233.02</v>
      </c>
      <c r="Q3">
        <v>7961.29</v>
      </c>
      <c r="R3">
        <v>392.89</v>
      </c>
      <c r="S3">
        <v>167.9</v>
      </c>
      <c r="T3">
        <v>112428.69</v>
      </c>
      <c r="U3">
        <v>0.43</v>
      </c>
      <c r="V3">
        <v>0.77</v>
      </c>
      <c r="W3">
        <v>0.7</v>
      </c>
      <c r="X3">
        <v>6.83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2.5631</v>
      </c>
      <c r="E2">
        <v>39.02</v>
      </c>
      <c r="F2">
        <v>33.28</v>
      </c>
      <c r="G2">
        <v>9.93</v>
      </c>
      <c r="H2">
        <v>0.2</v>
      </c>
      <c r="I2">
        <v>201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216.93</v>
      </c>
      <c r="Q2">
        <v>7962.98</v>
      </c>
      <c r="R2">
        <v>478.25</v>
      </c>
      <c r="S2">
        <v>167.9</v>
      </c>
      <c r="T2">
        <v>154832.94</v>
      </c>
      <c r="U2">
        <v>0.35</v>
      </c>
      <c r="V2">
        <v>0.71</v>
      </c>
      <c r="W2">
        <v>0.86</v>
      </c>
      <c r="X2">
        <v>9.42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2.5691</v>
      </c>
      <c r="E3">
        <v>38.92</v>
      </c>
      <c r="F3">
        <v>33.21</v>
      </c>
      <c r="G3">
        <v>9.960000000000001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218.99</v>
      </c>
      <c r="Q3">
        <v>7962.98</v>
      </c>
      <c r="R3">
        <v>475.76</v>
      </c>
      <c r="S3">
        <v>167.9</v>
      </c>
      <c r="T3">
        <v>153591.7</v>
      </c>
      <c r="U3">
        <v>0.35</v>
      </c>
      <c r="V3">
        <v>0.71</v>
      </c>
      <c r="W3">
        <v>0.86</v>
      </c>
      <c r="X3">
        <v>9.35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1.4553</v>
      </c>
      <c r="E2">
        <v>68.72</v>
      </c>
      <c r="F2">
        <v>47.88</v>
      </c>
      <c r="G2">
        <v>6.1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637.8</v>
      </c>
      <c r="Q2">
        <v>7966.34</v>
      </c>
      <c r="R2">
        <v>986.49</v>
      </c>
      <c r="S2">
        <v>167.9</v>
      </c>
      <c r="T2">
        <v>407603.66</v>
      </c>
      <c r="U2">
        <v>0.17</v>
      </c>
      <c r="V2">
        <v>0.49</v>
      </c>
      <c r="W2">
        <v>1.03</v>
      </c>
      <c r="X2">
        <v>24.01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2.7366</v>
      </c>
      <c r="E3">
        <v>36.54</v>
      </c>
      <c r="F3">
        <v>29.28</v>
      </c>
      <c r="G3">
        <v>14.4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120</v>
      </c>
      <c r="N3">
        <v>39.95</v>
      </c>
      <c r="O3">
        <v>24447.22</v>
      </c>
      <c r="P3">
        <v>335.48</v>
      </c>
      <c r="Q3">
        <v>7959.39</v>
      </c>
      <c r="R3">
        <v>351.84</v>
      </c>
      <c r="S3">
        <v>167.9</v>
      </c>
      <c r="T3">
        <v>92021.19</v>
      </c>
      <c r="U3">
        <v>0.48</v>
      </c>
      <c r="V3">
        <v>0.8100000000000001</v>
      </c>
      <c r="W3">
        <v>0.47</v>
      </c>
      <c r="X3">
        <v>5.43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3.0001</v>
      </c>
      <c r="E4">
        <v>33.33</v>
      </c>
      <c r="F4">
        <v>27.67</v>
      </c>
      <c r="G4">
        <v>20.49</v>
      </c>
      <c r="H4">
        <v>0.27</v>
      </c>
      <c r="I4">
        <v>81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284.06</v>
      </c>
      <c r="Q4">
        <v>7960.36</v>
      </c>
      <c r="R4">
        <v>294.33</v>
      </c>
      <c r="S4">
        <v>167.9</v>
      </c>
      <c r="T4">
        <v>63473.52</v>
      </c>
      <c r="U4">
        <v>0.57</v>
      </c>
      <c r="V4">
        <v>0.85</v>
      </c>
      <c r="W4">
        <v>0.5</v>
      </c>
      <c r="X4">
        <v>3.82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2.5631</v>
      </c>
      <c r="E5">
        <v>39.02</v>
      </c>
      <c r="F5">
        <v>33.28</v>
      </c>
      <c r="G5">
        <v>9.93</v>
      </c>
      <c r="H5">
        <v>0.2</v>
      </c>
      <c r="I5">
        <v>201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216.93</v>
      </c>
      <c r="Q5">
        <v>7962.98</v>
      </c>
      <c r="R5">
        <v>478.25</v>
      </c>
      <c r="S5">
        <v>167.9</v>
      </c>
      <c r="T5">
        <v>154832.94</v>
      </c>
      <c r="U5">
        <v>0.35</v>
      </c>
      <c r="V5">
        <v>0.71</v>
      </c>
      <c r="W5">
        <v>0.86</v>
      </c>
      <c r="X5">
        <v>9.42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2.5691</v>
      </c>
      <c r="E6">
        <v>38.92</v>
      </c>
      <c r="F6">
        <v>33.21</v>
      </c>
      <c r="G6">
        <v>9.960000000000001</v>
      </c>
      <c r="H6">
        <v>0.39</v>
      </c>
      <c r="I6">
        <v>200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218.99</v>
      </c>
      <c r="Q6">
        <v>7962.98</v>
      </c>
      <c r="R6">
        <v>475.76</v>
      </c>
      <c r="S6">
        <v>167.9</v>
      </c>
      <c r="T6">
        <v>153591.7</v>
      </c>
      <c r="U6">
        <v>0.35</v>
      </c>
      <c r="V6">
        <v>0.71</v>
      </c>
      <c r="W6">
        <v>0.86</v>
      </c>
      <c r="X6">
        <v>9.35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2.3653</v>
      </c>
      <c r="E7">
        <v>42.28</v>
      </c>
      <c r="F7">
        <v>36.3</v>
      </c>
      <c r="G7">
        <v>8.19</v>
      </c>
      <c r="H7">
        <v>0.24</v>
      </c>
      <c r="I7">
        <v>266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206.81</v>
      </c>
      <c r="Q7">
        <v>7964.83</v>
      </c>
      <c r="R7">
        <v>577.4299999999999</v>
      </c>
      <c r="S7">
        <v>167.9</v>
      </c>
      <c r="T7">
        <v>204097.85</v>
      </c>
      <c r="U7">
        <v>0.29</v>
      </c>
      <c r="V7">
        <v>0.65</v>
      </c>
      <c r="W7">
        <v>1.05</v>
      </c>
      <c r="X7">
        <v>12.44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1.7748</v>
      </c>
      <c r="E8">
        <v>56.34</v>
      </c>
      <c r="F8">
        <v>48.75</v>
      </c>
      <c r="G8">
        <v>5.51</v>
      </c>
      <c r="H8">
        <v>0.43</v>
      </c>
      <c r="I8">
        <v>531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191.11</v>
      </c>
      <c r="Q8">
        <v>7969.74</v>
      </c>
      <c r="R8">
        <v>986.42</v>
      </c>
      <c r="S8">
        <v>167.9</v>
      </c>
      <c r="T8">
        <v>407268.14</v>
      </c>
      <c r="U8">
        <v>0.17</v>
      </c>
      <c r="V8">
        <v>0.48</v>
      </c>
      <c r="W8">
        <v>1.83</v>
      </c>
      <c r="X8">
        <v>24.87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2.0998</v>
      </c>
      <c r="E9">
        <v>47.62</v>
      </c>
      <c r="F9">
        <v>37.36</v>
      </c>
      <c r="G9">
        <v>8.06</v>
      </c>
      <c r="H9">
        <v>0.12</v>
      </c>
      <c r="I9">
        <v>278</v>
      </c>
      <c r="J9">
        <v>141.81</v>
      </c>
      <c r="K9">
        <v>47.83</v>
      </c>
      <c r="L9">
        <v>1</v>
      </c>
      <c r="M9">
        <v>276</v>
      </c>
      <c r="N9">
        <v>22.98</v>
      </c>
      <c r="O9">
        <v>17723.39</v>
      </c>
      <c r="P9">
        <v>379.48</v>
      </c>
      <c r="Q9">
        <v>7963.39</v>
      </c>
      <c r="R9">
        <v>627.41</v>
      </c>
      <c r="S9">
        <v>167.9</v>
      </c>
      <c r="T9">
        <v>229027.51</v>
      </c>
      <c r="U9">
        <v>0.27</v>
      </c>
      <c r="V9">
        <v>0.63</v>
      </c>
      <c r="W9">
        <v>0.71</v>
      </c>
      <c r="X9">
        <v>13.5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2.8794</v>
      </c>
      <c r="E10">
        <v>34.73</v>
      </c>
      <c r="F10">
        <v>29.18</v>
      </c>
      <c r="G10">
        <v>15.22</v>
      </c>
      <c r="H10">
        <v>0.25</v>
      </c>
      <c r="I10">
        <v>115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248.23</v>
      </c>
      <c r="Q10">
        <v>7959.85</v>
      </c>
      <c r="R10">
        <v>343.58</v>
      </c>
      <c r="S10">
        <v>167.9</v>
      </c>
      <c r="T10">
        <v>87924.91</v>
      </c>
      <c r="U10">
        <v>0.49</v>
      </c>
      <c r="V10">
        <v>0.8100000000000001</v>
      </c>
      <c r="W10">
        <v>0.61</v>
      </c>
      <c r="X10">
        <v>5.33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1.6595</v>
      </c>
      <c r="E11">
        <v>60.26</v>
      </c>
      <c r="F11">
        <v>43.72</v>
      </c>
      <c r="G11">
        <v>6.61</v>
      </c>
      <c r="H11">
        <v>0.1</v>
      </c>
      <c r="I11">
        <v>397</v>
      </c>
      <c r="J11">
        <v>176.73</v>
      </c>
      <c r="K11">
        <v>52.44</v>
      </c>
      <c r="L11">
        <v>1</v>
      </c>
      <c r="M11">
        <v>395</v>
      </c>
      <c r="N11">
        <v>33.29</v>
      </c>
      <c r="O11">
        <v>22031.19</v>
      </c>
      <c r="P11">
        <v>539.17</v>
      </c>
      <c r="Q11">
        <v>7964.39</v>
      </c>
      <c r="R11">
        <v>844.21</v>
      </c>
      <c r="S11">
        <v>167.9</v>
      </c>
      <c r="T11">
        <v>336829.95</v>
      </c>
      <c r="U11">
        <v>0.2</v>
      </c>
      <c r="V11">
        <v>0.54</v>
      </c>
      <c r="W11">
        <v>0.92</v>
      </c>
      <c r="X11">
        <v>19.86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2.8956</v>
      </c>
      <c r="E12">
        <v>34.53</v>
      </c>
      <c r="F12">
        <v>28.38</v>
      </c>
      <c r="G12">
        <v>16.22</v>
      </c>
      <c r="H12">
        <v>0.2</v>
      </c>
      <c r="I12">
        <v>105</v>
      </c>
      <c r="J12">
        <v>178.21</v>
      </c>
      <c r="K12">
        <v>52.44</v>
      </c>
      <c r="L12">
        <v>2</v>
      </c>
      <c r="M12">
        <v>86</v>
      </c>
      <c r="N12">
        <v>33.77</v>
      </c>
      <c r="O12">
        <v>22213.89</v>
      </c>
      <c r="P12">
        <v>287.02</v>
      </c>
      <c r="Q12">
        <v>7960.18</v>
      </c>
      <c r="R12">
        <v>320.03</v>
      </c>
      <c r="S12">
        <v>167.9</v>
      </c>
      <c r="T12">
        <v>76204.27</v>
      </c>
      <c r="U12">
        <v>0.52</v>
      </c>
      <c r="V12">
        <v>0.83</v>
      </c>
      <c r="W12">
        <v>0.47</v>
      </c>
      <c r="X12">
        <v>4.53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2.9753</v>
      </c>
      <c r="E13">
        <v>33.61</v>
      </c>
      <c r="F13">
        <v>27.99</v>
      </c>
      <c r="G13">
        <v>18.66</v>
      </c>
      <c r="H13">
        <v>0.3</v>
      </c>
      <c r="I13">
        <v>90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272.32</v>
      </c>
      <c r="Q13">
        <v>7959.58</v>
      </c>
      <c r="R13">
        <v>304</v>
      </c>
      <c r="S13">
        <v>167.9</v>
      </c>
      <c r="T13">
        <v>68263.89999999999</v>
      </c>
      <c r="U13">
        <v>0.55</v>
      </c>
      <c r="V13">
        <v>0.84</v>
      </c>
      <c r="W13">
        <v>0.54</v>
      </c>
      <c r="X13">
        <v>4.14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1.396</v>
      </c>
      <c r="E14">
        <v>71.64</v>
      </c>
      <c r="F14">
        <v>61.16</v>
      </c>
      <c r="G14">
        <v>4.62</v>
      </c>
      <c r="H14">
        <v>0.64</v>
      </c>
      <c r="I14">
        <v>795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176.41</v>
      </c>
      <c r="Q14">
        <v>7976.34</v>
      </c>
      <c r="R14">
        <v>1394.32</v>
      </c>
      <c r="S14">
        <v>167.9</v>
      </c>
      <c r="T14">
        <v>609896.6</v>
      </c>
      <c r="U14">
        <v>0.12</v>
      </c>
      <c r="V14">
        <v>0.39</v>
      </c>
      <c r="W14">
        <v>2.6</v>
      </c>
      <c r="X14">
        <v>37.27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2.6342</v>
      </c>
      <c r="E15">
        <v>37.96</v>
      </c>
      <c r="F15">
        <v>32.27</v>
      </c>
      <c r="G15">
        <v>10.76</v>
      </c>
      <c r="H15">
        <v>0.18</v>
      </c>
      <c r="I15">
        <v>180</v>
      </c>
      <c r="J15">
        <v>98.70999999999999</v>
      </c>
      <c r="K15">
        <v>39.72</v>
      </c>
      <c r="L15">
        <v>1</v>
      </c>
      <c r="M15">
        <v>17</v>
      </c>
      <c r="N15">
        <v>12.99</v>
      </c>
      <c r="O15">
        <v>12407.75</v>
      </c>
      <c r="P15">
        <v>222.45</v>
      </c>
      <c r="Q15">
        <v>7961.53</v>
      </c>
      <c r="R15">
        <v>445.91</v>
      </c>
      <c r="S15">
        <v>167.9</v>
      </c>
      <c r="T15">
        <v>138765.67</v>
      </c>
      <c r="U15">
        <v>0.38</v>
      </c>
      <c r="V15">
        <v>0.73</v>
      </c>
      <c r="W15">
        <v>0.78</v>
      </c>
      <c r="X15">
        <v>8.42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2.6455</v>
      </c>
      <c r="E16">
        <v>37.8</v>
      </c>
      <c r="F16">
        <v>32.15</v>
      </c>
      <c r="G16">
        <v>10.84</v>
      </c>
      <c r="H16">
        <v>0.35</v>
      </c>
      <c r="I16">
        <v>178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223.63</v>
      </c>
      <c r="Q16">
        <v>7962.26</v>
      </c>
      <c r="R16">
        <v>440.99</v>
      </c>
      <c r="S16">
        <v>167.9</v>
      </c>
      <c r="T16">
        <v>136317.73</v>
      </c>
      <c r="U16">
        <v>0.38</v>
      </c>
      <c r="V16">
        <v>0.73</v>
      </c>
      <c r="W16">
        <v>0.8</v>
      </c>
      <c r="X16">
        <v>8.300000000000001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2.3585</v>
      </c>
      <c r="E17">
        <v>42.4</v>
      </c>
      <c r="F17">
        <v>34.54</v>
      </c>
      <c r="G17">
        <v>9.25</v>
      </c>
      <c r="H17">
        <v>0.14</v>
      </c>
      <c r="I17">
        <v>224</v>
      </c>
      <c r="J17">
        <v>124.63</v>
      </c>
      <c r="K17">
        <v>45</v>
      </c>
      <c r="L17">
        <v>1</v>
      </c>
      <c r="M17">
        <v>222</v>
      </c>
      <c r="N17">
        <v>18.64</v>
      </c>
      <c r="O17">
        <v>15605.44</v>
      </c>
      <c r="P17">
        <v>306.65</v>
      </c>
      <c r="Q17">
        <v>7961.75</v>
      </c>
      <c r="R17">
        <v>531.4299999999999</v>
      </c>
      <c r="S17">
        <v>167.9</v>
      </c>
      <c r="T17">
        <v>181309.09</v>
      </c>
      <c r="U17">
        <v>0.32</v>
      </c>
      <c r="V17">
        <v>0.68</v>
      </c>
      <c r="W17">
        <v>0.63</v>
      </c>
      <c r="X17">
        <v>10.69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2.8029</v>
      </c>
      <c r="E18">
        <v>35.68</v>
      </c>
      <c r="F18">
        <v>30.12</v>
      </c>
      <c r="G18">
        <v>13.49</v>
      </c>
      <c r="H18">
        <v>0.28</v>
      </c>
      <c r="I18">
        <v>134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238.52</v>
      </c>
      <c r="Q18">
        <v>7962.17</v>
      </c>
      <c r="R18">
        <v>374.24</v>
      </c>
      <c r="S18">
        <v>167.9</v>
      </c>
      <c r="T18">
        <v>103160.21</v>
      </c>
      <c r="U18">
        <v>0.45</v>
      </c>
      <c r="V18">
        <v>0.78</v>
      </c>
      <c r="W18">
        <v>0.67</v>
      </c>
      <c r="X18">
        <v>6.27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1.8773</v>
      </c>
      <c r="E19">
        <v>53.27</v>
      </c>
      <c r="F19">
        <v>40.21</v>
      </c>
      <c r="G19">
        <v>7.25</v>
      </c>
      <c r="H19">
        <v>0.11</v>
      </c>
      <c r="I19">
        <v>333</v>
      </c>
      <c r="J19">
        <v>159.12</v>
      </c>
      <c r="K19">
        <v>50.28</v>
      </c>
      <c r="L19">
        <v>1</v>
      </c>
      <c r="M19">
        <v>331</v>
      </c>
      <c r="N19">
        <v>27.84</v>
      </c>
      <c r="O19">
        <v>19859.16</v>
      </c>
      <c r="P19">
        <v>453.66</v>
      </c>
      <c r="Q19">
        <v>7963.98</v>
      </c>
      <c r="R19">
        <v>724.3200000000001</v>
      </c>
      <c r="S19">
        <v>167.9</v>
      </c>
      <c r="T19">
        <v>277204.94</v>
      </c>
      <c r="U19">
        <v>0.23</v>
      </c>
      <c r="V19">
        <v>0.59</v>
      </c>
      <c r="W19">
        <v>0.8</v>
      </c>
      <c r="X19">
        <v>16.35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2.9257</v>
      </c>
      <c r="E20">
        <v>34.18</v>
      </c>
      <c r="F20">
        <v>28.57</v>
      </c>
      <c r="G20">
        <v>16.81</v>
      </c>
      <c r="H20">
        <v>0.22</v>
      </c>
      <c r="I20">
        <v>102</v>
      </c>
      <c r="J20">
        <v>160.54</v>
      </c>
      <c r="K20">
        <v>50.28</v>
      </c>
      <c r="L20">
        <v>2</v>
      </c>
      <c r="M20">
        <v>13</v>
      </c>
      <c r="N20">
        <v>28.26</v>
      </c>
      <c r="O20">
        <v>20034.4</v>
      </c>
      <c r="P20">
        <v>260.03</v>
      </c>
      <c r="Q20">
        <v>7961.48</v>
      </c>
      <c r="R20">
        <v>323.8</v>
      </c>
      <c r="S20">
        <v>167.9</v>
      </c>
      <c r="T20">
        <v>78101.31</v>
      </c>
      <c r="U20">
        <v>0.52</v>
      </c>
      <c r="V20">
        <v>0.83</v>
      </c>
      <c r="W20">
        <v>0.5600000000000001</v>
      </c>
      <c r="X20">
        <v>4.72</v>
      </c>
      <c r="Y20">
        <v>2</v>
      </c>
      <c r="Z20">
        <v>10</v>
      </c>
    </row>
    <row r="21" spans="1:26">
      <c r="A21">
        <v>2</v>
      </c>
      <c r="B21">
        <v>80</v>
      </c>
      <c r="C21" t="s">
        <v>26</v>
      </c>
      <c r="D21">
        <v>2.9328</v>
      </c>
      <c r="E21">
        <v>34.1</v>
      </c>
      <c r="F21">
        <v>28.52</v>
      </c>
      <c r="G21">
        <v>16.94</v>
      </c>
      <c r="H21">
        <v>0.33</v>
      </c>
      <c r="I21">
        <v>101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261.22</v>
      </c>
      <c r="Q21">
        <v>7960.32</v>
      </c>
      <c r="R21">
        <v>321.63</v>
      </c>
      <c r="S21">
        <v>167.9</v>
      </c>
      <c r="T21">
        <v>77021.38</v>
      </c>
      <c r="U21">
        <v>0.52</v>
      </c>
      <c r="V21">
        <v>0.83</v>
      </c>
      <c r="W21">
        <v>0.57</v>
      </c>
      <c r="X21">
        <v>4.67</v>
      </c>
      <c r="Y21">
        <v>2</v>
      </c>
      <c r="Z21">
        <v>10</v>
      </c>
    </row>
    <row r="22" spans="1:26">
      <c r="A22">
        <v>0</v>
      </c>
      <c r="B22">
        <v>35</v>
      </c>
      <c r="C22" t="s">
        <v>26</v>
      </c>
      <c r="D22">
        <v>2.4736</v>
      </c>
      <c r="E22">
        <v>40.43</v>
      </c>
      <c r="F22">
        <v>34.59</v>
      </c>
      <c r="G22">
        <v>9.06</v>
      </c>
      <c r="H22">
        <v>0.22</v>
      </c>
      <c r="I22">
        <v>229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10204.21</v>
      </c>
      <c r="P22">
        <v>211.89</v>
      </c>
      <c r="Q22">
        <v>7963.74</v>
      </c>
      <c r="R22">
        <v>521.29</v>
      </c>
      <c r="S22">
        <v>167.9</v>
      </c>
      <c r="T22">
        <v>176214.02</v>
      </c>
      <c r="U22">
        <v>0.32</v>
      </c>
      <c r="V22">
        <v>0.68</v>
      </c>
      <c r="W22">
        <v>0.9399999999999999</v>
      </c>
      <c r="X22">
        <v>10.73</v>
      </c>
      <c r="Y22">
        <v>2</v>
      </c>
      <c r="Z22">
        <v>10</v>
      </c>
    </row>
    <row r="23" spans="1:26">
      <c r="A23">
        <v>0</v>
      </c>
      <c r="B23">
        <v>50</v>
      </c>
      <c r="C23" t="s">
        <v>26</v>
      </c>
      <c r="D23">
        <v>2.6296</v>
      </c>
      <c r="E23">
        <v>38.03</v>
      </c>
      <c r="F23">
        <v>32.08</v>
      </c>
      <c r="G23">
        <v>10.94</v>
      </c>
      <c r="H23">
        <v>0.16</v>
      </c>
      <c r="I23">
        <v>176</v>
      </c>
      <c r="J23">
        <v>107.41</v>
      </c>
      <c r="K23">
        <v>41.65</v>
      </c>
      <c r="L23">
        <v>1</v>
      </c>
      <c r="M23">
        <v>100</v>
      </c>
      <c r="N23">
        <v>14.77</v>
      </c>
      <c r="O23">
        <v>13481.73</v>
      </c>
      <c r="P23">
        <v>237.23</v>
      </c>
      <c r="Q23">
        <v>7961.56</v>
      </c>
      <c r="R23">
        <v>443.71</v>
      </c>
      <c r="S23">
        <v>167.9</v>
      </c>
      <c r="T23">
        <v>137687.44</v>
      </c>
      <c r="U23">
        <v>0.38</v>
      </c>
      <c r="V23">
        <v>0.74</v>
      </c>
      <c r="W23">
        <v>0.65</v>
      </c>
      <c r="X23">
        <v>8.23</v>
      </c>
      <c r="Y23">
        <v>2</v>
      </c>
      <c r="Z23">
        <v>10</v>
      </c>
    </row>
    <row r="24" spans="1:26">
      <c r="A24">
        <v>1</v>
      </c>
      <c r="B24">
        <v>50</v>
      </c>
      <c r="C24" t="s">
        <v>26</v>
      </c>
      <c r="D24">
        <v>2.7054</v>
      </c>
      <c r="E24">
        <v>36.96</v>
      </c>
      <c r="F24">
        <v>31.35</v>
      </c>
      <c r="G24">
        <v>11.68</v>
      </c>
      <c r="H24">
        <v>0.32</v>
      </c>
      <c r="I24">
        <v>161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228.14</v>
      </c>
      <c r="Q24">
        <v>7962</v>
      </c>
      <c r="R24">
        <v>414.65</v>
      </c>
      <c r="S24">
        <v>167.9</v>
      </c>
      <c r="T24">
        <v>123233.65</v>
      </c>
      <c r="U24">
        <v>0.4</v>
      </c>
      <c r="V24">
        <v>0.75</v>
      </c>
      <c r="W24">
        <v>0.74</v>
      </c>
      <c r="X24">
        <v>7.5</v>
      </c>
      <c r="Y24">
        <v>2</v>
      </c>
      <c r="Z24">
        <v>10</v>
      </c>
    </row>
    <row r="25" spans="1:26">
      <c r="A25">
        <v>0</v>
      </c>
      <c r="B25">
        <v>25</v>
      </c>
      <c r="C25" t="s">
        <v>26</v>
      </c>
      <c r="D25">
        <v>2.2226</v>
      </c>
      <c r="E25">
        <v>44.99</v>
      </c>
      <c r="F25">
        <v>38.77</v>
      </c>
      <c r="G25">
        <v>7.29</v>
      </c>
      <c r="H25">
        <v>0.28</v>
      </c>
      <c r="I25">
        <v>319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202.38</v>
      </c>
      <c r="Q25">
        <v>7965.25</v>
      </c>
      <c r="R25">
        <v>658.3099999999999</v>
      </c>
      <c r="S25">
        <v>167.9</v>
      </c>
      <c r="T25">
        <v>244270.59</v>
      </c>
      <c r="U25">
        <v>0.26</v>
      </c>
      <c r="V25">
        <v>0.61</v>
      </c>
      <c r="W25">
        <v>1.21</v>
      </c>
      <c r="X25">
        <v>14.91</v>
      </c>
      <c r="Y25">
        <v>2</v>
      </c>
      <c r="Z25">
        <v>10</v>
      </c>
    </row>
    <row r="26" spans="1:26">
      <c r="A26">
        <v>0</v>
      </c>
      <c r="B26">
        <v>85</v>
      </c>
      <c r="C26" t="s">
        <v>26</v>
      </c>
      <c r="D26">
        <v>1.7629</v>
      </c>
      <c r="E26">
        <v>56.73</v>
      </c>
      <c r="F26">
        <v>41.98</v>
      </c>
      <c r="G26">
        <v>6.9</v>
      </c>
      <c r="H26">
        <v>0.11</v>
      </c>
      <c r="I26">
        <v>365</v>
      </c>
      <c r="J26">
        <v>167.88</v>
      </c>
      <c r="K26">
        <v>51.39</v>
      </c>
      <c r="L26">
        <v>1</v>
      </c>
      <c r="M26">
        <v>363</v>
      </c>
      <c r="N26">
        <v>30.49</v>
      </c>
      <c r="O26">
        <v>20939.59</v>
      </c>
      <c r="P26">
        <v>496.24</v>
      </c>
      <c r="Q26">
        <v>7964.54</v>
      </c>
      <c r="R26">
        <v>785.08</v>
      </c>
      <c r="S26">
        <v>167.9</v>
      </c>
      <c r="T26">
        <v>307429.05</v>
      </c>
      <c r="U26">
        <v>0.21</v>
      </c>
      <c r="V26">
        <v>0.5600000000000001</v>
      </c>
      <c r="W26">
        <v>0.85</v>
      </c>
      <c r="X26">
        <v>18.12</v>
      </c>
      <c r="Y26">
        <v>2</v>
      </c>
      <c r="Z26">
        <v>10</v>
      </c>
    </row>
    <row r="27" spans="1:26">
      <c r="A27">
        <v>1</v>
      </c>
      <c r="B27">
        <v>85</v>
      </c>
      <c r="C27" t="s">
        <v>26</v>
      </c>
      <c r="D27">
        <v>2.9363</v>
      </c>
      <c r="E27">
        <v>34.06</v>
      </c>
      <c r="F27">
        <v>28.3</v>
      </c>
      <c r="G27">
        <v>16.98</v>
      </c>
      <c r="H27">
        <v>0.21</v>
      </c>
      <c r="I27">
        <v>100</v>
      </c>
      <c r="J27">
        <v>169.33</v>
      </c>
      <c r="K27">
        <v>51.39</v>
      </c>
      <c r="L27">
        <v>2</v>
      </c>
      <c r="M27">
        <v>53</v>
      </c>
      <c r="N27">
        <v>30.94</v>
      </c>
      <c r="O27">
        <v>21118.46</v>
      </c>
      <c r="P27">
        <v>268.86</v>
      </c>
      <c r="Q27">
        <v>7960.65</v>
      </c>
      <c r="R27">
        <v>316.2</v>
      </c>
      <c r="S27">
        <v>167.9</v>
      </c>
      <c r="T27">
        <v>74311.28</v>
      </c>
      <c r="U27">
        <v>0.53</v>
      </c>
      <c r="V27">
        <v>0.83</v>
      </c>
      <c r="W27">
        <v>0.5</v>
      </c>
      <c r="X27">
        <v>4.45</v>
      </c>
      <c r="Y27">
        <v>2</v>
      </c>
      <c r="Z27">
        <v>10</v>
      </c>
    </row>
    <row r="28" spans="1:26">
      <c r="A28">
        <v>2</v>
      </c>
      <c r="B28">
        <v>85</v>
      </c>
      <c r="C28" t="s">
        <v>26</v>
      </c>
      <c r="D28">
        <v>2.9526</v>
      </c>
      <c r="E28">
        <v>33.87</v>
      </c>
      <c r="F28">
        <v>28.28</v>
      </c>
      <c r="G28">
        <v>17.86</v>
      </c>
      <c r="H28">
        <v>0.31</v>
      </c>
      <c r="I28">
        <v>95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266.72</v>
      </c>
      <c r="Q28">
        <v>7960.83</v>
      </c>
      <c r="R28">
        <v>313.73</v>
      </c>
      <c r="S28">
        <v>167.9</v>
      </c>
      <c r="T28">
        <v>73102.38</v>
      </c>
      <c r="U28">
        <v>0.54</v>
      </c>
      <c r="V28">
        <v>0.84</v>
      </c>
      <c r="W28">
        <v>0.55</v>
      </c>
      <c r="X28">
        <v>4.43</v>
      </c>
      <c r="Y28">
        <v>2</v>
      </c>
      <c r="Z28">
        <v>10</v>
      </c>
    </row>
    <row r="29" spans="1:26">
      <c r="A29">
        <v>0</v>
      </c>
      <c r="B29">
        <v>20</v>
      </c>
      <c r="C29" t="s">
        <v>26</v>
      </c>
      <c r="D29">
        <v>2.0322</v>
      </c>
      <c r="E29">
        <v>49.21</v>
      </c>
      <c r="F29">
        <v>42.58</v>
      </c>
      <c r="G29">
        <v>6.4</v>
      </c>
      <c r="H29">
        <v>0.34</v>
      </c>
      <c r="I29">
        <v>399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197.94</v>
      </c>
      <c r="Q29">
        <v>7966.43</v>
      </c>
      <c r="R29">
        <v>783.97</v>
      </c>
      <c r="S29">
        <v>167.9</v>
      </c>
      <c r="T29">
        <v>306702.09</v>
      </c>
      <c r="U29">
        <v>0.21</v>
      </c>
      <c r="V29">
        <v>0.55</v>
      </c>
      <c r="W29">
        <v>1.45</v>
      </c>
      <c r="X29">
        <v>18.72</v>
      </c>
      <c r="Y29">
        <v>2</v>
      </c>
      <c r="Z29">
        <v>10</v>
      </c>
    </row>
    <row r="30" spans="1:26">
      <c r="A30">
        <v>0</v>
      </c>
      <c r="B30">
        <v>65</v>
      </c>
      <c r="C30" t="s">
        <v>26</v>
      </c>
      <c r="D30">
        <v>2.2219</v>
      </c>
      <c r="E30">
        <v>45.01</v>
      </c>
      <c r="F30">
        <v>35.99</v>
      </c>
      <c r="G30">
        <v>8.6</v>
      </c>
      <c r="H30">
        <v>0.13</v>
      </c>
      <c r="I30">
        <v>251</v>
      </c>
      <c r="J30">
        <v>133.21</v>
      </c>
      <c r="K30">
        <v>46.47</v>
      </c>
      <c r="L30">
        <v>1</v>
      </c>
      <c r="M30">
        <v>249</v>
      </c>
      <c r="N30">
        <v>20.75</v>
      </c>
      <c r="O30">
        <v>16663.42</v>
      </c>
      <c r="P30">
        <v>343.33</v>
      </c>
      <c r="Q30">
        <v>7963.07</v>
      </c>
      <c r="R30">
        <v>580.24</v>
      </c>
      <c r="S30">
        <v>167.9</v>
      </c>
      <c r="T30">
        <v>205574.77</v>
      </c>
      <c r="U30">
        <v>0.29</v>
      </c>
      <c r="V30">
        <v>0.66</v>
      </c>
      <c r="W30">
        <v>0.68</v>
      </c>
      <c r="X30">
        <v>12.13</v>
      </c>
      <c r="Y30">
        <v>2</v>
      </c>
      <c r="Z30">
        <v>10</v>
      </c>
    </row>
    <row r="31" spans="1:26">
      <c r="A31">
        <v>1</v>
      </c>
      <c r="B31">
        <v>65</v>
      </c>
      <c r="C31" t="s">
        <v>26</v>
      </c>
      <c r="D31">
        <v>2.8432</v>
      </c>
      <c r="E31">
        <v>35.17</v>
      </c>
      <c r="F31">
        <v>29.62</v>
      </c>
      <c r="G31">
        <v>14.33</v>
      </c>
      <c r="H31">
        <v>0.26</v>
      </c>
      <c r="I31">
        <v>124</v>
      </c>
      <c r="J31">
        <v>134.55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243.51</v>
      </c>
      <c r="Q31">
        <v>7961.67</v>
      </c>
      <c r="R31">
        <v>358.05</v>
      </c>
      <c r="S31">
        <v>167.9</v>
      </c>
      <c r="T31">
        <v>95119.67999999999</v>
      </c>
      <c r="U31">
        <v>0.47</v>
      </c>
      <c r="V31">
        <v>0.8</v>
      </c>
      <c r="W31">
        <v>0.63</v>
      </c>
      <c r="X31">
        <v>5.77</v>
      </c>
      <c r="Y31">
        <v>2</v>
      </c>
      <c r="Z31">
        <v>10</v>
      </c>
    </row>
    <row r="32" spans="1:26">
      <c r="A32">
        <v>0</v>
      </c>
      <c r="B32">
        <v>75</v>
      </c>
      <c r="C32" t="s">
        <v>26</v>
      </c>
      <c r="D32">
        <v>1.9813</v>
      </c>
      <c r="E32">
        <v>50.47</v>
      </c>
      <c r="F32">
        <v>38.85</v>
      </c>
      <c r="G32">
        <v>7.62</v>
      </c>
      <c r="H32">
        <v>0.12</v>
      </c>
      <c r="I32">
        <v>306</v>
      </c>
      <c r="J32">
        <v>150.44</v>
      </c>
      <c r="K32">
        <v>49.1</v>
      </c>
      <c r="L32">
        <v>1</v>
      </c>
      <c r="M32">
        <v>304</v>
      </c>
      <c r="N32">
        <v>25.34</v>
      </c>
      <c r="O32">
        <v>18787.76</v>
      </c>
      <c r="P32">
        <v>417.11</v>
      </c>
      <c r="Q32">
        <v>7962.69</v>
      </c>
      <c r="R32">
        <v>678.02</v>
      </c>
      <c r="S32">
        <v>167.9</v>
      </c>
      <c r="T32">
        <v>254192.87</v>
      </c>
      <c r="U32">
        <v>0.25</v>
      </c>
      <c r="V32">
        <v>0.61</v>
      </c>
      <c r="W32">
        <v>0.76</v>
      </c>
      <c r="X32">
        <v>14.99</v>
      </c>
      <c r="Y32">
        <v>2</v>
      </c>
      <c r="Z32">
        <v>10</v>
      </c>
    </row>
    <row r="33" spans="1:26">
      <c r="A33">
        <v>1</v>
      </c>
      <c r="B33">
        <v>75</v>
      </c>
      <c r="C33" t="s">
        <v>26</v>
      </c>
      <c r="D33">
        <v>2.9023</v>
      </c>
      <c r="E33">
        <v>34.46</v>
      </c>
      <c r="F33">
        <v>28.88</v>
      </c>
      <c r="G33">
        <v>16.04</v>
      </c>
      <c r="H33">
        <v>0.23</v>
      </c>
      <c r="I33">
        <v>108</v>
      </c>
      <c r="J33">
        <v>151.83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253.73</v>
      </c>
      <c r="Q33">
        <v>7961.02</v>
      </c>
      <c r="R33">
        <v>333.6</v>
      </c>
      <c r="S33">
        <v>167.9</v>
      </c>
      <c r="T33">
        <v>82972.63</v>
      </c>
      <c r="U33">
        <v>0.5</v>
      </c>
      <c r="V33">
        <v>0.82</v>
      </c>
      <c r="W33">
        <v>0.59</v>
      </c>
      <c r="X33">
        <v>5.03</v>
      </c>
      <c r="Y33">
        <v>2</v>
      </c>
      <c r="Z33">
        <v>10</v>
      </c>
    </row>
    <row r="34" spans="1:26">
      <c r="A34">
        <v>2</v>
      </c>
      <c r="B34">
        <v>75</v>
      </c>
      <c r="C34" t="s">
        <v>26</v>
      </c>
      <c r="D34">
        <v>2.9018</v>
      </c>
      <c r="E34">
        <v>34.46</v>
      </c>
      <c r="F34">
        <v>28.89</v>
      </c>
      <c r="G34">
        <v>16.05</v>
      </c>
      <c r="H34">
        <v>0.35</v>
      </c>
      <c r="I34">
        <v>108</v>
      </c>
      <c r="J34">
        <v>153.23</v>
      </c>
      <c r="K34">
        <v>49.1</v>
      </c>
      <c r="L34">
        <v>3</v>
      </c>
      <c r="M34">
        <v>0</v>
      </c>
      <c r="N34">
        <v>26.13</v>
      </c>
      <c r="O34">
        <v>19131.85</v>
      </c>
      <c r="P34">
        <v>255.98</v>
      </c>
      <c r="Q34">
        <v>7961.22</v>
      </c>
      <c r="R34">
        <v>333.68</v>
      </c>
      <c r="S34">
        <v>167.9</v>
      </c>
      <c r="T34">
        <v>83010.60000000001</v>
      </c>
      <c r="U34">
        <v>0.5</v>
      </c>
      <c r="V34">
        <v>0.82</v>
      </c>
      <c r="W34">
        <v>0.59</v>
      </c>
      <c r="X34">
        <v>5.03</v>
      </c>
      <c r="Y34">
        <v>2</v>
      </c>
      <c r="Z34">
        <v>10</v>
      </c>
    </row>
    <row r="35" spans="1:26">
      <c r="A35">
        <v>0</v>
      </c>
      <c r="B35">
        <v>95</v>
      </c>
      <c r="C35" t="s">
        <v>26</v>
      </c>
      <c r="D35">
        <v>1.5543</v>
      </c>
      <c r="E35">
        <v>64.34</v>
      </c>
      <c r="F35">
        <v>45.75</v>
      </c>
      <c r="G35">
        <v>6.34</v>
      </c>
      <c r="H35">
        <v>0.1</v>
      </c>
      <c r="I35">
        <v>433</v>
      </c>
      <c r="J35">
        <v>185.69</v>
      </c>
      <c r="K35">
        <v>53.44</v>
      </c>
      <c r="L35">
        <v>1</v>
      </c>
      <c r="M35">
        <v>431</v>
      </c>
      <c r="N35">
        <v>36.26</v>
      </c>
      <c r="O35">
        <v>23136.14</v>
      </c>
      <c r="P35">
        <v>587.11</v>
      </c>
      <c r="Q35">
        <v>7965.53</v>
      </c>
      <c r="R35">
        <v>913.9400000000001</v>
      </c>
      <c r="S35">
        <v>167.9</v>
      </c>
      <c r="T35">
        <v>371519.08</v>
      </c>
      <c r="U35">
        <v>0.18</v>
      </c>
      <c r="V35">
        <v>0.52</v>
      </c>
      <c r="W35">
        <v>0.96</v>
      </c>
      <c r="X35">
        <v>21.88</v>
      </c>
      <c r="Y35">
        <v>2</v>
      </c>
      <c r="Z35">
        <v>10</v>
      </c>
    </row>
    <row r="36" spans="1:26">
      <c r="A36">
        <v>1</v>
      </c>
      <c r="B36">
        <v>95</v>
      </c>
      <c r="C36" t="s">
        <v>26</v>
      </c>
      <c r="D36">
        <v>2.8196</v>
      </c>
      <c r="E36">
        <v>35.47</v>
      </c>
      <c r="F36">
        <v>28.79</v>
      </c>
      <c r="G36">
        <v>15.29</v>
      </c>
      <c r="H36">
        <v>0.19</v>
      </c>
      <c r="I36">
        <v>113</v>
      </c>
      <c r="J36">
        <v>187.21</v>
      </c>
      <c r="K36">
        <v>53.44</v>
      </c>
      <c r="L36">
        <v>2</v>
      </c>
      <c r="M36">
        <v>109</v>
      </c>
      <c r="N36">
        <v>36.77</v>
      </c>
      <c r="O36">
        <v>23322.88</v>
      </c>
      <c r="P36">
        <v>310.54</v>
      </c>
      <c r="Q36">
        <v>7960.02</v>
      </c>
      <c r="R36">
        <v>334.76</v>
      </c>
      <c r="S36">
        <v>167.9</v>
      </c>
      <c r="T36">
        <v>83526.84</v>
      </c>
      <c r="U36">
        <v>0.5</v>
      </c>
      <c r="V36">
        <v>0.82</v>
      </c>
      <c r="W36">
        <v>0.46</v>
      </c>
      <c r="X36">
        <v>4.94</v>
      </c>
      <c r="Y36">
        <v>2</v>
      </c>
      <c r="Z36">
        <v>10</v>
      </c>
    </row>
    <row r="37" spans="1:26">
      <c r="A37">
        <v>2</v>
      </c>
      <c r="B37">
        <v>95</v>
      </c>
      <c r="C37" t="s">
        <v>26</v>
      </c>
      <c r="D37">
        <v>3.0494</v>
      </c>
      <c r="E37">
        <v>32.79</v>
      </c>
      <c r="F37">
        <v>27.16</v>
      </c>
      <c r="G37">
        <v>19.17</v>
      </c>
      <c r="H37">
        <v>0.28</v>
      </c>
      <c r="I37">
        <v>85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271.19</v>
      </c>
      <c r="Q37">
        <v>7960.67</v>
      </c>
      <c r="R37">
        <v>274.14</v>
      </c>
      <c r="S37">
        <v>167.9</v>
      </c>
      <c r="T37">
        <v>53357.31</v>
      </c>
      <c r="U37">
        <v>0.61</v>
      </c>
      <c r="V37">
        <v>0.87</v>
      </c>
      <c r="W37">
        <v>0.55</v>
      </c>
      <c r="X37">
        <v>3.31</v>
      </c>
      <c r="Y37">
        <v>2</v>
      </c>
      <c r="Z37">
        <v>10</v>
      </c>
    </row>
    <row r="38" spans="1:26">
      <c r="A38">
        <v>0</v>
      </c>
      <c r="B38">
        <v>55</v>
      </c>
      <c r="C38" t="s">
        <v>26</v>
      </c>
      <c r="D38">
        <v>2.5071</v>
      </c>
      <c r="E38">
        <v>39.89</v>
      </c>
      <c r="F38">
        <v>33.12</v>
      </c>
      <c r="G38">
        <v>10.14</v>
      </c>
      <c r="H38">
        <v>0.15</v>
      </c>
      <c r="I38">
        <v>196</v>
      </c>
      <c r="J38">
        <v>116.05</v>
      </c>
      <c r="K38">
        <v>43.4</v>
      </c>
      <c r="L38">
        <v>1</v>
      </c>
      <c r="M38">
        <v>189</v>
      </c>
      <c r="N38">
        <v>16.65</v>
      </c>
      <c r="O38">
        <v>14546.17</v>
      </c>
      <c r="P38">
        <v>268.91</v>
      </c>
      <c r="Q38">
        <v>7960.78</v>
      </c>
      <c r="R38">
        <v>482.46</v>
      </c>
      <c r="S38">
        <v>167.9</v>
      </c>
      <c r="T38">
        <v>156961.21</v>
      </c>
      <c r="U38">
        <v>0.35</v>
      </c>
      <c r="V38">
        <v>0.71</v>
      </c>
      <c r="W38">
        <v>0.59</v>
      </c>
      <c r="X38">
        <v>9.27</v>
      </c>
      <c r="Y38">
        <v>2</v>
      </c>
      <c r="Z38">
        <v>10</v>
      </c>
    </row>
    <row r="39" spans="1:26">
      <c r="A39">
        <v>1</v>
      </c>
      <c r="B39">
        <v>55</v>
      </c>
      <c r="C39" t="s">
        <v>26</v>
      </c>
      <c r="D39">
        <v>2.7587</v>
      </c>
      <c r="E39">
        <v>36.25</v>
      </c>
      <c r="F39">
        <v>30.68</v>
      </c>
      <c r="G39">
        <v>12.61</v>
      </c>
      <c r="H39">
        <v>0.3</v>
      </c>
      <c r="I39">
        <v>146</v>
      </c>
      <c r="J39">
        <v>117.34</v>
      </c>
      <c r="K39">
        <v>43.4</v>
      </c>
      <c r="L39">
        <v>2</v>
      </c>
      <c r="M39">
        <v>0</v>
      </c>
      <c r="N39">
        <v>16.94</v>
      </c>
      <c r="O39">
        <v>14705.49</v>
      </c>
      <c r="P39">
        <v>233.02</v>
      </c>
      <c r="Q39">
        <v>7961.29</v>
      </c>
      <c r="R39">
        <v>392.89</v>
      </c>
      <c r="S39">
        <v>167.9</v>
      </c>
      <c r="T39">
        <v>112428.69</v>
      </c>
      <c r="U39">
        <v>0.43</v>
      </c>
      <c r="V39">
        <v>0.77</v>
      </c>
      <c r="W39">
        <v>0.7</v>
      </c>
      <c r="X39">
        <v>6.83</v>
      </c>
      <c r="Y39">
        <v>2</v>
      </c>
      <c r="Z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INDEX(resultados!$A$2:$ZZ$39, 1, MATCH($B$1, resultados!$A$1:$ZZ$1, 0))</f>
        <v>0</v>
      </c>
      <c r="B7">
        <f>INDEX(resultados!$A$2:$ZZ$39, 1, MATCH($B$2, resultados!$A$1:$ZZ$1, 0))</f>
        <v>0</v>
      </c>
      <c r="C7">
        <f>INDEX(resultados!$A$2:$ZZ$39, 1, MATCH($B$3, resultados!$A$1:$ZZ$1, 0))</f>
        <v>0</v>
      </c>
    </row>
    <row r="8" spans="1:3">
      <c r="A8">
        <f>INDEX(resultados!$A$2:$ZZ$39, 2, MATCH($B$1, resultados!$A$1:$ZZ$1, 0))</f>
        <v>0</v>
      </c>
      <c r="B8">
        <f>INDEX(resultados!$A$2:$ZZ$39, 2, MATCH($B$2, resultados!$A$1:$ZZ$1, 0))</f>
        <v>0</v>
      </c>
      <c r="C8">
        <f>INDEX(resultados!$A$2:$ZZ$39, 2, MATCH($B$3, resultados!$A$1:$ZZ$1, 0))</f>
        <v>0</v>
      </c>
    </row>
    <row r="9" spans="1:3">
      <c r="A9">
        <f>INDEX(resultados!$A$2:$ZZ$39, 3, MATCH($B$1, resultados!$A$1:$ZZ$1, 0))</f>
        <v>0</v>
      </c>
      <c r="B9">
        <f>INDEX(resultados!$A$2:$ZZ$39, 3, MATCH($B$2, resultados!$A$1:$ZZ$1, 0))</f>
        <v>0</v>
      </c>
      <c r="C9">
        <f>INDEX(resultados!$A$2:$ZZ$39, 3, MATCH($B$3, resultados!$A$1:$ZZ$1, 0))</f>
        <v>0</v>
      </c>
    </row>
    <row r="10" spans="1:3">
      <c r="A10">
        <f>INDEX(resultados!$A$2:$ZZ$39, 4, MATCH($B$1, resultados!$A$1:$ZZ$1, 0))</f>
        <v>0</v>
      </c>
      <c r="B10">
        <f>INDEX(resultados!$A$2:$ZZ$39, 4, MATCH($B$2, resultados!$A$1:$ZZ$1, 0))</f>
        <v>0</v>
      </c>
      <c r="C10">
        <f>INDEX(resultados!$A$2:$ZZ$39, 4, MATCH($B$3, resultados!$A$1:$ZZ$1, 0))</f>
        <v>0</v>
      </c>
    </row>
    <row r="11" spans="1:3">
      <c r="A11">
        <f>INDEX(resultados!$A$2:$ZZ$39, 5, MATCH($B$1, resultados!$A$1:$ZZ$1, 0))</f>
        <v>0</v>
      </c>
      <c r="B11">
        <f>INDEX(resultados!$A$2:$ZZ$39, 5, MATCH($B$2, resultados!$A$1:$ZZ$1, 0))</f>
        <v>0</v>
      </c>
      <c r="C11">
        <f>INDEX(resultados!$A$2:$ZZ$39, 5, MATCH($B$3, resultados!$A$1:$ZZ$1, 0))</f>
        <v>0</v>
      </c>
    </row>
    <row r="12" spans="1:3">
      <c r="A12">
        <f>INDEX(resultados!$A$2:$ZZ$39, 6, MATCH($B$1, resultados!$A$1:$ZZ$1, 0))</f>
        <v>0</v>
      </c>
      <c r="B12">
        <f>INDEX(resultados!$A$2:$ZZ$39, 6, MATCH($B$2, resultados!$A$1:$ZZ$1, 0))</f>
        <v>0</v>
      </c>
      <c r="C12">
        <f>INDEX(resultados!$A$2:$ZZ$39, 6, MATCH($B$3, resultados!$A$1:$ZZ$1, 0))</f>
        <v>0</v>
      </c>
    </row>
    <row r="13" spans="1:3">
      <c r="A13">
        <f>INDEX(resultados!$A$2:$ZZ$39, 7, MATCH($B$1, resultados!$A$1:$ZZ$1, 0))</f>
        <v>0</v>
      </c>
      <c r="B13">
        <f>INDEX(resultados!$A$2:$ZZ$39, 7, MATCH($B$2, resultados!$A$1:$ZZ$1, 0))</f>
        <v>0</v>
      </c>
      <c r="C13">
        <f>INDEX(resultados!$A$2:$ZZ$39, 7, MATCH($B$3, resultados!$A$1:$ZZ$1, 0))</f>
        <v>0</v>
      </c>
    </row>
    <row r="14" spans="1:3">
      <c r="A14">
        <f>INDEX(resultados!$A$2:$ZZ$39, 8, MATCH($B$1, resultados!$A$1:$ZZ$1, 0))</f>
        <v>0</v>
      </c>
      <c r="B14">
        <f>INDEX(resultados!$A$2:$ZZ$39, 8, MATCH($B$2, resultados!$A$1:$ZZ$1, 0))</f>
        <v>0</v>
      </c>
      <c r="C14">
        <f>INDEX(resultados!$A$2:$ZZ$39, 8, MATCH($B$3, resultados!$A$1:$ZZ$1, 0))</f>
        <v>0</v>
      </c>
    </row>
    <row r="15" spans="1:3">
      <c r="A15">
        <f>INDEX(resultados!$A$2:$ZZ$39, 9, MATCH($B$1, resultados!$A$1:$ZZ$1, 0))</f>
        <v>0</v>
      </c>
      <c r="B15">
        <f>INDEX(resultados!$A$2:$ZZ$39, 9, MATCH($B$2, resultados!$A$1:$ZZ$1, 0))</f>
        <v>0</v>
      </c>
      <c r="C15">
        <f>INDEX(resultados!$A$2:$ZZ$39, 9, MATCH($B$3, resultados!$A$1:$ZZ$1, 0))</f>
        <v>0</v>
      </c>
    </row>
    <row r="16" spans="1:3">
      <c r="A16">
        <f>INDEX(resultados!$A$2:$ZZ$39, 10, MATCH($B$1, resultados!$A$1:$ZZ$1, 0))</f>
        <v>0</v>
      </c>
      <c r="B16">
        <f>INDEX(resultados!$A$2:$ZZ$39, 10, MATCH($B$2, resultados!$A$1:$ZZ$1, 0))</f>
        <v>0</v>
      </c>
      <c r="C16">
        <f>INDEX(resultados!$A$2:$ZZ$39, 10, MATCH($B$3, resultados!$A$1:$ZZ$1, 0))</f>
        <v>0</v>
      </c>
    </row>
    <row r="17" spans="1:3">
      <c r="A17">
        <f>INDEX(resultados!$A$2:$ZZ$39, 11, MATCH($B$1, resultados!$A$1:$ZZ$1, 0))</f>
        <v>0</v>
      </c>
      <c r="B17">
        <f>INDEX(resultados!$A$2:$ZZ$39, 11, MATCH($B$2, resultados!$A$1:$ZZ$1, 0))</f>
        <v>0</v>
      </c>
      <c r="C17">
        <f>INDEX(resultados!$A$2:$ZZ$39, 11, MATCH($B$3, resultados!$A$1:$ZZ$1, 0))</f>
        <v>0</v>
      </c>
    </row>
    <row r="18" spans="1:3">
      <c r="A18">
        <f>INDEX(resultados!$A$2:$ZZ$39, 12, MATCH($B$1, resultados!$A$1:$ZZ$1, 0))</f>
        <v>0</v>
      </c>
      <c r="B18">
        <f>INDEX(resultados!$A$2:$ZZ$39, 12, MATCH($B$2, resultados!$A$1:$ZZ$1, 0))</f>
        <v>0</v>
      </c>
      <c r="C18">
        <f>INDEX(resultados!$A$2:$ZZ$39, 12, MATCH($B$3, resultados!$A$1:$ZZ$1, 0))</f>
        <v>0</v>
      </c>
    </row>
    <row r="19" spans="1:3">
      <c r="A19">
        <f>INDEX(resultados!$A$2:$ZZ$39, 13, MATCH($B$1, resultados!$A$1:$ZZ$1, 0))</f>
        <v>0</v>
      </c>
      <c r="B19">
        <f>INDEX(resultados!$A$2:$ZZ$39, 13, MATCH($B$2, resultados!$A$1:$ZZ$1, 0))</f>
        <v>0</v>
      </c>
      <c r="C19">
        <f>INDEX(resultados!$A$2:$ZZ$39, 13, MATCH($B$3, resultados!$A$1:$ZZ$1, 0))</f>
        <v>0</v>
      </c>
    </row>
    <row r="20" spans="1:3">
      <c r="A20">
        <f>INDEX(resultados!$A$2:$ZZ$39, 14, MATCH($B$1, resultados!$A$1:$ZZ$1, 0))</f>
        <v>0</v>
      </c>
      <c r="B20">
        <f>INDEX(resultados!$A$2:$ZZ$39, 14, MATCH($B$2, resultados!$A$1:$ZZ$1, 0))</f>
        <v>0</v>
      </c>
      <c r="C20">
        <f>INDEX(resultados!$A$2:$ZZ$39, 14, MATCH($B$3, resultados!$A$1:$ZZ$1, 0))</f>
        <v>0</v>
      </c>
    </row>
    <row r="21" spans="1:3">
      <c r="A21">
        <f>INDEX(resultados!$A$2:$ZZ$39, 15, MATCH($B$1, resultados!$A$1:$ZZ$1, 0))</f>
        <v>0</v>
      </c>
      <c r="B21">
        <f>INDEX(resultados!$A$2:$ZZ$39, 15, MATCH($B$2, resultados!$A$1:$ZZ$1, 0))</f>
        <v>0</v>
      </c>
      <c r="C21">
        <f>INDEX(resultados!$A$2:$ZZ$39, 15, MATCH($B$3, resultados!$A$1:$ZZ$1, 0))</f>
        <v>0</v>
      </c>
    </row>
    <row r="22" spans="1:3">
      <c r="A22">
        <f>INDEX(resultados!$A$2:$ZZ$39, 16, MATCH($B$1, resultados!$A$1:$ZZ$1, 0))</f>
        <v>0</v>
      </c>
      <c r="B22">
        <f>INDEX(resultados!$A$2:$ZZ$39, 16, MATCH($B$2, resultados!$A$1:$ZZ$1, 0))</f>
        <v>0</v>
      </c>
      <c r="C22">
        <f>INDEX(resultados!$A$2:$ZZ$39, 16, MATCH($B$3, resultados!$A$1:$ZZ$1, 0))</f>
        <v>0</v>
      </c>
    </row>
    <row r="23" spans="1:3">
      <c r="A23">
        <f>INDEX(resultados!$A$2:$ZZ$39, 17, MATCH($B$1, resultados!$A$1:$ZZ$1, 0))</f>
        <v>0</v>
      </c>
      <c r="B23">
        <f>INDEX(resultados!$A$2:$ZZ$39, 17, MATCH($B$2, resultados!$A$1:$ZZ$1, 0))</f>
        <v>0</v>
      </c>
      <c r="C23">
        <f>INDEX(resultados!$A$2:$ZZ$39, 17, MATCH($B$3, resultados!$A$1:$ZZ$1, 0))</f>
        <v>0</v>
      </c>
    </row>
    <row r="24" spans="1:3">
      <c r="A24">
        <f>INDEX(resultados!$A$2:$ZZ$39, 18, MATCH($B$1, resultados!$A$1:$ZZ$1, 0))</f>
        <v>0</v>
      </c>
      <c r="B24">
        <f>INDEX(resultados!$A$2:$ZZ$39, 18, MATCH($B$2, resultados!$A$1:$ZZ$1, 0))</f>
        <v>0</v>
      </c>
      <c r="C24">
        <f>INDEX(resultados!$A$2:$ZZ$39, 18, MATCH($B$3, resultados!$A$1:$ZZ$1, 0))</f>
        <v>0</v>
      </c>
    </row>
    <row r="25" spans="1:3">
      <c r="A25">
        <f>INDEX(resultados!$A$2:$ZZ$39, 19, MATCH($B$1, resultados!$A$1:$ZZ$1, 0))</f>
        <v>0</v>
      </c>
      <c r="B25">
        <f>INDEX(resultados!$A$2:$ZZ$39, 19, MATCH($B$2, resultados!$A$1:$ZZ$1, 0))</f>
        <v>0</v>
      </c>
      <c r="C25">
        <f>INDEX(resultados!$A$2:$ZZ$39, 19, MATCH($B$3, resultados!$A$1:$ZZ$1, 0))</f>
        <v>0</v>
      </c>
    </row>
    <row r="26" spans="1:3">
      <c r="A26">
        <f>INDEX(resultados!$A$2:$ZZ$39, 20, MATCH($B$1, resultados!$A$1:$ZZ$1, 0))</f>
        <v>0</v>
      </c>
      <c r="B26">
        <f>INDEX(resultados!$A$2:$ZZ$39, 20, MATCH($B$2, resultados!$A$1:$ZZ$1, 0))</f>
        <v>0</v>
      </c>
      <c r="C26">
        <f>INDEX(resultados!$A$2:$ZZ$39, 20, MATCH($B$3, resultados!$A$1:$ZZ$1, 0))</f>
        <v>0</v>
      </c>
    </row>
    <row r="27" spans="1:3">
      <c r="A27">
        <f>INDEX(resultados!$A$2:$ZZ$39, 21, MATCH($B$1, resultados!$A$1:$ZZ$1, 0))</f>
        <v>0</v>
      </c>
      <c r="B27">
        <f>INDEX(resultados!$A$2:$ZZ$39, 21, MATCH($B$2, resultados!$A$1:$ZZ$1, 0))</f>
        <v>0</v>
      </c>
      <c r="C27">
        <f>INDEX(resultados!$A$2:$ZZ$39, 21, MATCH($B$3, resultados!$A$1:$ZZ$1, 0))</f>
        <v>0</v>
      </c>
    </row>
    <row r="28" spans="1:3">
      <c r="A28">
        <f>INDEX(resultados!$A$2:$ZZ$39, 22, MATCH($B$1, resultados!$A$1:$ZZ$1, 0))</f>
        <v>0</v>
      </c>
      <c r="B28">
        <f>INDEX(resultados!$A$2:$ZZ$39, 22, MATCH($B$2, resultados!$A$1:$ZZ$1, 0))</f>
        <v>0</v>
      </c>
      <c r="C28">
        <f>INDEX(resultados!$A$2:$ZZ$39, 22, MATCH($B$3, resultados!$A$1:$ZZ$1, 0))</f>
        <v>0</v>
      </c>
    </row>
    <row r="29" spans="1:3">
      <c r="A29">
        <f>INDEX(resultados!$A$2:$ZZ$39, 23, MATCH($B$1, resultados!$A$1:$ZZ$1, 0))</f>
        <v>0</v>
      </c>
      <c r="B29">
        <f>INDEX(resultados!$A$2:$ZZ$39, 23, MATCH($B$2, resultados!$A$1:$ZZ$1, 0))</f>
        <v>0</v>
      </c>
      <c r="C29">
        <f>INDEX(resultados!$A$2:$ZZ$39, 23, MATCH($B$3, resultados!$A$1:$ZZ$1, 0))</f>
        <v>0</v>
      </c>
    </row>
    <row r="30" spans="1:3">
      <c r="A30">
        <f>INDEX(resultados!$A$2:$ZZ$39, 24, MATCH($B$1, resultados!$A$1:$ZZ$1, 0))</f>
        <v>0</v>
      </c>
      <c r="B30">
        <f>INDEX(resultados!$A$2:$ZZ$39, 24, MATCH($B$2, resultados!$A$1:$ZZ$1, 0))</f>
        <v>0</v>
      </c>
      <c r="C30">
        <f>INDEX(resultados!$A$2:$ZZ$39, 24, MATCH($B$3, resultados!$A$1:$ZZ$1, 0))</f>
        <v>0</v>
      </c>
    </row>
    <row r="31" spans="1:3">
      <c r="A31">
        <f>INDEX(resultados!$A$2:$ZZ$39, 25, MATCH($B$1, resultados!$A$1:$ZZ$1, 0))</f>
        <v>0</v>
      </c>
      <c r="B31">
        <f>INDEX(resultados!$A$2:$ZZ$39, 25, MATCH($B$2, resultados!$A$1:$ZZ$1, 0))</f>
        <v>0</v>
      </c>
      <c r="C31">
        <f>INDEX(resultados!$A$2:$ZZ$39, 25, MATCH($B$3, resultados!$A$1:$ZZ$1, 0))</f>
        <v>0</v>
      </c>
    </row>
    <row r="32" spans="1:3">
      <c r="A32">
        <f>INDEX(resultados!$A$2:$ZZ$39, 26, MATCH($B$1, resultados!$A$1:$ZZ$1, 0))</f>
        <v>0</v>
      </c>
      <c r="B32">
        <f>INDEX(resultados!$A$2:$ZZ$39, 26, MATCH($B$2, resultados!$A$1:$ZZ$1, 0))</f>
        <v>0</v>
      </c>
      <c r="C32">
        <f>INDEX(resultados!$A$2:$ZZ$39, 26, MATCH($B$3, resultados!$A$1:$ZZ$1, 0))</f>
        <v>0</v>
      </c>
    </row>
    <row r="33" spans="1:3">
      <c r="A33">
        <f>INDEX(resultados!$A$2:$ZZ$39, 27, MATCH($B$1, resultados!$A$1:$ZZ$1, 0))</f>
        <v>0</v>
      </c>
      <c r="B33">
        <f>INDEX(resultados!$A$2:$ZZ$39, 27, MATCH($B$2, resultados!$A$1:$ZZ$1, 0))</f>
        <v>0</v>
      </c>
      <c r="C33">
        <f>INDEX(resultados!$A$2:$ZZ$39, 27, MATCH($B$3, resultados!$A$1:$ZZ$1, 0))</f>
        <v>0</v>
      </c>
    </row>
    <row r="34" spans="1:3">
      <c r="A34">
        <f>INDEX(resultados!$A$2:$ZZ$39, 28, MATCH($B$1, resultados!$A$1:$ZZ$1, 0))</f>
        <v>0</v>
      </c>
      <c r="B34">
        <f>INDEX(resultados!$A$2:$ZZ$39, 28, MATCH($B$2, resultados!$A$1:$ZZ$1, 0))</f>
        <v>0</v>
      </c>
      <c r="C34">
        <f>INDEX(resultados!$A$2:$ZZ$39, 28, MATCH($B$3, resultados!$A$1:$ZZ$1, 0))</f>
        <v>0</v>
      </c>
    </row>
    <row r="35" spans="1:3">
      <c r="A35">
        <f>INDEX(resultados!$A$2:$ZZ$39, 29, MATCH($B$1, resultados!$A$1:$ZZ$1, 0))</f>
        <v>0</v>
      </c>
      <c r="B35">
        <f>INDEX(resultados!$A$2:$ZZ$39, 29, MATCH($B$2, resultados!$A$1:$ZZ$1, 0))</f>
        <v>0</v>
      </c>
      <c r="C35">
        <f>INDEX(resultados!$A$2:$ZZ$39, 29, MATCH($B$3, resultados!$A$1:$ZZ$1, 0))</f>
        <v>0</v>
      </c>
    </row>
    <row r="36" spans="1:3">
      <c r="A36">
        <f>INDEX(resultados!$A$2:$ZZ$39, 30, MATCH($B$1, resultados!$A$1:$ZZ$1, 0))</f>
        <v>0</v>
      </c>
      <c r="B36">
        <f>INDEX(resultados!$A$2:$ZZ$39, 30, MATCH($B$2, resultados!$A$1:$ZZ$1, 0))</f>
        <v>0</v>
      </c>
      <c r="C36">
        <f>INDEX(resultados!$A$2:$ZZ$39, 30, MATCH($B$3, resultados!$A$1:$ZZ$1, 0))</f>
        <v>0</v>
      </c>
    </row>
    <row r="37" spans="1:3">
      <c r="A37">
        <f>INDEX(resultados!$A$2:$ZZ$39, 31, MATCH($B$1, resultados!$A$1:$ZZ$1, 0))</f>
        <v>0</v>
      </c>
      <c r="B37">
        <f>INDEX(resultados!$A$2:$ZZ$39, 31, MATCH($B$2, resultados!$A$1:$ZZ$1, 0))</f>
        <v>0</v>
      </c>
      <c r="C37">
        <f>INDEX(resultados!$A$2:$ZZ$39, 31, MATCH($B$3, resultados!$A$1:$ZZ$1, 0))</f>
        <v>0</v>
      </c>
    </row>
    <row r="38" spans="1:3">
      <c r="A38">
        <f>INDEX(resultados!$A$2:$ZZ$39, 32, MATCH($B$1, resultados!$A$1:$ZZ$1, 0))</f>
        <v>0</v>
      </c>
      <c r="B38">
        <f>INDEX(resultados!$A$2:$ZZ$39, 32, MATCH($B$2, resultados!$A$1:$ZZ$1, 0))</f>
        <v>0</v>
      </c>
      <c r="C38">
        <f>INDEX(resultados!$A$2:$ZZ$39, 32, MATCH($B$3, resultados!$A$1:$ZZ$1, 0))</f>
        <v>0</v>
      </c>
    </row>
    <row r="39" spans="1:3">
      <c r="A39">
        <f>INDEX(resultados!$A$2:$ZZ$39, 33, MATCH($B$1, resultados!$A$1:$ZZ$1, 0))</f>
        <v>0</v>
      </c>
      <c r="B39">
        <f>INDEX(resultados!$A$2:$ZZ$39, 33, MATCH($B$2, resultados!$A$1:$ZZ$1, 0))</f>
        <v>0</v>
      </c>
      <c r="C39">
        <f>INDEX(resultados!$A$2:$ZZ$39, 33, MATCH($B$3, resultados!$A$1:$ZZ$1, 0))</f>
        <v>0</v>
      </c>
    </row>
    <row r="40" spans="1:3">
      <c r="A40">
        <f>INDEX(resultados!$A$2:$ZZ$39, 34, MATCH($B$1, resultados!$A$1:$ZZ$1, 0))</f>
        <v>0</v>
      </c>
      <c r="B40">
        <f>INDEX(resultados!$A$2:$ZZ$39, 34, MATCH($B$2, resultados!$A$1:$ZZ$1, 0))</f>
        <v>0</v>
      </c>
      <c r="C40">
        <f>INDEX(resultados!$A$2:$ZZ$39, 34, MATCH($B$3, resultados!$A$1:$ZZ$1, 0))</f>
        <v>0</v>
      </c>
    </row>
    <row r="41" spans="1:3">
      <c r="A41">
        <f>INDEX(resultados!$A$2:$ZZ$39, 35, MATCH($B$1, resultados!$A$1:$ZZ$1, 0))</f>
        <v>0</v>
      </c>
      <c r="B41">
        <f>INDEX(resultados!$A$2:$ZZ$39, 35, MATCH($B$2, resultados!$A$1:$ZZ$1, 0))</f>
        <v>0</v>
      </c>
      <c r="C41">
        <f>INDEX(resultados!$A$2:$ZZ$39, 35, MATCH($B$3, resultados!$A$1:$ZZ$1, 0))</f>
        <v>0</v>
      </c>
    </row>
    <row r="42" spans="1:3">
      <c r="A42">
        <f>INDEX(resultados!$A$2:$ZZ$39, 36, MATCH($B$1, resultados!$A$1:$ZZ$1, 0))</f>
        <v>0</v>
      </c>
      <c r="B42">
        <f>INDEX(resultados!$A$2:$ZZ$39, 36, MATCH($B$2, resultados!$A$1:$ZZ$1, 0))</f>
        <v>0</v>
      </c>
      <c r="C42">
        <f>INDEX(resultados!$A$2:$ZZ$39, 36, MATCH($B$3, resultados!$A$1:$ZZ$1, 0))</f>
        <v>0</v>
      </c>
    </row>
    <row r="43" spans="1:3">
      <c r="A43">
        <f>INDEX(resultados!$A$2:$ZZ$39, 37, MATCH($B$1, resultados!$A$1:$ZZ$1, 0))</f>
        <v>0</v>
      </c>
      <c r="B43">
        <f>INDEX(resultados!$A$2:$ZZ$39, 37, MATCH($B$2, resultados!$A$1:$ZZ$1, 0))</f>
        <v>0</v>
      </c>
      <c r="C43">
        <f>INDEX(resultados!$A$2:$ZZ$39, 37, MATCH($B$3, resultados!$A$1:$ZZ$1, 0))</f>
        <v>0</v>
      </c>
    </row>
    <row r="44" spans="1:3">
      <c r="A44">
        <f>INDEX(resultados!$A$2:$ZZ$39, 38, MATCH($B$1, resultados!$A$1:$ZZ$1, 0))</f>
        <v>0</v>
      </c>
      <c r="B44">
        <f>INDEX(resultados!$A$2:$ZZ$39, 38, MATCH($B$2, resultados!$A$1:$ZZ$1, 0))</f>
        <v>0</v>
      </c>
      <c r="C44">
        <f>INDEX(resultados!$A$2:$ZZ$39, 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2.3653</v>
      </c>
      <c r="E2">
        <v>42.28</v>
      </c>
      <c r="F2">
        <v>36.3</v>
      </c>
      <c r="G2">
        <v>8.19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206.81</v>
      </c>
      <c r="Q2">
        <v>7964.83</v>
      </c>
      <c r="R2">
        <v>577.4299999999999</v>
      </c>
      <c r="S2">
        <v>167.9</v>
      </c>
      <c r="T2">
        <v>204097.85</v>
      </c>
      <c r="U2">
        <v>0.29</v>
      </c>
      <c r="V2">
        <v>0.65</v>
      </c>
      <c r="W2">
        <v>1.05</v>
      </c>
      <c r="X2">
        <v>12.44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1.7748</v>
      </c>
      <c r="E2">
        <v>56.34</v>
      </c>
      <c r="F2">
        <v>48.75</v>
      </c>
      <c r="G2">
        <v>5.51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191.11</v>
      </c>
      <c r="Q2">
        <v>7969.74</v>
      </c>
      <c r="R2">
        <v>986.42</v>
      </c>
      <c r="S2">
        <v>167.9</v>
      </c>
      <c r="T2">
        <v>407268.14</v>
      </c>
      <c r="U2">
        <v>0.17</v>
      </c>
      <c r="V2">
        <v>0.48</v>
      </c>
      <c r="W2">
        <v>1.83</v>
      </c>
      <c r="X2">
        <v>24.87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2.0998</v>
      </c>
      <c r="E2">
        <v>47.62</v>
      </c>
      <c r="F2">
        <v>37.36</v>
      </c>
      <c r="G2">
        <v>8.06</v>
      </c>
      <c r="H2">
        <v>0.12</v>
      </c>
      <c r="I2">
        <v>278</v>
      </c>
      <c r="J2">
        <v>141.81</v>
      </c>
      <c r="K2">
        <v>47.83</v>
      </c>
      <c r="L2">
        <v>1</v>
      </c>
      <c r="M2">
        <v>276</v>
      </c>
      <c r="N2">
        <v>22.98</v>
      </c>
      <c r="O2">
        <v>17723.39</v>
      </c>
      <c r="P2">
        <v>379.48</v>
      </c>
      <c r="Q2">
        <v>7963.39</v>
      </c>
      <c r="R2">
        <v>627.41</v>
      </c>
      <c r="S2">
        <v>167.9</v>
      </c>
      <c r="T2">
        <v>229027.51</v>
      </c>
      <c r="U2">
        <v>0.27</v>
      </c>
      <c r="V2">
        <v>0.63</v>
      </c>
      <c r="W2">
        <v>0.71</v>
      </c>
      <c r="X2">
        <v>13.5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2.8794</v>
      </c>
      <c r="E3">
        <v>34.73</v>
      </c>
      <c r="F3">
        <v>29.18</v>
      </c>
      <c r="G3">
        <v>15.22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248.23</v>
      </c>
      <c r="Q3">
        <v>7959.85</v>
      </c>
      <c r="R3">
        <v>343.58</v>
      </c>
      <c r="S3">
        <v>167.9</v>
      </c>
      <c r="T3">
        <v>87924.91</v>
      </c>
      <c r="U3">
        <v>0.49</v>
      </c>
      <c r="V3">
        <v>0.8100000000000001</v>
      </c>
      <c r="W3">
        <v>0.61</v>
      </c>
      <c r="X3">
        <v>5.33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1.6595</v>
      </c>
      <c r="E2">
        <v>60.26</v>
      </c>
      <c r="F2">
        <v>43.72</v>
      </c>
      <c r="G2">
        <v>6.61</v>
      </c>
      <c r="H2">
        <v>0.1</v>
      </c>
      <c r="I2">
        <v>397</v>
      </c>
      <c r="J2">
        <v>176.73</v>
      </c>
      <c r="K2">
        <v>52.44</v>
      </c>
      <c r="L2">
        <v>1</v>
      </c>
      <c r="M2">
        <v>395</v>
      </c>
      <c r="N2">
        <v>33.29</v>
      </c>
      <c r="O2">
        <v>22031.19</v>
      </c>
      <c r="P2">
        <v>539.17</v>
      </c>
      <c r="Q2">
        <v>7964.39</v>
      </c>
      <c r="R2">
        <v>844.21</v>
      </c>
      <c r="S2">
        <v>167.9</v>
      </c>
      <c r="T2">
        <v>336829.95</v>
      </c>
      <c r="U2">
        <v>0.2</v>
      </c>
      <c r="V2">
        <v>0.54</v>
      </c>
      <c r="W2">
        <v>0.92</v>
      </c>
      <c r="X2">
        <v>19.86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2.8956</v>
      </c>
      <c r="E3">
        <v>34.53</v>
      </c>
      <c r="F3">
        <v>28.38</v>
      </c>
      <c r="G3">
        <v>16.22</v>
      </c>
      <c r="H3">
        <v>0.2</v>
      </c>
      <c r="I3">
        <v>105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287.02</v>
      </c>
      <c r="Q3">
        <v>7960.18</v>
      </c>
      <c r="R3">
        <v>320.03</v>
      </c>
      <c r="S3">
        <v>167.9</v>
      </c>
      <c r="T3">
        <v>76204.27</v>
      </c>
      <c r="U3">
        <v>0.52</v>
      </c>
      <c r="V3">
        <v>0.83</v>
      </c>
      <c r="W3">
        <v>0.47</v>
      </c>
      <c r="X3">
        <v>4.53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2.9753</v>
      </c>
      <c r="E4">
        <v>33.61</v>
      </c>
      <c r="F4">
        <v>27.99</v>
      </c>
      <c r="G4">
        <v>18.66</v>
      </c>
      <c r="H4">
        <v>0.3</v>
      </c>
      <c r="I4">
        <v>90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272.32</v>
      </c>
      <c r="Q4">
        <v>7959.58</v>
      </c>
      <c r="R4">
        <v>304</v>
      </c>
      <c r="S4">
        <v>167.9</v>
      </c>
      <c r="T4">
        <v>68263.89999999999</v>
      </c>
      <c r="U4">
        <v>0.55</v>
      </c>
      <c r="V4">
        <v>0.84</v>
      </c>
      <c r="W4">
        <v>0.54</v>
      </c>
      <c r="X4">
        <v>4.14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1.396</v>
      </c>
      <c r="E2">
        <v>71.64</v>
      </c>
      <c r="F2">
        <v>61.16</v>
      </c>
      <c r="G2">
        <v>4.62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176.41</v>
      </c>
      <c r="Q2">
        <v>7976.34</v>
      </c>
      <c r="R2">
        <v>1394.32</v>
      </c>
      <c r="S2">
        <v>167.9</v>
      </c>
      <c r="T2">
        <v>609896.6</v>
      </c>
      <c r="U2">
        <v>0.12</v>
      </c>
      <c r="V2">
        <v>0.39</v>
      </c>
      <c r="W2">
        <v>2.6</v>
      </c>
      <c r="X2">
        <v>37.27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2.6342</v>
      </c>
      <c r="E2">
        <v>37.96</v>
      </c>
      <c r="F2">
        <v>32.27</v>
      </c>
      <c r="G2">
        <v>10.76</v>
      </c>
      <c r="H2">
        <v>0.18</v>
      </c>
      <c r="I2">
        <v>180</v>
      </c>
      <c r="J2">
        <v>98.70999999999999</v>
      </c>
      <c r="K2">
        <v>39.72</v>
      </c>
      <c r="L2">
        <v>1</v>
      </c>
      <c r="M2">
        <v>17</v>
      </c>
      <c r="N2">
        <v>12.99</v>
      </c>
      <c r="O2">
        <v>12407.75</v>
      </c>
      <c r="P2">
        <v>222.45</v>
      </c>
      <c r="Q2">
        <v>7961.53</v>
      </c>
      <c r="R2">
        <v>445.91</v>
      </c>
      <c r="S2">
        <v>167.9</v>
      </c>
      <c r="T2">
        <v>138765.67</v>
      </c>
      <c r="U2">
        <v>0.38</v>
      </c>
      <c r="V2">
        <v>0.73</v>
      </c>
      <c r="W2">
        <v>0.78</v>
      </c>
      <c r="X2">
        <v>8.42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2.6455</v>
      </c>
      <c r="E3">
        <v>37.8</v>
      </c>
      <c r="F3">
        <v>32.15</v>
      </c>
      <c r="G3">
        <v>10.84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223.63</v>
      </c>
      <c r="Q3">
        <v>7962.26</v>
      </c>
      <c r="R3">
        <v>440.99</v>
      </c>
      <c r="S3">
        <v>167.9</v>
      </c>
      <c r="T3">
        <v>136317.73</v>
      </c>
      <c r="U3">
        <v>0.38</v>
      </c>
      <c r="V3">
        <v>0.73</v>
      </c>
      <c r="W3">
        <v>0.8</v>
      </c>
      <c r="X3">
        <v>8.300000000000001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2.3585</v>
      </c>
      <c r="E2">
        <v>42.4</v>
      </c>
      <c r="F2">
        <v>34.54</v>
      </c>
      <c r="G2">
        <v>9.25</v>
      </c>
      <c r="H2">
        <v>0.14</v>
      </c>
      <c r="I2">
        <v>224</v>
      </c>
      <c r="J2">
        <v>124.63</v>
      </c>
      <c r="K2">
        <v>45</v>
      </c>
      <c r="L2">
        <v>1</v>
      </c>
      <c r="M2">
        <v>222</v>
      </c>
      <c r="N2">
        <v>18.64</v>
      </c>
      <c r="O2">
        <v>15605.44</v>
      </c>
      <c r="P2">
        <v>306.65</v>
      </c>
      <c r="Q2">
        <v>7961.75</v>
      </c>
      <c r="R2">
        <v>531.4299999999999</v>
      </c>
      <c r="S2">
        <v>167.9</v>
      </c>
      <c r="T2">
        <v>181309.09</v>
      </c>
      <c r="U2">
        <v>0.32</v>
      </c>
      <c r="V2">
        <v>0.68</v>
      </c>
      <c r="W2">
        <v>0.63</v>
      </c>
      <c r="X2">
        <v>10.69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2.8029</v>
      </c>
      <c r="E3">
        <v>35.68</v>
      </c>
      <c r="F3">
        <v>30.12</v>
      </c>
      <c r="G3">
        <v>13.49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238.52</v>
      </c>
      <c r="Q3">
        <v>7962.17</v>
      </c>
      <c r="R3">
        <v>374.24</v>
      </c>
      <c r="S3">
        <v>167.9</v>
      </c>
      <c r="T3">
        <v>103160.21</v>
      </c>
      <c r="U3">
        <v>0.45</v>
      </c>
      <c r="V3">
        <v>0.78</v>
      </c>
      <c r="W3">
        <v>0.67</v>
      </c>
      <c r="X3">
        <v>6.27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2024-09-25T23:59:12Z</dcterms:created>
  <dcterms:modified xsi:type="dcterms:W3CDTF">2024-09-25T23:59:12Z</dcterms:modified>
</cp:coreProperties>
</file>