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<sst xmlns="http://schemas.openxmlformats.org/spreadsheetml/2006/main" count="626" uniqueCount="33">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</sst>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AFF00"/>
                </a:solidFill>
              </c:spPr>
            </c:marker>
          </c:dPt>
          <c:dPt>
            <c:idx val="4"/>
            <c:marker>
              <c:spPr>
                <a:solidFill>
                  <a:srgbClr val="E3FF00"/>
                </a:solidFill>
              </c:spPr>
            </c:marker>
          </c:dPt>
          <c:dPt>
            <c:idx val="5"/>
            <c:marker>
              <c:spPr>
                <a:solidFill>
                  <a:srgbClr val="DCFF00"/>
                </a:solidFill>
              </c:spPr>
            </c:marker>
          </c:dPt>
          <c:dPt>
            <c:idx val="6"/>
            <c:marker>
              <c:spPr>
                <a:solidFill>
                  <a:srgbClr val="D5FF00"/>
                </a:solidFill>
              </c:spPr>
            </c:marker>
          </c:dPt>
          <c:dPt>
            <c:idx val="7"/>
            <c:marker>
              <c:spPr>
                <a:solidFill>
                  <a:srgbClr val="CEFF00"/>
                </a:solidFill>
              </c:spPr>
            </c:marker>
          </c:dPt>
          <c:dPt>
            <c:idx val="8"/>
            <c:marker>
              <c:spPr>
                <a:solidFill>
                  <a:srgbClr val="C7FF00"/>
                </a:solidFill>
              </c:spPr>
            </c:marker>
          </c:dPt>
          <c:dPt>
            <c:idx val="9"/>
            <c:marker>
              <c:spPr>
                <a:solidFill>
                  <a:srgbClr val="C0FF00"/>
                </a:solidFill>
              </c:spPr>
            </c:marker>
          </c:dPt>
          <c:dPt>
            <c:idx val="10"/>
            <c:marker>
              <c:spPr>
                <a:solidFill>
                  <a:srgbClr val="BAFF00"/>
                </a:solidFill>
              </c:spPr>
            </c:marker>
          </c:dPt>
          <c:dPt>
            <c:idx val="11"/>
            <c:marker>
              <c:spPr>
                <a:solidFill>
                  <a:srgbClr val="B3FF00"/>
                </a:solidFill>
              </c:spPr>
            </c:marker>
          </c:dPt>
          <c:dPt>
            <c:idx val="12"/>
            <c:marker>
              <c:spPr>
                <a:solidFill>
                  <a:srgbClr val="ACFF00"/>
                </a:solidFill>
              </c:spPr>
            </c:marker>
          </c:dPt>
          <c:dPt>
            <c:idx val="13"/>
            <c:marker>
              <c:spPr>
                <a:solidFill>
                  <a:srgbClr val="A5FF00"/>
                </a:solidFill>
              </c:spPr>
            </c:marker>
          </c:dPt>
          <c:dPt>
            <c:idx val="14"/>
            <c:marker>
              <c:spPr>
                <a:solidFill>
                  <a:srgbClr val="9EFF00"/>
                </a:solidFill>
              </c:spPr>
            </c:marker>
          </c:dPt>
          <c:dPt>
            <c:idx val="15"/>
            <c:marker>
              <c:spPr>
                <a:solidFill>
                  <a:srgbClr val="97FF00"/>
                </a:solidFill>
              </c:spPr>
            </c:marker>
          </c:dPt>
          <c:dPt>
            <c:idx val="16"/>
            <c:marker>
              <c:spPr>
                <a:solidFill>
                  <a:srgbClr val="90FF00"/>
                </a:solidFill>
              </c:spPr>
            </c:marker>
          </c:dPt>
          <c:dPt>
            <c:idx val="17"/>
            <c:marker>
              <c:spPr>
                <a:solidFill>
                  <a:srgbClr val="89FF00"/>
                </a:solidFill>
              </c:spPr>
            </c:marker>
          </c:dPt>
          <c:dPt>
            <c:idx val="18"/>
            <c:marker>
              <c:spPr>
                <a:solidFill>
                  <a:srgbClr val="82FF00"/>
                </a:solidFill>
              </c:spPr>
            </c:marker>
          </c:dPt>
          <c:dPt>
            <c:idx val="19"/>
            <c:marker>
              <c:spPr>
                <a:solidFill>
                  <a:srgbClr val="7CFF00"/>
                </a:solidFill>
              </c:spPr>
            </c:marker>
          </c:dPt>
          <c:dPt>
            <c:idx val="20"/>
            <c:marker>
              <c:spPr>
                <a:solidFill>
                  <a:srgbClr val="75FF00"/>
                </a:solidFill>
              </c:spPr>
            </c:marker>
          </c:dPt>
          <c:dPt>
            <c:idx val="21"/>
            <c:marker>
              <c:spPr>
                <a:solidFill>
                  <a:srgbClr val="6EFF00"/>
                </a:solidFill>
              </c:spPr>
            </c:marker>
          </c:dPt>
          <c:dPt>
            <c:idx val="22"/>
            <c:marker>
              <c:spPr>
                <a:solidFill>
                  <a:srgbClr val="67FF00"/>
                </a:solidFill>
              </c:spPr>
            </c:marker>
          </c:dPt>
          <c:dPt>
            <c:idx val="23"/>
            <c:marker>
              <c:spPr>
                <a:solidFill>
                  <a:srgbClr val="60FF00"/>
                </a:solidFill>
              </c:spPr>
            </c:marker>
          </c:dPt>
          <c:dPt>
            <c:idx val="24"/>
            <c:marker>
              <c:spPr>
                <a:solidFill>
                  <a:srgbClr val="59FF00"/>
                </a:solidFill>
              </c:spPr>
            </c:marker>
          </c:dPt>
          <c:dPt>
            <c:idx val="25"/>
            <c:marker>
              <c:spPr>
                <a:solidFill>
                  <a:srgbClr val="52FF00"/>
                </a:solidFill>
              </c:spPr>
            </c:marker>
          </c:dPt>
          <c:dPt>
            <c:idx val="26"/>
            <c:marker>
              <c:spPr>
                <a:solidFill>
                  <a:srgbClr val="4BFF00"/>
                </a:solidFill>
              </c:spPr>
            </c:marker>
          </c:dPt>
          <c:dPt>
            <c:idx val="27"/>
            <c:marker>
              <c:spPr>
                <a:solidFill>
                  <a:srgbClr val="44FF00"/>
                </a:solidFill>
              </c:spPr>
            </c:marker>
          </c:dPt>
          <c:dPt>
            <c:idx val="28"/>
            <c:marker>
              <c:spPr>
                <a:solidFill>
                  <a:srgbClr val="3EFF00"/>
                </a:solidFill>
              </c:spPr>
            </c:marker>
          </c:dPt>
          <c:dPt>
            <c:idx val="29"/>
            <c:marker>
              <c:spPr>
                <a:solidFill>
                  <a:srgbClr val="37FF00"/>
                </a:solidFill>
              </c:spPr>
            </c:marker>
          </c:dPt>
          <c:dPt>
            <c:idx val="30"/>
            <c:marker>
              <c:spPr>
                <a:solidFill>
                  <a:srgbClr val="30FF00"/>
                </a:solidFill>
              </c:spPr>
            </c:marker>
          </c:dPt>
          <c:dPt>
            <c:idx val="31"/>
            <c:marker>
              <c:spPr>
                <a:solidFill>
                  <a:srgbClr val="29FF00"/>
                </a:solidFill>
              </c:spPr>
            </c:marker>
          </c:dPt>
          <c:dPt>
            <c:idx val="32"/>
            <c:marker>
              <c:spPr>
                <a:solidFill>
                  <a:srgbClr val="22FF00"/>
                </a:solidFill>
              </c:spPr>
            </c:marker>
          </c:dPt>
          <c:dPt>
            <c:idx val="33"/>
            <c:marker>
              <c:spPr>
                <a:solidFill>
                  <a:srgbClr val="1BFF00"/>
                </a:solidFill>
              </c:spPr>
            </c:marker>
          </c:dPt>
          <c:dPt>
            <c:idx val="34"/>
            <c:marker>
              <c:spPr>
                <a:solidFill>
                  <a:srgbClr val="14FF00"/>
                </a:solidFill>
              </c:spPr>
            </c:marker>
          </c:dPt>
          <c:dPt>
            <c:idx val="35"/>
            <c:marker>
              <c:spPr>
                <a:solidFill>
                  <a:srgbClr val="0DFF00"/>
                </a:solidFill>
              </c:spPr>
            </c:marker>
          </c:dPt>
          <c:dPt>
            <c:idx val="36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gráficos!$B$7:$B$43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5.0206</v>
      </c>
      <c r="E2">
        <v>19.92</v>
      </c>
      <c r="F2">
        <v>12.62</v>
      </c>
      <c r="G2">
        <v>6.16</v>
      </c>
      <c r="H2">
        <v>0.09</v>
      </c>
      <c r="I2">
        <v>123</v>
      </c>
      <c r="J2">
        <v>194.77</v>
      </c>
      <c r="K2">
        <v>54.38</v>
      </c>
      <c r="L2">
        <v>1</v>
      </c>
      <c r="M2">
        <v>121</v>
      </c>
      <c r="N2">
        <v>39.4</v>
      </c>
      <c r="O2">
        <v>24256.19</v>
      </c>
      <c r="P2">
        <v>167</v>
      </c>
      <c r="Q2">
        <v>2321.46</v>
      </c>
      <c r="R2">
        <v>217.38</v>
      </c>
      <c r="S2">
        <v>54.13</v>
      </c>
      <c r="T2">
        <v>81448.05</v>
      </c>
      <c r="U2">
        <v>0.25</v>
      </c>
      <c r="V2">
        <v>0.61</v>
      </c>
      <c r="W2">
        <v>0.3</v>
      </c>
      <c r="X2">
        <v>4.85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7.6633</v>
      </c>
      <c r="E3">
        <v>13.05</v>
      </c>
      <c r="F3">
        <v>9.02</v>
      </c>
      <c r="G3">
        <v>13.87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37</v>
      </c>
      <c r="N3">
        <v>39.95</v>
      </c>
      <c r="O3">
        <v>24447.22</v>
      </c>
      <c r="P3">
        <v>104.47</v>
      </c>
      <c r="Q3">
        <v>2319.7</v>
      </c>
      <c r="R3">
        <v>96.08</v>
      </c>
      <c r="S3">
        <v>54.13</v>
      </c>
      <c r="T3">
        <v>21215.49</v>
      </c>
      <c r="U3">
        <v>0.5600000000000001</v>
      </c>
      <c r="V3">
        <v>0.85</v>
      </c>
      <c r="W3">
        <v>0.16</v>
      </c>
      <c r="X3">
        <v>1.25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8.195600000000001</v>
      </c>
      <c r="E4">
        <v>12.2</v>
      </c>
      <c r="F4">
        <v>8.710000000000001</v>
      </c>
      <c r="G4">
        <v>20.91</v>
      </c>
      <c r="H4">
        <v>0.27</v>
      </c>
      <c r="I4">
        <v>25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89.45999999999999</v>
      </c>
      <c r="Q4">
        <v>2318.75</v>
      </c>
      <c r="R4">
        <v>85.45</v>
      </c>
      <c r="S4">
        <v>54.13</v>
      </c>
      <c r="T4">
        <v>15972.44</v>
      </c>
      <c r="U4">
        <v>0.63</v>
      </c>
      <c r="V4">
        <v>0.88</v>
      </c>
      <c r="W4">
        <v>0.18</v>
      </c>
      <c r="X4">
        <v>0.95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5.9747</v>
      </c>
      <c r="E2">
        <v>16.74</v>
      </c>
      <c r="F2">
        <v>11.38</v>
      </c>
      <c r="G2">
        <v>7.27</v>
      </c>
      <c r="H2">
        <v>0.11</v>
      </c>
      <c r="I2">
        <v>94</v>
      </c>
      <c r="J2">
        <v>159.12</v>
      </c>
      <c r="K2">
        <v>50.28</v>
      </c>
      <c r="L2">
        <v>1</v>
      </c>
      <c r="M2">
        <v>92</v>
      </c>
      <c r="N2">
        <v>27.84</v>
      </c>
      <c r="O2">
        <v>19859.16</v>
      </c>
      <c r="P2">
        <v>127.99</v>
      </c>
      <c r="Q2">
        <v>2320.64</v>
      </c>
      <c r="R2">
        <v>175.77</v>
      </c>
      <c r="S2">
        <v>54.13</v>
      </c>
      <c r="T2">
        <v>60786.9</v>
      </c>
      <c r="U2">
        <v>0.31</v>
      </c>
      <c r="V2">
        <v>0.68</v>
      </c>
      <c r="W2">
        <v>0.26</v>
      </c>
      <c r="X2">
        <v>3.62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8.0748</v>
      </c>
      <c r="E3">
        <v>12.38</v>
      </c>
      <c r="F3">
        <v>9.029999999999999</v>
      </c>
      <c r="G3">
        <v>16.93</v>
      </c>
      <c r="H3">
        <v>0.22</v>
      </c>
      <c r="I3">
        <v>32</v>
      </c>
      <c r="J3">
        <v>160.54</v>
      </c>
      <c r="K3">
        <v>50.28</v>
      </c>
      <c r="L3">
        <v>2</v>
      </c>
      <c r="M3">
        <v>15</v>
      </c>
      <c r="N3">
        <v>28.26</v>
      </c>
      <c r="O3">
        <v>20034.4</v>
      </c>
      <c r="P3">
        <v>82.76000000000001</v>
      </c>
      <c r="Q3">
        <v>2319.11</v>
      </c>
      <c r="R3">
        <v>96.45</v>
      </c>
      <c r="S3">
        <v>54.13</v>
      </c>
      <c r="T3">
        <v>21435.21</v>
      </c>
      <c r="U3">
        <v>0.5600000000000001</v>
      </c>
      <c r="V3">
        <v>0.85</v>
      </c>
      <c r="W3">
        <v>0.18</v>
      </c>
      <c r="X3">
        <v>1.27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8.2096</v>
      </c>
      <c r="E4">
        <v>12.18</v>
      </c>
      <c r="F4">
        <v>8.890000000000001</v>
      </c>
      <c r="G4">
        <v>17.78</v>
      </c>
      <c r="H4">
        <v>0.33</v>
      </c>
      <c r="I4">
        <v>30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81.20999999999999</v>
      </c>
      <c r="Q4">
        <v>2319.13</v>
      </c>
      <c r="R4">
        <v>91.01000000000001</v>
      </c>
      <c r="S4">
        <v>54.13</v>
      </c>
      <c r="T4">
        <v>18723.98</v>
      </c>
      <c r="U4">
        <v>0.59</v>
      </c>
      <c r="V4">
        <v>0.86</v>
      </c>
      <c r="W4">
        <v>0.19</v>
      </c>
      <c r="X4">
        <v>1.13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7.4554</v>
      </c>
      <c r="E2">
        <v>13.41</v>
      </c>
      <c r="F2">
        <v>10.35</v>
      </c>
      <c r="G2">
        <v>9.130000000000001</v>
      </c>
      <c r="H2">
        <v>0.22</v>
      </c>
      <c r="I2">
        <v>68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63.44</v>
      </c>
      <c r="Q2">
        <v>2319.92</v>
      </c>
      <c r="R2">
        <v>138</v>
      </c>
      <c r="S2">
        <v>54.13</v>
      </c>
      <c r="T2">
        <v>42031.48</v>
      </c>
      <c r="U2">
        <v>0.39</v>
      </c>
      <c r="V2">
        <v>0.74</v>
      </c>
      <c r="W2">
        <v>0.3</v>
      </c>
      <c r="X2">
        <v>2.59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7.6469</v>
      </c>
      <c r="E2">
        <v>13.08</v>
      </c>
      <c r="F2">
        <v>9.82</v>
      </c>
      <c r="G2">
        <v>10.71</v>
      </c>
      <c r="H2">
        <v>0.16</v>
      </c>
      <c r="I2">
        <v>55</v>
      </c>
      <c r="J2">
        <v>107.41</v>
      </c>
      <c r="K2">
        <v>41.65</v>
      </c>
      <c r="L2">
        <v>1</v>
      </c>
      <c r="M2">
        <v>38</v>
      </c>
      <c r="N2">
        <v>14.77</v>
      </c>
      <c r="O2">
        <v>13481.73</v>
      </c>
      <c r="P2">
        <v>73.34</v>
      </c>
      <c r="Q2">
        <v>2319.95</v>
      </c>
      <c r="R2">
        <v>122.25</v>
      </c>
      <c r="S2">
        <v>54.13</v>
      </c>
      <c r="T2">
        <v>34220.51</v>
      </c>
      <c r="U2">
        <v>0.44</v>
      </c>
      <c r="V2">
        <v>0.78</v>
      </c>
      <c r="W2">
        <v>0.22</v>
      </c>
      <c r="X2">
        <v>2.06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7.8687</v>
      </c>
      <c r="E3">
        <v>12.71</v>
      </c>
      <c r="F3">
        <v>9.609999999999999</v>
      </c>
      <c r="G3">
        <v>12.01</v>
      </c>
      <c r="H3">
        <v>0.32</v>
      </c>
      <c r="I3">
        <v>48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69.98</v>
      </c>
      <c r="Q3">
        <v>2320.01</v>
      </c>
      <c r="R3">
        <v>113.96</v>
      </c>
      <c r="S3">
        <v>54.13</v>
      </c>
      <c r="T3">
        <v>30110.43</v>
      </c>
      <c r="U3">
        <v>0.48</v>
      </c>
      <c r="V3">
        <v>0.8</v>
      </c>
      <c r="W3">
        <v>0.25</v>
      </c>
      <c r="X3">
        <v>1.84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6.9143</v>
      </c>
      <c r="E2">
        <v>14.46</v>
      </c>
      <c r="F2">
        <v>11.36</v>
      </c>
      <c r="G2">
        <v>7.25</v>
      </c>
      <c r="H2">
        <v>0.28</v>
      </c>
      <c r="I2">
        <v>94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59.31</v>
      </c>
      <c r="Q2">
        <v>2320.95</v>
      </c>
      <c r="R2">
        <v>170.52</v>
      </c>
      <c r="S2">
        <v>54.13</v>
      </c>
      <c r="T2">
        <v>58160.69</v>
      </c>
      <c r="U2">
        <v>0.32</v>
      </c>
      <c r="V2">
        <v>0.68</v>
      </c>
      <c r="W2">
        <v>0.38</v>
      </c>
      <c r="X2">
        <v>3.6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5.7218</v>
      </c>
      <c r="E2">
        <v>17.48</v>
      </c>
      <c r="F2">
        <v>11.68</v>
      </c>
      <c r="G2">
        <v>6.94</v>
      </c>
      <c r="H2">
        <v>0.11</v>
      </c>
      <c r="I2">
        <v>101</v>
      </c>
      <c r="J2">
        <v>167.88</v>
      </c>
      <c r="K2">
        <v>51.39</v>
      </c>
      <c r="L2">
        <v>1</v>
      </c>
      <c r="M2">
        <v>99</v>
      </c>
      <c r="N2">
        <v>30.49</v>
      </c>
      <c r="O2">
        <v>20939.59</v>
      </c>
      <c r="P2">
        <v>137.47</v>
      </c>
      <c r="Q2">
        <v>2320.39</v>
      </c>
      <c r="R2">
        <v>185.88</v>
      </c>
      <c r="S2">
        <v>54.13</v>
      </c>
      <c r="T2">
        <v>65804.49000000001</v>
      </c>
      <c r="U2">
        <v>0.29</v>
      </c>
      <c r="V2">
        <v>0.66</v>
      </c>
      <c r="W2">
        <v>0.26</v>
      </c>
      <c r="X2">
        <v>3.92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7.7571</v>
      </c>
      <c r="E3">
        <v>12.89</v>
      </c>
      <c r="F3">
        <v>9.33</v>
      </c>
      <c r="G3">
        <v>16</v>
      </c>
      <c r="H3">
        <v>0.21</v>
      </c>
      <c r="I3">
        <v>35</v>
      </c>
      <c r="J3">
        <v>169.33</v>
      </c>
      <c r="K3">
        <v>51.39</v>
      </c>
      <c r="L3">
        <v>2</v>
      </c>
      <c r="M3">
        <v>31</v>
      </c>
      <c r="N3">
        <v>30.94</v>
      </c>
      <c r="O3">
        <v>21118.46</v>
      </c>
      <c r="P3">
        <v>92.88</v>
      </c>
      <c r="Q3">
        <v>2319.21</v>
      </c>
      <c r="R3">
        <v>108.3</v>
      </c>
      <c r="S3">
        <v>54.13</v>
      </c>
      <c r="T3">
        <v>27343.52</v>
      </c>
      <c r="U3">
        <v>0.5</v>
      </c>
      <c r="V3">
        <v>0.82</v>
      </c>
      <c r="W3">
        <v>0.15</v>
      </c>
      <c r="X3">
        <v>1.57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8.1868</v>
      </c>
      <c r="E4">
        <v>12.21</v>
      </c>
      <c r="F4">
        <v>8.859999999999999</v>
      </c>
      <c r="G4">
        <v>18.33</v>
      </c>
      <c r="H4">
        <v>0.31</v>
      </c>
      <c r="I4">
        <v>29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83.69</v>
      </c>
      <c r="Q4">
        <v>2319.3</v>
      </c>
      <c r="R4">
        <v>89.88</v>
      </c>
      <c r="S4">
        <v>54.13</v>
      </c>
      <c r="T4">
        <v>18165.77</v>
      </c>
      <c r="U4">
        <v>0.6</v>
      </c>
      <c r="V4">
        <v>0.87</v>
      </c>
      <c r="W4">
        <v>0.19</v>
      </c>
      <c r="X4">
        <v>1.1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6.4792</v>
      </c>
      <c r="E2">
        <v>15.43</v>
      </c>
      <c r="F2">
        <v>12.26</v>
      </c>
      <c r="G2">
        <v>6.29</v>
      </c>
      <c r="H2">
        <v>0.34</v>
      </c>
      <c r="I2">
        <v>117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57</v>
      </c>
      <c r="Q2">
        <v>2320.82</v>
      </c>
      <c r="R2">
        <v>199.4</v>
      </c>
      <c r="S2">
        <v>54.13</v>
      </c>
      <c r="T2">
        <v>72484.67</v>
      </c>
      <c r="U2">
        <v>0.27</v>
      </c>
      <c r="V2">
        <v>0.63</v>
      </c>
      <c r="W2">
        <v>0.45</v>
      </c>
      <c r="X2">
        <v>4.49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6.782</v>
      </c>
      <c r="E2">
        <v>14.74</v>
      </c>
      <c r="F2">
        <v>10.55</v>
      </c>
      <c r="G2">
        <v>8.550000000000001</v>
      </c>
      <c r="H2">
        <v>0.13</v>
      </c>
      <c r="I2">
        <v>74</v>
      </c>
      <c r="J2">
        <v>133.21</v>
      </c>
      <c r="K2">
        <v>46.47</v>
      </c>
      <c r="L2">
        <v>1</v>
      </c>
      <c r="M2">
        <v>72</v>
      </c>
      <c r="N2">
        <v>20.75</v>
      </c>
      <c r="O2">
        <v>16663.42</v>
      </c>
      <c r="P2">
        <v>100.77</v>
      </c>
      <c r="Q2">
        <v>2320.07</v>
      </c>
      <c r="R2">
        <v>147.77</v>
      </c>
      <c r="S2">
        <v>54.13</v>
      </c>
      <c r="T2">
        <v>46885.54</v>
      </c>
      <c r="U2">
        <v>0.37</v>
      </c>
      <c r="V2">
        <v>0.73</v>
      </c>
      <c r="W2">
        <v>0.22</v>
      </c>
      <c r="X2">
        <v>2.79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8.145200000000001</v>
      </c>
      <c r="E3">
        <v>12.28</v>
      </c>
      <c r="F3">
        <v>9.09</v>
      </c>
      <c r="G3">
        <v>14.74</v>
      </c>
      <c r="H3">
        <v>0.26</v>
      </c>
      <c r="I3">
        <v>37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74.59999999999999</v>
      </c>
      <c r="Q3">
        <v>2319.78</v>
      </c>
      <c r="R3">
        <v>97.06</v>
      </c>
      <c r="S3">
        <v>54.13</v>
      </c>
      <c r="T3">
        <v>21714.76</v>
      </c>
      <c r="U3">
        <v>0.5600000000000001</v>
      </c>
      <c r="V3">
        <v>0.85</v>
      </c>
      <c r="W3">
        <v>0.21</v>
      </c>
      <c r="X3">
        <v>1.33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6.2462</v>
      </c>
      <c r="E2">
        <v>16.01</v>
      </c>
      <c r="F2">
        <v>11.07</v>
      </c>
      <c r="G2">
        <v>7.64</v>
      </c>
      <c r="H2">
        <v>0.12</v>
      </c>
      <c r="I2">
        <v>87</v>
      </c>
      <c r="J2">
        <v>150.44</v>
      </c>
      <c r="K2">
        <v>49.1</v>
      </c>
      <c r="L2">
        <v>1</v>
      </c>
      <c r="M2">
        <v>85</v>
      </c>
      <c r="N2">
        <v>25.34</v>
      </c>
      <c r="O2">
        <v>18787.76</v>
      </c>
      <c r="P2">
        <v>118.54</v>
      </c>
      <c r="Q2">
        <v>2319.94</v>
      </c>
      <c r="R2">
        <v>165.3</v>
      </c>
      <c r="S2">
        <v>54.13</v>
      </c>
      <c r="T2">
        <v>55585.65</v>
      </c>
      <c r="U2">
        <v>0.33</v>
      </c>
      <c r="V2">
        <v>0.6899999999999999</v>
      </c>
      <c r="W2">
        <v>0.25</v>
      </c>
      <c r="X2">
        <v>3.31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8.203799999999999</v>
      </c>
      <c r="E3">
        <v>12.19</v>
      </c>
      <c r="F3">
        <v>8.94</v>
      </c>
      <c r="G3">
        <v>16.75</v>
      </c>
      <c r="H3">
        <v>0.23</v>
      </c>
      <c r="I3">
        <v>32</v>
      </c>
      <c r="J3">
        <v>151.83</v>
      </c>
      <c r="K3">
        <v>49.1</v>
      </c>
      <c r="L3">
        <v>2</v>
      </c>
      <c r="M3">
        <v>1</v>
      </c>
      <c r="N3">
        <v>25.73</v>
      </c>
      <c r="O3">
        <v>18959.54</v>
      </c>
      <c r="P3">
        <v>78.38</v>
      </c>
      <c r="Q3">
        <v>2319.33</v>
      </c>
      <c r="R3">
        <v>92.31999999999999</v>
      </c>
      <c r="S3">
        <v>54.13</v>
      </c>
      <c r="T3">
        <v>19369.44</v>
      </c>
      <c r="U3">
        <v>0.59</v>
      </c>
      <c r="V3">
        <v>0.86</v>
      </c>
      <c r="W3">
        <v>0.2</v>
      </c>
      <c r="X3">
        <v>1.17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8.2042</v>
      </c>
      <c r="E4">
        <v>12.19</v>
      </c>
      <c r="F4">
        <v>8.93</v>
      </c>
      <c r="G4">
        <v>16.75</v>
      </c>
      <c r="H4">
        <v>0.35</v>
      </c>
      <c r="I4">
        <v>32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79.01000000000001</v>
      </c>
      <c r="Q4">
        <v>2319.1</v>
      </c>
      <c r="R4">
        <v>92.20999999999999</v>
      </c>
      <c r="S4">
        <v>54.13</v>
      </c>
      <c r="T4">
        <v>19314.79</v>
      </c>
      <c r="U4">
        <v>0.59</v>
      </c>
      <c r="V4">
        <v>0.86</v>
      </c>
      <c r="W4">
        <v>0.2</v>
      </c>
      <c r="X4">
        <v>1.17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5.2304</v>
      </c>
      <c r="E2">
        <v>19.12</v>
      </c>
      <c r="F2">
        <v>12.33</v>
      </c>
      <c r="G2">
        <v>6.38</v>
      </c>
      <c r="H2">
        <v>0.1</v>
      </c>
      <c r="I2">
        <v>116</v>
      </c>
      <c r="J2">
        <v>185.69</v>
      </c>
      <c r="K2">
        <v>53.44</v>
      </c>
      <c r="L2">
        <v>1</v>
      </c>
      <c r="M2">
        <v>114</v>
      </c>
      <c r="N2">
        <v>36.26</v>
      </c>
      <c r="O2">
        <v>23136.14</v>
      </c>
      <c r="P2">
        <v>157.42</v>
      </c>
      <c r="Q2">
        <v>2320.71</v>
      </c>
      <c r="R2">
        <v>207.86</v>
      </c>
      <c r="S2">
        <v>54.13</v>
      </c>
      <c r="T2">
        <v>76720.13</v>
      </c>
      <c r="U2">
        <v>0.26</v>
      </c>
      <c r="V2">
        <v>0.62</v>
      </c>
      <c r="W2">
        <v>0.29</v>
      </c>
      <c r="X2">
        <v>4.57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7.7922</v>
      </c>
      <c r="E3">
        <v>12.83</v>
      </c>
      <c r="F3">
        <v>8.99</v>
      </c>
      <c r="G3">
        <v>14.57</v>
      </c>
      <c r="H3">
        <v>0.19</v>
      </c>
      <c r="I3">
        <v>37</v>
      </c>
      <c r="J3">
        <v>187.21</v>
      </c>
      <c r="K3">
        <v>53.44</v>
      </c>
      <c r="L3">
        <v>2</v>
      </c>
      <c r="M3">
        <v>35</v>
      </c>
      <c r="N3">
        <v>36.77</v>
      </c>
      <c r="O3">
        <v>23322.88</v>
      </c>
      <c r="P3">
        <v>98.95</v>
      </c>
      <c r="Q3">
        <v>2319.13</v>
      </c>
      <c r="R3">
        <v>95.48999999999999</v>
      </c>
      <c r="S3">
        <v>54.13</v>
      </c>
      <c r="T3">
        <v>20930.98</v>
      </c>
      <c r="U3">
        <v>0.57</v>
      </c>
      <c r="V3">
        <v>0.86</v>
      </c>
      <c r="W3">
        <v>0.16</v>
      </c>
      <c r="X3">
        <v>1.23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8.2226</v>
      </c>
      <c r="E4">
        <v>12.16</v>
      </c>
      <c r="F4">
        <v>8.73</v>
      </c>
      <c r="G4">
        <v>20.14</v>
      </c>
      <c r="H4">
        <v>0.28</v>
      </c>
      <c r="I4">
        <v>26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87.06</v>
      </c>
      <c r="Q4">
        <v>2319.28</v>
      </c>
      <c r="R4">
        <v>85.59999999999999</v>
      </c>
      <c r="S4">
        <v>54.13</v>
      </c>
      <c r="T4">
        <v>16040.49</v>
      </c>
      <c r="U4">
        <v>0.63</v>
      </c>
      <c r="V4">
        <v>0.88</v>
      </c>
      <c r="W4">
        <v>0.18</v>
      </c>
      <c r="X4">
        <v>0.96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7.4239</v>
      </c>
      <c r="E2">
        <v>13.47</v>
      </c>
      <c r="F2">
        <v>9.949999999999999</v>
      </c>
      <c r="G2">
        <v>9.949999999999999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57</v>
      </c>
      <c r="N2">
        <v>16.65</v>
      </c>
      <c r="O2">
        <v>14546.17</v>
      </c>
      <c r="P2">
        <v>81.38</v>
      </c>
      <c r="Q2">
        <v>2320.03</v>
      </c>
      <c r="R2">
        <v>127.75</v>
      </c>
      <c r="S2">
        <v>54.13</v>
      </c>
      <c r="T2">
        <v>36944.05</v>
      </c>
      <c r="U2">
        <v>0.42</v>
      </c>
      <c r="V2">
        <v>0.77</v>
      </c>
      <c r="W2">
        <v>0.2</v>
      </c>
      <c r="X2">
        <v>2.19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7.94</v>
      </c>
      <c r="E3">
        <v>12.59</v>
      </c>
      <c r="F3">
        <v>9.460000000000001</v>
      </c>
      <c r="G3">
        <v>12.9</v>
      </c>
      <c r="H3">
        <v>0.3</v>
      </c>
      <c r="I3">
        <v>44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71.92</v>
      </c>
      <c r="Q3">
        <v>2320.08</v>
      </c>
      <c r="R3">
        <v>109.35</v>
      </c>
      <c r="S3">
        <v>54.13</v>
      </c>
      <c r="T3">
        <v>27825.45</v>
      </c>
      <c r="U3">
        <v>0.5</v>
      </c>
      <c r="V3">
        <v>0.8100000000000001</v>
      </c>
      <c r="W3">
        <v>0.23</v>
      </c>
      <c r="X3">
        <v>1.7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7.6589</v>
      </c>
      <c r="E2">
        <v>13.06</v>
      </c>
      <c r="F2">
        <v>10</v>
      </c>
      <c r="G2">
        <v>10.17</v>
      </c>
      <c r="H2">
        <v>0.2</v>
      </c>
      <c r="I2">
        <v>59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65.05</v>
      </c>
      <c r="Q2">
        <v>2319.86</v>
      </c>
      <c r="R2">
        <v>126.66</v>
      </c>
      <c r="S2">
        <v>54.13</v>
      </c>
      <c r="T2">
        <v>36404.44</v>
      </c>
      <c r="U2">
        <v>0.43</v>
      </c>
      <c r="V2">
        <v>0.77</v>
      </c>
      <c r="W2">
        <v>0.28</v>
      </c>
      <c r="X2">
        <v>2.24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5.0206</v>
      </c>
      <c r="E2">
        <v>19.92</v>
      </c>
      <c r="F2">
        <v>12.62</v>
      </c>
      <c r="G2">
        <v>6.16</v>
      </c>
      <c r="H2">
        <v>0.09</v>
      </c>
      <c r="I2">
        <v>123</v>
      </c>
      <c r="J2">
        <v>194.77</v>
      </c>
      <c r="K2">
        <v>54.38</v>
      </c>
      <c r="L2">
        <v>1</v>
      </c>
      <c r="M2">
        <v>121</v>
      </c>
      <c r="N2">
        <v>39.4</v>
      </c>
      <c r="O2">
        <v>24256.19</v>
      </c>
      <c r="P2">
        <v>167</v>
      </c>
      <c r="Q2">
        <v>2321.46</v>
      </c>
      <c r="R2">
        <v>217.38</v>
      </c>
      <c r="S2">
        <v>54.13</v>
      </c>
      <c r="T2">
        <v>81448.05</v>
      </c>
      <c r="U2">
        <v>0.25</v>
      </c>
      <c r="V2">
        <v>0.61</v>
      </c>
      <c r="W2">
        <v>0.3</v>
      </c>
      <c r="X2">
        <v>4.85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7.6633</v>
      </c>
      <c r="E3">
        <v>13.05</v>
      </c>
      <c r="F3">
        <v>9.02</v>
      </c>
      <c r="G3">
        <v>13.87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37</v>
      </c>
      <c r="N3">
        <v>39.95</v>
      </c>
      <c r="O3">
        <v>24447.22</v>
      </c>
      <c r="P3">
        <v>104.47</v>
      </c>
      <c r="Q3">
        <v>2319.7</v>
      </c>
      <c r="R3">
        <v>96.08</v>
      </c>
      <c r="S3">
        <v>54.13</v>
      </c>
      <c r="T3">
        <v>21215.49</v>
      </c>
      <c r="U3">
        <v>0.5600000000000001</v>
      </c>
      <c r="V3">
        <v>0.85</v>
      </c>
      <c r="W3">
        <v>0.16</v>
      </c>
      <c r="X3">
        <v>1.25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8.195600000000001</v>
      </c>
      <c r="E4">
        <v>12.2</v>
      </c>
      <c r="F4">
        <v>8.710000000000001</v>
      </c>
      <c r="G4">
        <v>20.91</v>
      </c>
      <c r="H4">
        <v>0.27</v>
      </c>
      <c r="I4">
        <v>25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89.45999999999999</v>
      </c>
      <c r="Q4">
        <v>2318.75</v>
      </c>
      <c r="R4">
        <v>85.45</v>
      </c>
      <c r="S4">
        <v>54.13</v>
      </c>
      <c r="T4">
        <v>15972.44</v>
      </c>
      <c r="U4">
        <v>0.63</v>
      </c>
      <c r="V4">
        <v>0.88</v>
      </c>
      <c r="W4">
        <v>0.18</v>
      </c>
      <c r="X4">
        <v>0.95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7.6589</v>
      </c>
      <c r="E5">
        <v>13.06</v>
      </c>
      <c r="F5">
        <v>10</v>
      </c>
      <c r="G5">
        <v>10.17</v>
      </c>
      <c r="H5">
        <v>0.2</v>
      </c>
      <c r="I5">
        <v>59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65.05</v>
      </c>
      <c r="Q5">
        <v>2319.86</v>
      </c>
      <c r="R5">
        <v>126.66</v>
      </c>
      <c r="S5">
        <v>54.13</v>
      </c>
      <c r="T5">
        <v>36404.44</v>
      </c>
      <c r="U5">
        <v>0.43</v>
      </c>
      <c r="V5">
        <v>0.77</v>
      </c>
      <c r="W5">
        <v>0.28</v>
      </c>
      <c r="X5">
        <v>2.24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7.2121</v>
      </c>
      <c r="E6">
        <v>13.87</v>
      </c>
      <c r="F6">
        <v>10.79</v>
      </c>
      <c r="G6">
        <v>8.199999999999999</v>
      </c>
      <c r="H6">
        <v>0.24</v>
      </c>
      <c r="I6">
        <v>79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61.53</v>
      </c>
      <c r="Q6">
        <v>2321.11</v>
      </c>
      <c r="R6">
        <v>152.03</v>
      </c>
      <c r="S6">
        <v>54.13</v>
      </c>
      <c r="T6">
        <v>48991.68</v>
      </c>
      <c r="U6">
        <v>0.36</v>
      </c>
      <c r="V6">
        <v>0.71</v>
      </c>
      <c r="W6">
        <v>0.34</v>
      </c>
      <c r="X6">
        <v>3.03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5.8108</v>
      </c>
      <c r="E7">
        <v>17.21</v>
      </c>
      <c r="F7">
        <v>13.78</v>
      </c>
      <c r="G7">
        <v>5.3</v>
      </c>
      <c r="H7">
        <v>0.43</v>
      </c>
      <c r="I7">
        <v>156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54.13</v>
      </c>
      <c r="Q7">
        <v>2322.39</v>
      </c>
      <c r="R7">
        <v>248.4</v>
      </c>
      <c r="S7">
        <v>54.13</v>
      </c>
      <c r="T7">
        <v>96791.67</v>
      </c>
      <c r="U7">
        <v>0.22</v>
      </c>
      <c r="V7">
        <v>0.5600000000000001</v>
      </c>
      <c r="W7">
        <v>0.5600000000000001</v>
      </c>
      <c r="X7">
        <v>6.01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6.4888</v>
      </c>
      <c r="E8">
        <v>15.41</v>
      </c>
      <c r="F8">
        <v>10.84</v>
      </c>
      <c r="G8">
        <v>8.029999999999999</v>
      </c>
      <c r="H8">
        <v>0.12</v>
      </c>
      <c r="I8">
        <v>81</v>
      </c>
      <c r="J8">
        <v>141.81</v>
      </c>
      <c r="K8">
        <v>47.83</v>
      </c>
      <c r="L8">
        <v>1</v>
      </c>
      <c r="M8">
        <v>79</v>
      </c>
      <c r="N8">
        <v>22.98</v>
      </c>
      <c r="O8">
        <v>17723.39</v>
      </c>
      <c r="P8">
        <v>110.06</v>
      </c>
      <c r="Q8">
        <v>2320.67</v>
      </c>
      <c r="R8">
        <v>157.38</v>
      </c>
      <c r="S8">
        <v>54.13</v>
      </c>
      <c r="T8">
        <v>51656.45</v>
      </c>
      <c r="U8">
        <v>0.34</v>
      </c>
      <c r="V8">
        <v>0.71</v>
      </c>
      <c r="W8">
        <v>0.24</v>
      </c>
      <c r="X8">
        <v>3.08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8.2179</v>
      </c>
      <c r="E9">
        <v>12.17</v>
      </c>
      <c r="F9">
        <v>8.93</v>
      </c>
      <c r="G9">
        <v>15.31</v>
      </c>
      <c r="H9">
        <v>0.25</v>
      </c>
      <c r="I9">
        <v>35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75.67</v>
      </c>
      <c r="Q9">
        <v>2319.76</v>
      </c>
      <c r="R9">
        <v>92.23</v>
      </c>
      <c r="S9">
        <v>54.13</v>
      </c>
      <c r="T9">
        <v>19310.78</v>
      </c>
      <c r="U9">
        <v>0.59</v>
      </c>
      <c r="V9">
        <v>0.86</v>
      </c>
      <c r="W9">
        <v>0.19</v>
      </c>
      <c r="X9">
        <v>1.17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5.4842</v>
      </c>
      <c r="E10">
        <v>18.23</v>
      </c>
      <c r="F10">
        <v>11.97</v>
      </c>
      <c r="G10">
        <v>6.65</v>
      </c>
      <c r="H10">
        <v>0.1</v>
      </c>
      <c r="I10">
        <v>108</v>
      </c>
      <c r="J10">
        <v>176.73</v>
      </c>
      <c r="K10">
        <v>52.44</v>
      </c>
      <c r="L10">
        <v>1</v>
      </c>
      <c r="M10">
        <v>106</v>
      </c>
      <c r="N10">
        <v>33.29</v>
      </c>
      <c r="O10">
        <v>22031.19</v>
      </c>
      <c r="P10">
        <v>146.88</v>
      </c>
      <c r="Q10">
        <v>2320.66</v>
      </c>
      <c r="R10">
        <v>195.34</v>
      </c>
      <c r="S10">
        <v>54.13</v>
      </c>
      <c r="T10">
        <v>70499.28</v>
      </c>
      <c r="U10">
        <v>0.28</v>
      </c>
      <c r="V10">
        <v>0.64</v>
      </c>
      <c r="W10">
        <v>0.29</v>
      </c>
      <c r="X10">
        <v>4.21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7.873</v>
      </c>
      <c r="E11">
        <v>12.7</v>
      </c>
      <c r="F11">
        <v>9.039999999999999</v>
      </c>
      <c r="G11">
        <v>15.49</v>
      </c>
      <c r="H11">
        <v>0.2</v>
      </c>
      <c r="I11">
        <v>35</v>
      </c>
      <c r="J11">
        <v>178.21</v>
      </c>
      <c r="K11">
        <v>52.44</v>
      </c>
      <c r="L11">
        <v>2</v>
      </c>
      <c r="M11">
        <v>33</v>
      </c>
      <c r="N11">
        <v>33.77</v>
      </c>
      <c r="O11">
        <v>22213.89</v>
      </c>
      <c r="P11">
        <v>94.09</v>
      </c>
      <c r="Q11">
        <v>2319.64</v>
      </c>
      <c r="R11">
        <v>97.7</v>
      </c>
      <c r="S11">
        <v>54.13</v>
      </c>
      <c r="T11">
        <v>22044.88</v>
      </c>
      <c r="U11">
        <v>0.55</v>
      </c>
      <c r="V11">
        <v>0.85</v>
      </c>
      <c r="W11">
        <v>0.15</v>
      </c>
      <c r="X11">
        <v>1.27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8.2446</v>
      </c>
      <c r="E12">
        <v>12.13</v>
      </c>
      <c r="F12">
        <v>8.75</v>
      </c>
      <c r="G12">
        <v>19.44</v>
      </c>
      <c r="H12">
        <v>0.3</v>
      </c>
      <c r="I12">
        <v>27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85.20999999999999</v>
      </c>
      <c r="Q12">
        <v>2319.21</v>
      </c>
      <c r="R12">
        <v>86.19</v>
      </c>
      <c r="S12">
        <v>54.13</v>
      </c>
      <c r="T12">
        <v>16330.77</v>
      </c>
      <c r="U12">
        <v>0.63</v>
      </c>
      <c r="V12">
        <v>0.88</v>
      </c>
      <c r="W12">
        <v>0.19</v>
      </c>
      <c r="X12">
        <v>0.99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4.7632</v>
      </c>
      <c r="E13">
        <v>20.99</v>
      </c>
      <c r="F13">
        <v>16.76</v>
      </c>
      <c r="G13">
        <v>4.32</v>
      </c>
      <c r="H13">
        <v>0.64</v>
      </c>
      <c r="I13">
        <v>233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48.48</v>
      </c>
      <c r="Q13">
        <v>2323.76</v>
      </c>
      <c r="R13">
        <v>344.36</v>
      </c>
      <c r="S13">
        <v>54.13</v>
      </c>
      <c r="T13">
        <v>144387.95</v>
      </c>
      <c r="U13">
        <v>0.16</v>
      </c>
      <c r="V13">
        <v>0.46</v>
      </c>
      <c r="W13">
        <v>0.78</v>
      </c>
      <c r="X13">
        <v>8.98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7.7556</v>
      </c>
      <c r="E14">
        <v>12.89</v>
      </c>
      <c r="F14">
        <v>9.800000000000001</v>
      </c>
      <c r="G14">
        <v>10.88</v>
      </c>
      <c r="H14">
        <v>0.18</v>
      </c>
      <c r="I14">
        <v>54</v>
      </c>
      <c r="J14">
        <v>98.70999999999999</v>
      </c>
      <c r="K14">
        <v>39.72</v>
      </c>
      <c r="L14">
        <v>1</v>
      </c>
      <c r="M14">
        <v>9</v>
      </c>
      <c r="N14">
        <v>12.99</v>
      </c>
      <c r="O14">
        <v>12407.75</v>
      </c>
      <c r="P14">
        <v>67.65000000000001</v>
      </c>
      <c r="Q14">
        <v>2319.02</v>
      </c>
      <c r="R14">
        <v>120.42</v>
      </c>
      <c r="S14">
        <v>54.13</v>
      </c>
      <c r="T14">
        <v>33310.43</v>
      </c>
      <c r="U14">
        <v>0.45</v>
      </c>
      <c r="V14">
        <v>0.78</v>
      </c>
      <c r="W14">
        <v>0.25</v>
      </c>
      <c r="X14">
        <v>2.03</v>
      </c>
      <c r="Y14">
        <v>2</v>
      </c>
      <c r="Z14">
        <v>10</v>
      </c>
    </row>
    <row r="15" spans="1:26">
      <c r="A15">
        <v>1</v>
      </c>
      <c r="B15">
        <v>45</v>
      </c>
      <c r="C15" t="s">
        <v>26</v>
      </c>
      <c r="D15">
        <v>7.7882</v>
      </c>
      <c r="E15">
        <v>12.84</v>
      </c>
      <c r="F15">
        <v>9.76</v>
      </c>
      <c r="G15">
        <v>11.05</v>
      </c>
      <c r="H15">
        <v>0.35</v>
      </c>
      <c r="I15">
        <v>53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67.91</v>
      </c>
      <c r="Q15">
        <v>2319.62</v>
      </c>
      <c r="R15">
        <v>118.91</v>
      </c>
      <c r="S15">
        <v>54.13</v>
      </c>
      <c r="T15">
        <v>32559.16</v>
      </c>
      <c r="U15">
        <v>0.46</v>
      </c>
      <c r="V15">
        <v>0.79</v>
      </c>
      <c r="W15">
        <v>0.26</v>
      </c>
      <c r="X15">
        <v>2</v>
      </c>
      <c r="Y15">
        <v>2</v>
      </c>
      <c r="Z15">
        <v>10</v>
      </c>
    </row>
    <row r="16" spans="1:26">
      <c r="A16">
        <v>0</v>
      </c>
      <c r="B16">
        <v>60</v>
      </c>
      <c r="C16" t="s">
        <v>26</v>
      </c>
      <c r="D16">
        <v>7.0891</v>
      </c>
      <c r="E16">
        <v>14.11</v>
      </c>
      <c r="F16">
        <v>10.26</v>
      </c>
      <c r="G16">
        <v>9.19</v>
      </c>
      <c r="H16">
        <v>0.14</v>
      </c>
      <c r="I16">
        <v>67</v>
      </c>
      <c r="J16">
        <v>124.63</v>
      </c>
      <c r="K16">
        <v>45</v>
      </c>
      <c r="L16">
        <v>1</v>
      </c>
      <c r="M16">
        <v>64</v>
      </c>
      <c r="N16">
        <v>18.64</v>
      </c>
      <c r="O16">
        <v>15605.44</v>
      </c>
      <c r="P16">
        <v>91.20999999999999</v>
      </c>
      <c r="Q16">
        <v>2319.49</v>
      </c>
      <c r="R16">
        <v>137.76</v>
      </c>
      <c r="S16">
        <v>54.13</v>
      </c>
      <c r="T16">
        <v>41914.52</v>
      </c>
      <c r="U16">
        <v>0.39</v>
      </c>
      <c r="V16">
        <v>0.75</v>
      </c>
      <c r="W16">
        <v>0.22</v>
      </c>
      <c r="X16">
        <v>2.5</v>
      </c>
      <c r="Y16">
        <v>2</v>
      </c>
      <c r="Z16">
        <v>10</v>
      </c>
    </row>
    <row r="17" spans="1:26">
      <c r="A17">
        <v>1</v>
      </c>
      <c r="B17">
        <v>60</v>
      </c>
      <c r="C17" t="s">
        <v>26</v>
      </c>
      <c r="D17">
        <v>8.0571</v>
      </c>
      <c r="E17">
        <v>12.41</v>
      </c>
      <c r="F17">
        <v>9.26</v>
      </c>
      <c r="G17">
        <v>13.89</v>
      </c>
      <c r="H17">
        <v>0.28</v>
      </c>
      <c r="I17">
        <v>40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73.23999999999999</v>
      </c>
      <c r="Q17">
        <v>2319.15</v>
      </c>
      <c r="R17">
        <v>102.65</v>
      </c>
      <c r="S17">
        <v>54.13</v>
      </c>
      <c r="T17">
        <v>24496.35</v>
      </c>
      <c r="U17">
        <v>0.53</v>
      </c>
      <c r="V17">
        <v>0.83</v>
      </c>
      <c r="W17">
        <v>0.23</v>
      </c>
      <c r="X17">
        <v>1.5</v>
      </c>
      <c r="Y17">
        <v>2</v>
      </c>
      <c r="Z17">
        <v>10</v>
      </c>
    </row>
    <row r="18" spans="1:26">
      <c r="A18">
        <v>0</v>
      </c>
      <c r="B18">
        <v>80</v>
      </c>
      <c r="C18" t="s">
        <v>26</v>
      </c>
      <c r="D18">
        <v>5.9747</v>
      </c>
      <c r="E18">
        <v>16.74</v>
      </c>
      <c r="F18">
        <v>11.38</v>
      </c>
      <c r="G18">
        <v>7.27</v>
      </c>
      <c r="H18">
        <v>0.11</v>
      </c>
      <c r="I18">
        <v>94</v>
      </c>
      <c r="J18">
        <v>159.12</v>
      </c>
      <c r="K18">
        <v>50.28</v>
      </c>
      <c r="L18">
        <v>1</v>
      </c>
      <c r="M18">
        <v>92</v>
      </c>
      <c r="N18">
        <v>27.84</v>
      </c>
      <c r="O18">
        <v>19859.16</v>
      </c>
      <c r="P18">
        <v>127.99</v>
      </c>
      <c r="Q18">
        <v>2320.64</v>
      </c>
      <c r="R18">
        <v>175.77</v>
      </c>
      <c r="S18">
        <v>54.13</v>
      </c>
      <c r="T18">
        <v>60786.9</v>
      </c>
      <c r="U18">
        <v>0.31</v>
      </c>
      <c r="V18">
        <v>0.68</v>
      </c>
      <c r="W18">
        <v>0.26</v>
      </c>
      <c r="X18">
        <v>3.62</v>
      </c>
      <c r="Y18">
        <v>2</v>
      </c>
      <c r="Z18">
        <v>10</v>
      </c>
    </row>
    <row r="19" spans="1:26">
      <c r="A19">
        <v>1</v>
      </c>
      <c r="B19">
        <v>80</v>
      </c>
      <c r="C19" t="s">
        <v>26</v>
      </c>
      <c r="D19">
        <v>8.0748</v>
      </c>
      <c r="E19">
        <v>12.38</v>
      </c>
      <c r="F19">
        <v>9.029999999999999</v>
      </c>
      <c r="G19">
        <v>16.93</v>
      </c>
      <c r="H19">
        <v>0.22</v>
      </c>
      <c r="I19">
        <v>32</v>
      </c>
      <c r="J19">
        <v>160.54</v>
      </c>
      <c r="K19">
        <v>50.28</v>
      </c>
      <c r="L19">
        <v>2</v>
      </c>
      <c r="M19">
        <v>15</v>
      </c>
      <c r="N19">
        <v>28.26</v>
      </c>
      <c r="O19">
        <v>20034.4</v>
      </c>
      <c r="P19">
        <v>82.76000000000001</v>
      </c>
      <c r="Q19">
        <v>2319.11</v>
      </c>
      <c r="R19">
        <v>96.45</v>
      </c>
      <c r="S19">
        <v>54.13</v>
      </c>
      <c r="T19">
        <v>21435.21</v>
      </c>
      <c r="U19">
        <v>0.5600000000000001</v>
      </c>
      <c r="V19">
        <v>0.85</v>
      </c>
      <c r="W19">
        <v>0.18</v>
      </c>
      <c r="X19">
        <v>1.27</v>
      </c>
      <c r="Y19">
        <v>2</v>
      </c>
      <c r="Z19">
        <v>10</v>
      </c>
    </row>
    <row r="20" spans="1:26">
      <c r="A20">
        <v>2</v>
      </c>
      <c r="B20">
        <v>80</v>
      </c>
      <c r="C20" t="s">
        <v>26</v>
      </c>
      <c r="D20">
        <v>8.2096</v>
      </c>
      <c r="E20">
        <v>12.18</v>
      </c>
      <c r="F20">
        <v>8.890000000000001</v>
      </c>
      <c r="G20">
        <v>17.78</v>
      </c>
      <c r="H20">
        <v>0.33</v>
      </c>
      <c r="I20">
        <v>30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81.20999999999999</v>
      </c>
      <c r="Q20">
        <v>2319.13</v>
      </c>
      <c r="R20">
        <v>91.01000000000001</v>
      </c>
      <c r="S20">
        <v>54.13</v>
      </c>
      <c r="T20">
        <v>18723.98</v>
      </c>
      <c r="U20">
        <v>0.59</v>
      </c>
      <c r="V20">
        <v>0.86</v>
      </c>
      <c r="W20">
        <v>0.19</v>
      </c>
      <c r="X20">
        <v>1.13</v>
      </c>
      <c r="Y20">
        <v>2</v>
      </c>
      <c r="Z20">
        <v>10</v>
      </c>
    </row>
    <row r="21" spans="1:26">
      <c r="A21">
        <v>0</v>
      </c>
      <c r="B21">
        <v>35</v>
      </c>
      <c r="C21" t="s">
        <v>26</v>
      </c>
      <c r="D21">
        <v>7.4554</v>
      </c>
      <c r="E21">
        <v>13.41</v>
      </c>
      <c r="F21">
        <v>10.35</v>
      </c>
      <c r="G21">
        <v>9.130000000000001</v>
      </c>
      <c r="H21">
        <v>0.22</v>
      </c>
      <c r="I21">
        <v>68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63.44</v>
      </c>
      <c r="Q21">
        <v>2319.92</v>
      </c>
      <c r="R21">
        <v>138</v>
      </c>
      <c r="S21">
        <v>54.13</v>
      </c>
      <c r="T21">
        <v>42031.48</v>
      </c>
      <c r="U21">
        <v>0.39</v>
      </c>
      <c r="V21">
        <v>0.74</v>
      </c>
      <c r="W21">
        <v>0.3</v>
      </c>
      <c r="X21">
        <v>2.59</v>
      </c>
      <c r="Y21">
        <v>2</v>
      </c>
      <c r="Z21">
        <v>10</v>
      </c>
    </row>
    <row r="22" spans="1:26">
      <c r="A22">
        <v>0</v>
      </c>
      <c r="B22">
        <v>50</v>
      </c>
      <c r="C22" t="s">
        <v>26</v>
      </c>
      <c r="D22">
        <v>7.6469</v>
      </c>
      <c r="E22">
        <v>13.08</v>
      </c>
      <c r="F22">
        <v>9.82</v>
      </c>
      <c r="G22">
        <v>10.71</v>
      </c>
      <c r="H22">
        <v>0.16</v>
      </c>
      <c r="I22">
        <v>55</v>
      </c>
      <c r="J22">
        <v>107.41</v>
      </c>
      <c r="K22">
        <v>41.65</v>
      </c>
      <c r="L22">
        <v>1</v>
      </c>
      <c r="M22">
        <v>38</v>
      </c>
      <c r="N22">
        <v>14.77</v>
      </c>
      <c r="O22">
        <v>13481.73</v>
      </c>
      <c r="P22">
        <v>73.34</v>
      </c>
      <c r="Q22">
        <v>2319.95</v>
      </c>
      <c r="R22">
        <v>122.25</v>
      </c>
      <c r="S22">
        <v>54.13</v>
      </c>
      <c r="T22">
        <v>34220.51</v>
      </c>
      <c r="U22">
        <v>0.44</v>
      </c>
      <c r="V22">
        <v>0.78</v>
      </c>
      <c r="W22">
        <v>0.22</v>
      </c>
      <c r="X22">
        <v>2.06</v>
      </c>
      <c r="Y22">
        <v>2</v>
      </c>
      <c r="Z22">
        <v>10</v>
      </c>
    </row>
    <row r="23" spans="1:26">
      <c r="A23">
        <v>1</v>
      </c>
      <c r="B23">
        <v>50</v>
      </c>
      <c r="C23" t="s">
        <v>26</v>
      </c>
      <c r="D23">
        <v>7.8687</v>
      </c>
      <c r="E23">
        <v>12.71</v>
      </c>
      <c r="F23">
        <v>9.609999999999999</v>
      </c>
      <c r="G23">
        <v>12.01</v>
      </c>
      <c r="H23">
        <v>0.32</v>
      </c>
      <c r="I23">
        <v>48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69.98</v>
      </c>
      <c r="Q23">
        <v>2320.01</v>
      </c>
      <c r="R23">
        <v>113.96</v>
      </c>
      <c r="S23">
        <v>54.13</v>
      </c>
      <c r="T23">
        <v>30110.43</v>
      </c>
      <c r="U23">
        <v>0.48</v>
      </c>
      <c r="V23">
        <v>0.8</v>
      </c>
      <c r="W23">
        <v>0.25</v>
      </c>
      <c r="X23">
        <v>1.84</v>
      </c>
      <c r="Y23">
        <v>2</v>
      </c>
      <c r="Z23">
        <v>10</v>
      </c>
    </row>
    <row r="24" spans="1:26">
      <c r="A24">
        <v>0</v>
      </c>
      <c r="B24">
        <v>25</v>
      </c>
      <c r="C24" t="s">
        <v>26</v>
      </c>
      <c r="D24">
        <v>6.9143</v>
      </c>
      <c r="E24">
        <v>14.46</v>
      </c>
      <c r="F24">
        <v>11.36</v>
      </c>
      <c r="G24">
        <v>7.25</v>
      </c>
      <c r="H24">
        <v>0.28</v>
      </c>
      <c r="I24">
        <v>94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59.31</v>
      </c>
      <c r="Q24">
        <v>2320.95</v>
      </c>
      <c r="R24">
        <v>170.52</v>
      </c>
      <c r="S24">
        <v>54.13</v>
      </c>
      <c r="T24">
        <v>58160.69</v>
      </c>
      <c r="U24">
        <v>0.32</v>
      </c>
      <c r="V24">
        <v>0.68</v>
      </c>
      <c r="W24">
        <v>0.38</v>
      </c>
      <c r="X24">
        <v>3.6</v>
      </c>
      <c r="Y24">
        <v>2</v>
      </c>
      <c r="Z24">
        <v>10</v>
      </c>
    </row>
    <row r="25" spans="1:26">
      <c r="A25">
        <v>0</v>
      </c>
      <c r="B25">
        <v>85</v>
      </c>
      <c r="C25" t="s">
        <v>26</v>
      </c>
      <c r="D25">
        <v>5.7218</v>
      </c>
      <c r="E25">
        <v>17.48</v>
      </c>
      <c r="F25">
        <v>11.68</v>
      </c>
      <c r="G25">
        <v>6.94</v>
      </c>
      <c r="H25">
        <v>0.11</v>
      </c>
      <c r="I25">
        <v>101</v>
      </c>
      <c r="J25">
        <v>167.88</v>
      </c>
      <c r="K25">
        <v>51.39</v>
      </c>
      <c r="L25">
        <v>1</v>
      </c>
      <c r="M25">
        <v>99</v>
      </c>
      <c r="N25">
        <v>30.49</v>
      </c>
      <c r="O25">
        <v>20939.59</v>
      </c>
      <c r="P25">
        <v>137.47</v>
      </c>
      <c r="Q25">
        <v>2320.39</v>
      </c>
      <c r="R25">
        <v>185.88</v>
      </c>
      <c r="S25">
        <v>54.13</v>
      </c>
      <c r="T25">
        <v>65804.49000000001</v>
      </c>
      <c r="U25">
        <v>0.29</v>
      </c>
      <c r="V25">
        <v>0.66</v>
      </c>
      <c r="W25">
        <v>0.26</v>
      </c>
      <c r="X25">
        <v>3.92</v>
      </c>
      <c r="Y25">
        <v>2</v>
      </c>
      <c r="Z25">
        <v>10</v>
      </c>
    </row>
    <row r="26" spans="1:26">
      <c r="A26">
        <v>1</v>
      </c>
      <c r="B26">
        <v>85</v>
      </c>
      <c r="C26" t="s">
        <v>26</v>
      </c>
      <c r="D26">
        <v>7.7571</v>
      </c>
      <c r="E26">
        <v>12.89</v>
      </c>
      <c r="F26">
        <v>9.33</v>
      </c>
      <c r="G26">
        <v>16</v>
      </c>
      <c r="H26">
        <v>0.21</v>
      </c>
      <c r="I26">
        <v>35</v>
      </c>
      <c r="J26">
        <v>169.33</v>
      </c>
      <c r="K26">
        <v>51.39</v>
      </c>
      <c r="L26">
        <v>2</v>
      </c>
      <c r="M26">
        <v>31</v>
      </c>
      <c r="N26">
        <v>30.94</v>
      </c>
      <c r="O26">
        <v>21118.46</v>
      </c>
      <c r="P26">
        <v>92.88</v>
      </c>
      <c r="Q26">
        <v>2319.21</v>
      </c>
      <c r="R26">
        <v>108.3</v>
      </c>
      <c r="S26">
        <v>54.13</v>
      </c>
      <c r="T26">
        <v>27343.52</v>
      </c>
      <c r="U26">
        <v>0.5</v>
      </c>
      <c r="V26">
        <v>0.82</v>
      </c>
      <c r="W26">
        <v>0.15</v>
      </c>
      <c r="X26">
        <v>1.57</v>
      </c>
      <c r="Y26">
        <v>2</v>
      </c>
      <c r="Z26">
        <v>10</v>
      </c>
    </row>
    <row r="27" spans="1:26">
      <c r="A27">
        <v>2</v>
      </c>
      <c r="B27">
        <v>85</v>
      </c>
      <c r="C27" t="s">
        <v>26</v>
      </c>
      <c r="D27">
        <v>8.1868</v>
      </c>
      <c r="E27">
        <v>12.21</v>
      </c>
      <c r="F27">
        <v>8.859999999999999</v>
      </c>
      <c r="G27">
        <v>18.33</v>
      </c>
      <c r="H27">
        <v>0.31</v>
      </c>
      <c r="I27">
        <v>29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83.69</v>
      </c>
      <c r="Q27">
        <v>2319.3</v>
      </c>
      <c r="R27">
        <v>89.88</v>
      </c>
      <c r="S27">
        <v>54.13</v>
      </c>
      <c r="T27">
        <v>18165.77</v>
      </c>
      <c r="U27">
        <v>0.6</v>
      </c>
      <c r="V27">
        <v>0.87</v>
      </c>
      <c r="W27">
        <v>0.19</v>
      </c>
      <c r="X27">
        <v>1.1</v>
      </c>
      <c r="Y27">
        <v>2</v>
      </c>
      <c r="Z27">
        <v>10</v>
      </c>
    </row>
    <row r="28" spans="1:26">
      <c r="A28">
        <v>0</v>
      </c>
      <c r="B28">
        <v>20</v>
      </c>
      <c r="C28" t="s">
        <v>26</v>
      </c>
      <c r="D28">
        <v>6.4792</v>
      </c>
      <c r="E28">
        <v>15.43</v>
      </c>
      <c r="F28">
        <v>12.26</v>
      </c>
      <c r="G28">
        <v>6.29</v>
      </c>
      <c r="H28">
        <v>0.34</v>
      </c>
      <c r="I28">
        <v>117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57</v>
      </c>
      <c r="Q28">
        <v>2320.82</v>
      </c>
      <c r="R28">
        <v>199.4</v>
      </c>
      <c r="S28">
        <v>54.13</v>
      </c>
      <c r="T28">
        <v>72484.67</v>
      </c>
      <c r="U28">
        <v>0.27</v>
      </c>
      <c r="V28">
        <v>0.63</v>
      </c>
      <c r="W28">
        <v>0.45</v>
      </c>
      <c r="X28">
        <v>4.49</v>
      </c>
      <c r="Y28">
        <v>2</v>
      </c>
      <c r="Z28">
        <v>10</v>
      </c>
    </row>
    <row r="29" spans="1:26">
      <c r="A29">
        <v>0</v>
      </c>
      <c r="B29">
        <v>65</v>
      </c>
      <c r="C29" t="s">
        <v>26</v>
      </c>
      <c r="D29">
        <v>6.782</v>
      </c>
      <c r="E29">
        <v>14.74</v>
      </c>
      <c r="F29">
        <v>10.55</v>
      </c>
      <c r="G29">
        <v>8.550000000000001</v>
      </c>
      <c r="H29">
        <v>0.13</v>
      </c>
      <c r="I29">
        <v>74</v>
      </c>
      <c r="J29">
        <v>133.21</v>
      </c>
      <c r="K29">
        <v>46.47</v>
      </c>
      <c r="L29">
        <v>1</v>
      </c>
      <c r="M29">
        <v>72</v>
      </c>
      <c r="N29">
        <v>20.75</v>
      </c>
      <c r="O29">
        <v>16663.42</v>
      </c>
      <c r="P29">
        <v>100.77</v>
      </c>
      <c r="Q29">
        <v>2320.07</v>
      </c>
      <c r="R29">
        <v>147.77</v>
      </c>
      <c r="S29">
        <v>54.13</v>
      </c>
      <c r="T29">
        <v>46885.54</v>
      </c>
      <c r="U29">
        <v>0.37</v>
      </c>
      <c r="V29">
        <v>0.73</v>
      </c>
      <c r="W29">
        <v>0.22</v>
      </c>
      <c r="X29">
        <v>2.79</v>
      </c>
      <c r="Y29">
        <v>2</v>
      </c>
      <c r="Z29">
        <v>10</v>
      </c>
    </row>
    <row r="30" spans="1:26">
      <c r="A30">
        <v>1</v>
      </c>
      <c r="B30">
        <v>65</v>
      </c>
      <c r="C30" t="s">
        <v>26</v>
      </c>
      <c r="D30">
        <v>8.145200000000001</v>
      </c>
      <c r="E30">
        <v>12.28</v>
      </c>
      <c r="F30">
        <v>9.09</v>
      </c>
      <c r="G30">
        <v>14.74</v>
      </c>
      <c r="H30">
        <v>0.26</v>
      </c>
      <c r="I30">
        <v>37</v>
      </c>
      <c r="J30">
        <v>134.55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74.59999999999999</v>
      </c>
      <c r="Q30">
        <v>2319.78</v>
      </c>
      <c r="R30">
        <v>97.06</v>
      </c>
      <c r="S30">
        <v>54.13</v>
      </c>
      <c r="T30">
        <v>21714.76</v>
      </c>
      <c r="U30">
        <v>0.5600000000000001</v>
      </c>
      <c r="V30">
        <v>0.85</v>
      </c>
      <c r="W30">
        <v>0.21</v>
      </c>
      <c r="X30">
        <v>1.33</v>
      </c>
      <c r="Y30">
        <v>2</v>
      </c>
      <c r="Z30">
        <v>10</v>
      </c>
    </row>
    <row r="31" spans="1:26">
      <c r="A31">
        <v>0</v>
      </c>
      <c r="B31">
        <v>75</v>
      </c>
      <c r="C31" t="s">
        <v>26</v>
      </c>
      <c r="D31">
        <v>6.2462</v>
      </c>
      <c r="E31">
        <v>16.01</v>
      </c>
      <c r="F31">
        <v>11.07</v>
      </c>
      <c r="G31">
        <v>7.64</v>
      </c>
      <c r="H31">
        <v>0.12</v>
      </c>
      <c r="I31">
        <v>87</v>
      </c>
      <c r="J31">
        <v>150.44</v>
      </c>
      <c r="K31">
        <v>49.1</v>
      </c>
      <c r="L31">
        <v>1</v>
      </c>
      <c r="M31">
        <v>85</v>
      </c>
      <c r="N31">
        <v>25.34</v>
      </c>
      <c r="O31">
        <v>18787.76</v>
      </c>
      <c r="P31">
        <v>118.54</v>
      </c>
      <c r="Q31">
        <v>2319.94</v>
      </c>
      <c r="R31">
        <v>165.3</v>
      </c>
      <c r="S31">
        <v>54.13</v>
      </c>
      <c r="T31">
        <v>55585.65</v>
      </c>
      <c r="U31">
        <v>0.33</v>
      </c>
      <c r="V31">
        <v>0.6899999999999999</v>
      </c>
      <c r="W31">
        <v>0.25</v>
      </c>
      <c r="X31">
        <v>3.31</v>
      </c>
      <c r="Y31">
        <v>2</v>
      </c>
      <c r="Z31">
        <v>10</v>
      </c>
    </row>
    <row r="32" spans="1:26">
      <c r="A32">
        <v>1</v>
      </c>
      <c r="B32">
        <v>75</v>
      </c>
      <c r="C32" t="s">
        <v>26</v>
      </c>
      <c r="D32">
        <v>8.203799999999999</v>
      </c>
      <c r="E32">
        <v>12.19</v>
      </c>
      <c r="F32">
        <v>8.94</v>
      </c>
      <c r="G32">
        <v>16.75</v>
      </c>
      <c r="H32">
        <v>0.23</v>
      </c>
      <c r="I32">
        <v>32</v>
      </c>
      <c r="J32">
        <v>151.83</v>
      </c>
      <c r="K32">
        <v>49.1</v>
      </c>
      <c r="L32">
        <v>2</v>
      </c>
      <c r="M32">
        <v>1</v>
      </c>
      <c r="N32">
        <v>25.73</v>
      </c>
      <c r="O32">
        <v>18959.54</v>
      </c>
      <c r="P32">
        <v>78.38</v>
      </c>
      <c r="Q32">
        <v>2319.33</v>
      </c>
      <c r="R32">
        <v>92.31999999999999</v>
      </c>
      <c r="S32">
        <v>54.13</v>
      </c>
      <c r="T32">
        <v>19369.44</v>
      </c>
      <c r="U32">
        <v>0.59</v>
      </c>
      <c r="V32">
        <v>0.86</v>
      </c>
      <c r="W32">
        <v>0.2</v>
      </c>
      <c r="X32">
        <v>1.17</v>
      </c>
      <c r="Y32">
        <v>2</v>
      </c>
      <c r="Z32">
        <v>10</v>
      </c>
    </row>
    <row r="33" spans="1:26">
      <c r="A33">
        <v>2</v>
      </c>
      <c r="B33">
        <v>75</v>
      </c>
      <c r="C33" t="s">
        <v>26</v>
      </c>
      <c r="D33">
        <v>8.2042</v>
      </c>
      <c r="E33">
        <v>12.19</v>
      </c>
      <c r="F33">
        <v>8.93</v>
      </c>
      <c r="G33">
        <v>16.75</v>
      </c>
      <c r="H33">
        <v>0.35</v>
      </c>
      <c r="I33">
        <v>32</v>
      </c>
      <c r="J33">
        <v>153.23</v>
      </c>
      <c r="K33">
        <v>49.1</v>
      </c>
      <c r="L33">
        <v>3</v>
      </c>
      <c r="M33">
        <v>0</v>
      </c>
      <c r="N33">
        <v>26.13</v>
      </c>
      <c r="O33">
        <v>19131.85</v>
      </c>
      <c r="P33">
        <v>79.01000000000001</v>
      </c>
      <c r="Q33">
        <v>2319.1</v>
      </c>
      <c r="R33">
        <v>92.20999999999999</v>
      </c>
      <c r="S33">
        <v>54.13</v>
      </c>
      <c r="T33">
        <v>19314.79</v>
      </c>
      <c r="U33">
        <v>0.59</v>
      </c>
      <c r="V33">
        <v>0.86</v>
      </c>
      <c r="W33">
        <v>0.2</v>
      </c>
      <c r="X33">
        <v>1.17</v>
      </c>
      <c r="Y33">
        <v>2</v>
      </c>
      <c r="Z33">
        <v>10</v>
      </c>
    </row>
    <row r="34" spans="1:26">
      <c r="A34">
        <v>0</v>
      </c>
      <c r="B34">
        <v>95</v>
      </c>
      <c r="C34" t="s">
        <v>26</v>
      </c>
      <c r="D34">
        <v>5.2304</v>
      </c>
      <c r="E34">
        <v>19.12</v>
      </c>
      <c r="F34">
        <v>12.33</v>
      </c>
      <c r="G34">
        <v>6.38</v>
      </c>
      <c r="H34">
        <v>0.1</v>
      </c>
      <c r="I34">
        <v>116</v>
      </c>
      <c r="J34">
        <v>185.69</v>
      </c>
      <c r="K34">
        <v>53.44</v>
      </c>
      <c r="L34">
        <v>1</v>
      </c>
      <c r="M34">
        <v>114</v>
      </c>
      <c r="N34">
        <v>36.26</v>
      </c>
      <c r="O34">
        <v>23136.14</v>
      </c>
      <c r="P34">
        <v>157.42</v>
      </c>
      <c r="Q34">
        <v>2320.71</v>
      </c>
      <c r="R34">
        <v>207.86</v>
      </c>
      <c r="S34">
        <v>54.13</v>
      </c>
      <c r="T34">
        <v>76720.13</v>
      </c>
      <c r="U34">
        <v>0.26</v>
      </c>
      <c r="V34">
        <v>0.62</v>
      </c>
      <c r="W34">
        <v>0.29</v>
      </c>
      <c r="X34">
        <v>4.57</v>
      </c>
      <c r="Y34">
        <v>2</v>
      </c>
      <c r="Z34">
        <v>10</v>
      </c>
    </row>
    <row r="35" spans="1:26">
      <c r="A35">
        <v>1</v>
      </c>
      <c r="B35">
        <v>95</v>
      </c>
      <c r="C35" t="s">
        <v>26</v>
      </c>
      <c r="D35">
        <v>7.7922</v>
      </c>
      <c r="E35">
        <v>12.83</v>
      </c>
      <c r="F35">
        <v>8.99</v>
      </c>
      <c r="G35">
        <v>14.57</v>
      </c>
      <c r="H35">
        <v>0.19</v>
      </c>
      <c r="I35">
        <v>37</v>
      </c>
      <c r="J35">
        <v>187.21</v>
      </c>
      <c r="K35">
        <v>53.44</v>
      </c>
      <c r="L35">
        <v>2</v>
      </c>
      <c r="M35">
        <v>35</v>
      </c>
      <c r="N35">
        <v>36.77</v>
      </c>
      <c r="O35">
        <v>23322.88</v>
      </c>
      <c r="P35">
        <v>98.95</v>
      </c>
      <c r="Q35">
        <v>2319.13</v>
      </c>
      <c r="R35">
        <v>95.48999999999999</v>
      </c>
      <c r="S35">
        <v>54.13</v>
      </c>
      <c r="T35">
        <v>20930.98</v>
      </c>
      <c r="U35">
        <v>0.57</v>
      </c>
      <c r="V35">
        <v>0.86</v>
      </c>
      <c r="W35">
        <v>0.16</v>
      </c>
      <c r="X35">
        <v>1.23</v>
      </c>
      <c r="Y35">
        <v>2</v>
      </c>
      <c r="Z35">
        <v>10</v>
      </c>
    </row>
    <row r="36" spans="1:26">
      <c r="A36">
        <v>2</v>
      </c>
      <c r="B36">
        <v>95</v>
      </c>
      <c r="C36" t="s">
        <v>26</v>
      </c>
      <c r="D36">
        <v>8.2226</v>
      </c>
      <c r="E36">
        <v>12.16</v>
      </c>
      <c r="F36">
        <v>8.73</v>
      </c>
      <c r="G36">
        <v>20.14</v>
      </c>
      <c r="H36">
        <v>0.28</v>
      </c>
      <c r="I36">
        <v>26</v>
      </c>
      <c r="J36">
        <v>188.73</v>
      </c>
      <c r="K36">
        <v>53.44</v>
      </c>
      <c r="L36">
        <v>3</v>
      </c>
      <c r="M36">
        <v>0</v>
      </c>
      <c r="N36">
        <v>37.29</v>
      </c>
      <c r="O36">
        <v>23510.33</v>
      </c>
      <c r="P36">
        <v>87.06</v>
      </c>
      <c r="Q36">
        <v>2319.28</v>
      </c>
      <c r="R36">
        <v>85.59999999999999</v>
      </c>
      <c r="S36">
        <v>54.13</v>
      </c>
      <c r="T36">
        <v>16040.49</v>
      </c>
      <c r="U36">
        <v>0.63</v>
      </c>
      <c r="V36">
        <v>0.88</v>
      </c>
      <c r="W36">
        <v>0.18</v>
      </c>
      <c r="X36">
        <v>0.96</v>
      </c>
      <c r="Y36">
        <v>2</v>
      </c>
      <c r="Z36">
        <v>10</v>
      </c>
    </row>
    <row r="37" spans="1:26">
      <c r="A37">
        <v>0</v>
      </c>
      <c r="B37">
        <v>55</v>
      </c>
      <c r="C37" t="s">
        <v>26</v>
      </c>
      <c r="D37">
        <v>7.4239</v>
      </c>
      <c r="E37">
        <v>13.47</v>
      </c>
      <c r="F37">
        <v>9.949999999999999</v>
      </c>
      <c r="G37">
        <v>9.949999999999999</v>
      </c>
      <c r="H37">
        <v>0.15</v>
      </c>
      <c r="I37">
        <v>60</v>
      </c>
      <c r="J37">
        <v>116.05</v>
      </c>
      <c r="K37">
        <v>43.4</v>
      </c>
      <c r="L37">
        <v>1</v>
      </c>
      <c r="M37">
        <v>57</v>
      </c>
      <c r="N37">
        <v>16.65</v>
      </c>
      <c r="O37">
        <v>14546.17</v>
      </c>
      <c r="P37">
        <v>81.38</v>
      </c>
      <c r="Q37">
        <v>2320.03</v>
      </c>
      <c r="R37">
        <v>127.75</v>
      </c>
      <c r="S37">
        <v>54.13</v>
      </c>
      <c r="T37">
        <v>36944.05</v>
      </c>
      <c r="U37">
        <v>0.42</v>
      </c>
      <c r="V37">
        <v>0.77</v>
      </c>
      <c r="W37">
        <v>0.2</v>
      </c>
      <c r="X37">
        <v>2.19</v>
      </c>
      <c r="Y37">
        <v>2</v>
      </c>
      <c r="Z37">
        <v>10</v>
      </c>
    </row>
    <row r="38" spans="1:26">
      <c r="A38">
        <v>1</v>
      </c>
      <c r="B38">
        <v>55</v>
      </c>
      <c r="C38" t="s">
        <v>26</v>
      </c>
      <c r="D38">
        <v>7.94</v>
      </c>
      <c r="E38">
        <v>12.59</v>
      </c>
      <c r="F38">
        <v>9.460000000000001</v>
      </c>
      <c r="G38">
        <v>12.9</v>
      </c>
      <c r="H38">
        <v>0.3</v>
      </c>
      <c r="I38">
        <v>44</v>
      </c>
      <c r="J38">
        <v>117.34</v>
      </c>
      <c r="K38">
        <v>43.4</v>
      </c>
      <c r="L38">
        <v>2</v>
      </c>
      <c r="M38">
        <v>0</v>
      </c>
      <c r="N38">
        <v>16.94</v>
      </c>
      <c r="O38">
        <v>14705.49</v>
      </c>
      <c r="P38">
        <v>71.92</v>
      </c>
      <c r="Q38">
        <v>2320.08</v>
      </c>
      <c r="R38">
        <v>109.35</v>
      </c>
      <c r="S38">
        <v>54.13</v>
      </c>
      <c r="T38">
        <v>27825.45</v>
      </c>
      <c r="U38">
        <v>0.5</v>
      </c>
      <c r="V38">
        <v>0.8100000000000001</v>
      </c>
      <c r="W38">
        <v>0.23</v>
      </c>
      <c r="X38">
        <v>1.7</v>
      </c>
      <c r="Y38">
        <v>2</v>
      </c>
      <c r="Z3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INDEX(resultados!$A$2:$ZZ$38, 1, MATCH($B$1, resultados!$A$1:$ZZ$1, 0))</f>
        <v>0</v>
      </c>
      <c r="B7">
        <f>INDEX(resultados!$A$2:$ZZ$38, 1, MATCH($B$2, resultados!$A$1:$ZZ$1, 0))</f>
        <v>0</v>
      </c>
      <c r="C7">
        <f>INDEX(resultados!$A$2:$ZZ$38, 1, MATCH($B$3, resultados!$A$1:$ZZ$1, 0))</f>
        <v>0</v>
      </c>
    </row>
    <row r="8" spans="1:3">
      <c r="A8">
        <f>INDEX(resultados!$A$2:$ZZ$38, 2, MATCH($B$1, resultados!$A$1:$ZZ$1, 0))</f>
        <v>0</v>
      </c>
      <c r="B8">
        <f>INDEX(resultados!$A$2:$ZZ$38, 2, MATCH($B$2, resultados!$A$1:$ZZ$1, 0))</f>
        <v>0</v>
      </c>
      <c r="C8">
        <f>INDEX(resultados!$A$2:$ZZ$38, 2, MATCH($B$3, resultados!$A$1:$ZZ$1, 0))</f>
        <v>0</v>
      </c>
    </row>
    <row r="9" spans="1:3">
      <c r="A9">
        <f>INDEX(resultados!$A$2:$ZZ$38, 3, MATCH($B$1, resultados!$A$1:$ZZ$1, 0))</f>
        <v>0</v>
      </c>
      <c r="B9">
        <f>INDEX(resultados!$A$2:$ZZ$38, 3, MATCH($B$2, resultados!$A$1:$ZZ$1, 0))</f>
        <v>0</v>
      </c>
      <c r="C9">
        <f>INDEX(resultados!$A$2:$ZZ$38, 3, MATCH($B$3, resultados!$A$1:$ZZ$1, 0))</f>
        <v>0</v>
      </c>
    </row>
    <row r="10" spans="1:3">
      <c r="A10">
        <f>INDEX(resultados!$A$2:$ZZ$38, 4, MATCH($B$1, resultados!$A$1:$ZZ$1, 0))</f>
        <v>0</v>
      </c>
      <c r="B10">
        <f>INDEX(resultados!$A$2:$ZZ$38, 4, MATCH($B$2, resultados!$A$1:$ZZ$1, 0))</f>
        <v>0</v>
      </c>
      <c r="C10">
        <f>INDEX(resultados!$A$2:$ZZ$38, 4, MATCH($B$3, resultados!$A$1:$ZZ$1, 0))</f>
        <v>0</v>
      </c>
    </row>
    <row r="11" spans="1:3">
      <c r="A11">
        <f>INDEX(resultados!$A$2:$ZZ$38, 5, MATCH($B$1, resultados!$A$1:$ZZ$1, 0))</f>
        <v>0</v>
      </c>
      <c r="B11">
        <f>INDEX(resultados!$A$2:$ZZ$38, 5, MATCH($B$2, resultados!$A$1:$ZZ$1, 0))</f>
        <v>0</v>
      </c>
      <c r="C11">
        <f>INDEX(resultados!$A$2:$ZZ$38, 5, MATCH($B$3, resultados!$A$1:$ZZ$1, 0))</f>
        <v>0</v>
      </c>
    </row>
    <row r="12" spans="1:3">
      <c r="A12">
        <f>INDEX(resultados!$A$2:$ZZ$38, 6, MATCH($B$1, resultados!$A$1:$ZZ$1, 0))</f>
        <v>0</v>
      </c>
      <c r="B12">
        <f>INDEX(resultados!$A$2:$ZZ$38, 6, MATCH($B$2, resultados!$A$1:$ZZ$1, 0))</f>
        <v>0</v>
      </c>
      <c r="C12">
        <f>INDEX(resultados!$A$2:$ZZ$38, 6, MATCH($B$3, resultados!$A$1:$ZZ$1, 0))</f>
        <v>0</v>
      </c>
    </row>
    <row r="13" spans="1:3">
      <c r="A13">
        <f>INDEX(resultados!$A$2:$ZZ$38, 7, MATCH($B$1, resultados!$A$1:$ZZ$1, 0))</f>
        <v>0</v>
      </c>
      <c r="B13">
        <f>INDEX(resultados!$A$2:$ZZ$38, 7, MATCH($B$2, resultados!$A$1:$ZZ$1, 0))</f>
        <v>0</v>
      </c>
      <c r="C13">
        <f>INDEX(resultados!$A$2:$ZZ$38, 7, MATCH($B$3, resultados!$A$1:$ZZ$1, 0))</f>
        <v>0</v>
      </c>
    </row>
    <row r="14" spans="1:3">
      <c r="A14">
        <f>INDEX(resultados!$A$2:$ZZ$38, 8, MATCH($B$1, resultados!$A$1:$ZZ$1, 0))</f>
        <v>0</v>
      </c>
      <c r="B14">
        <f>INDEX(resultados!$A$2:$ZZ$38, 8, MATCH($B$2, resultados!$A$1:$ZZ$1, 0))</f>
        <v>0</v>
      </c>
      <c r="C14">
        <f>INDEX(resultados!$A$2:$ZZ$38, 8, MATCH($B$3, resultados!$A$1:$ZZ$1, 0))</f>
        <v>0</v>
      </c>
    </row>
    <row r="15" spans="1:3">
      <c r="A15">
        <f>INDEX(resultados!$A$2:$ZZ$38, 9, MATCH($B$1, resultados!$A$1:$ZZ$1, 0))</f>
        <v>0</v>
      </c>
      <c r="B15">
        <f>INDEX(resultados!$A$2:$ZZ$38, 9, MATCH($B$2, resultados!$A$1:$ZZ$1, 0))</f>
        <v>0</v>
      </c>
      <c r="C15">
        <f>INDEX(resultados!$A$2:$ZZ$38, 9, MATCH($B$3, resultados!$A$1:$ZZ$1, 0))</f>
        <v>0</v>
      </c>
    </row>
    <row r="16" spans="1:3">
      <c r="A16">
        <f>INDEX(resultados!$A$2:$ZZ$38, 10, MATCH($B$1, resultados!$A$1:$ZZ$1, 0))</f>
        <v>0</v>
      </c>
      <c r="B16">
        <f>INDEX(resultados!$A$2:$ZZ$38, 10, MATCH($B$2, resultados!$A$1:$ZZ$1, 0))</f>
        <v>0</v>
      </c>
      <c r="C16">
        <f>INDEX(resultados!$A$2:$ZZ$38, 10, MATCH($B$3, resultados!$A$1:$ZZ$1, 0))</f>
        <v>0</v>
      </c>
    </row>
    <row r="17" spans="1:3">
      <c r="A17">
        <f>INDEX(resultados!$A$2:$ZZ$38, 11, MATCH($B$1, resultados!$A$1:$ZZ$1, 0))</f>
        <v>0</v>
      </c>
      <c r="B17">
        <f>INDEX(resultados!$A$2:$ZZ$38, 11, MATCH($B$2, resultados!$A$1:$ZZ$1, 0))</f>
        <v>0</v>
      </c>
      <c r="C17">
        <f>INDEX(resultados!$A$2:$ZZ$38, 11, MATCH($B$3, resultados!$A$1:$ZZ$1, 0))</f>
        <v>0</v>
      </c>
    </row>
    <row r="18" spans="1:3">
      <c r="A18">
        <f>INDEX(resultados!$A$2:$ZZ$38, 12, MATCH($B$1, resultados!$A$1:$ZZ$1, 0))</f>
        <v>0</v>
      </c>
      <c r="B18">
        <f>INDEX(resultados!$A$2:$ZZ$38, 12, MATCH($B$2, resultados!$A$1:$ZZ$1, 0))</f>
        <v>0</v>
      </c>
      <c r="C18">
        <f>INDEX(resultados!$A$2:$ZZ$38, 12, MATCH($B$3, resultados!$A$1:$ZZ$1, 0))</f>
        <v>0</v>
      </c>
    </row>
    <row r="19" spans="1:3">
      <c r="A19">
        <f>INDEX(resultados!$A$2:$ZZ$38, 13, MATCH($B$1, resultados!$A$1:$ZZ$1, 0))</f>
        <v>0</v>
      </c>
      <c r="B19">
        <f>INDEX(resultados!$A$2:$ZZ$38, 13, MATCH($B$2, resultados!$A$1:$ZZ$1, 0))</f>
        <v>0</v>
      </c>
      <c r="C19">
        <f>INDEX(resultados!$A$2:$ZZ$38, 13, MATCH($B$3, resultados!$A$1:$ZZ$1, 0))</f>
        <v>0</v>
      </c>
    </row>
    <row r="20" spans="1:3">
      <c r="A20">
        <f>INDEX(resultados!$A$2:$ZZ$38, 14, MATCH($B$1, resultados!$A$1:$ZZ$1, 0))</f>
        <v>0</v>
      </c>
      <c r="B20">
        <f>INDEX(resultados!$A$2:$ZZ$38, 14, MATCH($B$2, resultados!$A$1:$ZZ$1, 0))</f>
        <v>0</v>
      </c>
      <c r="C20">
        <f>INDEX(resultados!$A$2:$ZZ$38, 14, MATCH($B$3, resultados!$A$1:$ZZ$1, 0))</f>
        <v>0</v>
      </c>
    </row>
    <row r="21" spans="1:3">
      <c r="A21">
        <f>INDEX(resultados!$A$2:$ZZ$38, 15, MATCH($B$1, resultados!$A$1:$ZZ$1, 0))</f>
        <v>0</v>
      </c>
      <c r="B21">
        <f>INDEX(resultados!$A$2:$ZZ$38, 15, MATCH($B$2, resultados!$A$1:$ZZ$1, 0))</f>
        <v>0</v>
      </c>
      <c r="C21">
        <f>INDEX(resultados!$A$2:$ZZ$38, 15, MATCH($B$3, resultados!$A$1:$ZZ$1, 0))</f>
        <v>0</v>
      </c>
    </row>
    <row r="22" spans="1:3">
      <c r="A22">
        <f>INDEX(resultados!$A$2:$ZZ$38, 16, MATCH($B$1, resultados!$A$1:$ZZ$1, 0))</f>
        <v>0</v>
      </c>
      <c r="B22">
        <f>INDEX(resultados!$A$2:$ZZ$38, 16, MATCH($B$2, resultados!$A$1:$ZZ$1, 0))</f>
        <v>0</v>
      </c>
      <c r="C22">
        <f>INDEX(resultados!$A$2:$ZZ$38, 16, MATCH($B$3, resultados!$A$1:$ZZ$1, 0))</f>
        <v>0</v>
      </c>
    </row>
    <row r="23" spans="1:3">
      <c r="A23">
        <f>INDEX(resultados!$A$2:$ZZ$38, 17, MATCH($B$1, resultados!$A$1:$ZZ$1, 0))</f>
        <v>0</v>
      </c>
      <c r="B23">
        <f>INDEX(resultados!$A$2:$ZZ$38, 17, MATCH($B$2, resultados!$A$1:$ZZ$1, 0))</f>
        <v>0</v>
      </c>
      <c r="C23">
        <f>INDEX(resultados!$A$2:$ZZ$38, 17, MATCH($B$3, resultados!$A$1:$ZZ$1, 0))</f>
        <v>0</v>
      </c>
    </row>
    <row r="24" spans="1:3">
      <c r="A24">
        <f>INDEX(resultados!$A$2:$ZZ$38, 18, MATCH($B$1, resultados!$A$1:$ZZ$1, 0))</f>
        <v>0</v>
      </c>
      <c r="B24">
        <f>INDEX(resultados!$A$2:$ZZ$38, 18, MATCH($B$2, resultados!$A$1:$ZZ$1, 0))</f>
        <v>0</v>
      </c>
      <c r="C24">
        <f>INDEX(resultados!$A$2:$ZZ$38, 18, MATCH($B$3, resultados!$A$1:$ZZ$1, 0))</f>
        <v>0</v>
      </c>
    </row>
    <row r="25" spans="1:3">
      <c r="A25">
        <f>INDEX(resultados!$A$2:$ZZ$38, 19, MATCH($B$1, resultados!$A$1:$ZZ$1, 0))</f>
        <v>0</v>
      </c>
      <c r="B25">
        <f>INDEX(resultados!$A$2:$ZZ$38, 19, MATCH($B$2, resultados!$A$1:$ZZ$1, 0))</f>
        <v>0</v>
      </c>
      <c r="C25">
        <f>INDEX(resultados!$A$2:$ZZ$38, 19, MATCH($B$3, resultados!$A$1:$ZZ$1, 0))</f>
        <v>0</v>
      </c>
    </row>
    <row r="26" spans="1:3">
      <c r="A26">
        <f>INDEX(resultados!$A$2:$ZZ$38, 20, MATCH($B$1, resultados!$A$1:$ZZ$1, 0))</f>
        <v>0</v>
      </c>
      <c r="B26">
        <f>INDEX(resultados!$A$2:$ZZ$38, 20, MATCH($B$2, resultados!$A$1:$ZZ$1, 0))</f>
        <v>0</v>
      </c>
      <c r="C26">
        <f>INDEX(resultados!$A$2:$ZZ$38, 20, MATCH($B$3, resultados!$A$1:$ZZ$1, 0))</f>
        <v>0</v>
      </c>
    </row>
    <row r="27" spans="1:3">
      <c r="A27">
        <f>INDEX(resultados!$A$2:$ZZ$38, 21, MATCH($B$1, resultados!$A$1:$ZZ$1, 0))</f>
        <v>0</v>
      </c>
      <c r="B27">
        <f>INDEX(resultados!$A$2:$ZZ$38, 21, MATCH($B$2, resultados!$A$1:$ZZ$1, 0))</f>
        <v>0</v>
      </c>
      <c r="C27">
        <f>INDEX(resultados!$A$2:$ZZ$38, 21, MATCH($B$3, resultados!$A$1:$ZZ$1, 0))</f>
        <v>0</v>
      </c>
    </row>
    <row r="28" spans="1:3">
      <c r="A28">
        <f>INDEX(resultados!$A$2:$ZZ$38, 22, MATCH($B$1, resultados!$A$1:$ZZ$1, 0))</f>
        <v>0</v>
      </c>
      <c r="B28">
        <f>INDEX(resultados!$A$2:$ZZ$38, 22, MATCH($B$2, resultados!$A$1:$ZZ$1, 0))</f>
        <v>0</v>
      </c>
      <c r="C28">
        <f>INDEX(resultados!$A$2:$ZZ$38, 22, MATCH($B$3, resultados!$A$1:$ZZ$1, 0))</f>
        <v>0</v>
      </c>
    </row>
    <row r="29" spans="1:3">
      <c r="A29">
        <f>INDEX(resultados!$A$2:$ZZ$38, 23, MATCH($B$1, resultados!$A$1:$ZZ$1, 0))</f>
        <v>0</v>
      </c>
      <c r="B29">
        <f>INDEX(resultados!$A$2:$ZZ$38, 23, MATCH($B$2, resultados!$A$1:$ZZ$1, 0))</f>
        <v>0</v>
      </c>
      <c r="C29">
        <f>INDEX(resultados!$A$2:$ZZ$38, 23, MATCH($B$3, resultados!$A$1:$ZZ$1, 0))</f>
        <v>0</v>
      </c>
    </row>
    <row r="30" spans="1:3">
      <c r="A30">
        <f>INDEX(resultados!$A$2:$ZZ$38, 24, MATCH($B$1, resultados!$A$1:$ZZ$1, 0))</f>
        <v>0</v>
      </c>
      <c r="B30">
        <f>INDEX(resultados!$A$2:$ZZ$38, 24, MATCH($B$2, resultados!$A$1:$ZZ$1, 0))</f>
        <v>0</v>
      </c>
      <c r="C30">
        <f>INDEX(resultados!$A$2:$ZZ$38, 24, MATCH($B$3, resultados!$A$1:$ZZ$1, 0))</f>
        <v>0</v>
      </c>
    </row>
    <row r="31" spans="1:3">
      <c r="A31">
        <f>INDEX(resultados!$A$2:$ZZ$38, 25, MATCH($B$1, resultados!$A$1:$ZZ$1, 0))</f>
        <v>0</v>
      </c>
      <c r="B31">
        <f>INDEX(resultados!$A$2:$ZZ$38, 25, MATCH($B$2, resultados!$A$1:$ZZ$1, 0))</f>
        <v>0</v>
      </c>
      <c r="C31">
        <f>INDEX(resultados!$A$2:$ZZ$38, 25, MATCH($B$3, resultados!$A$1:$ZZ$1, 0))</f>
        <v>0</v>
      </c>
    </row>
    <row r="32" spans="1:3">
      <c r="A32">
        <f>INDEX(resultados!$A$2:$ZZ$38, 26, MATCH($B$1, resultados!$A$1:$ZZ$1, 0))</f>
        <v>0</v>
      </c>
      <c r="B32">
        <f>INDEX(resultados!$A$2:$ZZ$38, 26, MATCH($B$2, resultados!$A$1:$ZZ$1, 0))</f>
        <v>0</v>
      </c>
      <c r="C32">
        <f>INDEX(resultados!$A$2:$ZZ$38, 26, MATCH($B$3, resultados!$A$1:$ZZ$1, 0))</f>
        <v>0</v>
      </c>
    </row>
    <row r="33" spans="1:3">
      <c r="A33">
        <f>INDEX(resultados!$A$2:$ZZ$38, 27, MATCH($B$1, resultados!$A$1:$ZZ$1, 0))</f>
        <v>0</v>
      </c>
      <c r="B33">
        <f>INDEX(resultados!$A$2:$ZZ$38, 27, MATCH($B$2, resultados!$A$1:$ZZ$1, 0))</f>
        <v>0</v>
      </c>
      <c r="C33">
        <f>INDEX(resultados!$A$2:$ZZ$38, 27, MATCH($B$3, resultados!$A$1:$ZZ$1, 0))</f>
        <v>0</v>
      </c>
    </row>
    <row r="34" spans="1:3">
      <c r="A34">
        <f>INDEX(resultados!$A$2:$ZZ$38, 28, MATCH($B$1, resultados!$A$1:$ZZ$1, 0))</f>
        <v>0</v>
      </c>
      <c r="B34">
        <f>INDEX(resultados!$A$2:$ZZ$38, 28, MATCH($B$2, resultados!$A$1:$ZZ$1, 0))</f>
        <v>0</v>
      </c>
      <c r="C34">
        <f>INDEX(resultados!$A$2:$ZZ$38, 28, MATCH($B$3, resultados!$A$1:$ZZ$1, 0))</f>
        <v>0</v>
      </c>
    </row>
    <row r="35" spans="1:3">
      <c r="A35">
        <f>INDEX(resultados!$A$2:$ZZ$38, 29, MATCH($B$1, resultados!$A$1:$ZZ$1, 0))</f>
        <v>0</v>
      </c>
      <c r="B35">
        <f>INDEX(resultados!$A$2:$ZZ$38, 29, MATCH($B$2, resultados!$A$1:$ZZ$1, 0))</f>
        <v>0</v>
      </c>
      <c r="C35">
        <f>INDEX(resultados!$A$2:$ZZ$38, 29, MATCH($B$3, resultados!$A$1:$ZZ$1, 0))</f>
        <v>0</v>
      </c>
    </row>
    <row r="36" spans="1:3">
      <c r="A36">
        <f>INDEX(resultados!$A$2:$ZZ$38, 30, MATCH($B$1, resultados!$A$1:$ZZ$1, 0))</f>
        <v>0</v>
      </c>
      <c r="B36">
        <f>INDEX(resultados!$A$2:$ZZ$38, 30, MATCH($B$2, resultados!$A$1:$ZZ$1, 0))</f>
        <v>0</v>
      </c>
      <c r="C36">
        <f>INDEX(resultados!$A$2:$ZZ$38, 30, MATCH($B$3, resultados!$A$1:$ZZ$1, 0))</f>
        <v>0</v>
      </c>
    </row>
    <row r="37" spans="1:3">
      <c r="A37">
        <f>INDEX(resultados!$A$2:$ZZ$38, 31, MATCH($B$1, resultados!$A$1:$ZZ$1, 0))</f>
        <v>0</v>
      </c>
      <c r="B37">
        <f>INDEX(resultados!$A$2:$ZZ$38, 31, MATCH($B$2, resultados!$A$1:$ZZ$1, 0))</f>
        <v>0</v>
      </c>
      <c r="C37">
        <f>INDEX(resultados!$A$2:$ZZ$38, 31, MATCH($B$3, resultados!$A$1:$ZZ$1, 0))</f>
        <v>0</v>
      </c>
    </row>
    <row r="38" spans="1:3">
      <c r="A38">
        <f>INDEX(resultados!$A$2:$ZZ$38, 32, MATCH($B$1, resultados!$A$1:$ZZ$1, 0))</f>
        <v>0</v>
      </c>
      <c r="B38">
        <f>INDEX(resultados!$A$2:$ZZ$38, 32, MATCH($B$2, resultados!$A$1:$ZZ$1, 0))</f>
        <v>0</v>
      </c>
      <c r="C38">
        <f>INDEX(resultados!$A$2:$ZZ$38, 32, MATCH($B$3, resultados!$A$1:$ZZ$1, 0))</f>
        <v>0</v>
      </c>
    </row>
    <row r="39" spans="1:3">
      <c r="A39">
        <f>INDEX(resultados!$A$2:$ZZ$38, 33, MATCH($B$1, resultados!$A$1:$ZZ$1, 0))</f>
        <v>0</v>
      </c>
      <c r="B39">
        <f>INDEX(resultados!$A$2:$ZZ$38, 33, MATCH($B$2, resultados!$A$1:$ZZ$1, 0))</f>
        <v>0</v>
      </c>
      <c r="C39">
        <f>INDEX(resultados!$A$2:$ZZ$38, 33, MATCH($B$3, resultados!$A$1:$ZZ$1, 0))</f>
        <v>0</v>
      </c>
    </row>
    <row r="40" spans="1:3">
      <c r="A40">
        <f>INDEX(resultados!$A$2:$ZZ$38, 34, MATCH($B$1, resultados!$A$1:$ZZ$1, 0))</f>
        <v>0</v>
      </c>
      <c r="B40">
        <f>INDEX(resultados!$A$2:$ZZ$38, 34, MATCH($B$2, resultados!$A$1:$ZZ$1, 0))</f>
        <v>0</v>
      </c>
      <c r="C40">
        <f>INDEX(resultados!$A$2:$ZZ$38, 34, MATCH($B$3, resultados!$A$1:$ZZ$1, 0))</f>
        <v>0</v>
      </c>
    </row>
    <row r="41" spans="1:3">
      <c r="A41">
        <f>INDEX(resultados!$A$2:$ZZ$38, 35, MATCH($B$1, resultados!$A$1:$ZZ$1, 0))</f>
        <v>0</v>
      </c>
      <c r="B41">
        <f>INDEX(resultados!$A$2:$ZZ$38, 35, MATCH($B$2, resultados!$A$1:$ZZ$1, 0))</f>
        <v>0</v>
      </c>
      <c r="C41">
        <f>INDEX(resultados!$A$2:$ZZ$38, 35, MATCH($B$3, resultados!$A$1:$ZZ$1, 0))</f>
        <v>0</v>
      </c>
    </row>
    <row r="42" spans="1:3">
      <c r="A42">
        <f>INDEX(resultados!$A$2:$ZZ$38, 36, MATCH($B$1, resultados!$A$1:$ZZ$1, 0))</f>
        <v>0</v>
      </c>
      <c r="B42">
        <f>INDEX(resultados!$A$2:$ZZ$38, 36, MATCH($B$2, resultados!$A$1:$ZZ$1, 0))</f>
        <v>0</v>
      </c>
      <c r="C42">
        <f>INDEX(resultados!$A$2:$ZZ$38, 36, MATCH($B$3, resultados!$A$1:$ZZ$1, 0))</f>
        <v>0</v>
      </c>
    </row>
    <row r="43" spans="1:3">
      <c r="A43">
        <f>INDEX(resultados!$A$2:$ZZ$38, 37, MATCH($B$1, resultados!$A$1:$ZZ$1, 0))</f>
        <v>0</v>
      </c>
      <c r="B43">
        <f>INDEX(resultados!$A$2:$ZZ$38, 37, MATCH($B$2, resultados!$A$1:$ZZ$1, 0))</f>
        <v>0</v>
      </c>
      <c r="C43">
        <f>INDEX(resultados!$A$2:$ZZ$38, 37,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7.2121</v>
      </c>
      <c r="E2">
        <v>13.87</v>
      </c>
      <c r="F2">
        <v>10.79</v>
      </c>
      <c r="G2">
        <v>8.199999999999999</v>
      </c>
      <c r="H2">
        <v>0.24</v>
      </c>
      <c r="I2">
        <v>79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61.53</v>
      </c>
      <c r="Q2">
        <v>2321.11</v>
      </c>
      <c r="R2">
        <v>152.03</v>
      </c>
      <c r="S2">
        <v>54.13</v>
      </c>
      <c r="T2">
        <v>48991.68</v>
      </c>
      <c r="U2">
        <v>0.36</v>
      </c>
      <c r="V2">
        <v>0.71</v>
      </c>
      <c r="W2">
        <v>0.34</v>
      </c>
      <c r="X2">
        <v>3.03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5.8108</v>
      </c>
      <c r="E2">
        <v>17.21</v>
      </c>
      <c r="F2">
        <v>13.78</v>
      </c>
      <c r="G2">
        <v>5.3</v>
      </c>
      <c r="H2">
        <v>0.43</v>
      </c>
      <c r="I2">
        <v>156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54.13</v>
      </c>
      <c r="Q2">
        <v>2322.39</v>
      </c>
      <c r="R2">
        <v>248.4</v>
      </c>
      <c r="S2">
        <v>54.13</v>
      </c>
      <c r="T2">
        <v>96791.67</v>
      </c>
      <c r="U2">
        <v>0.22</v>
      </c>
      <c r="V2">
        <v>0.5600000000000001</v>
      </c>
      <c r="W2">
        <v>0.5600000000000001</v>
      </c>
      <c r="X2">
        <v>6.01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6.4888</v>
      </c>
      <c r="E2">
        <v>15.41</v>
      </c>
      <c r="F2">
        <v>10.84</v>
      </c>
      <c r="G2">
        <v>8.029999999999999</v>
      </c>
      <c r="H2">
        <v>0.12</v>
      </c>
      <c r="I2">
        <v>81</v>
      </c>
      <c r="J2">
        <v>141.81</v>
      </c>
      <c r="K2">
        <v>47.83</v>
      </c>
      <c r="L2">
        <v>1</v>
      </c>
      <c r="M2">
        <v>79</v>
      </c>
      <c r="N2">
        <v>22.98</v>
      </c>
      <c r="O2">
        <v>17723.39</v>
      </c>
      <c r="P2">
        <v>110.06</v>
      </c>
      <c r="Q2">
        <v>2320.67</v>
      </c>
      <c r="R2">
        <v>157.38</v>
      </c>
      <c r="S2">
        <v>54.13</v>
      </c>
      <c r="T2">
        <v>51656.45</v>
      </c>
      <c r="U2">
        <v>0.34</v>
      </c>
      <c r="V2">
        <v>0.71</v>
      </c>
      <c r="W2">
        <v>0.24</v>
      </c>
      <c r="X2">
        <v>3.08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8.2179</v>
      </c>
      <c r="E3">
        <v>12.17</v>
      </c>
      <c r="F3">
        <v>8.93</v>
      </c>
      <c r="G3">
        <v>15.31</v>
      </c>
      <c r="H3">
        <v>0.25</v>
      </c>
      <c r="I3">
        <v>35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75.67</v>
      </c>
      <c r="Q3">
        <v>2319.76</v>
      </c>
      <c r="R3">
        <v>92.23</v>
      </c>
      <c r="S3">
        <v>54.13</v>
      </c>
      <c r="T3">
        <v>19310.78</v>
      </c>
      <c r="U3">
        <v>0.59</v>
      </c>
      <c r="V3">
        <v>0.86</v>
      </c>
      <c r="W3">
        <v>0.19</v>
      </c>
      <c r="X3">
        <v>1.17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5.4842</v>
      </c>
      <c r="E2">
        <v>18.23</v>
      </c>
      <c r="F2">
        <v>11.97</v>
      </c>
      <c r="G2">
        <v>6.65</v>
      </c>
      <c r="H2">
        <v>0.1</v>
      </c>
      <c r="I2">
        <v>108</v>
      </c>
      <c r="J2">
        <v>176.73</v>
      </c>
      <c r="K2">
        <v>52.44</v>
      </c>
      <c r="L2">
        <v>1</v>
      </c>
      <c r="M2">
        <v>106</v>
      </c>
      <c r="N2">
        <v>33.29</v>
      </c>
      <c r="O2">
        <v>22031.19</v>
      </c>
      <c r="P2">
        <v>146.88</v>
      </c>
      <c r="Q2">
        <v>2320.66</v>
      </c>
      <c r="R2">
        <v>195.34</v>
      </c>
      <c r="S2">
        <v>54.13</v>
      </c>
      <c r="T2">
        <v>70499.28</v>
      </c>
      <c r="U2">
        <v>0.28</v>
      </c>
      <c r="V2">
        <v>0.64</v>
      </c>
      <c r="W2">
        <v>0.29</v>
      </c>
      <c r="X2">
        <v>4.21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7.873</v>
      </c>
      <c r="E3">
        <v>12.7</v>
      </c>
      <c r="F3">
        <v>9.039999999999999</v>
      </c>
      <c r="G3">
        <v>15.49</v>
      </c>
      <c r="H3">
        <v>0.2</v>
      </c>
      <c r="I3">
        <v>35</v>
      </c>
      <c r="J3">
        <v>178.21</v>
      </c>
      <c r="K3">
        <v>52.44</v>
      </c>
      <c r="L3">
        <v>2</v>
      </c>
      <c r="M3">
        <v>33</v>
      </c>
      <c r="N3">
        <v>33.77</v>
      </c>
      <c r="O3">
        <v>22213.89</v>
      </c>
      <c r="P3">
        <v>94.09</v>
      </c>
      <c r="Q3">
        <v>2319.64</v>
      </c>
      <c r="R3">
        <v>97.7</v>
      </c>
      <c r="S3">
        <v>54.13</v>
      </c>
      <c r="T3">
        <v>22044.88</v>
      </c>
      <c r="U3">
        <v>0.55</v>
      </c>
      <c r="V3">
        <v>0.85</v>
      </c>
      <c r="W3">
        <v>0.15</v>
      </c>
      <c r="X3">
        <v>1.27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8.2446</v>
      </c>
      <c r="E4">
        <v>12.13</v>
      </c>
      <c r="F4">
        <v>8.75</v>
      </c>
      <c r="G4">
        <v>19.44</v>
      </c>
      <c r="H4">
        <v>0.3</v>
      </c>
      <c r="I4">
        <v>27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85.20999999999999</v>
      </c>
      <c r="Q4">
        <v>2319.21</v>
      </c>
      <c r="R4">
        <v>86.19</v>
      </c>
      <c r="S4">
        <v>54.13</v>
      </c>
      <c r="T4">
        <v>16330.77</v>
      </c>
      <c r="U4">
        <v>0.63</v>
      </c>
      <c r="V4">
        <v>0.88</v>
      </c>
      <c r="W4">
        <v>0.19</v>
      </c>
      <c r="X4">
        <v>0.99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4.7632</v>
      </c>
      <c r="E2">
        <v>20.99</v>
      </c>
      <c r="F2">
        <v>16.76</v>
      </c>
      <c r="G2">
        <v>4.32</v>
      </c>
      <c r="H2">
        <v>0.64</v>
      </c>
      <c r="I2">
        <v>233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48.48</v>
      </c>
      <c r="Q2">
        <v>2323.76</v>
      </c>
      <c r="R2">
        <v>344.36</v>
      </c>
      <c r="S2">
        <v>54.13</v>
      </c>
      <c r="T2">
        <v>144387.95</v>
      </c>
      <c r="U2">
        <v>0.16</v>
      </c>
      <c r="V2">
        <v>0.46</v>
      </c>
      <c r="W2">
        <v>0.78</v>
      </c>
      <c r="X2">
        <v>8.98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7.7556</v>
      </c>
      <c r="E2">
        <v>12.89</v>
      </c>
      <c r="F2">
        <v>9.800000000000001</v>
      </c>
      <c r="G2">
        <v>10.88</v>
      </c>
      <c r="H2">
        <v>0.18</v>
      </c>
      <c r="I2">
        <v>54</v>
      </c>
      <c r="J2">
        <v>98.70999999999999</v>
      </c>
      <c r="K2">
        <v>39.72</v>
      </c>
      <c r="L2">
        <v>1</v>
      </c>
      <c r="M2">
        <v>9</v>
      </c>
      <c r="N2">
        <v>12.99</v>
      </c>
      <c r="O2">
        <v>12407.75</v>
      </c>
      <c r="P2">
        <v>67.65000000000001</v>
      </c>
      <c r="Q2">
        <v>2319.02</v>
      </c>
      <c r="R2">
        <v>120.42</v>
      </c>
      <c r="S2">
        <v>54.13</v>
      </c>
      <c r="T2">
        <v>33310.43</v>
      </c>
      <c r="U2">
        <v>0.45</v>
      </c>
      <c r="V2">
        <v>0.78</v>
      </c>
      <c r="W2">
        <v>0.25</v>
      </c>
      <c r="X2">
        <v>2.03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7.7882</v>
      </c>
      <c r="E3">
        <v>12.84</v>
      </c>
      <c r="F3">
        <v>9.76</v>
      </c>
      <c r="G3">
        <v>11.05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67.91</v>
      </c>
      <c r="Q3">
        <v>2319.62</v>
      </c>
      <c r="R3">
        <v>118.91</v>
      </c>
      <c r="S3">
        <v>54.13</v>
      </c>
      <c r="T3">
        <v>32559.16</v>
      </c>
      <c r="U3">
        <v>0.46</v>
      </c>
      <c r="V3">
        <v>0.79</v>
      </c>
      <c r="W3">
        <v>0.26</v>
      </c>
      <c r="X3">
        <v>2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7.0891</v>
      </c>
      <c r="E2">
        <v>14.11</v>
      </c>
      <c r="F2">
        <v>10.26</v>
      </c>
      <c r="G2">
        <v>9.19</v>
      </c>
      <c r="H2">
        <v>0.14</v>
      </c>
      <c r="I2">
        <v>67</v>
      </c>
      <c r="J2">
        <v>124.63</v>
      </c>
      <c r="K2">
        <v>45</v>
      </c>
      <c r="L2">
        <v>1</v>
      </c>
      <c r="M2">
        <v>64</v>
      </c>
      <c r="N2">
        <v>18.64</v>
      </c>
      <c r="O2">
        <v>15605.44</v>
      </c>
      <c r="P2">
        <v>91.20999999999999</v>
      </c>
      <c r="Q2">
        <v>2319.49</v>
      </c>
      <c r="R2">
        <v>137.76</v>
      </c>
      <c r="S2">
        <v>54.13</v>
      </c>
      <c r="T2">
        <v>41914.52</v>
      </c>
      <c r="U2">
        <v>0.39</v>
      </c>
      <c r="V2">
        <v>0.75</v>
      </c>
      <c r="W2">
        <v>0.22</v>
      </c>
      <c r="X2">
        <v>2.5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8.0571</v>
      </c>
      <c r="E3">
        <v>12.41</v>
      </c>
      <c r="F3">
        <v>9.26</v>
      </c>
      <c r="G3">
        <v>13.89</v>
      </c>
      <c r="H3">
        <v>0.28</v>
      </c>
      <c r="I3">
        <v>40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73.23999999999999</v>
      </c>
      <c r="Q3">
        <v>2319.15</v>
      </c>
      <c r="R3">
        <v>102.65</v>
      </c>
      <c r="S3">
        <v>54.13</v>
      </c>
      <c r="T3">
        <v>24496.35</v>
      </c>
      <c r="U3">
        <v>0.53</v>
      </c>
      <c r="V3">
        <v>0.83</v>
      </c>
      <c r="W3">
        <v>0.23</v>
      </c>
      <c r="X3">
        <v>1.5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2024-09-25T23:51:21Z</dcterms:created>
  <dcterms:modified xsi:type="dcterms:W3CDTF">2024-09-25T23:51:21Z</dcterms:modified>
</cp:coreProperties>
</file>