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xVal>
          <yVal>
            <numRef>
              <f>gráficos!$B$7:$B$97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  <c r="AA2" t="n">
        <v>2680.108686995046</v>
      </c>
      <c r="AB2" t="n">
        <v>3667.04294359728</v>
      </c>
      <c r="AC2" t="n">
        <v>3317.065511787312</v>
      </c>
      <c r="AD2" t="n">
        <v>2680108.686995046</v>
      </c>
      <c r="AE2" t="n">
        <v>3667042.943597279</v>
      </c>
      <c r="AF2" t="n">
        <v>1.019294494980186e-06</v>
      </c>
      <c r="AG2" t="n">
        <v>30</v>
      </c>
      <c r="AH2" t="n">
        <v>3317065.511787312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  <c r="AA3" t="n">
        <v>908.6927653644451</v>
      </c>
      <c r="AB3" t="n">
        <v>1243.313530267124</v>
      </c>
      <c r="AC3" t="n">
        <v>1124.653431939929</v>
      </c>
      <c r="AD3" t="n">
        <v>908692.7653644452</v>
      </c>
      <c r="AE3" t="n">
        <v>1243313.530267124</v>
      </c>
      <c r="AF3" t="n">
        <v>1.918526106123433e-06</v>
      </c>
      <c r="AG3" t="n">
        <v>16</v>
      </c>
      <c r="AH3" t="n">
        <v>1124653.431939929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  <c r="AA4" t="n">
        <v>696.5743382899474</v>
      </c>
      <c r="AB4" t="n">
        <v>953.0837403392487</v>
      </c>
      <c r="AC4" t="n">
        <v>862.1227658227011</v>
      </c>
      <c r="AD4" t="n">
        <v>696574.3382899474</v>
      </c>
      <c r="AE4" t="n">
        <v>953083.7403392487</v>
      </c>
      <c r="AF4" t="n">
        <v>2.247349605720591e-06</v>
      </c>
      <c r="AG4" t="n">
        <v>14</v>
      </c>
      <c r="AH4" t="n">
        <v>862122.7658227012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  <c r="AA5" t="n">
        <v>606.2658201070967</v>
      </c>
      <c r="AB5" t="n">
        <v>829.5196416308361</v>
      </c>
      <c r="AC5" t="n">
        <v>750.3514512717176</v>
      </c>
      <c r="AD5" t="n">
        <v>606265.8201070967</v>
      </c>
      <c r="AE5" t="n">
        <v>829519.6416308361</v>
      </c>
      <c r="AF5" t="n">
        <v>2.420076767886977e-06</v>
      </c>
      <c r="AG5" t="n">
        <v>13</v>
      </c>
      <c r="AH5" t="n">
        <v>750351.4512717176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  <c r="AA6" t="n">
        <v>544.5883409141923</v>
      </c>
      <c r="AB6" t="n">
        <v>745.129793580762</v>
      </c>
      <c r="AC6" t="n">
        <v>674.0156518776469</v>
      </c>
      <c r="AD6" t="n">
        <v>544588.3409141923</v>
      </c>
      <c r="AE6" t="n">
        <v>745129.793580762</v>
      </c>
      <c r="AF6" t="n">
        <v>2.535909003326259e-06</v>
      </c>
      <c r="AG6" t="n">
        <v>12</v>
      </c>
      <c r="AH6" t="n">
        <v>674015.6518776469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  <c r="AA7" t="n">
        <v>507.6492792952668</v>
      </c>
      <c r="AB7" t="n">
        <v>694.5881398373638</v>
      </c>
      <c r="AC7" t="n">
        <v>628.2976226318621</v>
      </c>
      <c r="AD7" t="n">
        <v>507649.2792952668</v>
      </c>
      <c r="AE7" t="n">
        <v>694588.1398373637</v>
      </c>
      <c r="AF7" t="n">
        <v>2.606662950666375e-06</v>
      </c>
      <c r="AG7" t="n">
        <v>12</v>
      </c>
      <c r="AH7" t="n">
        <v>628297.6226318621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  <c r="AA8" t="n">
        <v>494.9267697271894</v>
      </c>
      <c r="AB8" t="n">
        <v>677.1806409688111</v>
      </c>
      <c r="AC8" t="n">
        <v>612.5514710237461</v>
      </c>
      <c r="AD8" t="n">
        <v>494926.7697271894</v>
      </c>
      <c r="AE8" t="n">
        <v>677180.6409688111</v>
      </c>
      <c r="AF8" t="n">
        <v>2.630150343494744e-06</v>
      </c>
      <c r="AG8" t="n">
        <v>12</v>
      </c>
      <c r="AH8" t="n">
        <v>612551.4710237461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  <c r="AA9" t="n">
        <v>496.1561177859006</v>
      </c>
      <c r="AB9" t="n">
        <v>678.8626892177483</v>
      </c>
      <c r="AC9" t="n">
        <v>614.0729869485742</v>
      </c>
      <c r="AD9" t="n">
        <v>496156.1177859006</v>
      </c>
      <c r="AE9" t="n">
        <v>678862.6892177484</v>
      </c>
      <c r="AF9" t="n">
        <v>2.630442112349754e-06</v>
      </c>
      <c r="AG9" t="n">
        <v>12</v>
      </c>
      <c r="AH9" t="n">
        <v>614072.9869485742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  <c r="AA10" t="n">
        <v>496.2776607385512</v>
      </c>
      <c r="AB10" t="n">
        <v>679.0289896476614</v>
      </c>
      <c r="AC10" t="n">
        <v>614.2234158988606</v>
      </c>
      <c r="AD10" t="n">
        <v>496277.6607385512</v>
      </c>
      <c r="AE10" t="n">
        <v>679028.9896476615</v>
      </c>
      <c r="AF10" t="n">
        <v>2.635256298457433e-06</v>
      </c>
      <c r="AG10" t="n">
        <v>12</v>
      </c>
      <c r="AH10" t="n">
        <v>614223.4158988605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0.8925</v>
      </c>
      <c r="E2" t="n">
        <v>112.04</v>
      </c>
      <c r="F2" t="n">
        <v>85.48999999999999</v>
      </c>
      <c r="G2" t="n">
        <v>6.82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1022.39</v>
      </c>
      <c r="Q2" t="n">
        <v>5799.62</v>
      </c>
      <c r="R2" t="n">
        <v>1366.7</v>
      </c>
      <c r="S2" t="n">
        <v>84.45999999999999</v>
      </c>
      <c r="T2" t="n">
        <v>637593.1</v>
      </c>
      <c r="U2" t="n">
        <v>0.06</v>
      </c>
      <c r="V2" t="n">
        <v>0.55</v>
      </c>
      <c r="W2" t="n">
        <v>1.35</v>
      </c>
      <c r="X2" t="n">
        <v>37.65</v>
      </c>
      <c r="Y2" t="n">
        <v>0.5</v>
      </c>
      <c r="Z2" t="n">
        <v>10</v>
      </c>
      <c r="AA2" t="n">
        <v>1621.522087538028</v>
      </c>
      <c r="AB2" t="n">
        <v>2218.638056675239</v>
      </c>
      <c r="AC2" t="n">
        <v>2006.894354424223</v>
      </c>
      <c r="AD2" t="n">
        <v>1621522.087538028</v>
      </c>
      <c r="AE2" t="n">
        <v>2218638.056675239</v>
      </c>
      <c r="AF2" t="n">
        <v>1.346919937956274e-06</v>
      </c>
      <c r="AG2" t="n">
        <v>24</v>
      </c>
      <c r="AH2" t="n">
        <v>2006894.354424223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1.4408</v>
      </c>
      <c r="E3" t="n">
        <v>69.41</v>
      </c>
      <c r="F3" t="n">
        <v>59.25</v>
      </c>
      <c r="G3" t="n">
        <v>14.63</v>
      </c>
      <c r="H3" t="n">
        <v>0.22</v>
      </c>
      <c r="I3" t="n">
        <v>243</v>
      </c>
      <c r="J3" t="n">
        <v>160.54</v>
      </c>
      <c r="K3" t="n">
        <v>50.28</v>
      </c>
      <c r="L3" t="n">
        <v>2</v>
      </c>
      <c r="M3" t="n">
        <v>241</v>
      </c>
      <c r="N3" t="n">
        <v>28.26</v>
      </c>
      <c r="O3" t="n">
        <v>20034.4</v>
      </c>
      <c r="P3" t="n">
        <v>669.16</v>
      </c>
      <c r="Q3" t="n">
        <v>5798.55</v>
      </c>
      <c r="R3" t="n">
        <v>472.6</v>
      </c>
      <c r="S3" t="n">
        <v>84.45999999999999</v>
      </c>
      <c r="T3" t="n">
        <v>193091.74</v>
      </c>
      <c r="U3" t="n">
        <v>0.18</v>
      </c>
      <c r="V3" t="n">
        <v>0.8</v>
      </c>
      <c r="W3" t="n">
        <v>0.52</v>
      </c>
      <c r="X3" t="n">
        <v>11.42</v>
      </c>
      <c r="Y3" t="n">
        <v>0.5</v>
      </c>
      <c r="Z3" t="n">
        <v>10</v>
      </c>
      <c r="AA3" t="n">
        <v>713.088928958036</v>
      </c>
      <c r="AB3" t="n">
        <v>975.6797318636477</v>
      </c>
      <c r="AC3" t="n">
        <v>882.5622276296847</v>
      </c>
      <c r="AD3" t="n">
        <v>713088.928958036</v>
      </c>
      <c r="AE3" t="n">
        <v>975679.7318636477</v>
      </c>
      <c r="AF3" t="n">
        <v>2.17438907182902e-06</v>
      </c>
      <c r="AG3" t="n">
        <v>15</v>
      </c>
      <c r="AH3" t="n">
        <v>882562.2276296847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1.6378</v>
      </c>
      <c r="E4" t="n">
        <v>61.06</v>
      </c>
      <c r="F4" t="n">
        <v>54.25</v>
      </c>
      <c r="G4" t="n">
        <v>23.42</v>
      </c>
      <c r="H4" t="n">
        <v>0.33</v>
      </c>
      <c r="I4" t="n">
        <v>139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573.52</v>
      </c>
      <c r="Q4" t="n">
        <v>5798.41</v>
      </c>
      <c r="R4" t="n">
        <v>302.64</v>
      </c>
      <c r="S4" t="n">
        <v>84.45999999999999</v>
      </c>
      <c r="T4" t="n">
        <v>108630.09</v>
      </c>
      <c r="U4" t="n">
        <v>0.28</v>
      </c>
      <c r="V4" t="n">
        <v>0.87</v>
      </c>
      <c r="W4" t="n">
        <v>0.37</v>
      </c>
      <c r="X4" t="n">
        <v>6.42</v>
      </c>
      <c r="Y4" t="n">
        <v>0.5</v>
      </c>
      <c r="Z4" t="n">
        <v>10</v>
      </c>
      <c r="AA4" t="n">
        <v>561.6417819869258</v>
      </c>
      <c r="AB4" t="n">
        <v>768.4630640011987</v>
      </c>
      <c r="AC4" t="n">
        <v>695.1220277176078</v>
      </c>
      <c r="AD4" t="n">
        <v>561641.7819869259</v>
      </c>
      <c r="AE4" t="n">
        <v>768463.0640011987</v>
      </c>
      <c r="AF4" t="n">
        <v>2.47169240827427e-06</v>
      </c>
      <c r="AG4" t="n">
        <v>13</v>
      </c>
      <c r="AH4" t="n">
        <v>695122.0277176078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1.7445</v>
      </c>
      <c r="E5" t="n">
        <v>57.32</v>
      </c>
      <c r="F5" t="n">
        <v>52.03</v>
      </c>
      <c r="G5" t="n">
        <v>33.93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88</v>
      </c>
      <c r="N5" t="n">
        <v>29.12</v>
      </c>
      <c r="O5" t="n">
        <v>20386.62</v>
      </c>
      <c r="P5" t="n">
        <v>505.65</v>
      </c>
      <c r="Q5" t="n">
        <v>5798.3</v>
      </c>
      <c r="R5" t="n">
        <v>227.18</v>
      </c>
      <c r="S5" t="n">
        <v>84.45999999999999</v>
      </c>
      <c r="T5" t="n">
        <v>71134.96000000001</v>
      </c>
      <c r="U5" t="n">
        <v>0.37</v>
      </c>
      <c r="V5" t="n">
        <v>0.91</v>
      </c>
      <c r="W5" t="n">
        <v>0.29</v>
      </c>
      <c r="X5" t="n">
        <v>4.2</v>
      </c>
      <c r="Y5" t="n">
        <v>0.5</v>
      </c>
      <c r="Z5" t="n">
        <v>10</v>
      </c>
      <c r="AA5" t="n">
        <v>486.2011792628039</v>
      </c>
      <c r="AB5" t="n">
        <v>665.2419031495556</v>
      </c>
      <c r="AC5" t="n">
        <v>601.7521495858364</v>
      </c>
      <c r="AD5" t="n">
        <v>486201.1792628039</v>
      </c>
      <c r="AE5" t="n">
        <v>665241.9031495556</v>
      </c>
      <c r="AF5" t="n">
        <v>2.63271913923218e-06</v>
      </c>
      <c r="AG5" t="n">
        <v>12</v>
      </c>
      <c r="AH5" t="n">
        <v>601752.1495858363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1.7837</v>
      </c>
      <c r="E6" t="n">
        <v>56.06</v>
      </c>
      <c r="F6" t="n">
        <v>51.32</v>
      </c>
      <c r="G6" t="n">
        <v>41.06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471.74</v>
      </c>
      <c r="Q6" t="n">
        <v>5798.37</v>
      </c>
      <c r="R6" t="n">
        <v>200.07</v>
      </c>
      <c r="S6" t="n">
        <v>84.45999999999999</v>
      </c>
      <c r="T6" t="n">
        <v>57663.31</v>
      </c>
      <c r="U6" t="n">
        <v>0.42</v>
      </c>
      <c r="V6" t="n">
        <v>0.92</v>
      </c>
      <c r="W6" t="n">
        <v>0.35</v>
      </c>
      <c r="X6" t="n">
        <v>3.49</v>
      </c>
      <c r="Y6" t="n">
        <v>0.5</v>
      </c>
      <c r="Z6" t="n">
        <v>10</v>
      </c>
      <c r="AA6" t="n">
        <v>459.4979445893111</v>
      </c>
      <c r="AB6" t="n">
        <v>628.7053594057124</v>
      </c>
      <c r="AC6" t="n">
        <v>568.7026022975444</v>
      </c>
      <c r="AD6" t="n">
        <v>459497.9445893111</v>
      </c>
      <c r="AE6" t="n">
        <v>628705.3594057125</v>
      </c>
      <c r="AF6" t="n">
        <v>2.691877975722809e-06</v>
      </c>
      <c r="AG6" t="n">
        <v>12</v>
      </c>
      <c r="AH6" t="n">
        <v>568702.6022975445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1.7866</v>
      </c>
      <c r="E7" t="n">
        <v>55.97</v>
      </c>
      <c r="F7" t="n">
        <v>51.26</v>
      </c>
      <c r="G7" t="n">
        <v>41.57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474.59</v>
      </c>
      <c r="Q7" t="n">
        <v>5798.44</v>
      </c>
      <c r="R7" t="n">
        <v>197.93</v>
      </c>
      <c r="S7" t="n">
        <v>84.45999999999999</v>
      </c>
      <c r="T7" t="n">
        <v>56601.63</v>
      </c>
      <c r="U7" t="n">
        <v>0.43</v>
      </c>
      <c r="V7" t="n">
        <v>0.93</v>
      </c>
      <c r="W7" t="n">
        <v>0.35</v>
      </c>
      <c r="X7" t="n">
        <v>3.43</v>
      </c>
      <c r="Y7" t="n">
        <v>0.5</v>
      </c>
      <c r="Z7" t="n">
        <v>10</v>
      </c>
      <c r="AA7" t="n">
        <v>460.1622985780942</v>
      </c>
      <c r="AB7" t="n">
        <v>629.6143578423951</v>
      </c>
      <c r="AC7" t="n">
        <v>569.5248471992173</v>
      </c>
      <c r="AD7" t="n">
        <v>460162.2985780942</v>
      </c>
      <c r="AE7" t="n">
        <v>629614.3578423951</v>
      </c>
      <c r="AF7" t="n">
        <v>2.696254522299921e-06</v>
      </c>
      <c r="AG7" t="n">
        <v>12</v>
      </c>
      <c r="AH7" t="n">
        <v>569524.8471992173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1.4235</v>
      </c>
      <c r="E2" t="n">
        <v>70.25</v>
      </c>
      <c r="F2" t="n">
        <v>62.92</v>
      </c>
      <c r="G2" t="n">
        <v>11.95</v>
      </c>
      <c r="H2" t="n">
        <v>0.22</v>
      </c>
      <c r="I2" t="n">
        <v>316</v>
      </c>
      <c r="J2" t="n">
        <v>80.84</v>
      </c>
      <c r="K2" t="n">
        <v>35.1</v>
      </c>
      <c r="L2" t="n">
        <v>1</v>
      </c>
      <c r="M2" t="n">
        <v>314</v>
      </c>
      <c r="N2" t="n">
        <v>9.74</v>
      </c>
      <c r="O2" t="n">
        <v>10204.21</v>
      </c>
      <c r="P2" t="n">
        <v>434.22</v>
      </c>
      <c r="Q2" t="n">
        <v>5798.79</v>
      </c>
      <c r="R2" t="n">
        <v>597.04</v>
      </c>
      <c r="S2" t="n">
        <v>84.45999999999999</v>
      </c>
      <c r="T2" t="n">
        <v>254946.46</v>
      </c>
      <c r="U2" t="n">
        <v>0.14</v>
      </c>
      <c r="V2" t="n">
        <v>0.75</v>
      </c>
      <c r="W2" t="n">
        <v>0.65</v>
      </c>
      <c r="X2" t="n">
        <v>15.08</v>
      </c>
      <c r="Y2" t="n">
        <v>0.5</v>
      </c>
      <c r="Z2" t="n">
        <v>10</v>
      </c>
      <c r="AA2" t="n">
        <v>523.2273744521979</v>
      </c>
      <c r="AB2" t="n">
        <v>715.9027768881308</v>
      </c>
      <c r="AC2" t="n">
        <v>647.5780206377849</v>
      </c>
      <c r="AD2" t="n">
        <v>523227.3744521978</v>
      </c>
      <c r="AE2" t="n">
        <v>715902.7768881308</v>
      </c>
      <c r="AF2" t="n">
        <v>2.397168313372465e-06</v>
      </c>
      <c r="AG2" t="n">
        <v>15</v>
      </c>
      <c r="AH2" t="n">
        <v>647578.0206377849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1.6534</v>
      </c>
      <c r="E3" t="n">
        <v>60.48</v>
      </c>
      <c r="F3" t="n">
        <v>55.7</v>
      </c>
      <c r="G3" t="n">
        <v>19.89</v>
      </c>
      <c r="H3" t="n">
        <v>0.43</v>
      </c>
      <c r="I3" t="n">
        <v>168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342.78</v>
      </c>
      <c r="Q3" t="n">
        <v>5798.39</v>
      </c>
      <c r="R3" t="n">
        <v>343.74</v>
      </c>
      <c r="S3" t="n">
        <v>84.45999999999999</v>
      </c>
      <c r="T3" t="n">
        <v>129032.68</v>
      </c>
      <c r="U3" t="n">
        <v>0.25</v>
      </c>
      <c r="V3" t="n">
        <v>0.85</v>
      </c>
      <c r="W3" t="n">
        <v>0.63</v>
      </c>
      <c r="X3" t="n">
        <v>7.86</v>
      </c>
      <c r="Y3" t="n">
        <v>0.5</v>
      </c>
      <c r="Z3" t="n">
        <v>10</v>
      </c>
      <c r="AA3" t="n">
        <v>389.525533923915</v>
      </c>
      <c r="AB3" t="n">
        <v>532.9660201684262</v>
      </c>
      <c r="AC3" t="n">
        <v>482.1004912260581</v>
      </c>
      <c r="AD3" t="n">
        <v>389525.5339239149</v>
      </c>
      <c r="AE3" t="n">
        <v>532966.0201684262</v>
      </c>
      <c r="AF3" t="n">
        <v>2.784318994963142e-06</v>
      </c>
      <c r="AG3" t="n">
        <v>13</v>
      </c>
      <c r="AH3" t="n">
        <v>482100.4912260581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1.6536</v>
      </c>
      <c r="E4" t="n">
        <v>60.47</v>
      </c>
      <c r="F4" t="n">
        <v>55.69</v>
      </c>
      <c r="G4" t="n">
        <v>19.89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347.19</v>
      </c>
      <c r="Q4" t="n">
        <v>5798.39</v>
      </c>
      <c r="R4" t="n">
        <v>343.49</v>
      </c>
      <c r="S4" t="n">
        <v>84.45999999999999</v>
      </c>
      <c r="T4" t="n">
        <v>128911.19</v>
      </c>
      <c r="U4" t="n">
        <v>0.25</v>
      </c>
      <c r="V4" t="n">
        <v>0.85</v>
      </c>
      <c r="W4" t="n">
        <v>0.63</v>
      </c>
      <c r="X4" t="n">
        <v>7.86</v>
      </c>
      <c r="Y4" t="n">
        <v>0.5</v>
      </c>
      <c r="Z4" t="n">
        <v>10</v>
      </c>
      <c r="AA4" t="n">
        <v>391.7941254336922</v>
      </c>
      <c r="AB4" t="n">
        <v>536.0700071552973</v>
      </c>
      <c r="AC4" t="n">
        <v>484.9082380513753</v>
      </c>
      <c r="AD4" t="n">
        <v>391794.1254336922</v>
      </c>
      <c r="AE4" t="n">
        <v>536070.0071552973</v>
      </c>
      <c r="AF4" t="n">
        <v>2.784655794164178e-06</v>
      </c>
      <c r="AG4" t="n">
        <v>13</v>
      </c>
      <c r="AH4" t="n">
        <v>484908.2380513754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1.6557</v>
      </c>
      <c r="E5" t="n">
        <v>60.4</v>
      </c>
      <c r="F5" t="n">
        <v>55.63</v>
      </c>
      <c r="G5" t="n">
        <v>19.99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351.24</v>
      </c>
      <c r="Q5" t="n">
        <v>5798.39</v>
      </c>
      <c r="R5" t="n">
        <v>341.46</v>
      </c>
      <c r="S5" t="n">
        <v>84.45999999999999</v>
      </c>
      <c r="T5" t="n">
        <v>127901.82</v>
      </c>
      <c r="U5" t="n">
        <v>0.25</v>
      </c>
      <c r="V5" t="n">
        <v>0.85</v>
      </c>
      <c r="W5" t="n">
        <v>0.63</v>
      </c>
      <c r="X5" t="n">
        <v>7.8</v>
      </c>
      <c r="Y5" t="n">
        <v>0.5</v>
      </c>
      <c r="Z5" t="n">
        <v>10</v>
      </c>
      <c r="AA5" t="n">
        <v>393.4449217927437</v>
      </c>
      <c r="AB5" t="n">
        <v>538.328699561747</v>
      </c>
      <c r="AC5" t="n">
        <v>486.9513640246482</v>
      </c>
      <c r="AD5" t="n">
        <v>393444.9217927437</v>
      </c>
      <c r="AE5" t="n">
        <v>538328.699561747</v>
      </c>
      <c r="AF5" t="n">
        <v>2.788192185775054e-06</v>
      </c>
      <c r="AG5" t="n">
        <v>13</v>
      </c>
      <c r="AH5" t="n">
        <v>486951.3640246482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1.2214</v>
      </c>
      <c r="E2" t="n">
        <v>81.87</v>
      </c>
      <c r="F2" t="n">
        <v>69.77</v>
      </c>
      <c r="G2" t="n">
        <v>9.24</v>
      </c>
      <c r="H2" t="n">
        <v>0.16</v>
      </c>
      <c r="I2" t="n">
        <v>453</v>
      </c>
      <c r="J2" t="n">
        <v>107.41</v>
      </c>
      <c r="K2" t="n">
        <v>41.65</v>
      </c>
      <c r="L2" t="n">
        <v>1</v>
      </c>
      <c r="M2" t="n">
        <v>451</v>
      </c>
      <c r="N2" t="n">
        <v>14.77</v>
      </c>
      <c r="O2" t="n">
        <v>13481.73</v>
      </c>
      <c r="P2" t="n">
        <v>620.5700000000001</v>
      </c>
      <c r="Q2" t="n">
        <v>5798.78</v>
      </c>
      <c r="R2" t="n">
        <v>830.4400000000001</v>
      </c>
      <c r="S2" t="n">
        <v>84.45999999999999</v>
      </c>
      <c r="T2" t="n">
        <v>370962.31</v>
      </c>
      <c r="U2" t="n">
        <v>0.1</v>
      </c>
      <c r="V2" t="n">
        <v>0.68</v>
      </c>
      <c r="W2" t="n">
        <v>0.86</v>
      </c>
      <c r="X2" t="n">
        <v>21.94</v>
      </c>
      <c r="Y2" t="n">
        <v>0.5</v>
      </c>
      <c r="Z2" t="n">
        <v>10</v>
      </c>
      <c r="AA2" t="n">
        <v>796.2796949924266</v>
      </c>
      <c r="AB2" t="n">
        <v>1089.505008069475</v>
      </c>
      <c r="AC2" t="n">
        <v>985.524179229206</v>
      </c>
      <c r="AD2" t="n">
        <v>796279.6949924266</v>
      </c>
      <c r="AE2" t="n">
        <v>1089505.008069475</v>
      </c>
      <c r="AF2" t="n">
        <v>1.967706595720611e-06</v>
      </c>
      <c r="AG2" t="n">
        <v>18</v>
      </c>
      <c r="AH2" t="n">
        <v>985524.1792292059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1.6546</v>
      </c>
      <c r="E3" t="n">
        <v>60.44</v>
      </c>
      <c r="F3" t="n">
        <v>54.98</v>
      </c>
      <c r="G3" t="n">
        <v>21.42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424.92</v>
      </c>
      <c r="Q3" t="n">
        <v>5798.65</v>
      </c>
      <c r="R3" t="n">
        <v>327.32</v>
      </c>
      <c r="S3" t="n">
        <v>84.45999999999999</v>
      </c>
      <c r="T3" t="n">
        <v>120895.01</v>
      </c>
      <c r="U3" t="n">
        <v>0.26</v>
      </c>
      <c r="V3" t="n">
        <v>0.86</v>
      </c>
      <c r="W3" t="n">
        <v>0.39</v>
      </c>
      <c r="X3" t="n">
        <v>7.15</v>
      </c>
      <c r="Y3" t="n">
        <v>0.5</v>
      </c>
      <c r="Z3" t="n">
        <v>10</v>
      </c>
      <c r="AA3" t="n">
        <v>450.5820965664764</v>
      </c>
      <c r="AB3" t="n">
        <v>616.5063028014158</v>
      </c>
      <c r="AC3" t="n">
        <v>557.6678065340784</v>
      </c>
      <c r="AD3" t="n">
        <v>450582.0965664764</v>
      </c>
      <c r="AE3" t="n">
        <v>616506.3028014158</v>
      </c>
      <c r="AF3" t="n">
        <v>2.66560286006167e-06</v>
      </c>
      <c r="AG3" t="n">
        <v>13</v>
      </c>
      <c r="AH3" t="n">
        <v>557667.8065340784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1.7241</v>
      </c>
      <c r="E4" t="n">
        <v>58</v>
      </c>
      <c r="F4" t="n">
        <v>53.34</v>
      </c>
      <c r="G4" t="n">
        <v>27.12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388.06</v>
      </c>
      <c r="Q4" t="n">
        <v>5798.74</v>
      </c>
      <c r="R4" t="n">
        <v>266.49</v>
      </c>
      <c r="S4" t="n">
        <v>84.45999999999999</v>
      </c>
      <c r="T4" t="n">
        <v>90661.78999999999</v>
      </c>
      <c r="U4" t="n">
        <v>0.32</v>
      </c>
      <c r="V4" t="n">
        <v>0.89</v>
      </c>
      <c r="W4" t="n">
        <v>0.48</v>
      </c>
      <c r="X4" t="n">
        <v>5.51</v>
      </c>
      <c r="Y4" t="n">
        <v>0.5</v>
      </c>
      <c r="Z4" t="n">
        <v>10</v>
      </c>
      <c r="AA4" t="n">
        <v>414.6719084594733</v>
      </c>
      <c r="AB4" t="n">
        <v>567.3723991877255</v>
      </c>
      <c r="AC4" t="n">
        <v>513.2231737214117</v>
      </c>
      <c r="AD4" t="n">
        <v>414671.9084594733</v>
      </c>
      <c r="AE4" t="n">
        <v>567372.3991877255</v>
      </c>
      <c r="AF4" t="n">
        <v>2.777569135157938e-06</v>
      </c>
      <c r="AG4" t="n">
        <v>13</v>
      </c>
      <c r="AH4" t="n">
        <v>513223.1737214118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1.7243</v>
      </c>
      <c r="E5" t="n">
        <v>57.99</v>
      </c>
      <c r="F5" t="n">
        <v>53.34</v>
      </c>
      <c r="G5" t="n">
        <v>27.12</v>
      </c>
      <c r="H5" t="n">
        <v>0.63</v>
      </c>
      <c r="I5" t="n">
        <v>118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391.42</v>
      </c>
      <c r="Q5" t="n">
        <v>5798.74</v>
      </c>
      <c r="R5" t="n">
        <v>266.25</v>
      </c>
      <c r="S5" t="n">
        <v>84.45999999999999</v>
      </c>
      <c r="T5" t="n">
        <v>90541.28</v>
      </c>
      <c r="U5" t="n">
        <v>0.32</v>
      </c>
      <c r="V5" t="n">
        <v>0.89</v>
      </c>
      <c r="W5" t="n">
        <v>0.48</v>
      </c>
      <c r="X5" t="n">
        <v>5.5</v>
      </c>
      <c r="Y5" t="n">
        <v>0.5</v>
      </c>
      <c r="Z5" t="n">
        <v>10</v>
      </c>
      <c r="AA5" t="n">
        <v>416.3328910140087</v>
      </c>
      <c r="AB5" t="n">
        <v>569.6450287962195</v>
      </c>
      <c r="AC5" t="n">
        <v>515.2789067497267</v>
      </c>
      <c r="AD5" t="n">
        <v>416332.8910140087</v>
      </c>
      <c r="AE5" t="n">
        <v>569645.0287962195</v>
      </c>
      <c r="AF5" t="n">
        <v>2.777891340266129e-06</v>
      </c>
      <c r="AG5" t="n">
        <v>13</v>
      </c>
      <c r="AH5" t="n">
        <v>515278.9067497267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1.7267</v>
      </c>
      <c r="E6" t="n">
        <v>57.91</v>
      </c>
      <c r="F6" t="n">
        <v>53.28</v>
      </c>
      <c r="G6" t="n">
        <v>27.32</v>
      </c>
      <c r="H6" t="n">
        <v>0.78</v>
      </c>
      <c r="I6" t="n">
        <v>117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394.93</v>
      </c>
      <c r="Q6" t="n">
        <v>5798.74</v>
      </c>
      <c r="R6" t="n">
        <v>264.23</v>
      </c>
      <c r="S6" t="n">
        <v>84.45999999999999</v>
      </c>
      <c r="T6" t="n">
        <v>89536.86</v>
      </c>
      <c r="U6" t="n">
        <v>0.32</v>
      </c>
      <c r="V6" t="n">
        <v>0.89</v>
      </c>
      <c r="W6" t="n">
        <v>0.47</v>
      </c>
      <c r="X6" t="n">
        <v>5.44</v>
      </c>
      <c r="Y6" t="n">
        <v>0.5</v>
      </c>
      <c r="Z6" t="n">
        <v>10</v>
      </c>
      <c r="AA6" t="n">
        <v>417.5470770275692</v>
      </c>
      <c r="AB6" t="n">
        <v>571.3063316660792</v>
      </c>
      <c r="AC6" t="n">
        <v>516.7816572053404</v>
      </c>
      <c r="AD6" t="n">
        <v>417547.0770275692</v>
      </c>
      <c r="AE6" t="n">
        <v>571306.3316660792</v>
      </c>
      <c r="AF6" t="n">
        <v>2.781757801564417e-06</v>
      </c>
      <c r="AG6" t="n">
        <v>13</v>
      </c>
      <c r="AH6" t="n">
        <v>516781.6572053404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1.5551</v>
      </c>
      <c r="E2" t="n">
        <v>64.31</v>
      </c>
      <c r="F2" t="n">
        <v>59.16</v>
      </c>
      <c r="G2" t="n">
        <v>14.73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308.73</v>
      </c>
      <c r="Q2" t="n">
        <v>5798.62</v>
      </c>
      <c r="R2" t="n">
        <v>460.91</v>
      </c>
      <c r="S2" t="n">
        <v>84.45999999999999</v>
      </c>
      <c r="T2" t="n">
        <v>187255.52</v>
      </c>
      <c r="U2" t="n">
        <v>0.18</v>
      </c>
      <c r="V2" t="n">
        <v>0.8</v>
      </c>
      <c r="W2" t="n">
        <v>0.76</v>
      </c>
      <c r="X2" t="n">
        <v>11.33</v>
      </c>
      <c r="Y2" t="n">
        <v>0.5</v>
      </c>
      <c r="Z2" t="n">
        <v>10</v>
      </c>
      <c r="AA2" t="n">
        <v>385.3218462797869</v>
      </c>
      <c r="AB2" t="n">
        <v>527.2143492801199</v>
      </c>
      <c r="AC2" t="n">
        <v>476.897751734811</v>
      </c>
      <c r="AD2" t="n">
        <v>385321.8462797869</v>
      </c>
      <c r="AE2" t="n">
        <v>527214.3492801199</v>
      </c>
      <c r="AF2" t="n">
        <v>2.71982565269673e-06</v>
      </c>
      <c r="AG2" t="n">
        <v>14</v>
      </c>
      <c r="AH2" t="n">
        <v>476897.751734811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58.77</v>
      </c>
      <c r="G3" t="n">
        <v>15.07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309.8</v>
      </c>
      <c r="Q3" t="n">
        <v>5798.46</v>
      </c>
      <c r="R3" t="n">
        <v>445.12</v>
      </c>
      <c r="S3" t="n">
        <v>84.45999999999999</v>
      </c>
      <c r="T3" t="n">
        <v>179393.33</v>
      </c>
      <c r="U3" t="n">
        <v>0.19</v>
      </c>
      <c r="V3" t="n">
        <v>0.8100000000000001</v>
      </c>
      <c r="W3" t="n">
        <v>0.8100000000000001</v>
      </c>
      <c r="X3" t="n">
        <v>10.93</v>
      </c>
      <c r="Y3" t="n">
        <v>0.5</v>
      </c>
      <c r="Z3" t="n">
        <v>10</v>
      </c>
      <c r="AA3" t="n">
        <v>383.1161990893281</v>
      </c>
      <c r="AB3" t="n">
        <v>524.1964854878478</v>
      </c>
      <c r="AC3" t="n">
        <v>474.1679086272749</v>
      </c>
      <c r="AD3" t="n">
        <v>383116.1990893281</v>
      </c>
      <c r="AE3" t="n">
        <v>524196.4854878478</v>
      </c>
      <c r="AF3" t="n">
        <v>2.740813311260398e-06</v>
      </c>
      <c r="AG3" t="n">
        <v>14</v>
      </c>
      <c r="AH3" t="n">
        <v>474167.9086272749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1.569</v>
      </c>
      <c r="E4" t="n">
        <v>63.74</v>
      </c>
      <c r="F4" t="n">
        <v>58.7</v>
      </c>
      <c r="G4" t="n">
        <v>15.12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314.34</v>
      </c>
      <c r="Q4" t="n">
        <v>5798.46</v>
      </c>
      <c r="R4" t="n">
        <v>443</v>
      </c>
      <c r="S4" t="n">
        <v>84.45999999999999</v>
      </c>
      <c r="T4" t="n">
        <v>178337.56</v>
      </c>
      <c r="U4" t="n">
        <v>0.19</v>
      </c>
      <c r="V4" t="n">
        <v>0.8100000000000001</v>
      </c>
      <c r="W4" t="n">
        <v>0.8100000000000001</v>
      </c>
      <c r="X4" t="n">
        <v>10.87</v>
      </c>
      <c r="Y4" t="n">
        <v>0.5</v>
      </c>
      <c r="Z4" t="n">
        <v>10</v>
      </c>
      <c r="AA4" t="n">
        <v>385.1811395598443</v>
      </c>
      <c r="AB4" t="n">
        <v>527.0218281383521</v>
      </c>
      <c r="AC4" t="n">
        <v>476.7236045406084</v>
      </c>
      <c r="AD4" t="n">
        <v>385181.1395598443</v>
      </c>
      <c r="AE4" t="n">
        <v>527021.8281383521</v>
      </c>
      <c r="AF4" t="n">
        <v>2.744136357199646e-06</v>
      </c>
      <c r="AG4" t="n">
        <v>14</v>
      </c>
      <c r="AH4" t="n">
        <v>476723.6045406085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0.8435</v>
      </c>
      <c r="E2" t="n">
        <v>118.55</v>
      </c>
      <c r="F2" t="n">
        <v>88.7</v>
      </c>
      <c r="G2" t="n">
        <v>6.56</v>
      </c>
      <c r="H2" t="n">
        <v>0.11</v>
      </c>
      <c r="I2" t="n">
        <v>811</v>
      </c>
      <c r="J2" t="n">
        <v>167.88</v>
      </c>
      <c r="K2" t="n">
        <v>51.39</v>
      </c>
      <c r="L2" t="n">
        <v>1</v>
      </c>
      <c r="M2" t="n">
        <v>809</v>
      </c>
      <c r="N2" t="n">
        <v>30.49</v>
      </c>
      <c r="O2" t="n">
        <v>20939.59</v>
      </c>
      <c r="P2" t="n">
        <v>1101.57</v>
      </c>
      <c r="Q2" t="n">
        <v>5799.74</v>
      </c>
      <c r="R2" t="n">
        <v>1476.73</v>
      </c>
      <c r="S2" t="n">
        <v>84.45999999999999</v>
      </c>
      <c r="T2" t="n">
        <v>692312.85</v>
      </c>
      <c r="U2" t="n">
        <v>0.06</v>
      </c>
      <c r="V2" t="n">
        <v>0.53</v>
      </c>
      <c r="W2" t="n">
        <v>1.43</v>
      </c>
      <c r="X2" t="n">
        <v>40.85</v>
      </c>
      <c r="Y2" t="n">
        <v>0.5</v>
      </c>
      <c r="Z2" t="n">
        <v>10</v>
      </c>
      <c r="AA2" t="n">
        <v>1823.440082030879</v>
      </c>
      <c r="AB2" t="n">
        <v>2494.91116473358</v>
      </c>
      <c r="AC2" t="n">
        <v>2256.800344801219</v>
      </c>
      <c r="AD2" t="n">
        <v>1823440.082030879</v>
      </c>
      <c r="AE2" t="n">
        <v>2494911.16473358</v>
      </c>
      <c r="AF2" t="n">
        <v>1.261536381660734e-06</v>
      </c>
      <c r="AG2" t="n">
        <v>25</v>
      </c>
      <c r="AH2" t="n">
        <v>2256800.344801219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1.408</v>
      </c>
      <c r="E3" t="n">
        <v>71.02</v>
      </c>
      <c r="F3" t="n">
        <v>59.94</v>
      </c>
      <c r="G3" t="n">
        <v>13.99</v>
      </c>
      <c r="H3" t="n">
        <v>0.21</v>
      </c>
      <c r="I3" t="n">
        <v>257</v>
      </c>
      <c r="J3" t="n">
        <v>169.33</v>
      </c>
      <c r="K3" t="n">
        <v>51.39</v>
      </c>
      <c r="L3" t="n">
        <v>2</v>
      </c>
      <c r="M3" t="n">
        <v>255</v>
      </c>
      <c r="N3" t="n">
        <v>30.94</v>
      </c>
      <c r="O3" t="n">
        <v>21118.46</v>
      </c>
      <c r="P3" t="n">
        <v>706.7</v>
      </c>
      <c r="Q3" t="n">
        <v>5798.58</v>
      </c>
      <c r="R3" t="n">
        <v>495.89</v>
      </c>
      <c r="S3" t="n">
        <v>84.45999999999999</v>
      </c>
      <c r="T3" t="n">
        <v>204664.74</v>
      </c>
      <c r="U3" t="n">
        <v>0.17</v>
      </c>
      <c r="V3" t="n">
        <v>0.79</v>
      </c>
      <c r="W3" t="n">
        <v>0.55</v>
      </c>
      <c r="X3" t="n">
        <v>12.11</v>
      </c>
      <c r="Y3" t="n">
        <v>0.5</v>
      </c>
      <c r="Z3" t="n">
        <v>10</v>
      </c>
      <c r="AA3" t="n">
        <v>757.5083585560878</v>
      </c>
      <c r="AB3" t="n">
        <v>1036.456355086631</v>
      </c>
      <c r="AC3" t="n">
        <v>937.5384152327932</v>
      </c>
      <c r="AD3" t="n">
        <v>757508.3585560878</v>
      </c>
      <c r="AE3" t="n">
        <v>1036456.355086631</v>
      </c>
      <c r="AF3" t="n">
        <v>2.105801097069726e-06</v>
      </c>
      <c r="AG3" t="n">
        <v>15</v>
      </c>
      <c r="AH3" t="n">
        <v>937538.4152327932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1.6133</v>
      </c>
      <c r="E4" t="n">
        <v>61.99</v>
      </c>
      <c r="F4" t="n">
        <v>54.63</v>
      </c>
      <c r="G4" t="n">
        <v>22.3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608.27</v>
      </c>
      <c r="Q4" t="n">
        <v>5798.51</v>
      </c>
      <c r="R4" t="n">
        <v>315.39</v>
      </c>
      <c r="S4" t="n">
        <v>84.45999999999999</v>
      </c>
      <c r="T4" t="n">
        <v>114962.76</v>
      </c>
      <c r="U4" t="n">
        <v>0.27</v>
      </c>
      <c r="V4" t="n">
        <v>0.87</v>
      </c>
      <c r="W4" t="n">
        <v>0.38</v>
      </c>
      <c r="X4" t="n">
        <v>6.8</v>
      </c>
      <c r="Y4" t="n">
        <v>0.5</v>
      </c>
      <c r="Z4" t="n">
        <v>10</v>
      </c>
      <c r="AA4" t="n">
        <v>592.6553123300833</v>
      </c>
      <c r="AB4" t="n">
        <v>810.8971444371012</v>
      </c>
      <c r="AC4" t="n">
        <v>733.5062590733137</v>
      </c>
      <c r="AD4" t="n">
        <v>592655.3123300833</v>
      </c>
      <c r="AE4" t="n">
        <v>810897.1444371012</v>
      </c>
      <c r="AF4" t="n">
        <v>2.412847237146724e-06</v>
      </c>
      <c r="AG4" t="n">
        <v>13</v>
      </c>
      <c r="AH4" t="n">
        <v>733506.2590733137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1.7216</v>
      </c>
      <c r="E5" t="n">
        <v>58.08</v>
      </c>
      <c r="F5" t="n">
        <v>52.36</v>
      </c>
      <c r="G5" t="n">
        <v>31.73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542.65</v>
      </c>
      <c r="Q5" t="n">
        <v>5798.29</v>
      </c>
      <c r="R5" t="n">
        <v>238.35</v>
      </c>
      <c r="S5" t="n">
        <v>84.45999999999999</v>
      </c>
      <c r="T5" t="n">
        <v>76683.44</v>
      </c>
      <c r="U5" t="n">
        <v>0.35</v>
      </c>
      <c r="V5" t="n">
        <v>0.91</v>
      </c>
      <c r="W5" t="n">
        <v>0.3</v>
      </c>
      <c r="X5" t="n">
        <v>4.53</v>
      </c>
      <c r="Y5" t="n">
        <v>0.5</v>
      </c>
      <c r="Z5" t="n">
        <v>10</v>
      </c>
      <c r="AA5" t="n">
        <v>523.3729014185493</v>
      </c>
      <c r="AB5" t="n">
        <v>716.1018933036895</v>
      </c>
      <c r="AC5" t="n">
        <v>647.7581336621043</v>
      </c>
      <c r="AD5" t="n">
        <v>523372.9014185493</v>
      </c>
      <c r="AE5" t="n">
        <v>716101.8933036895</v>
      </c>
      <c r="AF5" t="n">
        <v>2.574820432326164e-06</v>
      </c>
      <c r="AG5" t="n">
        <v>13</v>
      </c>
      <c r="AH5" t="n">
        <v>647758.1336621044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1.7841</v>
      </c>
      <c r="E6" t="n">
        <v>56.05</v>
      </c>
      <c r="F6" t="n">
        <v>51.2</v>
      </c>
      <c r="G6" t="n">
        <v>42.08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39</v>
      </c>
      <c r="N6" t="n">
        <v>32.32</v>
      </c>
      <c r="O6" t="n">
        <v>21658.78</v>
      </c>
      <c r="P6" t="n">
        <v>489.28</v>
      </c>
      <c r="Q6" t="n">
        <v>5798.32</v>
      </c>
      <c r="R6" t="n">
        <v>197.91</v>
      </c>
      <c r="S6" t="n">
        <v>84.45999999999999</v>
      </c>
      <c r="T6" t="n">
        <v>56594.55</v>
      </c>
      <c r="U6" t="n">
        <v>0.43</v>
      </c>
      <c r="V6" t="n">
        <v>0.93</v>
      </c>
      <c r="W6" t="n">
        <v>0.3</v>
      </c>
      <c r="X6" t="n">
        <v>3.37</v>
      </c>
      <c r="Y6" t="n">
        <v>0.5</v>
      </c>
      <c r="Z6" t="n">
        <v>10</v>
      </c>
      <c r="AA6" t="n">
        <v>471.4699612805498</v>
      </c>
      <c r="AB6" t="n">
        <v>645.0860008107657</v>
      </c>
      <c r="AC6" t="n">
        <v>583.519898277274</v>
      </c>
      <c r="AD6" t="n">
        <v>471469.9612805498</v>
      </c>
      <c r="AE6" t="n">
        <v>645086.0008107657</v>
      </c>
      <c r="AF6" t="n">
        <v>2.668295267956035e-06</v>
      </c>
      <c r="AG6" t="n">
        <v>12</v>
      </c>
      <c r="AH6" t="n">
        <v>583519.898277274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51.08</v>
      </c>
      <c r="G7" t="n">
        <v>43.79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486.77</v>
      </c>
      <c r="Q7" t="n">
        <v>5798.43</v>
      </c>
      <c r="R7" t="n">
        <v>192.19</v>
      </c>
      <c r="S7" t="n">
        <v>84.45999999999999</v>
      </c>
      <c r="T7" t="n">
        <v>53750.37</v>
      </c>
      <c r="U7" t="n">
        <v>0.44</v>
      </c>
      <c r="V7" t="n">
        <v>0.93</v>
      </c>
      <c r="W7" t="n">
        <v>0.34</v>
      </c>
      <c r="X7" t="n">
        <v>3.25</v>
      </c>
      <c r="Y7" t="n">
        <v>0.5</v>
      </c>
      <c r="Z7" t="n">
        <v>10</v>
      </c>
      <c r="AA7" t="n">
        <v>468.4939453854133</v>
      </c>
      <c r="AB7" t="n">
        <v>641.0140845704847</v>
      </c>
      <c r="AC7" t="n">
        <v>579.836600007995</v>
      </c>
      <c r="AD7" t="n">
        <v>468493.9453854133</v>
      </c>
      <c r="AE7" t="n">
        <v>641014.0845704847</v>
      </c>
      <c r="AF7" t="n">
        <v>2.678914009283588e-06</v>
      </c>
      <c r="AG7" t="n">
        <v>12</v>
      </c>
      <c r="AH7" t="n">
        <v>579836.600007995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61.55</v>
      </c>
      <c r="G2" t="n">
        <v>12.61</v>
      </c>
      <c r="H2" t="n">
        <v>0.34</v>
      </c>
      <c r="I2" t="n">
        <v>293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284.5</v>
      </c>
      <c r="Q2" t="n">
        <v>5798.86</v>
      </c>
      <c r="R2" t="n">
        <v>536.62</v>
      </c>
      <c r="S2" t="n">
        <v>84.45999999999999</v>
      </c>
      <c r="T2" t="n">
        <v>224852.48</v>
      </c>
      <c r="U2" t="n">
        <v>0.16</v>
      </c>
      <c r="V2" t="n">
        <v>0.77</v>
      </c>
      <c r="W2" t="n">
        <v>0.99</v>
      </c>
      <c r="X2" t="n">
        <v>13.72</v>
      </c>
      <c r="Y2" t="n">
        <v>0.5</v>
      </c>
      <c r="Z2" t="n">
        <v>10</v>
      </c>
      <c r="AA2" t="n">
        <v>375.2760969766362</v>
      </c>
      <c r="AB2" t="n">
        <v>513.4693118963684</v>
      </c>
      <c r="AC2" t="n">
        <v>464.4645214276836</v>
      </c>
      <c r="AD2" t="n">
        <v>375276.0969766362</v>
      </c>
      <c r="AE2" t="n">
        <v>513469.3118963684</v>
      </c>
      <c r="AF2" t="n">
        <v>2.676028152400293e-06</v>
      </c>
      <c r="AG2" t="n">
        <v>14</v>
      </c>
      <c r="AH2" t="n">
        <v>464464.5214276836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1.4985</v>
      </c>
      <c r="E3" t="n">
        <v>66.73</v>
      </c>
      <c r="F3" t="n">
        <v>61.43</v>
      </c>
      <c r="G3" t="n">
        <v>12.67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289.22</v>
      </c>
      <c r="Q3" t="n">
        <v>5798.86</v>
      </c>
      <c r="R3" t="n">
        <v>532.22</v>
      </c>
      <c r="S3" t="n">
        <v>84.45999999999999</v>
      </c>
      <c r="T3" t="n">
        <v>222659.72</v>
      </c>
      <c r="U3" t="n">
        <v>0.16</v>
      </c>
      <c r="V3" t="n">
        <v>0.77</v>
      </c>
      <c r="W3" t="n">
        <v>0.99</v>
      </c>
      <c r="X3" t="n">
        <v>13.59</v>
      </c>
      <c r="Y3" t="n">
        <v>0.5</v>
      </c>
      <c r="Z3" t="n">
        <v>10</v>
      </c>
      <c r="AA3" t="n">
        <v>377.2093693841928</v>
      </c>
      <c r="AB3" t="n">
        <v>516.1145004943467</v>
      </c>
      <c r="AC3" t="n">
        <v>466.8572569384163</v>
      </c>
      <c r="AD3" t="n">
        <v>377209.3693841928</v>
      </c>
      <c r="AE3" t="n">
        <v>516114.5004943466</v>
      </c>
      <c r="AF3" t="n">
        <v>2.682113695653695e-06</v>
      </c>
      <c r="AG3" t="n">
        <v>14</v>
      </c>
      <c r="AH3" t="n">
        <v>466857.2569384163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1.0481</v>
      </c>
      <c r="E2" t="n">
        <v>95.41</v>
      </c>
      <c r="F2" t="n">
        <v>77.06</v>
      </c>
      <c r="G2" t="n">
        <v>7.78</v>
      </c>
      <c r="H2" t="n">
        <v>0.13</v>
      </c>
      <c r="I2" t="n">
        <v>594</v>
      </c>
      <c r="J2" t="n">
        <v>133.21</v>
      </c>
      <c r="K2" t="n">
        <v>46.47</v>
      </c>
      <c r="L2" t="n">
        <v>1</v>
      </c>
      <c r="M2" t="n">
        <v>592</v>
      </c>
      <c r="N2" t="n">
        <v>20.75</v>
      </c>
      <c r="O2" t="n">
        <v>16663.42</v>
      </c>
      <c r="P2" t="n">
        <v>810.22</v>
      </c>
      <c r="Q2" t="n">
        <v>5799.28</v>
      </c>
      <c r="R2" t="n">
        <v>1079.15</v>
      </c>
      <c r="S2" t="n">
        <v>84.45999999999999</v>
      </c>
      <c r="T2" t="n">
        <v>494609.36</v>
      </c>
      <c r="U2" t="n">
        <v>0.08</v>
      </c>
      <c r="V2" t="n">
        <v>0.62</v>
      </c>
      <c r="W2" t="n">
        <v>1.09</v>
      </c>
      <c r="X2" t="n">
        <v>29.22</v>
      </c>
      <c r="Y2" t="n">
        <v>0.5</v>
      </c>
      <c r="Z2" t="n">
        <v>10</v>
      </c>
      <c r="AA2" t="n">
        <v>1136.389565219574</v>
      </c>
      <c r="AB2" t="n">
        <v>1554.858337102761</v>
      </c>
      <c r="AC2" t="n">
        <v>1406.464839667055</v>
      </c>
      <c r="AD2" t="n">
        <v>1136389.565219574</v>
      </c>
      <c r="AE2" t="n">
        <v>1554858.337102761</v>
      </c>
      <c r="AF2" t="n">
        <v>1.629686766777775e-06</v>
      </c>
      <c r="AG2" t="n">
        <v>20</v>
      </c>
      <c r="AH2" t="n">
        <v>1406464.839667055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1.5414</v>
      </c>
      <c r="E3" t="n">
        <v>64.88</v>
      </c>
      <c r="F3" t="n">
        <v>57.22</v>
      </c>
      <c r="G3" t="n">
        <v>17.08</v>
      </c>
      <c r="H3" t="n">
        <v>0.26</v>
      </c>
      <c r="I3" t="n">
        <v>201</v>
      </c>
      <c r="J3" t="n">
        <v>134.55</v>
      </c>
      <c r="K3" t="n">
        <v>46.47</v>
      </c>
      <c r="L3" t="n">
        <v>2</v>
      </c>
      <c r="M3" t="n">
        <v>199</v>
      </c>
      <c r="N3" t="n">
        <v>21.09</v>
      </c>
      <c r="O3" t="n">
        <v>16828.84</v>
      </c>
      <c r="P3" t="n">
        <v>554.0700000000001</v>
      </c>
      <c r="Q3" t="n">
        <v>5798.46</v>
      </c>
      <c r="R3" t="n">
        <v>403.65</v>
      </c>
      <c r="S3" t="n">
        <v>84.45999999999999</v>
      </c>
      <c r="T3" t="n">
        <v>158826.9</v>
      </c>
      <c r="U3" t="n">
        <v>0.21</v>
      </c>
      <c r="V3" t="n">
        <v>0.83</v>
      </c>
      <c r="W3" t="n">
        <v>0.45</v>
      </c>
      <c r="X3" t="n">
        <v>9.390000000000001</v>
      </c>
      <c r="Y3" t="n">
        <v>0.5</v>
      </c>
      <c r="Z3" t="n">
        <v>10</v>
      </c>
      <c r="AA3" t="n">
        <v>580.0863721462973</v>
      </c>
      <c r="AB3" t="n">
        <v>793.6997659751391</v>
      </c>
      <c r="AC3" t="n">
        <v>717.950174275089</v>
      </c>
      <c r="AD3" t="n">
        <v>580086.3721462974</v>
      </c>
      <c r="AE3" t="n">
        <v>793699.7659751391</v>
      </c>
      <c r="AF3" t="n">
        <v>2.396717090269308e-06</v>
      </c>
      <c r="AG3" t="n">
        <v>14</v>
      </c>
      <c r="AH3" t="n">
        <v>717950.1742750891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1.7203</v>
      </c>
      <c r="E4" t="n">
        <v>58.13</v>
      </c>
      <c r="F4" t="n">
        <v>52.93</v>
      </c>
      <c r="G4" t="n">
        <v>28.61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459</v>
      </c>
      <c r="Q4" t="n">
        <v>5798.36</v>
      </c>
      <c r="R4" t="n">
        <v>257.86</v>
      </c>
      <c r="S4" t="n">
        <v>84.45999999999999</v>
      </c>
      <c r="T4" t="n">
        <v>86380.25</v>
      </c>
      <c r="U4" t="n">
        <v>0.33</v>
      </c>
      <c r="V4" t="n">
        <v>0.9</v>
      </c>
      <c r="W4" t="n">
        <v>0.31</v>
      </c>
      <c r="X4" t="n">
        <v>5.1</v>
      </c>
      <c r="Y4" t="n">
        <v>0.5</v>
      </c>
      <c r="Z4" t="n">
        <v>10</v>
      </c>
      <c r="AA4" t="n">
        <v>465.5653318958335</v>
      </c>
      <c r="AB4" t="n">
        <v>637.0070263927329</v>
      </c>
      <c r="AC4" t="n">
        <v>576.2119698387864</v>
      </c>
      <c r="AD4" t="n">
        <v>465565.3318958335</v>
      </c>
      <c r="AE4" t="n">
        <v>637007.0263927329</v>
      </c>
      <c r="AF4" t="n">
        <v>2.674888030615214e-06</v>
      </c>
      <c r="AG4" t="n">
        <v>13</v>
      </c>
      <c r="AH4" t="n">
        <v>576211.9698387864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1.7622</v>
      </c>
      <c r="E5" t="n">
        <v>56.75</v>
      </c>
      <c r="F5" t="n">
        <v>52.09</v>
      </c>
      <c r="G5" t="n">
        <v>34.34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429.8</v>
      </c>
      <c r="Q5" t="n">
        <v>5798.57</v>
      </c>
      <c r="R5" t="n">
        <v>225.25</v>
      </c>
      <c r="S5" t="n">
        <v>84.45999999999999</v>
      </c>
      <c r="T5" t="n">
        <v>70174.66</v>
      </c>
      <c r="U5" t="n">
        <v>0.37</v>
      </c>
      <c r="V5" t="n">
        <v>0.91</v>
      </c>
      <c r="W5" t="n">
        <v>0.4</v>
      </c>
      <c r="X5" t="n">
        <v>4.26</v>
      </c>
      <c r="Y5" t="n">
        <v>0.5</v>
      </c>
      <c r="Z5" t="n">
        <v>10</v>
      </c>
      <c r="AA5" t="n">
        <v>432.4396655744253</v>
      </c>
      <c r="AB5" t="n">
        <v>591.6830283305247</v>
      </c>
      <c r="AC5" t="n">
        <v>535.2136305390046</v>
      </c>
      <c r="AD5" t="n">
        <v>432439.6655744253</v>
      </c>
      <c r="AE5" t="n">
        <v>591683.0283305247</v>
      </c>
      <c r="AF5" t="n">
        <v>2.740038183776161e-06</v>
      </c>
      <c r="AG5" t="n">
        <v>12</v>
      </c>
      <c r="AH5" t="n">
        <v>535213.6305390046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1.7623</v>
      </c>
      <c r="E6" t="n">
        <v>56.74</v>
      </c>
      <c r="F6" t="n">
        <v>52.09</v>
      </c>
      <c r="G6" t="n">
        <v>34.34</v>
      </c>
      <c r="H6" t="n">
        <v>0.64</v>
      </c>
      <c r="I6" t="n">
        <v>91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433.74</v>
      </c>
      <c r="Q6" t="n">
        <v>5798.57</v>
      </c>
      <c r="R6" t="n">
        <v>225.17</v>
      </c>
      <c r="S6" t="n">
        <v>84.45999999999999</v>
      </c>
      <c r="T6" t="n">
        <v>70137.32000000001</v>
      </c>
      <c r="U6" t="n">
        <v>0.38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434.3675410698181</v>
      </c>
      <c r="AB6" t="n">
        <v>594.3208326351853</v>
      </c>
      <c r="AC6" t="n">
        <v>537.59968650301</v>
      </c>
      <c r="AD6" t="n">
        <v>434367.5410698181</v>
      </c>
      <c r="AE6" t="n">
        <v>594320.8326351853</v>
      </c>
      <c r="AF6" t="n">
        <v>2.740193673401844e-06</v>
      </c>
      <c r="AG6" t="n">
        <v>12</v>
      </c>
      <c r="AH6" t="n">
        <v>537599.6865030101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0.9434</v>
      </c>
      <c r="E2" t="n">
        <v>106</v>
      </c>
      <c r="F2" t="n">
        <v>82.45999999999999</v>
      </c>
      <c r="G2" t="n">
        <v>7.11</v>
      </c>
      <c r="H2" t="n">
        <v>0.12</v>
      </c>
      <c r="I2" t="n">
        <v>696</v>
      </c>
      <c r="J2" t="n">
        <v>150.44</v>
      </c>
      <c r="K2" t="n">
        <v>49.1</v>
      </c>
      <c r="L2" t="n">
        <v>1</v>
      </c>
      <c r="M2" t="n">
        <v>694</v>
      </c>
      <c r="N2" t="n">
        <v>25.34</v>
      </c>
      <c r="O2" t="n">
        <v>18787.76</v>
      </c>
      <c r="P2" t="n">
        <v>947.42</v>
      </c>
      <c r="Q2" t="n">
        <v>5799.17</v>
      </c>
      <c r="R2" t="n">
        <v>1263.33</v>
      </c>
      <c r="S2" t="n">
        <v>84.45999999999999</v>
      </c>
      <c r="T2" t="n">
        <v>586192.2</v>
      </c>
      <c r="U2" t="n">
        <v>0.07000000000000001</v>
      </c>
      <c r="V2" t="n">
        <v>0.58</v>
      </c>
      <c r="W2" t="n">
        <v>1.26</v>
      </c>
      <c r="X2" t="n">
        <v>34.62</v>
      </c>
      <c r="Y2" t="n">
        <v>0.5</v>
      </c>
      <c r="Z2" t="n">
        <v>10</v>
      </c>
      <c r="AA2" t="n">
        <v>1442.222685308256</v>
      </c>
      <c r="AB2" t="n">
        <v>1973.312704413108</v>
      </c>
      <c r="AC2" t="n">
        <v>1784.982509465695</v>
      </c>
      <c r="AD2" t="n">
        <v>1442222.685308256</v>
      </c>
      <c r="AE2" t="n">
        <v>1973312.704413108</v>
      </c>
      <c r="AF2" t="n">
        <v>1.437259098854194e-06</v>
      </c>
      <c r="AG2" t="n">
        <v>23</v>
      </c>
      <c r="AH2" t="n">
        <v>1784982.509465695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1.4744</v>
      </c>
      <c r="E3" t="n">
        <v>67.81999999999999</v>
      </c>
      <c r="F3" t="n">
        <v>58.55</v>
      </c>
      <c r="G3" t="n">
        <v>15.34</v>
      </c>
      <c r="H3" t="n">
        <v>0.23</v>
      </c>
      <c r="I3" t="n">
        <v>229</v>
      </c>
      <c r="J3" t="n">
        <v>151.83</v>
      </c>
      <c r="K3" t="n">
        <v>49.1</v>
      </c>
      <c r="L3" t="n">
        <v>2</v>
      </c>
      <c r="M3" t="n">
        <v>227</v>
      </c>
      <c r="N3" t="n">
        <v>25.73</v>
      </c>
      <c r="O3" t="n">
        <v>18959.54</v>
      </c>
      <c r="P3" t="n">
        <v>631.05</v>
      </c>
      <c r="Q3" t="n">
        <v>5798.97</v>
      </c>
      <c r="R3" t="n">
        <v>448.64</v>
      </c>
      <c r="S3" t="n">
        <v>84.45999999999999</v>
      </c>
      <c r="T3" t="n">
        <v>181181.72</v>
      </c>
      <c r="U3" t="n">
        <v>0.19</v>
      </c>
      <c r="V3" t="n">
        <v>0.8100000000000001</v>
      </c>
      <c r="W3" t="n">
        <v>0.5</v>
      </c>
      <c r="X3" t="n">
        <v>10.71</v>
      </c>
      <c r="Y3" t="n">
        <v>0.5</v>
      </c>
      <c r="Z3" t="n">
        <v>10</v>
      </c>
      <c r="AA3" t="n">
        <v>669.8546785478786</v>
      </c>
      <c r="AB3" t="n">
        <v>916.5247230919572</v>
      </c>
      <c r="AC3" t="n">
        <v>829.0528898705879</v>
      </c>
      <c r="AD3" t="n">
        <v>669854.6785478786</v>
      </c>
      <c r="AE3" t="n">
        <v>916524.7230919572</v>
      </c>
      <c r="AF3" t="n">
        <v>2.246231519345583e-06</v>
      </c>
      <c r="AG3" t="n">
        <v>15</v>
      </c>
      <c r="AH3" t="n">
        <v>829052.889870588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1.6651</v>
      </c>
      <c r="E4" t="n">
        <v>60.06</v>
      </c>
      <c r="F4" t="n">
        <v>53.81</v>
      </c>
      <c r="G4" t="n">
        <v>24.83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536.99</v>
      </c>
      <c r="Q4" t="n">
        <v>5798.41</v>
      </c>
      <c r="R4" t="n">
        <v>287.44</v>
      </c>
      <c r="S4" t="n">
        <v>84.45999999999999</v>
      </c>
      <c r="T4" t="n">
        <v>101077.24</v>
      </c>
      <c r="U4" t="n">
        <v>0.29</v>
      </c>
      <c r="V4" t="n">
        <v>0.88</v>
      </c>
      <c r="W4" t="n">
        <v>0.35</v>
      </c>
      <c r="X4" t="n">
        <v>5.97</v>
      </c>
      <c r="Y4" t="n">
        <v>0.5</v>
      </c>
      <c r="Z4" t="n">
        <v>10</v>
      </c>
      <c r="AA4" t="n">
        <v>529.6180136021694</v>
      </c>
      <c r="AB4" t="n">
        <v>724.6467313082234</v>
      </c>
      <c r="AC4" t="n">
        <v>655.4874643202407</v>
      </c>
      <c r="AD4" t="n">
        <v>529618.0136021695</v>
      </c>
      <c r="AE4" t="n">
        <v>724646.7313082233</v>
      </c>
      <c r="AF4" t="n">
        <v>2.536760785989101e-06</v>
      </c>
      <c r="AG4" t="n">
        <v>13</v>
      </c>
      <c r="AH4" t="n">
        <v>655487.4643202408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1.7656</v>
      </c>
      <c r="E5" t="n">
        <v>56.64</v>
      </c>
      <c r="F5" t="n">
        <v>51.74</v>
      </c>
      <c r="G5" t="n">
        <v>36.09</v>
      </c>
      <c r="H5" t="n">
        <v>0.46</v>
      </c>
      <c r="I5" t="n">
        <v>86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468.74</v>
      </c>
      <c r="Q5" t="n">
        <v>5798.37</v>
      </c>
      <c r="R5" t="n">
        <v>216.65</v>
      </c>
      <c r="S5" t="n">
        <v>84.45999999999999</v>
      </c>
      <c r="T5" t="n">
        <v>65899.37</v>
      </c>
      <c r="U5" t="n">
        <v>0.39</v>
      </c>
      <c r="V5" t="n">
        <v>0.92</v>
      </c>
      <c r="W5" t="n">
        <v>0.29</v>
      </c>
      <c r="X5" t="n">
        <v>3.9</v>
      </c>
      <c r="Y5" t="n">
        <v>0.5</v>
      </c>
      <c r="Z5" t="n">
        <v>10</v>
      </c>
      <c r="AA5" t="n">
        <v>458.7099566191625</v>
      </c>
      <c r="AB5" t="n">
        <v>627.6271995013797</v>
      </c>
      <c r="AC5" t="n">
        <v>567.7273404612741</v>
      </c>
      <c r="AD5" t="n">
        <v>458709.9566191625</v>
      </c>
      <c r="AE5" t="n">
        <v>627627.1995013796</v>
      </c>
      <c r="AF5" t="n">
        <v>2.689871385347641e-06</v>
      </c>
      <c r="AG5" t="n">
        <v>12</v>
      </c>
      <c r="AH5" t="n">
        <v>567727.3404612741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1.7773</v>
      </c>
      <c r="E6" t="n">
        <v>56.27</v>
      </c>
      <c r="F6" t="n">
        <v>51.54</v>
      </c>
      <c r="G6" t="n">
        <v>38.66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458.86</v>
      </c>
      <c r="Q6" t="n">
        <v>5798.43</v>
      </c>
      <c r="R6" t="n">
        <v>207.31</v>
      </c>
      <c r="S6" t="n">
        <v>84.45999999999999</v>
      </c>
      <c r="T6" t="n">
        <v>61259.07</v>
      </c>
      <c r="U6" t="n">
        <v>0.41</v>
      </c>
      <c r="V6" t="n">
        <v>0.92</v>
      </c>
      <c r="W6" t="n">
        <v>0.37</v>
      </c>
      <c r="X6" t="n">
        <v>3.71</v>
      </c>
      <c r="Y6" t="n">
        <v>0.5</v>
      </c>
      <c r="Z6" t="n">
        <v>10</v>
      </c>
      <c r="AA6" t="n">
        <v>451.0475210605524</v>
      </c>
      <c r="AB6" t="n">
        <v>617.1431171272902</v>
      </c>
      <c r="AC6" t="n">
        <v>558.2438441944657</v>
      </c>
      <c r="AD6" t="n">
        <v>451047.5210605524</v>
      </c>
      <c r="AE6" t="n">
        <v>617143.1171272902</v>
      </c>
      <c r="AF6" t="n">
        <v>2.707696201392367e-06</v>
      </c>
      <c r="AG6" t="n">
        <v>12</v>
      </c>
      <c r="AH6" t="n">
        <v>558243.8441944658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1.7801</v>
      </c>
      <c r="E7" t="n">
        <v>56.18</v>
      </c>
      <c r="F7" t="n">
        <v>51.48</v>
      </c>
      <c r="G7" t="n">
        <v>39.1</v>
      </c>
      <c r="H7" t="n">
        <v>0.67</v>
      </c>
      <c r="I7" t="n">
        <v>79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462.04</v>
      </c>
      <c r="Q7" t="n">
        <v>5798.43</v>
      </c>
      <c r="R7" t="n">
        <v>205.29</v>
      </c>
      <c r="S7" t="n">
        <v>84.45999999999999</v>
      </c>
      <c r="T7" t="n">
        <v>60253.55</v>
      </c>
      <c r="U7" t="n">
        <v>0.41</v>
      </c>
      <c r="V7" t="n">
        <v>0.92</v>
      </c>
      <c r="W7" t="n">
        <v>0.36</v>
      </c>
      <c r="X7" t="n">
        <v>3.65</v>
      </c>
      <c r="Y7" t="n">
        <v>0.5</v>
      </c>
      <c r="Z7" t="n">
        <v>10</v>
      </c>
      <c r="AA7" t="n">
        <v>451.9116801507875</v>
      </c>
      <c r="AB7" t="n">
        <v>618.3254977185583</v>
      </c>
      <c r="AC7" t="n">
        <v>559.3133800415849</v>
      </c>
      <c r="AD7" t="n">
        <v>451911.6801507875</v>
      </c>
      <c r="AE7" t="n">
        <v>618325.4977185583</v>
      </c>
      <c r="AF7" t="n">
        <v>2.711961969334694e-06</v>
      </c>
      <c r="AG7" t="n">
        <v>12</v>
      </c>
      <c r="AH7" t="n">
        <v>559313.3800415848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0.7462</v>
      </c>
      <c r="E2" t="n">
        <v>134.02</v>
      </c>
      <c r="F2" t="n">
        <v>96.3</v>
      </c>
      <c r="G2" t="n">
        <v>6.1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</v>
      </c>
      <c r="Q2" t="n">
        <v>5799.53</v>
      </c>
      <c r="R2" t="n">
        <v>1736.53</v>
      </c>
      <c r="S2" t="n">
        <v>84.45999999999999</v>
      </c>
      <c r="T2" t="n">
        <v>821534.47</v>
      </c>
      <c r="U2" t="n">
        <v>0.05</v>
      </c>
      <c r="V2" t="n">
        <v>0.49</v>
      </c>
      <c r="W2" t="n">
        <v>1.66</v>
      </c>
      <c r="X2" t="n">
        <v>48.46</v>
      </c>
      <c r="Y2" t="n">
        <v>0.5</v>
      </c>
      <c r="Z2" t="n">
        <v>10</v>
      </c>
      <c r="AA2" t="n">
        <v>2345.055043591832</v>
      </c>
      <c r="AB2" t="n">
        <v>3208.607767169457</v>
      </c>
      <c r="AC2" t="n">
        <v>2902.382745179967</v>
      </c>
      <c r="AD2" t="n">
        <v>2345055.043591832</v>
      </c>
      <c r="AE2" t="n">
        <v>3208607.767169456</v>
      </c>
      <c r="AF2" t="n">
        <v>1.097291822340604e-06</v>
      </c>
      <c r="AG2" t="n">
        <v>28</v>
      </c>
      <c r="AH2" t="n">
        <v>2902382.745179967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1.346</v>
      </c>
      <c r="E3" t="n">
        <v>74.29000000000001</v>
      </c>
      <c r="F3" t="n">
        <v>61.26</v>
      </c>
      <c r="G3" t="n">
        <v>12.94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781.63</v>
      </c>
      <c r="Q3" t="n">
        <v>5798.71</v>
      </c>
      <c r="R3" t="n">
        <v>540.5</v>
      </c>
      <c r="S3" t="n">
        <v>84.45999999999999</v>
      </c>
      <c r="T3" t="n">
        <v>226835.8</v>
      </c>
      <c r="U3" t="n">
        <v>0.16</v>
      </c>
      <c r="V3" t="n">
        <v>0.77</v>
      </c>
      <c r="W3" t="n">
        <v>0.59</v>
      </c>
      <c r="X3" t="n">
        <v>13.42</v>
      </c>
      <c r="Y3" t="n">
        <v>0.5</v>
      </c>
      <c r="Z3" t="n">
        <v>10</v>
      </c>
      <c r="AA3" t="n">
        <v>858.9186635525899</v>
      </c>
      <c r="AB3" t="n">
        <v>1175.210408289749</v>
      </c>
      <c r="AC3" t="n">
        <v>1063.049976340742</v>
      </c>
      <c r="AD3" t="n">
        <v>858918.6635525899</v>
      </c>
      <c r="AE3" t="n">
        <v>1175210.408289749</v>
      </c>
      <c r="AF3" t="n">
        <v>1.97930151818608e-06</v>
      </c>
      <c r="AG3" t="n">
        <v>16</v>
      </c>
      <c r="AH3" t="n">
        <v>1063049.976340742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1.5618</v>
      </c>
      <c r="E4" t="n">
        <v>64.03</v>
      </c>
      <c r="F4" t="n">
        <v>55.45</v>
      </c>
      <c r="G4" t="n">
        <v>20.29</v>
      </c>
      <c r="H4" t="n">
        <v>0.28</v>
      </c>
      <c r="I4" t="n">
        <v>164</v>
      </c>
      <c r="J4" t="n">
        <v>188.73</v>
      </c>
      <c r="K4" t="n">
        <v>53.44</v>
      </c>
      <c r="L4" t="n">
        <v>3</v>
      </c>
      <c r="M4" t="n">
        <v>162</v>
      </c>
      <c r="N4" t="n">
        <v>37.29</v>
      </c>
      <c r="O4" t="n">
        <v>23510.33</v>
      </c>
      <c r="P4" t="n">
        <v>675.9299999999999</v>
      </c>
      <c r="Q4" t="n">
        <v>5798.44</v>
      </c>
      <c r="R4" t="n">
        <v>343.38</v>
      </c>
      <c r="S4" t="n">
        <v>84.45999999999999</v>
      </c>
      <c r="T4" t="n">
        <v>128877.08</v>
      </c>
      <c r="U4" t="n">
        <v>0.25</v>
      </c>
      <c r="V4" t="n">
        <v>0.86</v>
      </c>
      <c r="W4" t="n">
        <v>0.4</v>
      </c>
      <c r="X4" t="n">
        <v>7.62</v>
      </c>
      <c r="Y4" t="n">
        <v>0.5</v>
      </c>
      <c r="Z4" t="n">
        <v>10</v>
      </c>
      <c r="AA4" t="n">
        <v>665.9164853479509</v>
      </c>
      <c r="AB4" t="n">
        <v>911.1363134149941</v>
      </c>
      <c r="AC4" t="n">
        <v>824.1787424505138</v>
      </c>
      <c r="AD4" t="n">
        <v>665916.4853479509</v>
      </c>
      <c r="AE4" t="n">
        <v>911136.3134149942</v>
      </c>
      <c r="AF4" t="n">
        <v>2.2966367838804e-06</v>
      </c>
      <c r="AG4" t="n">
        <v>14</v>
      </c>
      <c r="AH4" t="n">
        <v>824178.7424505139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1.6805</v>
      </c>
      <c r="E5" t="n">
        <v>59.51</v>
      </c>
      <c r="F5" t="n">
        <v>52.91</v>
      </c>
      <c r="G5" t="n">
        <v>28.6</v>
      </c>
      <c r="H5" t="n">
        <v>0.37</v>
      </c>
      <c r="I5" t="n">
        <v>111</v>
      </c>
      <c r="J5" t="n">
        <v>190.25</v>
      </c>
      <c r="K5" t="n">
        <v>53.44</v>
      </c>
      <c r="L5" t="n">
        <v>4</v>
      </c>
      <c r="M5" t="n">
        <v>109</v>
      </c>
      <c r="N5" t="n">
        <v>37.82</v>
      </c>
      <c r="O5" t="n">
        <v>23698.48</v>
      </c>
      <c r="P5" t="n">
        <v>611.15</v>
      </c>
      <c r="Q5" t="n">
        <v>5798.36</v>
      </c>
      <c r="R5" t="n">
        <v>257.13</v>
      </c>
      <c r="S5" t="n">
        <v>84.45999999999999</v>
      </c>
      <c r="T5" t="n">
        <v>86014.19</v>
      </c>
      <c r="U5" t="n">
        <v>0.33</v>
      </c>
      <c r="V5" t="n">
        <v>0.9</v>
      </c>
      <c r="W5" t="n">
        <v>0.31</v>
      </c>
      <c r="X5" t="n">
        <v>5.07</v>
      </c>
      <c r="Y5" t="n">
        <v>0.5</v>
      </c>
      <c r="Z5" t="n">
        <v>10</v>
      </c>
      <c r="AA5" t="n">
        <v>578.2441061930933</v>
      </c>
      <c r="AB5" t="n">
        <v>791.1790964229276</v>
      </c>
      <c r="AC5" t="n">
        <v>715.6700738871587</v>
      </c>
      <c r="AD5" t="n">
        <v>578244.1061930934</v>
      </c>
      <c r="AE5" t="n">
        <v>791179.0964229276</v>
      </c>
      <c r="AF5" t="n">
        <v>2.471185885075562e-06</v>
      </c>
      <c r="AG5" t="n">
        <v>13</v>
      </c>
      <c r="AH5" t="n">
        <v>715670.0738871587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</v>
      </c>
      <c r="E6" t="n">
        <v>57.14</v>
      </c>
      <c r="F6" t="n">
        <v>51.62</v>
      </c>
      <c r="G6" t="n">
        <v>37.77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559.23</v>
      </c>
      <c r="Q6" t="n">
        <v>5798.36</v>
      </c>
      <c r="R6" t="n">
        <v>213.38</v>
      </c>
      <c r="S6" t="n">
        <v>84.45999999999999</v>
      </c>
      <c r="T6" t="n">
        <v>64285.71</v>
      </c>
      <c r="U6" t="n">
        <v>0.4</v>
      </c>
      <c r="V6" t="n">
        <v>0.92</v>
      </c>
      <c r="W6" t="n">
        <v>0.27</v>
      </c>
      <c r="X6" t="n">
        <v>3.79</v>
      </c>
      <c r="Y6" t="n">
        <v>0.5</v>
      </c>
      <c r="Z6" t="n">
        <v>10</v>
      </c>
      <c r="AA6" t="n">
        <v>521.8600447114516</v>
      </c>
      <c r="AB6" t="n">
        <v>714.0319360145108</v>
      </c>
      <c r="AC6" t="n">
        <v>645.8857301914015</v>
      </c>
      <c r="AD6" t="n">
        <v>521860.0447114516</v>
      </c>
      <c r="AE6" t="n">
        <v>714031.9360145108</v>
      </c>
      <c r="AF6" t="n">
        <v>2.573386074907607e-06</v>
      </c>
      <c r="AG6" t="n">
        <v>12</v>
      </c>
      <c r="AH6" t="n">
        <v>645885.7301914016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1.7942</v>
      </c>
      <c r="E7" t="n">
        <v>55.74</v>
      </c>
      <c r="F7" t="n">
        <v>50.85</v>
      </c>
      <c r="G7" t="n">
        <v>46.94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515.35</v>
      </c>
      <c r="Q7" t="n">
        <v>5798.54</v>
      </c>
      <c r="R7" t="n">
        <v>185.76</v>
      </c>
      <c r="S7" t="n">
        <v>84.45999999999999</v>
      </c>
      <c r="T7" t="n">
        <v>50561.28</v>
      </c>
      <c r="U7" t="n">
        <v>0.45</v>
      </c>
      <c r="V7" t="n">
        <v>0.93</v>
      </c>
      <c r="W7" t="n">
        <v>0.28</v>
      </c>
      <c r="X7" t="n">
        <v>3.02</v>
      </c>
      <c r="Y7" t="n">
        <v>0.5</v>
      </c>
      <c r="Z7" t="n">
        <v>10</v>
      </c>
      <c r="AA7" t="n">
        <v>488.2976543437964</v>
      </c>
      <c r="AB7" t="n">
        <v>668.1103928453225</v>
      </c>
      <c r="AC7" t="n">
        <v>604.3468746509898</v>
      </c>
      <c r="AD7" t="n">
        <v>488297.6543437964</v>
      </c>
      <c r="AE7" t="n">
        <v>668110.3928453225</v>
      </c>
      <c r="AF7" t="n">
        <v>2.638382454628131e-06</v>
      </c>
      <c r="AG7" t="n">
        <v>12</v>
      </c>
      <c r="AH7" t="n">
        <v>604346.8746509898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1.7997</v>
      </c>
      <c r="E8" t="n">
        <v>55.56</v>
      </c>
      <c r="F8" t="n">
        <v>50.75</v>
      </c>
      <c r="G8" t="n">
        <v>48.33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512.61</v>
      </c>
      <c r="Q8" t="n">
        <v>5798.28</v>
      </c>
      <c r="R8" t="n">
        <v>181.13</v>
      </c>
      <c r="S8" t="n">
        <v>84.45999999999999</v>
      </c>
      <c r="T8" t="n">
        <v>48255.26</v>
      </c>
      <c r="U8" t="n">
        <v>0.47</v>
      </c>
      <c r="V8" t="n">
        <v>0.93</v>
      </c>
      <c r="W8" t="n">
        <v>0.32</v>
      </c>
      <c r="X8" t="n">
        <v>2.92</v>
      </c>
      <c r="Y8" t="n">
        <v>0.5</v>
      </c>
      <c r="Z8" t="n">
        <v>10</v>
      </c>
      <c r="AA8" t="n">
        <v>485.5418302156351</v>
      </c>
      <c r="AB8" t="n">
        <v>664.3397526947922</v>
      </c>
      <c r="AC8" t="n">
        <v>600.9360991042996</v>
      </c>
      <c r="AD8" t="n">
        <v>485541.8302156351</v>
      </c>
      <c r="AE8" t="n">
        <v>664339.7526947922</v>
      </c>
      <c r="AF8" t="n">
        <v>2.646470239434983e-06</v>
      </c>
      <c r="AG8" t="n">
        <v>12</v>
      </c>
      <c r="AH8" t="n">
        <v>600936.0991042996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1.7998</v>
      </c>
      <c r="E9" t="n">
        <v>55.56</v>
      </c>
      <c r="F9" t="n">
        <v>50.75</v>
      </c>
      <c r="G9" t="n">
        <v>48.33</v>
      </c>
      <c r="H9" t="n">
        <v>0.72</v>
      </c>
      <c r="I9" t="n">
        <v>63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515.36</v>
      </c>
      <c r="Q9" t="n">
        <v>5798.28</v>
      </c>
      <c r="R9" t="n">
        <v>180.95</v>
      </c>
      <c r="S9" t="n">
        <v>84.45999999999999</v>
      </c>
      <c r="T9" t="n">
        <v>48163.04</v>
      </c>
      <c r="U9" t="n">
        <v>0.47</v>
      </c>
      <c r="V9" t="n">
        <v>0.93</v>
      </c>
      <c r="W9" t="n">
        <v>0.32</v>
      </c>
      <c r="X9" t="n">
        <v>2.92</v>
      </c>
      <c r="Y9" t="n">
        <v>0.5</v>
      </c>
      <c r="Z9" t="n">
        <v>10</v>
      </c>
      <c r="AA9" t="n">
        <v>486.8511170234923</v>
      </c>
      <c r="AB9" t="n">
        <v>666.1311766669597</v>
      </c>
      <c r="AC9" t="n">
        <v>602.5565520868427</v>
      </c>
      <c r="AD9" t="n">
        <v>486851.1170234923</v>
      </c>
      <c r="AE9" t="n">
        <v>666131.1766669598</v>
      </c>
      <c r="AF9" t="n">
        <v>2.646617290067835e-06</v>
      </c>
      <c r="AG9" t="n">
        <v>12</v>
      </c>
      <c r="AH9" t="n">
        <v>602556.5520868427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1.1609</v>
      </c>
      <c r="E2" t="n">
        <v>86.14</v>
      </c>
      <c r="F2" t="n">
        <v>72.13</v>
      </c>
      <c r="G2" t="n">
        <v>8.67</v>
      </c>
      <c r="H2" t="n">
        <v>0.15</v>
      </c>
      <c r="I2" t="n">
        <v>499</v>
      </c>
      <c r="J2" t="n">
        <v>116.05</v>
      </c>
      <c r="K2" t="n">
        <v>43.4</v>
      </c>
      <c r="L2" t="n">
        <v>1</v>
      </c>
      <c r="M2" t="n">
        <v>497</v>
      </c>
      <c r="N2" t="n">
        <v>16.65</v>
      </c>
      <c r="O2" t="n">
        <v>14546.17</v>
      </c>
      <c r="P2" t="n">
        <v>682.46</v>
      </c>
      <c r="Q2" t="n">
        <v>5799.04</v>
      </c>
      <c r="R2" t="n">
        <v>910.55</v>
      </c>
      <c r="S2" t="n">
        <v>84.45999999999999</v>
      </c>
      <c r="T2" t="n">
        <v>410787.4</v>
      </c>
      <c r="U2" t="n">
        <v>0.09</v>
      </c>
      <c r="V2" t="n">
        <v>0.66</v>
      </c>
      <c r="W2" t="n">
        <v>0.95</v>
      </c>
      <c r="X2" t="n">
        <v>24.3</v>
      </c>
      <c r="Y2" t="n">
        <v>0.5</v>
      </c>
      <c r="Z2" t="n">
        <v>10</v>
      </c>
      <c r="AA2" t="n">
        <v>894.0072875071494</v>
      </c>
      <c r="AB2" t="n">
        <v>1223.220211585214</v>
      </c>
      <c r="AC2" t="n">
        <v>1106.47779139187</v>
      </c>
      <c r="AD2" t="n">
        <v>894007.2875071494</v>
      </c>
      <c r="AE2" t="n">
        <v>1223220.211585214</v>
      </c>
      <c r="AF2" t="n">
        <v>1.846832750333552e-06</v>
      </c>
      <c r="AG2" t="n">
        <v>18</v>
      </c>
      <c r="AH2" t="n">
        <v>1106477.79139187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1.6137</v>
      </c>
      <c r="E3" t="n">
        <v>61.97</v>
      </c>
      <c r="F3" t="n">
        <v>55.8</v>
      </c>
      <c r="G3" t="n">
        <v>19.58</v>
      </c>
      <c r="H3" t="n">
        <v>0.3</v>
      </c>
      <c r="I3" t="n">
        <v>171</v>
      </c>
      <c r="J3" t="n">
        <v>117.34</v>
      </c>
      <c r="K3" t="n">
        <v>43.4</v>
      </c>
      <c r="L3" t="n">
        <v>2</v>
      </c>
      <c r="M3" t="n">
        <v>169</v>
      </c>
      <c r="N3" t="n">
        <v>16.94</v>
      </c>
      <c r="O3" t="n">
        <v>14705.49</v>
      </c>
      <c r="P3" t="n">
        <v>471.02</v>
      </c>
      <c r="Q3" t="n">
        <v>5798.4</v>
      </c>
      <c r="R3" t="n">
        <v>355.35</v>
      </c>
      <c r="S3" t="n">
        <v>84.45999999999999</v>
      </c>
      <c r="T3" t="n">
        <v>134824.95</v>
      </c>
      <c r="U3" t="n">
        <v>0.24</v>
      </c>
      <c r="V3" t="n">
        <v>0.85</v>
      </c>
      <c r="W3" t="n">
        <v>0.41</v>
      </c>
      <c r="X3" t="n">
        <v>7.97</v>
      </c>
      <c r="Y3" t="n">
        <v>0.5</v>
      </c>
      <c r="Z3" t="n">
        <v>10</v>
      </c>
      <c r="AA3" t="n">
        <v>491.8715662981284</v>
      </c>
      <c r="AB3" t="n">
        <v>673.0003768511073</v>
      </c>
      <c r="AC3" t="n">
        <v>608.7701654463981</v>
      </c>
      <c r="AD3" t="n">
        <v>491871.5662981283</v>
      </c>
      <c r="AE3" t="n">
        <v>673000.3768511072</v>
      </c>
      <c r="AF3" t="n">
        <v>2.567175475246148e-06</v>
      </c>
      <c r="AG3" t="n">
        <v>13</v>
      </c>
      <c r="AH3" t="n">
        <v>608770.1654463981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1.7384</v>
      </c>
      <c r="E4" t="n">
        <v>57.52</v>
      </c>
      <c r="F4" t="n">
        <v>52.86</v>
      </c>
      <c r="G4" t="n">
        <v>29.37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401.24</v>
      </c>
      <c r="Q4" t="n">
        <v>5798.34</v>
      </c>
      <c r="R4" t="n">
        <v>250.63</v>
      </c>
      <c r="S4" t="n">
        <v>84.45999999999999</v>
      </c>
      <c r="T4" t="n">
        <v>82777.78999999999</v>
      </c>
      <c r="U4" t="n">
        <v>0.34</v>
      </c>
      <c r="V4" t="n">
        <v>0.9</v>
      </c>
      <c r="W4" t="n">
        <v>0.45</v>
      </c>
      <c r="X4" t="n">
        <v>5.03</v>
      </c>
      <c r="Y4" t="n">
        <v>0.5</v>
      </c>
      <c r="Z4" t="n">
        <v>10</v>
      </c>
      <c r="AA4" t="n">
        <v>414.8369268058377</v>
      </c>
      <c r="AB4" t="n">
        <v>567.5981845693168</v>
      </c>
      <c r="AC4" t="n">
        <v>513.4274104630759</v>
      </c>
      <c r="AD4" t="n">
        <v>414836.9268058377</v>
      </c>
      <c r="AE4" t="n">
        <v>567598.1845693168</v>
      </c>
      <c r="AF4" t="n">
        <v>2.76555607992062e-06</v>
      </c>
      <c r="AG4" t="n">
        <v>12</v>
      </c>
      <c r="AH4" t="n">
        <v>513427.4104630759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1.7386</v>
      </c>
      <c r="E5" t="n">
        <v>57.52</v>
      </c>
      <c r="F5" t="n">
        <v>52.85</v>
      </c>
      <c r="G5" t="n">
        <v>29.36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405.2</v>
      </c>
      <c r="Q5" t="n">
        <v>5798.34</v>
      </c>
      <c r="R5" t="n">
        <v>250.47</v>
      </c>
      <c r="S5" t="n">
        <v>84.45999999999999</v>
      </c>
      <c r="T5" t="n">
        <v>82702.21000000001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416.762278485167</v>
      </c>
      <c r="AB5" t="n">
        <v>570.2325356774965</v>
      </c>
      <c r="AC5" t="n">
        <v>515.8103427988259</v>
      </c>
      <c r="AD5" t="n">
        <v>416762.278485167</v>
      </c>
      <c r="AE5" t="n">
        <v>570232.5356774965</v>
      </c>
      <c r="AF5" t="n">
        <v>2.765874252502295e-06</v>
      </c>
      <c r="AG5" t="n">
        <v>12</v>
      </c>
      <c r="AH5" t="n">
        <v>515810.3427988259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1.7411</v>
      </c>
      <c r="E6" t="n">
        <v>57.44</v>
      </c>
      <c r="F6" t="n">
        <v>52.8</v>
      </c>
      <c r="G6" t="n">
        <v>29.6</v>
      </c>
      <c r="H6" t="n">
        <v>0.73</v>
      </c>
      <c r="I6" t="n">
        <v>107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408.64</v>
      </c>
      <c r="Q6" t="n">
        <v>5798.34</v>
      </c>
      <c r="R6" t="n">
        <v>248.45</v>
      </c>
      <c r="S6" t="n">
        <v>84.45999999999999</v>
      </c>
      <c r="T6" t="n">
        <v>81693.31</v>
      </c>
      <c r="U6" t="n">
        <v>0.34</v>
      </c>
      <c r="V6" t="n">
        <v>0.9</v>
      </c>
      <c r="W6" t="n">
        <v>0.45</v>
      </c>
      <c r="X6" t="n">
        <v>4.96</v>
      </c>
      <c r="Y6" t="n">
        <v>0.5</v>
      </c>
      <c r="Z6" t="n">
        <v>10</v>
      </c>
      <c r="AA6" t="n">
        <v>417.9193593200979</v>
      </c>
      <c r="AB6" t="n">
        <v>571.8157047226526</v>
      </c>
      <c r="AC6" t="n">
        <v>517.242416412304</v>
      </c>
      <c r="AD6" t="n">
        <v>417919.3593200979</v>
      </c>
      <c r="AE6" t="n">
        <v>571815.7047226527</v>
      </c>
      <c r="AF6" t="n">
        <v>2.769851409773235e-06</v>
      </c>
      <c r="AG6" t="n">
        <v>12</v>
      </c>
      <c r="AH6" t="n">
        <v>517242.416412304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1.352</v>
      </c>
      <c r="E2" t="n">
        <v>73.97</v>
      </c>
      <c r="F2" t="n">
        <v>65.19</v>
      </c>
      <c r="G2" t="n">
        <v>10.8</v>
      </c>
      <c r="H2" t="n">
        <v>0.2</v>
      </c>
      <c r="I2" t="n">
        <v>362</v>
      </c>
      <c r="J2" t="n">
        <v>89.87</v>
      </c>
      <c r="K2" t="n">
        <v>37.55</v>
      </c>
      <c r="L2" t="n">
        <v>1</v>
      </c>
      <c r="M2" t="n">
        <v>360</v>
      </c>
      <c r="N2" t="n">
        <v>11.32</v>
      </c>
      <c r="O2" t="n">
        <v>11317.98</v>
      </c>
      <c r="P2" t="n">
        <v>497.4</v>
      </c>
      <c r="Q2" t="n">
        <v>5798.81</v>
      </c>
      <c r="R2" t="n">
        <v>674.58</v>
      </c>
      <c r="S2" t="n">
        <v>84.45999999999999</v>
      </c>
      <c r="T2" t="n">
        <v>293487.17</v>
      </c>
      <c r="U2" t="n">
        <v>0.13</v>
      </c>
      <c r="V2" t="n">
        <v>0.73</v>
      </c>
      <c r="W2" t="n">
        <v>0.71</v>
      </c>
      <c r="X2" t="n">
        <v>17.35</v>
      </c>
      <c r="Y2" t="n">
        <v>0.5</v>
      </c>
      <c r="Z2" t="n">
        <v>10</v>
      </c>
      <c r="AA2" t="n">
        <v>608.1976488797587</v>
      </c>
      <c r="AB2" t="n">
        <v>832.1628549838629</v>
      </c>
      <c r="AC2" t="n">
        <v>752.7424000521046</v>
      </c>
      <c r="AD2" t="n">
        <v>608197.6488797588</v>
      </c>
      <c r="AE2" t="n">
        <v>832162.8549838628</v>
      </c>
      <c r="AF2" t="n">
        <v>2.240469233157115e-06</v>
      </c>
      <c r="AG2" t="n">
        <v>16</v>
      </c>
      <c r="AH2" t="n">
        <v>752742.4000521046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1.681</v>
      </c>
      <c r="E3" t="n">
        <v>59.49</v>
      </c>
      <c r="F3" t="n">
        <v>54.75</v>
      </c>
      <c r="G3" t="n">
        <v>22.2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357.44</v>
      </c>
      <c r="Q3" t="n">
        <v>5798.59</v>
      </c>
      <c r="R3" t="n">
        <v>313.11</v>
      </c>
      <c r="S3" t="n">
        <v>84.45999999999999</v>
      </c>
      <c r="T3" t="n">
        <v>113821.88</v>
      </c>
      <c r="U3" t="n">
        <v>0.27</v>
      </c>
      <c r="V3" t="n">
        <v>0.87</v>
      </c>
      <c r="W3" t="n">
        <v>0.5600000000000001</v>
      </c>
      <c r="X3" t="n">
        <v>6.92</v>
      </c>
      <c r="Y3" t="n">
        <v>0.5</v>
      </c>
      <c r="Z3" t="n">
        <v>10</v>
      </c>
      <c r="AA3" t="n">
        <v>397.4787370177272</v>
      </c>
      <c r="AB3" t="n">
        <v>543.8479435119374</v>
      </c>
      <c r="AC3" t="n">
        <v>491.94385907854</v>
      </c>
      <c r="AD3" t="n">
        <v>397478.7370177272</v>
      </c>
      <c r="AE3" t="n">
        <v>543847.9435119374</v>
      </c>
      <c r="AF3" t="n">
        <v>2.785672175249342e-06</v>
      </c>
      <c r="AG3" t="n">
        <v>13</v>
      </c>
      <c r="AH3" t="n">
        <v>491943.85907854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1.6834</v>
      </c>
      <c r="E4" t="n">
        <v>59.4</v>
      </c>
      <c r="F4" t="n">
        <v>54.69</v>
      </c>
      <c r="G4" t="n">
        <v>22.32</v>
      </c>
      <c r="H4" t="n">
        <v>0.57</v>
      </c>
      <c r="I4" t="n">
        <v>147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361</v>
      </c>
      <c r="Q4" t="n">
        <v>5798.55</v>
      </c>
      <c r="R4" t="n">
        <v>310.75</v>
      </c>
      <c r="S4" t="n">
        <v>84.45999999999999</v>
      </c>
      <c r="T4" t="n">
        <v>112646.34</v>
      </c>
      <c r="U4" t="n">
        <v>0.27</v>
      </c>
      <c r="V4" t="n">
        <v>0.87</v>
      </c>
      <c r="W4" t="n">
        <v>0.5600000000000001</v>
      </c>
      <c r="X4" t="n">
        <v>6.86</v>
      </c>
      <c r="Y4" t="n">
        <v>0.5</v>
      </c>
      <c r="Z4" t="n">
        <v>10</v>
      </c>
      <c r="AA4" t="n">
        <v>398.7849608048604</v>
      </c>
      <c r="AB4" t="n">
        <v>545.6351765240192</v>
      </c>
      <c r="AC4" t="n">
        <v>493.5605210803461</v>
      </c>
      <c r="AD4" t="n">
        <v>398784.9608048603</v>
      </c>
      <c r="AE4" t="n">
        <v>545635.1765240192</v>
      </c>
      <c r="AF4" t="n">
        <v>2.789649339568555e-06</v>
      </c>
      <c r="AG4" t="n">
        <v>13</v>
      </c>
      <c r="AH4" t="n">
        <v>493560.5210803461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1.6857</v>
      </c>
      <c r="E5" t="n">
        <v>59.32</v>
      </c>
      <c r="F5" t="n">
        <v>54.63</v>
      </c>
      <c r="G5" t="n">
        <v>22.45</v>
      </c>
      <c r="H5" t="n">
        <v>0.75</v>
      </c>
      <c r="I5" t="n">
        <v>146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364.51</v>
      </c>
      <c r="Q5" t="n">
        <v>5798.55</v>
      </c>
      <c r="R5" t="n">
        <v>308.67</v>
      </c>
      <c r="S5" t="n">
        <v>84.45999999999999</v>
      </c>
      <c r="T5" t="n">
        <v>111612.04</v>
      </c>
      <c r="U5" t="n">
        <v>0.27</v>
      </c>
      <c r="V5" t="n">
        <v>0.87</v>
      </c>
      <c r="W5" t="n">
        <v>0.5600000000000001</v>
      </c>
      <c r="X5" t="n">
        <v>6.79</v>
      </c>
      <c r="Y5" t="n">
        <v>0.5</v>
      </c>
      <c r="Z5" t="n">
        <v>10</v>
      </c>
      <c r="AA5" t="n">
        <v>400.0791605034134</v>
      </c>
      <c r="AB5" t="n">
        <v>547.4059576476407</v>
      </c>
      <c r="AC5" t="n">
        <v>495.162301338836</v>
      </c>
      <c r="AD5" t="n">
        <v>400079.1605034134</v>
      </c>
      <c r="AE5" t="n">
        <v>547405.9576476406</v>
      </c>
      <c r="AF5" t="n">
        <v>2.793460788707802e-06</v>
      </c>
      <c r="AG5" t="n">
        <v>13</v>
      </c>
      <c r="AH5" t="n">
        <v>495162.301338836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1.352</v>
      </c>
      <c r="E11" t="n">
        <v>73.97</v>
      </c>
      <c r="F11" t="n">
        <v>65.19</v>
      </c>
      <c r="G11" t="n">
        <v>10.8</v>
      </c>
      <c r="H11" t="n">
        <v>0.2</v>
      </c>
      <c r="I11" t="n">
        <v>362</v>
      </c>
      <c r="J11" t="n">
        <v>89.87</v>
      </c>
      <c r="K11" t="n">
        <v>37.55</v>
      </c>
      <c r="L11" t="n">
        <v>1</v>
      </c>
      <c r="M11" t="n">
        <v>360</v>
      </c>
      <c r="N11" t="n">
        <v>11.32</v>
      </c>
      <c r="O11" t="n">
        <v>11317.98</v>
      </c>
      <c r="P11" t="n">
        <v>497.4</v>
      </c>
      <c r="Q11" t="n">
        <v>5798.81</v>
      </c>
      <c r="R11" t="n">
        <v>674.58</v>
      </c>
      <c r="S11" t="n">
        <v>84.45999999999999</v>
      </c>
      <c r="T11" t="n">
        <v>293487.17</v>
      </c>
      <c r="U11" t="n">
        <v>0.13</v>
      </c>
      <c r="V11" t="n">
        <v>0.73</v>
      </c>
      <c r="W11" t="n">
        <v>0.71</v>
      </c>
      <c r="X11" t="n">
        <v>17.35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1.681</v>
      </c>
      <c r="E12" t="n">
        <v>59.49</v>
      </c>
      <c r="F12" t="n">
        <v>54.75</v>
      </c>
      <c r="G12" t="n">
        <v>22.2</v>
      </c>
      <c r="H12" t="n">
        <v>0.39</v>
      </c>
      <c r="I12" t="n">
        <v>148</v>
      </c>
      <c r="J12" t="n">
        <v>91.09999999999999</v>
      </c>
      <c r="K12" t="n">
        <v>37.55</v>
      </c>
      <c r="L12" t="n">
        <v>2</v>
      </c>
      <c r="M12" t="n">
        <v>5</v>
      </c>
      <c r="N12" t="n">
        <v>11.54</v>
      </c>
      <c r="O12" t="n">
        <v>11468.97</v>
      </c>
      <c r="P12" t="n">
        <v>357.44</v>
      </c>
      <c r="Q12" t="n">
        <v>5798.59</v>
      </c>
      <c r="R12" t="n">
        <v>313.11</v>
      </c>
      <c r="S12" t="n">
        <v>84.45999999999999</v>
      </c>
      <c r="T12" t="n">
        <v>113821.88</v>
      </c>
      <c r="U12" t="n">
        <v>0.27</v>
      </c>
      <c r="V12" t="n">
        <v>0.87</v>
      </c>
      <c r="W12" t="n">
        <v>0.5600000000000001</v>
      </c>
      <c r="X12" t="n">
        <v>6.92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1.6834</v>
      </c>
      <c r="E13" t="n">
        <v>59.4</v>
      </c>
      <c r="F13" t="n">
        <v>54.69</v>
      </c>
      <c r="G13" t="n">
        <v>22.32</v>
      </c>
      <c r="H13" t="n">
        <v>0.57</v>
      </c>
      <c r="I13" t="n">
        <v>147</v>
      </c>
      <c r="J13" t="n">
        <v>92.31999999999999</v>
      </c>
      <c r="K13" t="n">
        <v>37.55</v>
      </c>
      <c r="L13" t="n">
        <v>3</v>
      </c>
      <c r="M13" t="n">
        <v>1</v>
      </c>
      <c r="N13" t="n">
        <v>11.77</v>
      </c>
      <c r="O13" t="n">
        <v>11620.34</v>
      </c>
      <c r="P13" t="n">
        <v>361</v>
      </c>
      <c r="Q13" t="n">
        <v>5798.55</v>
      </c>
      <c r="R13" t="n">
        <v>310.75</v>
      </c>
      <c r="S13" t="n">
        <v>84.45999999999999</v>
      </c>
      <c r="T13" t="n">
        <v>112646.34</v>
      </c>
      <c r="U13" t="n">
        <v>0.27</v>
      </c>
      <c r="V13" t="n">
        <v>0.87</v>
      </c>
      <c r="W13" t="n">
        <v>0.5600000000000001</v>
      </c>
      <c r="X13" t="n">
        <v>6.86</v>
      </c>
      <c r="Y13" t="n">
        <v>0.5</v>
      </c>
      <c r="Z13" t="n">
        <v>10</v>
      </c>
    </row>
    <row r="14">
      <c r="A14" t="n">
        <v>3</v>
      </c>
      <c r="B14" t="n">
        <v>40</v>
      </c>
      <c r="C14" t="inlineStr">
        <is>
          <t xml:space="preserve">CONCLUIDO	</t>
        </is>
      </c>
      <c r="D14" t="n">
        <v>1.6857</v>
      </c>
      <c r="E14" t="n">
        <v>59.32</v>
      </c>
      <c r="F14" t="n">
        <v>54.63</v>
      </c>
      <c r="G14" t="n">
        <v>22.45</v>
      </c>
      <c r="H14" t="n">
        <v>0.75</v>
      </c>
      <c r="I14" t="n">
        <v>146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364.51</v>
      </c>
      <c r="Q14" t="n">
        <v>5798.55</v>
      </c>
      <c r="R14" t="n">
        <v>308.67</v>
      </c>
      <c r="S14" t="n">
        <v>84.45999999999999</v>
      </c>
      <c r="T14" t="n">
        <v>111612.04</v>
      </c>
      <c r="U14" t="n">
        <v>0.27</v>
      </c>
      <c r="V14" t="n">
        <v>0.87</v>
      </c>
      <c r="W14" t="n">
        <v>0.5600000000000001</v>
      </c>
      <c r="X14" t="n">
        <v>6.79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1.5049</v>
      </c>
      <c r="E15" t="n">
        <v>66.45</v>
      </c>
      <c r="F15" t="n">
        <v>60.47</v>
      </c>
      <c r="G15" t="n">
        <v>13.64</v>
      </c>
      <c r="H15" t="n">
        <v>0.24</v>
      </c>
      <c r="I15" t="n">
        <v>266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366.32</v>
      </c>
      <c r="Q15" t="n">
        <v>5798.9</v>
      </c>
      <c r="R15" t="n">
        <v>513.3200000000001</v>
      </c>
      <c r="S15" t="n">
        <v>84.45999999999999</v>
      </c>
      <c r="T15" t="n">
        <v>213333.57</v>
      </c>
      <c r="U15" t="n">
        <v>0.16</v>
      </c>
      <c r="V15" t="n">
        <v>0.78</v>
      </c>
      <c r="W15" t="n">
        <v>0.57</v>
      </c>
      <c r="X15" t="n">
        <v>12.63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1.6178</v>
      </c>
      <c r="E16" t="n">
        <v>61.81</v>
      </c>
      <c r="F16" t="n">
        <v>56.94</v>
      </c>
      <c r="G16" t="n">
        <v>17.52</v>
      </c>
      <c r="H16" t="n">
        <v>0.48</v>
      </c>
      <c r="I16" t="n">
        <v>195</v>
      </c>
      <c r="J16" t="n">
        <v>72.7</v>
      </c>
      <c r="K16" t="n">
        <v>32.27</v>
      </c>
      <c r="L16" t="n">
        <v>2</v>
      </c>
      <c r="M16" t="n">
        <v>1</v>
      </c>
      <c r="N16" t="n">
        <v>8.43</v>
      </c>
      <c r="O16" t="n">
        <v>9200.25</v>
      </c>
      <c r="P16" t="n">
        <v>326.23</v>
      </c>
      <c r="Q16" t="n">
        <v>5798.63</v>
      </c>
      <c r="R16" t="n">
        <v>384.78</v>
      </c>
      <c r="S16" t="n">
        <v>84.45999999999999</v>
      </c>
      <c r="T16" t="n">
        <v>149417.99</v>
      </c>
      <c r="U16" t="n">
        <v>0.22</v>
      </c>
      <c r="V16" t="n">
        <v>0.83</v>
      </c>
      <c r="W16" t="n">
        <v>0.7</v>
      </c>
      <c r="X16" t="n">
        <v>9.1</v>
      </c>
      <c r="Y16" t="n">
        <v>0.5</v>
      </c>
      <c r="Z16" t="n">
        <v>10</v>
      </c>
    </row>
    <row r="17">
      <c r="A17" t="n">
        <v>2</v>
      </c>
      <c r="B17" t="n">
        <v>30</v>
      </c>
      <c r="C17" t="inlineStr">
        <is>
          <t xml:space="preserve">CONCLUIDO	</t>
        </is>
      </c>
      <c r="D17" t="n">
        <v>1.6179</v>
      </c>
      <c r="E17" t="n">
        <v>61.81</v>
      </c>
      <c r="F17" t="n">
        <v>56.93</v>
      </c>
      <c r="G17" t="n">
        <v>17.52</v>
      </c>
      <c r="H17" t="n">
        <v>0.71</v>
      </c>
      <c r="I17" t="n">
        <v>195</v>
      </c>
      <c r="J17" t="n">
        <v>73.88</v>
      </c>
      <c r="K17" t="n">
        <v>32.27</v>
      </c>
      <c r="L17" t="n">
        <v>3</v>
      </c>
      <c r="M17" t="n">
        <v>0</v>
      </c>
      <c r="N17" t="n">
        <v>8.609999999999999</v>
      </c>
      <c r="O17" t="n">
        <v>9346.23</v>
      </c>
      <c r="P17" t="n">
        <v>330.9</v>
      </c>
      <c r="Q17" t="n">
        <v>5798.63</v>
      </c>
      <c r="R17" t="n">
        <v>384.64</v>
      </c>
      <c r="S17" t="n">
        <v>84.45999999999999</v>
      </c>
      <c r="T17" t="n">
        <v>149347.61</v>
      </c>
      <c r="U17" t="n">
        <v>0.22</v>
      </c>
      <c r="V17" t="n">
        <v>0.83</v>
      </c>
      <c r="W17" t="n">
        <v>0.7</v>
      </c>
      <c r="X17" t="n">
        <v>9.1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1.3874</v>
      </c>
      <c r="E18" t="n">
        <v>72.08</v>
      </c>
      <c r="F18" t="n">
        <v>66.06</v>
      </c>
      <c r="G18" t="n">
        <v>10.19</v>
      </c>
      <c r="H18" t="n">
        <v>0.43</v>
      </c>
      <c r="I18" t="n">
        <v>389</v>
      </c>
      <c r="J18" t="n">
        <v>39.78</v>
      </c>
      <c r="K18" t="n">
        <v>19.54</v>
      </c>
      <c r="L18" t="n">
        <v>1</v>
      </c>
      <c r="M18" t="n">
        <v>2</v>
      </c>
      <c r="N18" t="n">
        <v>4.24</v>
      </c>
      <c r="O18" t="n">
        <v>5140</v>
      </c>
      <c r="P18" t="n">
        <v>258.3</v>
      </c>
      <c r="Q18" t="n">
        <v>5799.11</v>
      </c>
      <c r="R18" t="n">
        <v>684.41</v>
      </c>
      <c r="S18" t="n">
        <v>84.45999999999999</v>
      </c>
      <c r="T18" t="n">
        <v>298264.15</v>
      </c>
      <c r="U18" t="n">
        <v>0.12</v>
      </c>
      <c r="V18" t="n">
        <v>0.72</v>
      </c>
      <c r="W18" t="n">
        <v>1.27</v>
      </c>
      <c r="X18" t="n">
        <v>18.22</v>
      </c>
      <c r="Y18" t="n">
        <v>0.5</v>
      </c>
      <c r="Z18" t="n">
        <v>10</v>
      </c>
    </row>
    <row r="19">
      <c r="A19" t="n">
        <v>1</v>
      </c>
      <c r="B19" t="n">
        <v>15</v>
      </c>
      <c r="C19" t="inlineStr">
        <is>
          <t xml:space="preserve">CONCLUIDO	</t>
        </is>
      </c>
      <c r="D19" t="n">
        <v>1.3889</v>
      </c>
      <c r="E19" t="n">
        <v>72</v>
      </c>
      <c r="F19" t="n">
        <v>65.98999999999999</v>
      </c>
      <c r="G19" t="n">
        <v>10.2</v>
      </c>
      <c r="H19" t="n">
        <v>0.84</v>
      </c>
      <c r="I19" t="n">
        <v>388</v>
      </c>
      <c r="J19" t="n">
        <v>40.89</v>
      </c>
      <c r="K19" t="n">
        <v>19.54</v>
      </c>
      <c r="L19" t="n">
        <v>2</v>
      </c>
      <c r="M19" t="n">
        <v>0</v>
      </c>
      <c r="N19" t="n">
        <v>4.35</v>
      </c>
      <c r="O19" t="n">
        <v>5277.26</v>
      </c>
      <c r="P19" t="n">
        <v>264.41</v>
      </c>
      <c r="Q19" t="n">
        <v>5799.11</v>
      </c>
      <c r="R19" t="n">
        <v>682.15</v>
      </c>
      <c r="S19" t="n">
        <v>84.45999999999999</v>
      </c>
      <c r="T19" t="n">
        <v>297137.67</v>
      </c>
      <c r="U19" t="n">
        <v>0.12</v>
      </c>
      <c r="V19" t="n">
        <v>0.72</v>
      </c>
      <c r="W19" t="n">
        <v>1.27</v>
      </c>
      <c r="X19" t="n">
        <v>18.16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0.9947</v>
      </c>
      <c r="E20" t="n">
        <v>100.53</v>
      </c>
      <c r="F20" t="n">
        <v>79.7</v>
      </c>
      <c r="G20" t="n">
        <v>7.43</v>
      </c>
      <c r="H20" t="n">
        <v>0.12</v>
      </c>
      <c r="I20" t="n">
        <v>644</v>
      </c>
      <c r="J20" t="n">
        <v>141.81</v>
      </c>
      <c r="K20" t="n">
        <v>47.83</v>
      </c>
      <c r="L20" t="n">
        <v>1</v>
      </c>
      <c r="M20" t="n">
        <v>642</v>
      </c>
      <c r="N20" t="n">
        <v>22.98</v>
      </c>
      <c r="O20" t="n">
        <v>17723.39</v>
      </c>
      <c r="P20" t="n">
        <v>877.45</v>
      </c>
      <c r="Q20" t="n">
        <v>5799.91</v>
      </c>
      <c r="R20" t="n">
        <v>1168.94</v>
      </c>
      <c r="S20" t="n">
        <v>84.45999999999999</v>
      </c>
      <c r="T20" t="n">
        <v>539254</v>
      </c>
      <c r="U20" t="n">
        <v>0.07000000000000001</v>
      </c>
      <c r="V20" t="n">
        <v>0.6</v>
      </c>
      <c r="W20" t="n">
        <v>1.18</v>
      </c>
      <c r="X20" t="n">
        <v>31.86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1.5075</v>
      </c>
      <c r="E21" t="n">
        <v>66.33</v>
      </c>
      <c r="F21" t="n">
        <v>57.9</v>
      </c>
      <c r="G21" t="n">
        <v>16.16</v>
      </c>
      <c r="H21" t="n">
        <v>0.25</v>
      </c>
      <c r="I21" t="n">
        <v>215</v>
      </c>
      <c r="J21" t="n">
        <v>143.17</v>
      </c>
      <c r="K21" t="n">
        <v>47.83</v>
      </c>
      <c r="L21" t="n">
        <v>2</v>
      </c>
      <c r="M21" t="n">
        <v>213</v>
      </c>
      <c r="N21" t="n">
        <v>23.34</v>
      </c>
      <c r="O21" t="n">
        <v>17891.86</v>
      </c>
      <c r="P21" t="n">
        <v>592.79</v>
      </c>
      <c r="Q21" t="n">
        <v>5798.7</v>
      </c>
      <c r="R21" t="n">
        <v>426.28</v>
      </c>
      <c r="S21" t="n">
        <v>84.45999999999999</v>
      </c>
      <c r="T21" t="n">
        <v>170071.1</v>
      </c>
      <c r="U21" t="n">
        <v>0.2</v>
      </c>
      <c r="V21" t="n">
        <v>0.82</v>
      </c>
      <c r="W21" t="n">
        <v>0.48</v>
      </c>
      <c r="X21" t="n">
        <v>10.06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1.691</v>
      </c>
      <c r="E22" t="n">
        <v>59.14</v>
      </c>
      <c r="F22" t="n">
        <v>53.41</v>
      </c>
      <c r="G22" t="n">
        <v>26.48</v>
      </c>
      <c r="H22" t="n">
        <v>0.37</v>
      </c>
      <c r="I22" t="n">
        <v>121</v>
      </c>
      <c r="J22" t="n">
        <v>144.54</v>
      </c>
      <c r="K22" t="n">
        <v>47.83</v>
      </c>
      <c r="L22" t="n">
        <v>3</v>
      </c>
      <c r="M22" t="n">
        <v>119</v>
      </c>
      <c r="N22" t="n">
        <v>23.71</v>
      </c>
      <c r="O22" t="n">
        <v>18060.85</v>
      </c>
      <c r="P22" t="n">
        <v>499.56</v>
      </c>
      <c r="Q22" t="n">
        <v>5798.54</v>
      </c>
      <c r="R22" t="n">
        <v>273.81</v>
      </c>
      <c r="S22" t="n">
        <v>84.45999999999999</v>
      </c>
      <c r="T22" t="n">
        <v>94305.78</v>
      </c>
      <c r="U22" t="n">
        <v>0.31</v>
      </c>
      <c r="V22" t="n">
        <v>0.89</v>
      </c>
      <c r="W22" t="n">
        <v>0.34</v>
      </c>
      <c r="X22" t="n">
        <v>5.58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1.7731</v>
      </c>
      <c r="E23" t="n">
        <v>56.4</v>
      </c>
      <c r="F23" t="n">
        <v>51.71</v>
      </c>
      <c r="G23" t="n">
        <v>36.5</v>
      </c>
      <c r="H23" t="n">
        <v>0.49</v>
      </c>
      <c r="I23" t="n">
        <v>85</v>
      </c>
      <c r="J23" t="n">
        <v>145.92</v>
      </c>
      <c r="K23" t="n">
        <v>47.83</v>
      </c>
      <c r="L23" t="n">
        <v>4</v>
      </c>
      <c r="M23" t="n">
        <v>9</v>
      </c>
      <c r="N23" t="n">
        <v>24.09</v>
      </c>
      <c r="O23" t="n">
        <v>18230.35</v>
      </c>
      <c r="P23" t="n">
        <v>441.3</v>
      </c>
      <c r="Q23" t="n">
        <v>5798.49</v>
      </c>
      <c r="R23" t="n">
        <v>213.03</v>
      </c>
      <c r="S23" t="n">
        <v>84.45999999999999</v>
      </c>
      <c r="T23" t="n">
        <v>64093.17</v>
      </c>
      <c r="U23" t="n">
        <v>0.4</v>
      </c>
      <c r="V23" t="n">
        <v>0.92</v>
      </c>
      <c r="W23" t="n">
        <v>0.37</v>
      </c>
      <c r="X23" t="n">
        <v>3.88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1.7734</v>
      </c>
      <c r="E24" t="n">
        <v>56.39</v>
      </c>
      <c r="F24" t="n">
        <v>51.7</v>
      </c>
      <c r="G24" t="n">
        <v>36.5</v>
      </c>
      <c r="H24" t="n">
        <v>0.6</v>
      </c>
      <c r="I24" t="n">
        <v>85</v>
      </c>
      <c r="J24" t="n">
        <v>147.3</v>
      </c>
      <c r="K24" t="n">
        <v>47.83</v>
      </c>
      <c r="L24" t="n">
        <v>5</v>
      </c>
      <c r="M24" t="n">
        <v>1</v>
      </c>
      <c r="N24" t="n">
        <v>24.47</v>
      </c>
      <c r="O24" t="n">
        <v>18400.38</v>
      </c>
      <c r="P24" t="n">
        <v>444.18</v>
      </c>
      <c r="Q24" t="n">
        <v>5798.38</v>
      </c>
      <c r="R24" t="n">
        <v>212.43</v>
      </c>
      <c r="S24" t="n">
        <v>84.45999999999999</v>
      </c>
      <c r="T24" t="n">
        <v>63793.71</v>
      </c>
      <c r="U24" t="n">
        <v>0.4</v>
      </c>
      <c r="V24" t="n">
        <v>0.92</v>
      </c>
      <c r="W24" t="n">
        <v>0.38</v>
      </c>
      <c r="X24" t="n">
        <v>3.87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1.7762</v>
      </c>
      <c r="E25" t="n">
        <v>56.3</v>
      </c>
      <c r="F25" t="n">
        <v>51.64</v>
      </c>
      <c r="G25" t="n">
        <v>36.89</v>
      </c>
      <c r="H25" t="n">
        <v>0.71</v>
      </c>
      <c r="I25" t="n">
        <v>84</v>
      </c>
      <c r="J25" t="n">
        <v>148.68</v>
      </c>
      <c r="K25" t="n">
        <v>47.83</v>
      </c>
      <c r="L25" t="n">
        <v>6</v>
      </c>
      <c r="M25" t="n">
        <v>0</v>
      </c>
      <c r="N25" t="n">
        <v>24.85</v>
      </c>
      <c r="O25" t="n">
        <v>18570.94</v>
      </c>
      <c r="P25" t="n">
        <v>446.83</v>
      </c>
      <c r="Q25" t="n">
        <v>5798.38</v>
      </c>
      <c r="R25" t="n">
        <v>210.35</v>
      </c>
      <c r="S25" t="n">
        <v>84.45999999999999</v>
      </c>
      <c r="T25" t="n">
        <v>62760.41</v>
      </c>
      <c r="U25" t="n">
        <v>0.4</v>
      </c>
      <c r="V25" t="n">
        <v>0.92</v>
      </c>
      <c r="W25" t="n">
        <v>0.38</v>
      </c>
      <c r="X25" t="n">
        <v>3.81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0.7945</v>
      </c>
      <c r="E26" t="n">
        <v>125.87</v>
      </c>
      <c r="F26" t="n">
        <v>92.3</v>
      </c>
      <c r="G26" t="n">
        <v>6.32</v>
      </c>
      <c r="H26" t="n">
        <v>0.1</v>
      </c>
      <c r="I26" t="n">
        <v>876</v>
      </c>
      <c r="J26" t="n">
        <v>176.73</v>
      </c>
      <c r="K26" t="n">
        <v>52.44</v>
      </c>
      <c r="L26" t="n">
        <v>1</v>
      </c>
      <c r="M26" t="n">
        <v>874</v>
      </c>
      <c r="N26" t="n">
        <v>33.29</v>
      </c>
      <c r="O26" t="n">
        <v>22031.19</v>
      </c>
      <c r="P26" t="n">
        <v>1188.08</v>
      </c>
      <c r="Q26" t="n">
        <v>5799.37</v>
      </c>
      <c r="R26" t="n">
        <v>1599.89</v>
      </c>
      <c r="S26" t="n">
        <v>84.45999999999999</v>
      </c>
      <c r="T26" t="n">
        <v>753569.87</v>
      </c>
      <c r="U26" t="n">
        <v>0.05</v>
      </c>
      <c r="V26" t="n">
        <v>0.51</v>
      </c>
      <c r="W26" t="n">
        <v>1.55</v>
      </c>
      <c r="X26" t="n">
        <v>44.46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1.3759</v>
      </c>
      <c r="E27" t="n">
        <v>72.68000000000001</v>
      </c>
      <c r="F27" t="n">
        <v>60.62</v>
      </c>
      <c r="G27" t="n">
        <v>13.42</v>
      </c>
      <c r="H27" t="n">
        <v>0.2</v>
      </c>
      <c r="I27" t="n">
        <v>271</v>
      </c>
      <c r="J27" t="n">
        <v>178.21</v>
      </c>
      <c r="K27" t="n">
        <v>52.44</v>
      </c>
      <c r="L27" t="n">
        <v>2</v>
      </c>
      <c r="M27" t="n">
        <v>269</v>
      </c>
      <c r="N27" t="n">
        <v>33.77</v>
      </c>
      <c r="O27" t="n">
        <v>22213.89</v>
      </c>
      <c r="P27" t="n">
        <v>744.53</v>
      </c>
      <c r="Q27" t="n">
        <v>5798.83</v>
      </c>
      <c r="R27" t="n">
        <v>519.13</v>
      </c>
      <c r="S27" t="n">
        <v>84.45999999999999</v>
      </c>
      <c r="T27" t="n">
        <v>216216.1</v>
      </c>
      <c r="U27" t="n">
        <v>0.16</v>
      </c>
      <c r="V27" t="n">
        <v>0.78</v>
      </c>
      <c r="W27" t="n">
        <v>0.57</v>
      </c>
      <c r="X27" t="n">
        <v>12.79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1.5885</v>
      </c>
      <c r="E28" t="n">
        <v>62.95</v>
      </c>
      <c r="F28" t="n">
        <v>55.02</v>
      </c>
      <c r="G28" t="n">
        <v>21.3</v>
      </c>
      <c r="H28" t="n">
        <v>0.3</v>
      </c>
      <c r="I28" t="n">
        <v>155</v>
      </c>
      <c r="J28" t="n">
        <v>179.7</v>
      </c>
      <c r="K28" t="n">
        <v>52.44</v>
      </c>
      <c r="L28" t="n">
        <v>3</v>
      </c>
      <c r="M28" t="n">
        <v>153</v>
      </c>
      <c r="N28" t="n">
        <v>34.26</v>
      </c>
      <c r="O28" t="n">
        <v>22397.24</v>
      </c>
      <c r="P28" t="n">
        <v>641.55</v>
      </c>
      <c r="Q28" t="n">
        <v>5798.48</v>
      </c>
      <c r="R28" t="n">
        <v>328.88</v>
      </c>
      <c r="S28" t="n">
        <v>84.45999999999999</v>
      </c>
      <c r="T28" t="n">
        <v>121668.36</v>
      </c>
      <c r="U28" t="n">
        <v>0.26</v>
      </c>
      <c r="V28" t="n">
        <v>0.86</v>
      </c>
      <c r="W28" t="n">
        <v>0.38</v>
      </c>
      <c r="X28" t="n">
        <v>7.19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1.7006</v>
      </c>
      <c r="E29" t="n">
        <v>58.8</v>
      </c>
      <c r="F29" t="n">
        <v>52.65</v>
      </c>
      <c r="G29" t="n">
        <v>30.08</v>
      </c>
      <c r="H29" t="n">
        <v>0.39</v>
      </c>
      <c r="I29" t="n">
        <v>105</v>
      </c>
      <c r="J29" t="n">
        <v>181.19</v>
      </c>
      <c r="K29" t="n">
        <v>52.44</v>
      </c>
      <c r="L29" t="n">
        <v>4</v>
      </c>
      <c r="M29" t="n">
        <v>103</v>
      </c>
      <c r="N29" t="n">
        <v>34.75</v>
      </c>
      <c r="O29" t="n">
        <v>22581.25</v>
      </c>
      <c r="P29" t="n">
        <v>578.02</v>
      </c>
      <c r="Q29" t="n">
        <v>5798.33</v>
      </c>
      <c r="R29" t="n">
        <v>248.03</v>
      </c>
      <c r="S29" t="n">
        <v>84.45999999999999</v>
      </c>
      <c r="T29" t="n">
        <v>81493.53999999999</v>
      </c>
      <c r="U29" t="n">
        <v>0.34</v>
      </c>
      <c r="V29" t="n">
        <v>0.9</v>
      </c>
      <c r="W29" t="n">
        <v>0.31</v>
      </c>
      <c r="X29" t="n">
        <v>4.82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1.7732</v>
      </c>
      <c r="E30" t="n">
        <v>56.4</v>
      </c>
      <c r="F30" t="n">
        <v>51.27</v>
      </c>
      <c r="G30" t="n">
        <v>40.48</v>
      </c>
      <c r="H30" t="n">
        <v>0.49</v>
      </c>
      <c r="I30" t="n">
        <v>76</v>
      </c>
      <c r="J30" t="n">
        <v>182.69</v>
      </c>
      <c r="K30" t="n">
        <v>52.44</v>
      </c>
      <c r="L30" t="n">
        <v>5</v>
      </c>
      <c r="M30" t="n">
        <v>69</v>
      </c>
      <c r="N30" t="n">
        <v>35.25</v>
      </c>
      <c r="O30" t="n">
        <v>22766.06</v>
      </c>
      <c r="P30" t="n">
        <v>521.85</v>
      </c>
      <c r="Q30" t="n">
        <v>5798.27</v>
      </c>
      <c r="R30" t="n">
        <v>201.5</v>
      </c>
      <c r="S30" t="n">
        <v>84.45999999999999</v>
      </c>
      <c r="T30" t="n">
        <v>58377.15</v>
      </c>
      <c r="U30" t="n">
        <v>0.42</v>
      </c>
      <c r="V30" t="n">
        <v>0.92</v>
      </c>
      <c r="W30" t="n">
        <v>0.26</v>
      </c>
      <c r="X30" t="n">
        <v>3.44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1.7939</v>
      </c>
      <c r="E31" t="n">
        <v>55.74</v>
      </c>
      <c r="F31" t="n">
        <v>50.94</v>
      </c>
      <c r="G31" t="n">
        <v>45.62</v>
      </c>
      <c r="H31" t="n">
        <v>0.58</v>
      </c>
      <c r="I31" t="n">
        <v>67</v>
      </c>
      <c r="J31" t="n">
        <v>184.19</v>
      </c>
      <c r="K31" t="n">
        <v>52.44</v>
      </c>
      <c r="L31" t="n">
        <v>6</v>
      </c>
      <c r="M31" t="n">
        <v>1</v>
      </c>
      <c r="N31" t="n">
        <v>35.75</v>
      </c>
      <c r="O31" t="n">
        <v>22951.43</v>
      </c>
      <c r="P31" t="n">
        <v>499.08</v>
      </c>
      <c r="Q31" t="n">
        <v>5798.3</v>
      </c>
      <c r="R31" t="n">
        <v>187.68</v>
      </c>
      <c r="S31" t="n">
        <v>84.45999999999999</v>
      </c>
      <c r="T31" t="n">
        <v>51509.75</v>
      </c>
      <c r="U31" t="n">
        <v>0.45</v>
      </c>
      <c r="V31" t="n">
        <v>0.93</v>
      </c>
      <c r="W31" t="n">
        <v>0.33</v>
      </c>
      <c r="X31" t="n">
        <v>3.11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1.797</v>
      </c>
      <c r="E32" t="n">
        <v>55.65</v>
      </c>
      <c r="F32" t="n">
        <v>50.88</v>
      </c>
      <c r="G32" t="n">
        <v>46.26</v>
      </c>
      <c r="H32" t="n">
        <v>0.67</v>
      </c>
      <c r="I32" t="n">
        <v>66</v>
      </c>
      <c r="J32" t="n">
        <v>185.7</v>
      </c>
      <c r="K32" t="n">
        <v>52.44</v>
      </c>
      <c r="L32" t="n">
        <v>7</v>
      </c>
      <c r="M32" t="n">
        <v>0</v>
      </c>
      <c r="N32" t="n">
        <v>36.26</v>
      </c>
      <c r="O32" t="n">
        <v>23137.49</v>
      </c>
      <c r="P32" t="n">
        <v>502.05</v>
      </c>
      <c r="Q32" t="n">
        <v>5798.3</v>
      </c>
      <c r="R32" t="n">
        <v>185.65</v>
      </c>
      <c r="S32" t="n">
        <v>84.45999999999999</v>
      </c>
      <c r="T32" t="n">
        <v>50501.37</v>
      </c>
      <c r="U32" t="n">
        <v>0.45</v>
      </c>
      <c r="V32" t="n">
        <v>0.93</v>
      </c>
      <c r="W32" t="n">
        <v>0.33</v>
      </c>
      <c r="X32" t="n">
        <v>3.05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1.204</v>
      </c>
      <c r="E33" t="n">
        <v>83.06</v>
      </c>
      <c r="F33" t="n">
        <v>74.97</v>
      </c>
      <c r="G33" t="n">
        <v>7.76</v>
      </c>
      <c r="H33" t="n">
        <v>0.64</v>
      </c>
      <c r="I33" t="n">
        <v>580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217.09</v>
      </c>
      <c r="Q33" t="n">
        <v>5799.99</v>
      </c>
      <c r="R33" t="n">
        <v>977.53</v>
      </c>
      <c r="S33" t="n">
        <v>84.45999999999999</v>
      </c>
      <c r="T33" t="n">
        <v>443869.56</v>
      </c>
      <c r="U33" t="n">
        <v>0.09</v>
      </c>
      <c r="V33" t="n">
        <v>0.63</v>
      </c>
      <c r="W33" t="n">
        <v>1.83</v>
      </c>
      <c r="X33" t="n">
        <v>27.12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1.2843</v>
      </c>
      <c r="E34" t="n">
        <v>77.86</v>
      </c>
      <c r="F34" t="n">
        <v>67.48999999999999</v>
      </c>
      <c r="G34" t="n">
        <v>9.93</v>
      </c>
      <c r="H34" t="n">
        <v>0.18</v>
      </c>
      <c r="I34" t="n">
        <v>408</v>
      </c>
      <c r="J34" t="n">
        <v>98.70999999999999</v>
      </c>
      <c r="K34" t="n">
        <v>39.72</v>
      </c>
      <c r="L34" t="n">
        <v>1</v>
      </c>
      <c r="M34" t="n">
        <v>406</v>
      </c>
      <c r="N34" t="n">
        <v>12.99</v>
      </c>
      <c r="O34" t="n">
        <v>12407.75</v>
      </c>
      <c r="P34" t="n">
        <v>559.4</v>
      </c>
      <c r="Q34" t="n">
        <v>5798.85</v>
      </c>
      <c r="R34" t="n">
        <v>753</v>
      </c>
      <c r="S34" t="n">
        <v>84.45999999999999</v>
      </c>
      <c r="T34" t="n">
        <v>332465.74</v>
      </c>
      <c r="U34" t="n">
        <v>0.11</v>
      </c>
      <c r="V34" t="n">
        <v>0.7</v>
      </c>
      <c r="W34" t="n">
        <v>0.79</v>
      </c>
      <c r="X34" t="n">
        <v>19.66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1.6861</v>
      </c>
      <c r="E35" t="n">
        <v>59.31</v>
      </c>
      <c r="F35" t="n">
        <v>54.42</v>
      </c>
      <c r="G35" t="n">
        <v>23.16</v>
      </c>
      <c r="H35" t="n">
        <v>0.35</v>
      </c>
      <c r="I35" t="n">
        <v>141</v>
      </c>
      <c r="J35" t="n">
        <v>99.95</v>
      </c>
      <c r="K35" t="n">
        <v>39.72</v>
      </c>
      <c r="L35" t="n">
        <v>2</v>
      </c>
      <c r="M35" t="n">
        <v>84</v>
      </c>
      <c r="N35" t="n">
        <v>13.24</v>
      </c>
      <c r="O35" t="n">
        <v>12561.45</v>
      </c>
      <c r="P35" t="n">
        <v>381.28</v>
      </c>
      <c r="Q35" t="n">
        <v>5798.62</v>
      </c>
      <c r="R35" t="n">
        <v>305.83</v>
      </c>
      <c r="S35" t="n">
        <v>84.45999999999999</v>
      </c>
      <c r="T35" t="n">
        <v>110215.05</v>
      </c>
      <c r="U35" t="n">
        <v>0.28</v>
      </c>
      <c r="V35" t="n">
        <v>0.87</v>
      </c>
      <c r="W35" t="n">
        <v>0.44</v>
      </c>
      <c r="X35" t="n">
        <v>6.59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1.7059</v>
      </c>
      <c r="E36" t="n">
        <v>58.62</v>
      </c>
      <c r="F36" t="n">
        <v>53.94</v>
      </c>
      <c r="G36" t="n">
        <v>24.71</v>
      </c>
      <c r="H36" t="n">
        <v>0.52</v>
      </c>
      <c r="I36" t="n">
        <v>131</v>
      </c>
      <c r="J36" t="n">
        <v>101.2</v>
      </c>
      <c r="K36" t="n">
        <v>39.72</v>
      </c>
      <c r="L36" t="n">
        <v>3</v>
      </c>
      <c r="M36" t="n">
        <v>1</v>
      </c>
      <c r="N36" t="n">
        <v>13.49</v>
      </c>
      <c r="O36" t="n">
        <v>12715.54</v>
      </c>
      <c r="P36" t="n">
        <v>374.5</v>
      </c>
      <c r="Q36" t="n">
        <v>5798.4</v>
      </c>
      <c r="R36" t="n">
        <v>286.2</v>
      </c>
      <c r="S36" t="n">
        <v>84.45999999999999</v>
      </c>
      <c r="T36" t="n">
        <v>100450.6</v>
      </c>
      <c r="U36" t="n">
        <v>0.3</v>
      </c>
      <c r="V36" t="n">
        <v>0.88</v>
      </c>
      <c r="W36" t="n">
        <v>0.51</v>
      </c>
      <c r="X36" t="n">
        <v>6.11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1.7083</v>
      </c>
      <c r="E37" t="n">
        <v>58.54</v>
      </c>
      <c r="F37" t="n">
        <v>53.88</v>
      </c>
      <c r="G37" t="n">
        <v>24.87</v>
      </c>
      <c r="H37" t="n">
        <v>0.6899999999999999</v>
      </c>
      <c r="I37" t="n">
        <v>130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377.69</v>
      </c>
      <c r="Q37" t="n">
        <v>5798.4</v>
      </c>
      <c r="R37" t="n">
        <v>284.05</v>
      </c>
      <c r="S37" t="n">
        <v>84.45999999999999</v>
      </c>
      <c r="T37" t="n">
        <v>99382.39</v>
      </c>
      <c r="U37" t="n">
        <v>0.3</v>
      </c>
      <c r="V37" t="n">
        <v>0.88</v>
      </c>
      <c r="W37" t="n">
        <v>0.51</v>
      </c>
      <c r="X37" t="n">
        <v>6.05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1.1044</v>
      </c>
      <c r="E38" t="n">
        <v>90.55</v>
      </c>
      <c r="F38" t="n">
        <v>74.48999999999999</v>
      </c>
      <c r="G38" t="n">
        <v>8.199999999999999</v>
      </c>
      <c r="H38" t="n">
        <v>0.14</v>
      </c>
      <c r="I38" t="n">
        <v>545</v>
      </c>
      <c r="J38" t="n">
        <v>124.63</v>
      </c>
      <c r="K38" t="n">
        <v>45</v>
      </c>
      <c r="L38" t="n">
        <v>1</v>
      </c>
      <c r="M38" t="n">
        <v>543</v>
      </c>
      <c r="N38" t="n">
        <v>18.64</v>
      </c>
      <c r="O38" t="n">
        <v>15605.44</v>
      </c>
      <c r="P38" t="n">
        <v>744.78</v>
      </c>
      <c r="Q38" t="n">
        <v>5799.14</v>
      </c>
      <c r="R38" t="n">
        <v>991.74</v>
      </c>
      <c r="S38" t="n">
        <v>84.45999999999999</v>
      </c>
      <c r="T38" t="n">
        <v>451147.69</v>
      </c>
      <c r="U38" t="n">
        <v>0.09</v>
      </c>
      <c r="V38" t="n">
        <v>0.64</v>
      </c>
      <c r="W38" t="n">
        <v>1.01</v>
      </c>
      <c r="X38" t="n">
        <v>26.65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1.5773</v>
      </c>
      <c r="E39" t="n">
        <v>63.4</v>
      </c>
      <c r="F39" t="n">
        <v>56.51</v>
      </c>
      <c r="G39" t="n">
        <v>18.23</v>
      </c>
      <c r="H39" t="n">
        <v>0.28</v>
      </c>
      <c r="I39" t="n">
        <v>186</v>
      </c>
      <c r="J39" t="n">
        <v>125.95</v>
      </c>
      <c r="K39" t="n">
        <v>45</v>
      </c>
      <c r="L39" t="n">
        <v>2</v>
      </c>
      <c r="M39" t="n">
        <v>184</v>
      </c>
      <c r="N39" t="n">
        <v>18.95</v>
      </c>
      <c r="O39" t="n">
        <v>15767.7</v>
      </c>
      <c r="P39" t="n">
        <v>512.97</v>
      </c>
      <c r="Q39" t="n">
        <v>5798.5</v>
      </c>
      <c r="R39" t="n">
        <v>379.36</v>
      </c>
      <c r="S39" t="n">
        <v>84.45999999999999</v>
      </c>
      <c r="T39" t="n">
        <v>146753.31</v>
      </c>
      <c r="U39" t="n">
        <v>0.22</v>
      </c>
      <c r="V39" t="n">
        <v>0.84</v>
      </c>
      <c r="W39" t="n">
        <v>0.43</v>
      </c>
      <c r="X39" t="n">
        <v>8.68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1.741</v>
      </c>
      <c r="E40" t="n">
        <v>57.44</v>
      </c>
      <c r="F40" t="n">
        <v>52.65</v>
      </c>
      <c r="G40" t="n">
        <v>30.37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61</v>
      </c>
      <c r="N40" t="n">
        <v>19.27</v>
      </c>
      <c r="O40" t="n">
        <v>15930.42</v>
      </c>
      <c r="P40" t="n">
        <v>421.35</v>
      </c>
      <c r="Q40" t="n">
        <v>5798.49</v>
      </c>
      <c r="R40" t="n">
        <v>246.34</v>
      </c>
      <c r="S40" t="n">
        <v>84.45999999999999</v>
      </c>
      <c r="T40" t="n">
        <v>80654.87</v>
      </c>
      <c r="U40" t="n">
        <v>0.34</v>
      </c>
      <c r="V40" t="n">
        <v>0.9</v>
      </c>
      <c r="W40" t="n">
        <v>0.36</v>
      </c>
      <c r="X40" t="n">
        <v>4.82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1.7511</v>
      </c>
      <c r="E41" t="n">
        <v>57.11</v>
      </c>
      <c r="F41" t="n">
        <v>52.44</v>
      </c>
      <c r="G41" t="n">
        <v>31.78</v>
      </c>
      <c r="H41" t="n">
        <v>0.55</v>
      </c>
      <c r="I41" t="n">
        <v>99</v>
      </c>
      <c r="J41" t="n">
        <v>128.59</v>
      </c>
      <c r="K41" t="n">
        <v>45</v>
      </c>
      <c r="L41" t="n">
        <v>4</v>
      </c>
      <c r="M41" t="n">
        <v>1</v>
      </c>
      <c r="N41" t="n">
        <v>19.59</v>
      </c>
      <c r="O41" t="n">
        <v>16093.6</v>
      </c>
      <c r="P41" t="n">
        <v>417.86</v>
      </c>
      <c r="Q41" t="n">
        <v>5798.46</v>
      </c>
      <c r="R41" t="n">
        <v>237.22</v>
      </c>
      <c r="S41" t="n">
        <v>84.45999999999999</v>
      </c>
      <c r="T41" t="n">
        <v>76119.84</v>
      </c>
      <c r="U41" t="n">
        <v>0.36</v>
      </c>
      <c r="V41" t="n">
        <v>0.9</v>
      </c>
      <c r="W41" t="n">
        <v>0.42</v>
      </c>
      <c r="X41" t="n">
        <v>4.61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1.7538</v>
      </c>
      <c r="E42" t="n">
        <v>57.02</v>
      </c>
      <c r="F42" t="n">
        <v>52.38</v>
      </c>
      <c r="G42" t="n">
        <v>32.07</v>
      </c>
      <c r="H42" t="n">
        <v>0.68</v>
      </c>
      <c r="I42" t="n">
        <v>98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420.85</v>
      </c>
      <c r="Q42" t="n">
        <v>5798.46</v>
      </c>
      <c r="R42" t="n">
        <v>235.13</v>
      </c>
      <c r="S42" t="n">
        <v>84.45999999999999</v>
      </c>
      <c r="T42" t="n">
        <v>75082.03999999999</v>
      </c>
      <c r="U42" t="n">
        <v>0.36</v>
      </c>
      <c r="V42" t="n">
        <v>0.91</v>
      </c>
      <c r="W42" t="n">
        <v>0.42</v>
      </c>
      <c r="X42" t="n">
        <v>4.55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0.8925</v>
      </c>
      <c r="E43" t="n">
        <v>112.04</v>
      </c>
      <c r="F43" t="n">
        <v>85.48999999999999</v>
      </c>
      <c r="G43" t="n">
        <v>6.82</v>
      </c>
      <c r="H43" t="n">
        <v>0.11</v>
      </c>
      <c r="I43" t="n">
        <v>752</v>
      </c>
      <c r="J43" t="n">
        <v>159.12</v>
      </c>
      <c r="K43" t="n">
        <v>50.28</v>
      </c>
      <c r="L43" t="n">
        <v>1</v>
      </c>
      <c r="M43" t="n">
        <v>750</v>
      </c>
      <c r="N43" t="n">
        <v>27.84</v>
      </c>
      <c r="O43" t="n">
        <v>19859.16</v>
      </c>
      <c r="P43" t="n">
        <v>1022.39</v>
      </c>
      <c r="Q43" t="n">
        <v>5799.62</v>
      </c>
      <c r="R43" t="n">
        <v>1366.7</v>
      </c>
      <c r="S43" t="n">
        <v>84.45999999999999</v>
      </c>
      <c r="T43" t="n">
        <v>637593.1</v>
      </c>
      <c r="U43" t="n">
        <v>0.06</v>
      </c>
      <c r="V43" t="n">
        <v>0.55</v>
      </c>
      <c r="W43" t="n">
        <v>1.35</v>
      </c>
      <c r="X43" t="n">
        <v>37.65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1.4408</v>
      </c>
      <c r="E44" t="n">
        <v>69.41</v>
      </c>
      <c r="F44" t="n">
        <v>59.25</v>
      </c>
      <c r="G44" t="n">
        <v>14.63</v>
      </c>
      <c r="H44" t="n">
        <v>0.22</v>
      </c>
      <c r="I44" t="n">
        <v>243</v>
      </c>
      <c r="J44" t="n">
        <v>160.54</v>
      </c>
      <c r="K44" t="n">
        <v>50.28</v>
      </c>
      <c r="L44" t="n">
        <v>2</v>
      </c>
      <c r="M44" t="n">
        <v>241</v>
      </c>
      <c r="N44" t="n">
        <v>28.26</v>
      </c>
      <c r="O44" t="n">
        <v>20034.4</v>
      </c>
      <c r="P44" t="n">
        <v>669.16</v>
      </c>
      <c r="Q44" t="n">
        <v>5798.55</v>
      </c>
      <c r="R44" t="n">
        <v>472.6</v>
      </c>
      <c r="S44" t="n">
        <v>84.45999999999999</v>
      </c>
      <c r="T44" t="n">
        <v>193091.74</v>
      </c>
      <c r="U44" t="n">
        <v>0.18</v>
      </c>
      <c r="V44" t="n">
        <v>0.8</v>
      </c>
      <c r="W44" t="n">
        <v>0.52</v>
      </c>
      <c r="X44" t="n">
        <v>11.42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1.6378</v>
      </c>
      <c r="E45" t="n">
        <v>61.06</v>
      </c>
      <c r="F45" t="n">
        <v>54.25</v>
      </c>
      <c r="G45" t="n">
        <v>23.42</v>
      </c>
      <c r="H45" t="n">
        <v>0.33</v>
      </c>
      <c r="I45" t="n">
        <v>139</v>
      </c>
      <c r="J45" t="n">
        <v>161.97</v>
      </c>
      <c r="K45" t="n">
        <v>50.28</v>
      </c>
      <c r="L45" t="n">
        <v>3</v>
      </c>
      <c r="M45" t="n">
        <v>137</v>
      </c>
      <c r="N45" t="n">
        <v>28.69</v>
      </c>
      <c r="O45" t="n">
        <v>20210.21</v>
      </c>
      <c r="P45" t="n">
        <v>573.52</v>
      </c>
      <c r="Q45" t="n">
        <v>5798.41</v>
      </c>
      <c r="R45" t="n">
        <v>302.64</v>
      </c>
      <c r="S45" t="n">
        <v>84.45999999999999</v>
      </c>
      <c r="T45" t="n">
        <v>108630.09</v>
      </c>
      <c r="U45" t="n">
        <v>0.28</v>
      </c>
      <c r="V45" t="n">
        <v>0.87</v>
      </c>
      <c r="W45" t="n">
        <v>0.37</v>
      </c>
      <c r="X45" t="n">
        <v>6.42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1.7445</v>
      </c>
      <c r="E46" t="n">
        <v>57.32</v>
      </c>
      <c r="F46" t="n">
        <v>52.03</v>
      </c>
      <c r="G46" t="n">
        <v>33.93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88</v>
      </c>
      <c r="N46" t="n">
        <v>29.12</v>
      </c>
      <c r="O46" t="n">
        <v>20386.62</v>
      </c>
      <c r="P46" t="n">
        <v>505.65</v>
      </c>
      <c r="Q46" t="n">
        <v>5798.3</v>
      </c>
      <c r="R46" t="n">
        <v>227.18</v>
      </c>
      <c r="S46" t="n">
        <v>84.45999999999999</v>
      </c>
      <c r="T46" t="n">
        <v>71134.96000000001</v>
      </c>
      <c r="U46" t="n">
        <v>0.37</v>
      </c>
      <c r="V46" t="n">
        <v>0.91</v>
      </c>
      <c r="W46" t="n">
        <v>0.29</v>
      </c>
      <c r="X46" t="n">
        <v>4.2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1.7837</v>
      </c>
      <c r="E47" t="n">
        <v>56.06</v>
      </c>
      <c r="F47" t="n">
        <v>51.32</v>
      </c>
      <c r="G47" t="n">
        <v>41.06</v>
      </c>
      <c r="H47" t="n">
        <v>0.54</v>
      </c>
      <c r="I47" t="n">
        <v>75</v>
      </c>
      <c r="J47" t="n">
        <v>164.83</v>
      </c>
      <c r="K47" t="n">
        <v>50.28</v>
      </c>
      <c r="L47" t="n">
        <v>5</v>
      </c>
      <c r="M47" t="n">
        <v>3</v>
      </c>
      <c r="N47" t="n">
        <v>29.55</v>
      </c>
      <c r="O47" t="n">
        <v>20563.61</v>
      </c>
      <c r="P47" t="n">
        <v>471.74</v>
      </c>
      <c r="Q47" t="n">
        <v>5798.37</v>
      </c>
      <c r="R47" t="n">
        <v>200.07</v>
      </c>
      <c r="S47" t="n">
        <v>84.45999999999999</v>
      </c>
      <c r="T47" t="n">
        <v>57663.31</v>
      </c>
      <c r="U47" t="n">
        <v>0.42</v>
      </c>
      <c r="V47" t="n">
        <v>0.92</v>
      </c>
      <c r="W47" t="n">
        <v>0.35</v>
      </c>
      <c r="X47" t="n">
        <v>3.49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1.7866</v>
      </c>
      <c r="E48" t="n">
        <v>55.97</v>
      </c>
      <c r="F48" t="n">
        <v>51.26</v>
      </c>
      <c r="G48" t="n">
        <v>41.57</v>
      </c>
      <c r="H48" t="n">
        <v>0.64</v>
      </c>
      <c r="I48" t="n">
        <v>74</v>
      </c>
      <c r="J48" t="n">
        <v>166.27</v>
      </c>
      <c r="K48" t="n">
        <v>50.28</v>
      </c>
      <c r="L48" t="n">
        <v>6</v>
      </c>
      <c r="M48" t="n">
        <v>0</v>
      </c>
      <c r="N48" t="n">
        <v>29.99</v>
      </c>
      <c r="O48" t="n">
        <v>20741.2</v>
      </c>
      <c r="P48" t="n">
        <v>474.59</v>
      </c>
      <c r="Q48" t="n">
        <v>5798.44</v>
      </c>
      <c r="R48" t="n">
        <v>197.93</v>
      </c>
      <c r="S48" t="n">
        <v>84.45999999999999</v>
      </c>
      <c r="T48" t="n">
        <v>56601.63</v>
      </c>
      <c r="U48" t="n">
        <v>0.43</v>
      </c>
      <c r="V48" t="n">
        <v>0.93</v>
      </c>
      <c r="W48" t="n">
        <v>0.35</v>
      </c>
      <c r="X48" t="n">
        <v>3.43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1.4235</v>
      </c>
      <c r="E49" t="n">
        <v>70.25</v>
      </c>
      <c r="F49" t="n">
        <v>62.92</v>
      </c>
      <c r="G49" t="n">
        <v>11.95</v>
      </c>
      <c r="H49" t="n">
        <v>0.22</v>
      </c>
      <c r="I49" t="n">
        <v>316</v>
      </c>
      <c r="J49" t="n">
        <v>80.84</v>
      </c>
      <c r="K49" t="n">
        <v>35.1</v>
      </c>
      <c r="L49" t="n">
        <v>1</v>
      </c>
      <c r="M49" t="n">
        <v>314</v>
      </c>
      <c r="N49" t="n">
        <v>9.74</v>
      </c>
      <c r="O49" t="n">
        <v>10204.21</v>
      </c>
      <c r="P49" t="n">
        <v>434.22</v>
      </c>
      <c r="Q49" t="n">
        <v>5798.79</v>
      </c>
      <c r="R49" t="n">
        <v>597.04</v>
      </c>
      <c r="S49" t="n">
        <v>84.45999999999999</v>
      </c>
      <c r="T49" t="n">
        <v>254946.46</v>
      </c>
      <c r="U49" t="n">
        <v>0.14</v>
      </c>
      <c r="V49" t="n">
        <v>0.75</v>
      </c>
      <c r="W49" t="n">
        <v>0.65</v>
      </c>
      <c r="X49" t="n">
        <v>15.08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1.6534</v>
      </c>
      <c r="E50" t="n">
        <v>60.48</v>
      </c>
      <c r="F50" t="n">
        <v>55.7</v>
      </c>
      <c r="G50" t="n">
        <v>19.89</v>
      </c>
      <c r="H50" t="n">
        <v>0.43</v>
      </c>
      <c r="I50" t="n">
        <v>168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342.78</v>
      </c>
      <c r="Q50" t="n">
        <v>5798.39</v>
      </c>
      <c r="R50" t="n">
        <v>343.74</v>
      </c>
      <c r="S50" t="n">
        <v>84.45999999999999</v>
      </c>
      <c r="T50" t="n">
        <v>129032.68</v>
      </c>
      <c r="U50" t="n">
        <v>0.25</v>
      </c>
      <c r="V50" t="n">
        <v>0.85</v>
      </c>
      <c r="W50" t="n">
        <v>0.63</v>
      </c>
      <c r="X50" t="n">
        <v>7.86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1.6536</v>
      </c>
      <c r="E51" t="n">
        <v>60.47</v>
      </c>
      <c r="F51" t="n">
        <v>55.69</v>
      </c>
      <c r="G51" t="n">
        <v>19.89</v>
      </c>
      <c r="H51" t="n">
        <v>0.63</v>
      </c>
      <c r="I51" t="n">
        <v>168</v>
      </c>
      <c r="J51" t="n">
        <v>83.25</v>
      </c>
      <c r="K51" t="n">
        <v>35.1</v>
      </c>
      <c r="L51" t="n">
        <v>3</v>
      </c>
      <c r="M51" t="n">
        <v>1</v>
      </c>
      <c r="N51" t="n">
        <v>10.15</v>
      </c>
      <c r="O51" t="n">
        <v>10501.19</v>
      </c>
      <c r="P51" t="n">
        <v>347.19</v>
      </c>
      <c r="Q51" t="n">
        <v>5798.39</v>
      </c>
      <c r="R51" t="n">
        <v>343.49</v>
      </c>
      <c r="S51" t="n">
        <v>84.45999999999999</v>
      </c>
      <c r="T51" t="n">
        <v>128911.19</v>
      </c>
      <c r="U51" t="n">
        <v>0.25</v>
      </c>
      <c r="V51" t="n">
        <v>0.85</v>
      </c>
      <c r="W51" t="n">
        <v>0.63</v>
      </c>
      <c r="X51" t="n">
        <v>7.86</v>
      </c>
      <c r="Y51" t="n">
        <v>0.5</v>
      </c>
      <c r="Z51" t="n">
        <v>10</v>
      </c>
    </row>
    <row r="52">
      <c r="A52" t="n">
        <v>3</v>
      </c>
      <c r="B52" t="n">
        <v>35</v>
      </c>
      <c r="C52" t="inlineStr">
        <is>
          <t xml:space="preserve">CONCLUIDO	</t>
        </is>
      </c>
      <c r="D52" t="n">
        <v>1.6557</v>
      </c>
      <c r="E52" t="n">
        <v>60.4</v>
      </c>
      <c r="F52" t="n">
        <v>55.63</v>
      </c>
      <c r="G52" t="n">
        <v>19.99</v>
      </c>
      <c r="H52" t="n">
        <v>0.83</v>
      </c>
      <c r="I52" t="n">
        <v>167</v>
      </c>
      <c r="J52" t="n">
        <v>84.45999999999999</v>
      </c>
      <c r="K52" t="n">
        <v>35.1</v>
      </c>
      <c r="L52" t="n">
        <v>4</v>
      </c>
      <c r="M52" t="n">
        <v>0</v>
      </c>
      <c r="N52" t="n">
        <v>10.36</v>
      </c>
      <c r="O52" t="n">
        <v>10650.22</v>
      </c>
      <c r="P52" t="n">
        <v>351.24</v>
      </c>
      <c r="Q52" t="n">
        <v>5798.39</v>
      </c>
      <c r="R52" t="n">
        <v>341.46</v>
      </c>
      <c r="S52" t="n">
        <v>84.45999999999999</v>
      </c>
      <c r="T52" t="n">
        <v>127901.82</v>
      </c>
      <c r="U52" t="n">
        <v>0.25</v>
      </c>
      <c r="V52" t="n">
        <v>0.85</v>
      </c>
      <c r="W52" t="n">
        <v>0.63</v>
      </c>
      <c r="X52" t="n">
        <v>7.8</v>
      </c>
      <c r="Y52" t="n">
        <v>0.5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1.2214</v>
      </c>
      <c r="E53" t="n">
        <v>81.87</v>
      </c>
      <c r="F53" t="n">
        <v>69.77</v>
      </c>
      <c r="G53" t="n">
        <v>9.24</v>
      </c>
      <c r="H53" t="n">
        <v>0.16</v>
      </c>
      <c r="I53" t="n">
        <v>453</v>
      </c>
      <c r="J53" t="n">
        <v>107.41</v>
      </c>
      <c r="K53" t="n">
        <v>41.65</v>
      </c>
      <c r="L53" t="n">
        <v>1</v>
      </c>
      <c r="M53" t="n">
        <v>451</v>
      </c>
      <c r="N53" t="n">
        <v>14.77</v>
      </c>
      <c r="O53" t="n">
        <v>13481.73</v>
      </c>
      <c r="P53" t="n">
        <v>620.5700000000001</v>
      </c>
      <c r="Q53" t="n">
        <v>5798.78</v>
      </c>
      <c r="R53" t="n">
        <v>830.4400000000001</v>
      </c>
      <c r="S53" t="n">
        <v>84.45999999999999</v>
      </c>
      <c r="T53" t="n">
        <v>370962.31</v>
      </c>
      <c r="U53" t="n">
        <v>0.1</v>
      </c>
      <c r="V53" t="n">
        <v>0.68</v>
      </c>
      <c r="W53" t="n">
        <v>0.86</v>
      </c>
      <c r="X53" t="n">
        <v>21.94</v>
      </c>
      <c r="Y53" t="n">
        <v>0.5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1.6546</v>
      </c>
      <c r="E54" t="n">
        <v>60.44</v>
      </c>
      <c r="F54" t="n">
        <v>54.98</v>
      </c>
      <c r="G54" t="n">
        <v>21.42</v>
      </c>
      <c r="H54" t="n">
        <v>0.32</v>
      </c>
      <c r="I54" t="n">
        <v>154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424.92</v>
      </c>
      <c r="Q54" t="n">
        <v>5798.65</v>
      </c>
      <c r="R54" t="n">
        <v>327.32</v>
      </c>
      <c r="S54" t="n">
        <v>84.45999999999999</v>
      </c>
      <c r="T54" t="n">
        <v>120895.01</v>
      </c>
      <c r="U54" t="n">
        <v>0.26</v>
      </c>
      <c r="V54" t="n">
        <v>0.86</v>
      </c>
      <c r="W54" t="n">
        <v>0.39</v>
      </c>
      <c r="X54" t="n">
        <v>7.15</v>
      </c>
      <c r="Y54" t="n">
        <v>0.5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1.7241</v>
      </c>
      <c r="E55" t="n">
        <v>58</v>
      </c>
      <c r="F55" t="n">
        <v>53.34</v>
      </c>
      <c r="G55" t="n">
        <v>27.12</v>
      </c>
      <c r="H55" t="n">
        <v>0.48</v>
      </c>
      <c r="I55" t="n">
        <v>118</v>
      </c>
      <c r="J55" t="n">
        <v>109.96</v>
      </c>
      <c r="K55" t="n">
        <v>41.65</v>
      </c>
      <c r="L55" t="n">
        <v>3</v>
      </c>
      <c r="M55" t="n">
        <v>1</v>
      </c>
      <c r="N55" t="n">
        <v>15.31</v>
      </c>
      <c r="O55" t="n">
        <v>13795.21</v>
      </c>
      <c r="P55" t="n">
        <v>388.06</v>
      </c>
      <c r="Q55" t="n">
        <v>5798.74</v>
      </c>
      <c r="R55" t="n">
        <v>266.49</v>
      </c>
      <c r="S55" t="n">
        <v>84.45999999999999</v>
      </c>
      <c r="T55" t="n">
        <v>90661.78999999999</v>
      </c>
      <c r="U55" t="n">
        <v>0.32</v>
      </c>
      <c r="V55" t="n">
        <v>0.89</v>
      </c>
      <c r="W55" t="n">
        <v>0.48</v>
      </c>
      <c r="X55" t="n">
        <v>5.51</v>
      </c>
      <c r="Y55" t="n">
        <v>0.5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1.7243</v>
      </c>
      <c r="E56" t="n">
        <v>57.99</v>
      </c>
      <c r="F56" t="n">
        <v>53.34</v>
      </c>
      <c r="G56" t="n">
        <v>27.12</v>
      </c>
      <c r="H56" t="n">
        <v>0.63</v>
      </c>
      <c r="I56" t="n">
        <v>118</v>
      </c>
      <c r="J56" t="n">
        <v>111.23</v>
      </c>
      <c r="K56" t="n">
        <v>41.65</v>
      </c>
      <c r="L56" t="n">
        <v>4</v>
      </c>
      <c r="M56" t="n">
        <v>1</v>
      </c>
      <c r="N56" t="n">
        <v>15.58</v>
      </c>
      <c r="O56" t="n">
        <v>13952.52</v>
      </c>
      <c r="P56" t="n">
        <v>391.42</v>
      </c>
      <c r="Q56" t="n">
        <v>5798.74</v>
      </c>
      <c r="R56" t="n">
        <v>266.25</v>
      </c>
      <c r="S56" t="n">
        <v>84.45999999999999</v>
      </c>
      <c r="T56" t="n">
        <v>90541.28</v>
      </c>
      <c r="U56" t="n">
        <v>0.32</v>
      </c>
      <c r="V56" t="n">
        <v>0.89</v>
      </c>
      <c r="W56" t="n">
        <v>0.48</v>
      </c>
      <c r="X56" t="n">
        <v>5.5</v>
      </c>
      <c r="Y56" t="n">
        <v>0.5</v>
      </c>
      <c r="Z56" t="n">
        <v>10</v>
      </c>
    </row>
    <row r="57">
      <c r="A57" t="n">
        <v>4</v>
      </c>
      <c r="B57" t="n">
        <v>50</v>
      </c>
      <c r="C57" t="inlineStr">
        <is>
          <t xml:space="preserve">CONCLUIDO	</t>
        </is>
      </c>
      <c r="D57" t="n">
        <v>1.7267</v>
      </c>
      <c r="E57" t="n">
        <v>57.91</v>
      </c>
      <c r="F57" t="n">
        <v>53.28</v>
      </c>
      <c r="G57" t="n">
        <v>27.32</v>
      </c>
      <c r="H57" t="n">
        <v>0.78</v>
      </c>
      <c r="I57" t="n">
        <v>117</v>
      </c>
      <c r="J57" t="n">
        <v>112.51</v>
      </c>
      <c r="K57" t="n">
        <v>41.65</v>
      </c>
      <c r="L57" t="n">
        <v>5</v>
      </c>
      <c r="M57" t="n">
        <v>0</v>
      </c>
      <c r="N57" t="n">
        <v>15.86</v>
      </c>
      <c r="O57" t="n">
        <v>14110.24</v>
      </c>
      <c r="P57" t="n">
        <v>394.93</v>
      </c>
      <c r="Q57" t="n">
        <v>5798.74</v>
      </c>
      <c r="R57" t="n">
        <v>264.23</v>
      </c>
      <c r="S57" t="n">
        <v>84.45999999999999</v>
      </c>
      <c r="T57" t="n">
        <v>89536.86</v>
      </c>
      <c r="U57" t="n">
        <v>0.32</v>
      </c>
      <c r="V57" t="n">
        <v>0.89</v>
      </c>
      <c r="W57" t="n">
        <v>0.47</v>
      </c>
      <c r="X57" t="n">
        <v>5.44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1.5551</v>
      </c>
      <c r="E58" t="n">
        <v>64.31</v>
      </c>
      <c r="F58" t="n">
        <v>59.16</v>
      </c>
      <c r="G58" t="n">
        <v>14.73</v>
      </c>
      <c r="H58" t="n">
        <v>0.28</v>
      </c>
      <c r="I58" t="n">
        <v>241</v>
      </c>
      <c r="J58" t="n">
        <v>61.76</v>
      </c>
      <c r="K58" t="n">
        <v>28.92</v>
      </c>
      <c r="L58" t="n">
        <v>1</v>
      </c>
      <c r="M58" t="n">
        <v>65</v>
      </c>
      <c r="N58" t="n">
        <v>6.84</v>
      </c>
      <c r="O58" t="n">
        <v>7851.41</v>
      </c>
      <c r="P58" t="n">
        <v>308.73</v>
      </c>
      <c r="Q58" t="n">
        <v>5798.62</v>
      </c>
      <c r="R58" t="n">
        <v>460.91</v>
      </c>
      <c r="S58" t="n">
        <v>84.45999999999999</v>
      </c>
      <c r="T58" t="n">
        <v>187255.52</v>
      </c>
      <c r="U58" t="n">
        <v>0.18</v>
      </c>
      <c r="V58" t="n">
        <v>0.8</v>
      </c>
      <c r="W58" t="n">
        <v>0.76</v>
      </c>
      <c r="X58" t="n">
        <v>11.33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1.5671</v>
      </c>
      <c r="E59" t="n">
        <v>63.81</v>
      </c>
      <c r="F59" t="n">
        <v>58.77</v>
      </c>
      <c r="G59" t="n">
        <v>15.07</v>
      </c>
      <c r="H59" t="n">
        <v>0.55</v>
      </c>
      <c r="I59" t="n">
        <v>234</v>
      </c>
      <c r="J59" t="n">
        <v>62.92</v>
      </c>
      <c r="K59" t="n">
        <v>28.92</v>
      </c>
      <c r="L59" t="n">
        <v>2</v>
      </c>
      <c r="M59" t="n">
        <v>1</v>
      </c>
      <c r="N59" t="n">
        <v>7</v>
      </c>
      <c r="O59" t="n">
        <v>7994.37</v>
      </c>
      <c r="P59" t="n">
        <v>309.8</v>
      </c>
      <c r="Q59" t="n">
        <v>5798.46</v>
      </c>
      <c r="R59" t="n">
        <v>445.12</v>
      </c>
      <c r="S59" t="n">
        <v>84.45999999999999</v>
      </c>
      <c r="T59" t="n">
        <v>179393.33</v>
      </c>
      <c r="U59" t="n">
        <v>0.19</v>
      </c>
      <c r="V59" t="n">
        <v>0.8100000000000001</v>
      </c>
      <c r="W59" t="n">
        <v>0.8100000000000001</v>
      </c>
      <c r="X59" t="n">
        <v>10.93</v>
      </c>
      <c r="Y59" t="n">
        <v>0.5</v>
      </c>
      <c r="Z59" t="n">
        <v>10</v>
      </c>
    </row>
    <row r="60">
      <c r="A60" t="n">
        <v>2</v>
      </c>
      <c r="B60" t="n">
        <v>25</v>
      </c>
      <c r="C60" t="inlineStr">
        <is>
          <t xml:space="preserve">CONCLUIDO	</t>
        </is>
      </c>
      <c r="D60" t="n">
        <v>1.569</v>
      </c>
      <c r="E60" t="n">
        <v>63.74</v>
      </c>
      <c r="F60" t="n">
        <v>58.7</v>
      </c>
      <c r="G60" t="n">
        <v>15.12</v>
      </c>
      <c r="H60" t="n">
        <v>0.8100000000000001</v>
      </c>
      <c r="I60" t="n">
        <v>233</v>
      </c>
      <c r="J60" t="n">
        <v>64.08</v>
      </c>
      <c r="K60" t="n">
        <v>28.92</v>
      </c>
      <c r="L60" t="n">
        <v>3</v>
      </c>
      <c r="M60" t="n">
        <v>0</v>
      </c>
      <c r="N60" t="n">
        <v>7.16</v>
      </c>
      <c r="O60" t="n">
        <v>8137.65</v>
      </c>
      <c r="P60" t="n">
        <v>314.34</v>
      </c>
      <c r="Q60" t="n">
        <v>5798.46</v>
      </c>
      <c r="R60" t="n">
        <v>443</v>
      </c>
      <c r="S60" t="n">
        <v>84.45999999999999</v>
      </c>
      <c r="T60" t="n">
        <v>178337.56</v>
      </c>
      <c r="U60" t="n">
        <v>0.19</v>
      </c>
      <c r="V60" t="n">
        <v>0.8100000000000001</v>
      </c>
      <c r="W60" t="n">
        <v>0.8100000000000001</v>
      </c>
      <c r="X60" t="n">
        <v>10.87</v>
      </c>
      <c r="Y60" t="n">
        <v>0.5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0.8435</v>
      </c>
      <c r="E61" t="n">
        <v>118.55</v>
      </c>
      <c r="F61" t="n">
        <v>88.7</v>
      </c>
      <c r="G61" t="n">
        <v>6.56</v>
      </c>
      <c r="H61" t="n">
        <v>0.11</v>
      </c>
      <c r="I61" t="n">
        <v>811</v>
      </c>
      <c r="J61" t="n">
        <v>167.88</v>
      </c>
      <c r="K61" t="n">
        <v>51.39</v>
      </c>
      <c r="L61" t="n">
        <v>1</v>
      </c>
      <c r="M61" t="n">
        <v>809</v>
      </c>
      <c r="N61" t="n">
        <v>30.49</v>
      </c>
      <c r="O61" t="n">
        <v>20939.59</v>
      </c>
      <c r="P61" t="n">
        <v>1101.57</v>
      </c>
      <c r="Q61" t="n">
        <v>5799.74</v>
      </c>
      <c r="R61" t="n">
        <v>1476.73</v>
      </c>
      <c r="S61" t="n">
        <v>84.45999999999999</v>
      </c>
      <c r="T61" t="n">
        <v>692312.85</v>
      </c>
      <c r="U61" t="n">
        <v>0.06</v>
      </c>
      <c r="V61" t="n">
        <v>0.53</v>
      </c>
      <c r="W61" t="n">
        <v>1.43</v>
      </c>
      <c r="X61" t="n">
        <v>40.85</v>
      </c>
      <c r="Y61" t="n">
        <v>0.5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1.408</v>
      </c>
      <c r="E62" t="n">
        <v>71.02</v>
      </c>
      <c r="F62" t="n">
        <v>59.94</v>
      </c>
      <c r="G62" t="n">
        <v>13.99</v>
      </c>
      <c r="H62" t="n">
        <v>0.21</v>
      </c>
      <c r="I62" t="n">
        <v>257</v>
      </c>
      <c r="J62" t="n">
        <v>169.33</v>
      </c>
      <c r="K62" t="n">
        <v>51.39</v>
      </c>
      <c r="L62" t="n">
        <v>2</v>
      </c>
      <c r="M62" t="n">
        <v>255</v>
      </c>
      <c r="N62" t="n">
        <v>30.94</v>
      </c>
      <c r="O62" t="n">
        <v>21118.46</v>
      </c>
      <c r="P62" t="n">
        <v>706.7</v>
      </c>
      <c r="Q62" t="n">
        <v>5798.58</v>
      </c>
      <c r="R62" t="n">
        <v>495.89</v>
      </c>
      <c r="S62" t="n">
        <v>84.45999999999999</v>
      </c>
      <c r="T62" t="n">
        <v>204664.74</v>
      </c>
      <c r="U62" t="n">
        <v>0.17</v>
      </c>
      <c r="V62" t="n">
        <v>0.79</v>
      </c>
      <c r="W62" t="n">
        <v>0.55</v>
      </c>
      <c r="X62" t="n">
        <v>12.11</v>
      </c>
      <c r="Y62" t="n">
        <v>0.5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1.6133</v>
      </c>
      <c r="E63" t="n">
        <v>61.99</v>
      </c>
      <c r="F63" t="n">
        <v>54.63</v>
      </c>
      <c r="G63" t="n">
        <v>22.3</v>
      </c>
      <c r="H63" t="n">
        <v>0.31</v>
      </c>
      <c r="I63" t="n">
        <v>147</v>
      </c>
      <c r="J63" t="n">
        <v>170.79</v>
      </c>
      <c r="K63" t="n">
        <v>51.39</v>
      </c>
      <c r="L63" t="n">
        <v>3</v>
      </c>
      <c r="M63" t="n">
        <v>145</v>
      </c>
      <c r="N63" t="n">
        <v>31.4</v>
      </c>
      <c r="O63" t="n">
        <v>21297.94</v>
      </c>
      <c r="P63" t="n">
        <v>608.27</v>
      </c>
      <c r="Q63" t="n">
        <v>5798.51</v>
      </c>
      <c r="R63" t="n">
        <v>315.39</v>
      </c>
      <c r="S63" t="n">
        <v>84.45999999999999</v>
      </c>
      <c r="T63" t="n">
        <v>114962.76</v>
      </c>
      <c r="U63" t="n">
        <v>0.27</v>
      </c>
      <c r="V63" t="n">
        <v>0.87</v>
      </c>
      <c r="W63" t="n">
        <v>0.38</v>
      </c>
      <c r="X63" t="n">
        <v>6.8</v>
      </c>
      <c r="Y63" t="n">
        <v>0.5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1.7216</v>
      </c>
      <c r="E64" t="n">
        <v>58.08</v>
      </c>
      <c r="F64" t="n">
        <v>52.36</v>
      </c>
      <c r="G64" t="n">
        <v>31.73</v>
      </c>
      <c r="H64" t="n">
        <v>0.41</v>
      </c>
      <c r="I64" t="n">
        <v>99</v>
      </c>
      <c r="J64" t="n">
        <v>172.25</v>
      </c>
      <c r="K64" t="n">
        <v>51.39</v>
      </c>
      <c r="L64" t="n">
        <v>4</v>
      </c>
      <c r="M64" t="n">
        <v>97</v>
      </c>
      <c r="N64" t="n">
        <v>31.86</v>
      </c>
      <c r="O64" t="n">
        <v>21478.05</v>
      </c>
      <c r="P64" t="n">
        <v>542.65</v>
      </c>
      <c r="Q64" t="n">
        <v>5798.29</v>
      </c>
      <c r="R64" t="n">
        <v>238.35</v>
      </c>
      <c r="S64" t="n">
        <v>84.45999999999999</v>
      </c>
      <c r="T64" t="n">
        <v>76683.44</v>
      </c>
      <c r="U64" t="n">
        <v>0.35</v>
      </c>
      <c r="V64" t="n">
        <v>0.91</v>
      </c>
      <c r="W64" t="n">
        <v>0.3</v>
      </c>
      <c r="X64" t="n">
        <v>4.53</v>
      </c>
      <c r="Y64" t="n">
        <v>0.5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1.7841</v>
      </c>
      <c r="E65" t="n">
        <v>56.05</v>
      </c>
      <c r="F65" t="n">
        <v>51.2</v>
      </c>
      <c r="G65" t="n">
        <v>42.08</v>
      </c>
      <c r="H65" t="n">
        <v>0.51</v>
      </c>
      <c r="I65" t="n">
        <v>73</v>
      </c>
      <c r="J65" t="n">
        <v>173.71</v>
      </c>
      <c r="K65" t="n">
        <v>51.39</v>
      </c>
      <c r="L65" t="n">
        <v>5</v>
      </c>
      <c r="M65" t="n">
        <v>39</v>
      </c>
      <c r="N65" t="n">
        <v>32.32</v>
      </c>
      <c r="O65" t="n">
        <v>21658.78</v>
      </c>
      <c r="P65" t="n">
        <v>489.28</v>
      </c>
      <c r="Q65" t="n">
        <v>5798.32</v>
      </c>
      <c r="R65" t="n">
        <v>197.91</v>
      </c>
      <c r="S65" t="n">
        <v>84.45999999999999</v>
      </c>
      <c r="T65" t="n">
        <v>56594.55</v>
      </c>
      <c r="U65" t="n">
        <v>0.43</v>
      </c>
      <c r="V65" t="n">
        <v>0.93</v>
      </c>
      <c r="W65" t="n">
        <v>0.3</v>
      </c>
      <c r="X65" t="n">
        <v>3.37</v>
      </c>
      <c r="Y65" t="n">
        <v>0.5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1.7912</v>
      </c>
      <c r="E66" t="n">
        <v>55.83</v>
      </c>
      <c r="F66" t="n">
        <v>51.08</v>
      </c>
      <c r="G66" t="n">
        <v>43.79</v>
      </c>
      <c r="H66" t="n">
        <v>0.61</v>
      </c>
      <c r="I66" t="n">
        <v>70</v>
      </c>
      <c r="J66" t="n">
        <v>175.18</v>
      </c>
      <c r="K66" t="n">
        <v>51.39</v>
      </c>
      <c r="L66" t="n">
        <v>6</v>
      </c>
      <c r="M66" t="n">
        <v>0</v>
      </c>
      <c r="N66" t="n">
        <v>32.79</v>
      </c>
      <c r="O66" t="n">
        <v>21840.16</v>
      </c>
      <c r="P66" t="n">
        <v>486.77</v>
      </c>
      <c r="Q66" t="n">
        <v>5798.43</v>
      </c>
      <c r="R66" t="n">
        <v>192.19</v>
      </c>
      <c r="S66" t="n">
        <v>84.45999999999999</v>
      </c>
      <c r="T66" t="n">
        <v>53750.37</v>
      </c>
      <c r="U66" t="n">
        <v>0.44</v>
      </c>
      <c r="V66" t="n">
        <v>0.93</v>
      </c>
      <c r="W66" t="n">
        <v>0.34</v>
      </c>
      <c r="X66" t="n">
        <v>3.25</v>
      </c>
      <c r="Y66" t="n">
        <v>0.5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1.4951</v>
      </c>
      <c r="E67" t="n">
        <v>66.88</v>
      </c>
      <c r="F67" t="n">
        <v>61.55</v>
      </c>
      <c r="G67" t="n">
        <v>12.61</v>
      </c>
      <c r="H67" t="n">
        <v>0.34</v>
      </c>
      <c r="I67" t="n">
        <v>293</v>
      </c>
      <c r="J67" t="n">
        <v>51.33</v>
      </c>
      <c r="K67" t="n">
        <v>24.83</v>
      </c>
      <c r="L67" t="n">
        <v>1</v>
      </c>
      <c r="M67" t="n">
        <v>3</v>
      </c>
      <c r="N67" t="n">
        <v>5.51</v>
      </c>
      <c r="O67" t="n">
        <v>6564.78</v>
      </c>
      <c r="P67" t="n">
        <v>284.5</v>
      </c>
      <c r="Q67" t="n">
        <v>5798.86</v>
      </c>
      <c r="R67" t="n">
        <v>536.62</v>
      </c>
      <c r="S67" t="n">
        <v>84.45999999999999</v>
      </c>
      <c r="T67" t="n">
        <v>224852.48</v>
      </c>
      <c r="U67" t="n">
        <v>0.16</v>
      </c>
      <c r="V67" t="n">
        <v>0.77</v>
      </c>
      <c r="W67" t="n">
        <v>0.99</v>
      </c>
      <c r="X67" t="n">
        <v>13.72</v>
      </c>
      <c r="Y67" t="n">
        <v>0.5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1.4985</v>
      </c>
      <c r="E68" t="n">
        <v>66.73</v>
      </c>
      <c r="F68" t="n">
        <v>61.43</v>
      </c>
      <c r="G68" t="n">
        <v>12.67</v>
      </c>
      <c r="H68" t="n">
        <v>0.66</v>
      </c>
      <c r="I68" t="n">
        <v>291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289.22</v>
      </c>
      <c r="Q68" t="n">
        <v>5798.86</v>
      </c>
      <c r="R68" t="n">
        <v>532.22</v>
      </c>
      <c r="S68" t="n">
        <v>84.45999999999999</v>
      </c>
      <c r="T68" t="n">
        <v>222659.72</v>
      </c>
      <c r="U68" t="n">
        <v>0.16</v>
      </c>
      <c r="V68" t="n">
        <v>0.77</v>
      </c>
      <c r="W68" t="n">
        <v>0.99</v>
      </c>
      <c r="X68" t="n">
        <v>13.59</v>
      </c>
      <c r="Y68" t="n">
        <v>0.5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1.0481</v>
      </c>
      <c r="E69" t="n">
        <v>95.41</v>
      </c>
      <c r="F69" t="n">
        <v>77.06</v>
      </c>
      <c r="G69" t="n">
        <v>7.78</v>
      </c>
      <c r="H69" t="n">
        <v>0.13</v>
      </c>
      <c r="I69" t="n">
        <v>594</v>
      </c>
      <c r="J69" t="n">
        <v>133.21</v>
      </c>
      <c r="K69" t="n">
        <v>46.47</v>
      </c>
      <c r="L69" t="n">
        <v>1</v>
      </c>
      <c r="M69" t="n">
        <v>592</v>
      </c>
      <c r="N69" t="n">
        <v>20.75</v>
      </c>
      <c r="O69" t="n">
        <v>16663.42</v>
      </c>
      <c r="P69" t="n">
        <v>810.22</v>
      </c>
      <c r="Q69" t="n">
        <v>5799.28</v>
      </c>
      <c r="R69" t="n">
        <v>1079.15</v>
      </c>
      <c r="S69" t="n">
        <v>84.45999999999999</v>
      </c>
      <c r="T69" t="n">
        <v>494609.36</v>
      </c>
      <c r="U69" t="n">
        <v>0.08</v>
      </c>
      <c r="V69" t="n">
        <v>0.62</v>
      </c>
      <c r="W69" t="n">
        <v>1.09</v>
      </c>
      <c r="X69" t="n">
        <v>29.22</v>
      </c>
      <c r="Y69" t="n">
        <v>0.5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1.5414</v>
      </c>
      <c r="E70" t="n">
        <v>64.88</v>
      </c>
      <c r="F70" t="n">
        <v>57.22</v>
      </c>
      <c r="G70" t="n">
        <v>17.08</v>
      </c>
      <c r="H70" t="n">
        <v>0.26</v>
      </c>
      <c r="I70" t="n">
        <v>201</v>
      </c>
      <c r="J70" t="n">
        <v>134.55</v>
      </c>
      <c r="K70" t="n">
        <v>46.47</v>
      </c>
      <c r="L70" t="n">
        <v>2</v>
      </c>
      <c r="M70" t="n">
        <v>199</v>
      </c>
      <c r="N70" t="n">
        <v>21.09</v>
      </c>
      <c r="O70" t="n">
        <v>16828.84</v>
      </c>
      <c r="P70" t="n">
        <v>554.0700000000001</v>
      </c>
      <c r="Q70" t="n">
        <v>5798.46</v>
      </c>
      <c r="R70" t="n">
        <v>403.65</v>
      </c>
      <c r="S70" t="n">
        <v>84.45999999999999</v>
      </c>
      <c r="T70" t="n">
        <v>158826.9</v>
      </c>
      <c r="U70" t="n">
        <v>0.21</v>
      </c>
      <c r="V70" t="n">
        <v>0.83</v>
      </c>
      <c r="W70" t="n">
        <v>0.45</v>
      </c>
      <c r="X70" t="n">
        <v>9.390000000000001</v>
      </c>
      <c r="Y70" t="n">
        <v>0.5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1.7203</v>
      </c>
      <c r="E71" t="n">
        <v>58.13</v>
      </c>
      <c r="F71" t="n">
        <v>52.93</v>
      </c>
      <c r="G71" t="n">
        <v>28.61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108</v>
      </c>
      <c r="N71" t="n">
        <v>21.43</v>
      </c>
      <c r="O71" t="n">
        <v>16994.64</v>
      </c>
      <c r="P71" t="n">
        <v>459</v>
      </c>
      <c r="Q71" t="n">
        <v>5798.36</v>
      </c>
      <c r="R71" t="n">
        <v>257.86</v>
      </c>
      <c r="S71" t="n">
        <v>84.45999999999999</v>
      </c>
      <c r="T71" t="n">
        <v>86380.25</v>
      </c>
      <c r="U71" t="n">
        <v>0.33</v>
      </c>
      <c r="V71" t="n">
        <v>0.9</v>
      </c>
      <c r="W71" t="n">
        <v>0.31</v>
      </c>
      <c r="X71" t="n">
        <v>5.1</v>
      </c>
      <c r="Y71" t="n">
        <v>0.5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1.7622</v>
      </c>
      <c r="E72" t="n">
        <v>56.75</v>
      </c>
      <c r="F72" t="n">
        <v>52.09</v>
      </c>
      <c r="G72" t="n">
        <v>34.34</v>
      </c>
      <c r="H72" t="n">
        <v>0.52</v>
      </c>
      <c r="I72" t="n">
        <v>91</v>
      </c>
      <c r="J72" t="n">
        <v>137.25</v>
      </c>
      <c r="K72" t="n">
        <v>46.47</v>
      </c>
      <c r="L72" t="n">
        <v>4</v>
      </c>
      <c r="M72" t="n">
        <v>1</v>
      </c>
      <c r="N72" t="n">
        <v>21.78</v>
      </c>
      <c r="O72" t="n">
        <v>17160.92</v>
      </c>
      <c r="P72" t="n">
        <v>429.8</v>
      </c>
      <c r="Q72" t="n">
        <v>5798.57</v>
      </c>
      <c r="R72" t="n">
        <v>225.25</v>
      </c>
      <c r="S72" t="n">
        <v>84.45999999999999</v>
      </c>
      <c r="T72" t="n">
        <v>70174.66</v>
      </c>
      <c r="U72" t="n">
        <v>0.37</v>
      </c>
      <c r="V72" t="n">
        <v>0.91</v>
      </c>
      <c r="W72" t="n">
        <v>0.4</v>
      </c>
      <c r="X72" t="n">
        <v>4.26</v>
      </c>
      <c r="Y72" t="n">
        <v>0.5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1.7623</v>
      </c>
      <c r="E73" t="n">
        <v>56.74</v>
      </c>
      <c r="F73" t="n">
        <v>52.09</v>
      </c>
      <c r="G73" t="n">
        <v>34.34</v>
      </c>
      <c r="H73" t="n">
        <v>0.64</v>
      </c>
      <c r="I73" t="n">
        <v>91</v>
      </c>
      <c r="J73" t="n">
        <v>138.6</v>
      </c>
      <c r="K73" t="n">
        <v>46.47</v>
      </c>
      <c r="L73" t="n">
        <v>5</v>
      </c>
      <c r="M73" t="n">
        <v>0</v>
      </c>
      <c r="N73" t="n">
        <v>22.13</v>
      </c>
      <c r="O73" t="n">
        <v>17327.69</v>
      </c>
      <c r="P73" t="n">
        <v>433.74</v>
      </c>
      <c r="Q73" t="n">
        <v>5798.57</v>
      </c>
      <c r="R73" t="n">
        <v>225.17</v>
      </c>
      <c r="S73" t="n">
        <v>84.45999999999999</v>
      </c>
      <c r="T73" t="n">
        <v>70137.32000000001</v>
      </c>
      <c r="U73" t="n">
        <v>0.38</v>
      </c>
      <c r="V73" t="n">
        <v>0.91</v>
      </c>
      <c r="W73" t="n">
        <v>0.4</v>
      </c>
      <c r="X73" t="n">
        <v>4.26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0.9434</v>
      </c>
      <c r="E74" t="n">
        <v>106</v>
      </c>
      <c r="F74" t="n">
        <v>82.45999999999999</v>
      </c>
      <c r="G74" t="n">
        <v>7.11</v>
      </c>
      <c r="H74" t="n">
        <v>0.12</v>
      </c>
      <c r="I74" t="n">
        <v>696</v>
      </c>
      <c r="J74" t="n">
        <v>150.44</v>
      </c>
      <c r="K74" t="n">
        <v>49.1</v>
      </c>
      <c r="L74" t="n">
        <v>1</v>
      </c>
      <c r="M74" t="n">
        <v>694</v>
      </c>
      <c r="N74" t="n">
        <v>25.34</v>
      </c>
      <c r="O74" t="n">
        <v>18787.76</v>
      </c>
      <c r="P74" t="n">
        <v>947.42</v>
      </c>
      <c r="Q74" t="n">
        <v>5799.17</v>
      </c>
      <c r="R74" t="n">
        <v>1263.33</v>
      </c>
      <c r="S74" t="n">
        <v>84.45999999999999</v>
      </c>
      <c r="T74" t="n">
        <v>586192.2</v>
      </c>
      <c r="U74" t="n">
        <v>0.07000000000000001</v>
      </c>
      <c r="V74" t="n">
        <v>0.58</v>
      </c>
      <c r="W74" t="n">
        <v>1.26</v>
      </c>
      <c r="X74" t="n">
        <v>34.62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1.4744</v>
      </c>
      <c r="E75" t="n">
        <v>67.81999999999999</v>
      </c>
      <c r="F75" t="n">
        <v>58.55</v>
      </c>
      <c r="G75" t="n">
        <v>15.34</v>
      </c>
      <c r="H75" t="n">
        <v>0.23</v>
      </c>
      <c r="I75" t="n">
        <v>229</v>
      </c>
      <c r="J75" t="n">
        <v>151.83</v>
      </c>
      <c r="K75" t="n">
        <v>49.1</v>
      </c>
      <c r="L75" t="n">
        <v>2</v>
      </c>
      <c r="M75" t="n">
        <v>227</v>
      </c>
      <c r="N75" t="n">
        <v>25.73</v>
      </c>
      <c r="O75" t="n">
        <v>18959.54</v>
      </c>
      <c r="P75" t="n">
        <v>631.05</v>
      </c>
      <c r="Q75" t="n">
        <v>5798.97</v>
      </c>
      <c r="R75" t="n">
        <v>448.64</v>
      </c>
      <c r="S75" t="n">
        <v>84.45999999999999</v>
      </c>
      <c r="T75" t="n">
        <v>181181.72</v>
      </c>
      <c r="U75" t="n">
        <v>0.19</v>
      </c>
      <c r="V75" t="n">
        <v>0.8100000000000001</v>
      </c>
      <c r="W75" t="n">
        <v>0.5</v>
      </c>
      <c r="X75" t="n">
        <v>10.71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1.6651</v>
      </c>
      <c r="E76" t="n">
        <v>60.06</v>
      </c>
      <c r="F76" t="n">
        <v>53.81</v>
      </c>
      <c r="G76" t="n">
        <v>24.83</v>
      </c>
      <c r="H76" t="n">
        <v>0.35</v>
      </c>
      <c r="I76" t="n">
        <v>130</v>
      </c>
      <c r="J76" t="n">
        <v>153.23</v>
      </c>
      <c r="K76" t="n">
        <v>49.1</v>
      </c>
      <c r="L76" t="n">
        <v>3</v>
      </c>
      <c r="M76" t="n">
        <v>128</v>
      </c>
      <c r="N76" t="n">
        <v>26.13</v>
      </c>
      <c r="O76" t="n">
        <v>19131.85</v>
      </c>
      <c r="P76" t="n">
        <v>536.99</v>
      </c>
      <c r="Q76" t="n">
        <v>5798.41</v>
      </c>
      <c r="R76" t="n">
        <v>287.44</v>
      </c>
      <c r="S76" t="n">
        <v>84.45999999999999</v>
      </c>
      <c r="T76" t="n">
        <v>101077.24</v>
      </c>
      <c r="U76" t="n">
        <v>0.29</v>
      </c>
      <c r="V76" t="n">
        <v>0.88</v>
      </c>
      <c r="W76" t="n">
        <v>0.35</v>
      </c>
      <c r="X76" t="n">
        <v>5.97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1.7656</v>
      </c>
      <c r="E77" t="n">
        <v>56.64</v>
      </c>
      <c r="F77" t="n">
        <v>51.74</v>
      </c>
      <c r="G77" t="n">
        <v>36.09</v>
      </c>
      <c r="H77" t="n">
        <v>0.46</v>
      </c>
      <c r="I77" t="n">
        <v>86</v>
      </c>
      <c r="J77" t="n">
        <v>154.63</v>
      </c>
      <c r="K77" t="n">
        <v>49.1</v>
      </c>
      <c r="L77" t="n">
        <v>4</v>
      </c>
      <c r="M77" t="n">
        <v>66</v>
      </c>
      <c r="N77" t="n">
        <v>26.53</v>
      </c>
      <c r="O77" t="n">
        <v>19304.72</v>
      </c>
      <c r="P77" t="n">
        <v>468.74</v>
      </c>
      <c r="Q77" t="n">
        <v>5798.37</v>
      </c>
      <c r="R77" t="n">
        <v>216.65</v>
      </c>
      <c r="S77" t="n">
        <v>84.45999999999999</v>
      </c>
      <c r="T77" t="n">
        <v>65899.37</v>
      </c>
      <c r="U77" t="n">
        <v>0.39</v>
      </c>
      <c r="V77" t="n">
        <v>0.92</v>
      </c>
      <c r="W77" t="n">
        <v>0.29</v>
      </c>
      <c r="X77" t="n">
        <v>3.9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1.7773</v>
      </c>
      <c r="E78" t="n">
        <v>56.27</v>
      </c>
      <c r="F78" t="n">
        <v>51.54</v>
      </c>
      <c r="G78" t="n">
        <v>38.66</v>
      </c>
      <c r="H78" t="n">
        <v>0.57</v>
      </c>
      <c r="I78" t="n">
        <v>80</v>
      </c>
      <c r="J78" t="n">
        <v>156.03</v>
      </c>
      <c r="K78" t="n">
        <v>49.1</v>
      </c>
      <c r="L78" t="n">
        <v>5</v>
      </c>
      <c r="M78" t="n">
        <v>1</v>
      </c>
      <c r="N78" t="n">
        <v>26.94</v>
      </c>
      <c r="O78" t="n">
        <v>19478.15</v>
      </c>
      <c r="P78" t="n">
        <v>458.86</v>
      </c>
      <c r="Q78" t="n">
        <v>5798.43</v>
      </c>
      <c r="R78" t="n">
        <v>207.31</v>
      </c>
      <c r="S78" t="n">
        <v>84.45999999999999</v>
      </c>
      <c r="T78" t="n">
        <v>61259.07</v>
      </c>
      <c r="U78" t="n">
        <v>0.41</v>
      </c>
      <c r="V78" t="n">
        <v>0.92</v>
      </c>
      <c r="W78" t="n">
        <v>0.37</v>
      </c>
      <c r="X78" t="n">
        <v>3.71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1.7801</v>
      </c>
      <c r="E79" t="n">
        <v>56.18</v>
      </c>
      <c r="F79" t="n">
        <v>51.48</v>
      </c>
      <c r="G79" t="n">
        <v>39.1</v>
      </c>
      <c r="H79" t="n">
        <v>0.67</v>
      </c>
      <c r="I79" t="n">
        <v>79</v>
      </c>
      <c r="J79" t="n">
        <v>157.44</v>
      </c>
      <c r="K79" t="n">
        <v>49.1</v>
      </c>
      <c r="L79" t="n">
        <v>6</v>
      </c>
      <c r="M79" t="n">
        <v>0</v>
      </c>
      <c r="N79" t="n">
        <v>27.35</v>
      </c>
      <c r="O79" t="n">
        <v>19652.13</v>
      </c>
      <c r="P79" t="n">
        <v>462.04</v>
      </c>
      <c r="Q79" t="n">
        <v>5798.43</v>
      </c>
      <c r="R79" t="n">
        <v>205.29</v>
      </c>
      <c r="S79" t="n">
        <v>84.45999999999999</v>
      </c>
      <c r="T79" t="n">
        <v>60253.55</v>
      </c>
      <c r="U79" t="n">
        <v>0.41</v>
      </c>
      <c r="V79" t="n">
        <v>0.92</v>
      </c>
      <c r="W79" t="n">
        <v>0.36</v>
      </c>
      <c r="X79" t="n">
        <v>3.65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0.7462</v>
      </c>
      <c r="E80" t="n">
        <v>134.02</v>
      </c>
      <c r="F80" t="n">
        <v>96.3</v>
      </c>
      <c r="G80" t="n">
        <v>6.1</v>
      </c>
      <c r="H80" t="n">
        <v>0.1</v>
      </c>
      <c r="I80" t="n">
        <v>947</v>
      </c>
      <c r="J80" t="n">
        <v>185.69</v>
      </c>
      <c r="K80" t="n">
        <v>53.44</v>
      </c>
      <c r="L80" t="n">
        <v>1</v>
      </c>
      <c r="M80" t="n">
        <v>945</v>
      </c>
      <c r="N80" t="n">
        <v>36.26</v>
      </c>
      <c r="O80" t="n">
        <v>23136.14</v>
      </c>
      <c r="P80" t="n">
        <v>1282.5</v>
      </c>
      <c r="Q80" t="n">
        <v>5799.53</v>
      </c>
      <c r="R80" t="n">
        <v>1736.53</v>
      </c>
      <c r="S80" t="n">
        <v>84.45999999999999</v>
      </c>
      <c r="T80" t="n">
        <v>821534.47</v>
      </c>
      <c r="U80" t="n">
        <v>0.05</v>
      </c>
      <c r="V80" t="n">
        <v>0.49</v>
      </c>
      <c r="W80" t="n">
        <v>1.66</v>
      </c>
      <c r="X80" t="n">
        <v>48.46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1.346</v>
      </c>
      <c r="E81" t="n">
        <v>74.29000000000001</v>
      </c>
      <c r="F81" t="n">
        <v>61.26</v>
      </c>
      <c r="G81" t="n">
        <v>12.94</v>
      </c>
      <c r="H81" t="n">
        <v>0.19</v>
      </c>
      <c r="I81" t="n">
        <v>284</v>
      </c>
      <c r="J81" t="n">
        <v>187.21</v>
      </c>
      <c r="K81" t="n">
        <v>53.44</v>
      </c>
      <c r="L81" t="n">
        <v>2</v>
      </c>
      <c r="M81" t="n">
        <v>282</v>
      </c>
      <c r="N81" t="n">
        <v>36.77</v>
      </c>
      <c r="O81" t="n">
        <v>23322.88</v>
      </c>
      <c r="P81" t="n">
        <v>781.63</v>
      </c>
      <c r="Q81" t="n">
        <v>5798.71</v>
      </c>
      <c r="R81" t="n">
        <v>540.5</v>
      </c>
      <c r="S81" t="n">
        <v>84.45999999999999</v>
      </c>
      <c r="T81" t="n">
        <v>226835.8</v>
      </c>
      <c r="U81" t="n">
        <v>0.16</v>
      </c>
      <c r="V81" t="n">
        <v>0.77</v>
      </c>
      <c r="W81" t="n">
        <v>0.59</v>
      </c>
      <c r="X81" t="n">
        <v>13.42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1.5618</v>
      </c>
      <c r="E82" t="n">
        <v>64.03</v>
      </c>
      <c r="F82" t="n">
        <v>55.45</v>
      </c>
      <c r="G82" t="n">
        <v>20.29</v>
      </c>
      <c r="H82" t="n">
        <v>0.28</v>
      </c>
      <c r="I82" t="n">
        <v>164</v>
      </c>
      <c r="J82" t="n">
        <v>188.73</v>
      </c>
      <c r="K82" t="n">
        <v>53.44</v>
      </c>
      <c r="L82" t="n">
        <v>3</v>
      </c>
      <c r="M82" t="n">
        <v>162</v>
      </c>
      <c r="N82" t="n">
        <v>37.29</v>
      </c>
      <c r="O82" t="n">
        <v>23510.33</v>
      </c>
      <c r="P82" t="n">
        <v>675.9299999999999</v>
      </c>
      <c r="Q82" t="n">
        <v>5798.44</v>
      </c>
      <c r="R82" t="n">
        <v>343.38</v>
      </c>
      <c r="S82" t="n">
        <v>84.45999999999999</v>
      </c>
      <c r="T82" t="n">
        <v>128877.08</v>
      </c>
      <c r="U82" t="n">
        <v>0.25</v>
      </c>
      <c r="V82" t="n">
        <v>0.86</v>
      </c>
      <c r="W82" t="n">
        <v>0.4</v>
      </c>
      <c r="X82" t="n">
        <v>7.62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1.6805</v>
      </c>
      <c r="E83" t="n">
        <v>59.51</v>
      </c>
      <c r="F83" t="n">
        <v>52.91</v>
      </c>
      <c r="G83" t="n">
        <v>28.6</v>
      </c>
      <c r="H83" t="n">
        <v>0.37</v>
      </c>
      <c r="I83" t="n">
        <v>111</v>
      </c>
      <c r="J83" t="n">
        <v>190.25</v>
      </c>
      <c r="K83" t="n">
        <v>53.44</v>
      </c>
      <c r="L83" t="n">
        <v>4</v>
      </c>
      <c r="M83" t="n">
        <v>109</v>
      </c>
      <c r="N83" t="n">
        <v>37.82</v>
      </c>
      <c r="O83" t="n">
        <v>23698.48</v>
      </c>
      <c r="P83" t="n">
        <v>611.15</v>
      </c>
      <c r="Q83" t="n">
        <v>5798.36</v>
      </c>
      <c r="R83" t="n">
        <v>257.13</v>
      </c>
      <c r="S83" t="n">
        <v>84.45999999999999</v>
      </c>
      <c r="T83" t="n">
        <v>86014.19</v>
      </c>
      <c r="U83" t="n">
        <v>0.33</v>
      </c>
      <c r="V83" t="n">
        <v>0.9</v>
      </c>
      <c r="W83" t="n">
        <v>0.31</v>
      </c>
      <c r="X83" t="n">
        <v>5.07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1.75</v>
      </c>
      <c r="E84" t="n">
        <v>57.14</v>
      </c>
      <c r="F84" t="n">
        <v>51.62</v>
      </c>
      <c r="G84" t="n">
        <v>37.77</v>
      </c>
      <c r="H84" t="n">
        <v>0.46</v>
      </c>
      <c r="I84" t="n">
        <v>82</v>
      </c>
      <c r="J84" t="n">
        <v>191.78</v>
      </c>
      <c r="K84" t="n">
        <v>53.44</v>
      </c>
      <c r="L84" t="n">
        <v>5</v>
      </c>
      <c r="M84" t="n">
        <v>80</v>
      </c>
      <c r="N84" t="n">
        <v>38.35</v>
      </c>
      <c r="O84" t="n">
        <v>23887.36</v>
      </c>
      <c r="P84" t="n">
        <v>559.23</v>
      </c>
      <c r="Q84" t="n">
        <v>5798.36</v>
      </c>
      <c r="R84" t="n">
        <v>213.38</v>
      </c>
      <c r="S84" t="n">
        <v>84.45999999999999</v>
      </c>
      <c r="T84" t="n">
        <v>64285.71</v>
      </c>
      <c r="U84" t="n">
        <v>0.4</v>
      </c>
      <c r="V84" t="n">
        <v>0.92</v>
      </c>
      <c r="W84" t="n">
        <v>0.27</v>
      </c>
      <c r="X84" t="n">
        <v>3.79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1.7942</v>
      </c>
      <c r="E85" t="n">
        <v>55.74</v>
      </c>
      <c r="F85" t="n">
        <v>50.85</v>
      </c>
      <c r="G85" t="n">
        <v>46.94</v>
      </c>
      <c r="H85" t="n">
        <v>0.55</v>
      </c>
      <c r="I85" t="n">
        <v>65</v>
      </c>
      <c r="J85" t="n">
        <v>193.32</v>
      </c>
      <c r="K85" t="n">
        <v>53.44</v>
      </c>
      <c r="L85" t="n">
        <v>6</v>
      </c>
      <c r="M85" t="n">
        <v>29</v>
      </c>
      <c r="N85" t="n">
        <v>38.89</v>
      </c>
      <c r="O85" t="n">
        <v>24076.95</v>
      </c>
      <c r="P85" t="n">
        <v>515.35</v>
      </c>
      <c r="Q85" t="n">
        <v>5798.54</v>
      </c>
      <c r="R85" t="n">
        <v>185.76</v>
      </c>
      <c r="S85" t="n">
        <v>84.45999999999999</v>
      </c>
      <c r="T85" t="n">
        <v>50561.28</v>
      </c>
      <c r="U85" t="n">
        <v>0.45</v>
      </c>
      <c r="V85" t="n">
        <v>0.93</v>
      </c>
      <c r="W85" t="n">
        <v>0.28</v>
      </c>
      <c r="X85" t="n">
        <v>3.02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1.7997</v>
      </c>
      <c r="E86" t="n">
        <v>55.56</v>
      </c>
      <c r="F86" t="n">
        <v>50.75</v>
      </c>
      <c r="G86" t="n">
        <v>48.33</v>
      </c>
      <c r="H86" t="n">
        <v>0.64</v>
      </c>
      <c r="I86" t="n">
        <v>63</v>
      </c>
      <c r="J86" t="n">
        <v>194.86</v>
      </c>
      <c r="K86" t="n">
        <v>53.44</v>
      </c>
      <c r="L86" t="n">
        <v>7</v>
      </c>
      <c r="M86" t="n">
        <v>1</v>
      </c>
      <c r="N86" t="n">
        <v>39.43</v>
      </c>
      <c r="O86" t="n">
        <v>24267.28</v>
      </c>
      <c r="P86" t="n">
        <v>512.61</v>
      </c>
      <c r="Q86" t="n">
        <v>5798.28</v>
      </c>
      <c r="R86" t="n">
        <v>181.13</v>
      </c>
      <c r="S86" t="n">
        <v>84.45999999999999</v>
      </c>
      <c r="T86" t="n">
        <v>48255.26</v>
      </c>
      <c r="U86" t="n">
        <v>0.47</v>
      </c>
      <c r="V86" t="n">
        <v>0.93</v>
      </c>
      <c r="W86" t="n">
        <v>0.32</v>
      </c>
      <c r="X86" t="n">
        <v>2.92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1.7998</v>
      </c>
      <c r="E87" t="n">
        <v>55.56</v>
      </c>
      <c r="F87" t="n">
        <v>50.75</v>
      </c>
      <c r="G87" t="n">
        <v>48.33</v>
      </c>
      <c r="H87" t="n">
        <v>0.72</v>
      </c>
      <c r="I87" t="n">
        <v>63</v>
      </c>
      <c r="J87" t="n">
        <v>196.41</v>
      </c>
      <c r="K87" t="n">
        <v>53.44</v>
      </c>
      <c r="L87" t="n">
        <v>8</v>
      </c>
      <c r="M87" t="n">
        <v>0</v>
      </c>
      <c r="N87" t="n">
        <v>39.98</v>
      </c>
      <c r="O87" t="n">
        <v>24458.36</v>
      </c>
      <c r="P87" t="n">
        <v>515.36</v>
      </c>
      <c r="Q87" t="n">
        <v>5798.28</v>
      </c>
      <c r="R87" t="n">
        <v>180.95</v>
      </c>
      <c r="S87" t="n">
        <v>84.45999999999999</v>
      </c>
      <c r="T87" t="n">
        <v>48163.04</v>
      </c>
      <c r="U87" t="n">
        <v>0.47</v>
      </c>
      <c r="V87" t="n">
        <v>0.93</v>
      </c>
      <c r="W87" t="n">
        <v>0.32</v>
      </c>
      <c r="X87" t="n">
        <v>2.92</v>
      </c>
      <c r="Y87" t="n">
        <v>0.5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1.1609</v>
      </c>
      <c r="E88" t="n">
        <v>86.14</v>
      </c>
      <c r="F88" t="n">
        <v>72.13</v>
      </c>
      <c r="G88" t="n">
        <v>8.67</v>
      </c>
      <c r="H88" t="n">
        <v>0.15</v>
      </c>
      <c r="I88" t="n">
        <v>499</v>
      </c>
      <c r="J88" t="n">
        <v>116.05</v>
      </c>
      <c r="K88" t="n">
        <v>43.4</v>
      </c>
      <c r="L88" t="n">
        <v>1</v>
      </c>
      <c r="M88" t="n">
        <v>497</v>
      </c>
      <c r="N88" t="n">
        <v>16.65</v>
      </c>
      <c r="O88" t="n">
        <v>14546.17</v>
      </c>
      <c r="P88" t="n">
        <v>682.46</v>
      </c>
      <c r="Q88" t="n">
        <v>5799.04</v>
      </c>
      <c r="R88" t="n">
        <v>910.55</v>
      </c>
      <c r="S88" t="n">
        <v>84.45999999999999</v>
      </c>
      <c r="T88" t="n">
        <v>410787.4</v>
      </c>
      <c r="U88" t="n">
        <v>0.09</v>
      </c>
      <c r="V88" t="n">
        <v>0.66</v>
      </c>
      <c r="W88" t="n">
        <v>0.95</v>
      </c>
      <c r="X88" t="n">
        <v>24.3</v>
      </c>
      <c r="Y88" t="n">
        <v>0.5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1.6137</v>
      </c>
      <c r="E89" t="n">
        <v>61.97</v>
      </c>
      <c r="F89" t="n">
        <v>55.8</v>
      </c>
      <c r="G89" t="n">
        <v>19.58</v>
      </c>
      <c r="H89" t="n">
        <v>0.3</v>
      </c>
      <c r="I89" t="n">
        <v>171</v>
      </c>
      <c r="J89" t="n">
        <v>117.34</v>
      </c>
      <c r="K89" t="n">
        <v>43.4</v>
      </c>
      <c r="L89" t="n">
        <v>2</v>
      </c>
      <c r="M89" t="n">
        <v>169</v>
      </c>
      <c r="N89" t="n">
        <v>16.94</v>
      </c>
      <c r="O89" t="n">
        <v>14705.49</v>
      </c>
      <c r="P89" t="n">
        <v>471.02</v>
      </c>
      <c r="Q89" t="n">
        <v>5798.4</v>
      </c>
      <c r="R89" t="n">
        <v>355.35</v>
      </c>
      <c r="S89" t="n">
        <v>84.45999999999999</v>
      </c>
      <c r="T89" t="n">
        <v>134824.95</v>
      </c>
      <c r="U89" t="n">
        <v>0.24</v>
      </c>
      <c r="V89" t="n">
        <v>0.85</v>
      </c>
      <c r="W89" t="n">
        <v>0.41</v>
      </c>
      <c r="X89" t="n">
        <v>7.97</v>
      </c>
      <c r="Y89" t="n">
        <v>0.5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1.7384</v>
      </c>
      <c r="E90" t="n">
        <v>57.52</v>
      </c>
      <c r="F90" t="n">
        <v>52.86</v>
      </c>
      <c r="G90" t="n">
        <v>29.37</v>
      </c>
      <c r="H90" t="n">
        <v>0.45</v>
      </c>
      <c r="I90" t="n">
        <v>108</v>
      </c>
      <c r="J90" t="n">
        <v>118.63</v>
      </c>
      <c r="K90" t="n">
        <v>43.4</v>
      </c>
      <c r="L90" t="n">
        <v>3</v>
      </c>
      <c r="M90" t="n">
        <v>1</v>
      </c>
      <c r="N90" t="n">
        <v>17.23</v>
      </c>
      <c r="O90" t="n">
        <v>14865.24</v>
      </c>
      <c r="P90" t="n">
        <v>401.24</v>
      </c>
      <c r="Q90" t="n">
        <v>5798.34</v>
      </c>
      <c r="R90" t="n">
        <v>250.63</v>
      </c>
      <c r="S90" t="n">
        <v>84.45999999999999</v>
      </c>
      <c r="T90" t="n">
        <v>82777.78999999999</v>
      </c>
      <c r="U90" t="n">
        <v>0.34</v>
      </c>
      <c r="V90" t="n">
        <v>0.9</v>
      </c>
      <c r="W90" t="n">
        <v>0.45</v>
      </c>
      <c r="X90" t="n">
        <v>5.03</v>
      </c>
      <c r="Y90" t="n">
        <v>0.5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1.7386</v>
      </c>
      <c r="E91" t="n">
        <v>57.52</v>
      </c>
      <c r="F91" t="n">
        <v>52.85</v>
      </c>
      <c r="G91" t="n">
        <v>29.36</v>
      </c>
      <c r="H91" t="n">
        <v>0.59</v>
      </c>
      <c r="I91" t="n">
        <v>108</v>
      </c>
      <c r="J91" t="n">
        <v>119.93</v>
      </c>
      <c r="K91" t="n">
        <v>43.4</v>
      </c>
      <c r="L91" t="n">
        <v>4</v>
      </c>
      <c r="M91" t="n">
        <v>1</v>
      </c>
      <c r="N91" t="n">
        <v>17.53</v>
      </c>
      <c r="O91" t="n">
        <v>15025.44</v>
      </c>
      <c r="P91" t="n">
        <v>405.2</v>
      </c>
      <c r="Q91" t="n">
        <v>5798.34</v>
      </c>
      <c r="R91" t="n">
        <v>250.47</v>
      </c>
      <c r="S91" t="n">
        <v>84.45999999999999</v>
      </c>
      <c r="T91" t="n">
        <v>82702.21000000001</v>
      </c>
      <c r="U91" t="n">
        <v>0.34</v>
      </c>
      <c r="V91" t="n">
        <v>0.9</v>
      </c>
      <c r="W91" t="n">
        <v>0.45</v>
      </c>
      <c r="X91" t="n">
        <v>5.02</v>
      </c>
      <c r="Y91" t="n">
        <v>0.5</v>
      </c>
      <c r="Z91" t="n">
        <v>10</v>
      </c>
    </row>
    <row r="92">
      <c r="A92" t="n">
        <v>4</v>
      </c>
      <c r="B92" t="n">
        <v>55</v>
      </c>
      <c r="C92" t="inlineStr">
        <is>
          <t xml:space="preserve">CONCLUIDO	</t>
        </is>
      </c>
      <c r="D92" t="n">
        <v>1.7411</v>
      </c>
      <c r="E92" t="n">
        <v>57.44</v>
      </c>
      <c r="F92" t="n">
        <v>52.8</v>
      </c>
      <c r="G92" t="n">
        <v>29.6</v>
      </c>
      <c r="H92" t="n">
        <v>0.73</v>
      </c>
      <c r="I92" t="n">
        <v>107</v>
      </c>
      <c r="J92" t="n">
        <v>121.23</v>
      </c>
      <c r="K92" t="n">
        <v>43.4</v>
      </c>
      <c r="L92" t="n">
        <v>5</v>
      </c>
      <c r="M92" t="n">
        <v>0</v>
      </c>
      <c r="N92" t="n">
        <v>17.83</v>
      </c>
      <c r="O92" t="n">
        <v>15186.08</v>
      </c>
      <c r="P92" t="n">
        <v>408.64</v>
      </c>
      <c r="Q92" t="n">
        <v>5798.34</v>
      </c>
      <c r="R92" t="n">
        <v>248.45</v>
      </c>
      <c r="S92" t="n">
        <v>84.45999999999999</v>
      </c>
      <c r="T92" t="n">
        <v>81693.31</v>
      </c>
      <c r="U92" t="n">
        <v>0.34</v>
      </c>
      <c r="V92" t="n">
        <v>0.9</v>
      </c>
      <c r="W92" t="n">
        <v>0.45</v>
      </c>
      <c r="X92" t="n">
        <v>4.96</v>
      </c>
      <c r="Y92" t="n">
        <v>0.5</v>
      </c>
      <c r="Z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INDEX(resultados!$A$2:$ZZ$92, 1, MATCH($B$1, resultados!$A$1:$ZZ$1, 0))</f>
        <v/>
      </c>
      <c r="B7">
        <f>INDEX(resultados!$A$2:$ZZ$92, 1, MATCH($B$2, resultados!$A$1:$ZZ$1, 0))</f>
        <v/>
      </c>
      <c r="C7">
        <f>INDEX(resultados!$A$2:$ZZ$92, 1, MATCH($B$3, resultados!$A$1:$ZZ$1, 0))</f>
        <v/>
      </c>
    </row>
    <row r="8">
      <c r="A8">
        <f>INDEX(resultados!$A$2:$ZZ$92, 2, MATCH($B$1, resultados!$A$1:$ZZ$1, 0))</f>
        <v/>
      </c>
      <c r="B8">
        <f>INDEX(resultados!$A$2:$ZZ$92, 2, MATCH($B$2, resultados!$A$1:$ZZ$1, 0))</f>
        <v/>
      </c>
      <c r="C8">
        <f>INDEX(resultados!$A$2:$ZZ$92, 2, MATCH($B$3, resultados!$A$1:$ZZ$1, 0))</f>
        <v/>
      </c>
    </row>
    <row r="9">
      <c r="A9">
        <f>INDEX(resultados!$A$2:$ZZ$92, 3, MATCH($B$1, resultados!$A$1:$ZZ$1, 0))</f>
        <v/>
      </c>
      <c r="B9">
        <f>INDEX(resultados!$A$2:$ZZ$92, 3, MATCH($B$2, resultados!$A$1:$ZZ$1, 0))</f>
        <v/>
      </c>
      <c r="C9">
        <f>INDEX(resultados!$A$2:$ZZ$92, 3, MATCH($B$3, resultados!$A$1:$ZZ$1, 0))</f>
        <v/>
      </c>
    </row>
    <row r="10">
      <c r="A10">
        <f>INDEX(resultados!$A$2:$ZZ$92, 4, MATCH($B$1, resultados!$A$1:$ZZ$1, 0))</f>
        <v/>
      </c>
      <c r="B10">
        <f>INDEX(resultados!$A$2:$ZZ$92, 4, MATCH($B$2, resultados!$A$1:$ZZ$1, 0))</f>
        <v/>
      </c>
      <c r="C10">
        <f>INDEX(resultados!$A$2:$ZZ$92, 4, MATCH($B$3, resultados!$A$1:$ZZ$1, 0))</f>
        <v/>
      </c>
    </row>
    <row r="11">
      <c r="A11">
        <f>INDEX(resultados!$A$2:$ZZ$92, 5, MATCH($B$1, resultados!$A$1:$ZZ$1, 0))</f>
        <v/>
      </c>
      <c r="B11">
        <f>INDEX(resultados!$A$2:$ZZ$92, 5, MATCH($B$2, resultados!$A$1:$ZZ$1, 0))</f>
        <v/>
      </c>
      <c r="C11">
        <f>INDEX(resultados!$A$2:$ZZ$92, 5, MATCH($B$3, resultados!$A$1:$ZZ$1, 0))</f>
        <v/>
      </c>
    </row>
    <row r="12">
      <c r="A12">
        <f>INDEX(resultados!$A$2:$ZZ$92, 6, MATCH($B$1, resultados!$A$1:$ZZ$1, 0))</f>
        <v/>
      </c>
      <c r="B12">
        <f>INDEX(resultados!$A$2:$ZZ$92, 6, MATCH($B$2, resultados!$A$1:$ZZ$1, 0))</f>
        <v/>
      </c>
      <c r="C12">
        <f>INDEX(resultados!$A$2:$ZZ$92, 6, MATCH($B$3, resultados!$A$1:$ZZ$1, 0))</f>
        <v/>
      </c>
    </row>
    <row r="13">
      <c r="A13">
        <f>INDEX(resultados!$A$2:$ZZ$92, 7, MATCH($B$1, resultados!$A$1:$ZZ$1, 0))</f>
        <v/>
      </c>
      <c r="B13">
        <f>INDEX(resultados!$A$2:$ZZ$92, 7, MATCH($B$2, resultados!$A$1:$ZZ$1, 0))</f>
        <v/>
      </c>
      <c r="C13">
        <f>INDEX(resultados!$A$2:$ZZ$92, 7, MATCH($B$3, resultados!$A$1:$ZZ$1, 0))</f>
        <v/>
      </c>
    </row>
    <row r="14">
      <c r="A14">
        <f>INDEX(resultados!$A$2:$ZZ$92, 8, MATCH($B$1, resultados!$A$1:$ZZ$1, 0))</f>
        <v/>
      </c>
      <c r="B14">
        <f>INDEX(resultados!$A$2:$ZZ$92, 8, MATCH($B$2, resultados!$A$1:$ZZ$1, 0))</f>
        <v/>
      </c>
      <c r="C14">
        <f>INDEX(resultados!$A$2:$ZZ$92, 8, MATCH($B$3, resultados!$A$1:$ZZ$1, 0))</f>
        <v/>
      </c>
    </row>
    <row r="15">
      <c r="A15">
        <f>INDEX(resultados!$A$2:$ZZ$92, 9, MATCH($B$1, resultados!$A$1:$ZZ$1, 0))</f>
        <v/>
      </c>
      <c r="B15">
        <f>INDEX(resultados!$A$2:$ZZ$92, 9, MATCH($B$2, resultados!$A$1:$ZZ$1, 0))</f>
        <v/>
      </c>
      <c r="C15">
        <f>INDEX(resultados!$A$2:$ZZ$92, 9, MATCH($B$3, resultados!$A$1:$ZZ$1, 0))</f>
        <v/>
      </c>
    </row>
    <row r="16">
      <c r="A16">
        <f>INDEX(resultados!$A$2:$ZZ$92, 10, MATCH($B$1, resultados!$A$1:$ZZ$1, 0))</f>
        <v/>
      </c>
      <c r="B16">
        <f>INDEX(resultados!$A$2:$ZZ$92, 10, MATCH($B$2, resultados!$A$1:$ZZ$1, 0))</f>
        <v/>
      </c>
      <c r="C16">
        <f>INDEX(resultados!$A$2:$ZZ$92, 10, MATCH($B$3, resultados!$A$1:$ZZ$1, 0))</f>
        <v/>
      </c>
    </row>
    <row r="17">
      <c r="A17">
        <f>INDEX(resultados!$A$2:$ZZ$92, 11, MATCH($B$1, resultados!$A$1:$ZZ$1, 0))</f>
        <v/>
      </c>
      <c r="B17">
        <f>INDEX(resultados!$A$2:$ZZ$92, 11, MATCH($B$2, resultados!$A$1:$ZZ$1, 0))</f>
        <v/>
      </c>
      <c r="C17">
        <f>INDEX(resultados!$A$2:$ZZ$92, 11, MATCH($B$3, resultados!$A$1:$ZZ$1, 0))</f>
        <v/>
      </c>
    </row>
    <row r="18">
      <c r="A18">
        <f>INDEX(resultados!$A$2:$ZZ$92, 12, MATCH($B$1, resultados!$A$1:$ZZ$1, 0))</f>
        <v/>
      </c>
      <c r="B18">
        <f>INDEX(resultados!$A$2:$ZZ$92, 12, MATCH($B$2, resultados!$A$1:$ZZ$1, 0))</f>
        <v/>
      </c>
      <c r="C18">
        <f>INDEX(resultados!$A$2:$ZZ$92, 12, MATCH($B$3, resultados!$A$1:$ZZ$1, 0))</f>
        <v/>
      </c>
    </row>
    <row r="19">
      <c r="A19">
        <f>INDEX(resultados!$A$2:$ZZ$92, 13, MATCH($B$1, resultados!$A$1:$ZZ$1, 0))</f>
        <v/>
      </c>
      <c r="B19">
        <f>INDEX(resultados!$A$2:$ZZ$92, 13, MATCH($B$2, resultados!$A$1:$ZZ$1, 0))</f>
        <v/>
      </c>
      <c r="C19">
        <f>INDEX(resultados!$A$2:$ZZ$92, 13, MATCH($B$3, resultados!$A$1:$ZZ$1, 0))</f>
        <v/>
      </c>
    </row>
    <row r="20">
      <c r="A20">
        <f>INDEX(resultados!$A$2:$ZZ$92, 14, MATCH($B$1, resultados!$A$1:$ZZ$1, 0))</f>
        <v/>
      </c>
      <c r="B20">
        <f>INDEX(resultados!$A$2:$ZZ$92, 14, MATCH($B$2, resultados!$A$1:$ZZ$1, 0))</f>
        <v/>
      </c>
      <c r="C20">
        <f>INDEX(resultados!$A$2:$ZZ$92, 14, MATCH($B$3, resultados!$A$1:$ZZ$1, 0))</f>
        <v/>
      </c>
    </row>
    <row r="21">
      <c r="A21">
        <f>INDEX(resultados!$A$2:$ZZ$92, 15, MATCH($B$1, resultados!$A$1:$ZZ$1, 0))</f>
        <v/>
      </c>
      <c r="B21">
        <f>INDEX(resultados!$A$2:$ZZ$92, 15, MATCH($B$2, resultados!$A$1:$ZZ$1, 0))</f>
        <v/>
      </c>
      <c r="C21">
        <f>INDEX(resultados!$A$2:$ZZ$92, 15, MATCH($B$3, resultados!$A$1:$ZZ$1, 0))</f>
        <v/>
      </c>
    </row>
    <row r="22">
      <c r="A22">
        <f>INDEX(resultados!$A$2:$ZZ$92, 16, MATCH($B$1, resultados!$A$1:$ZZ$1, 0))</f>
        <v/>
      </c>
      <c r="B22">
        <f>INDEX(resultados!$A$2:$ZZ$92, 16, MATCH($B$2, resultados!$A$1:$ZZ$1, 0))</f>
        <v/>
      </c>
      <c r="C22">
        <f>INDEX(resultados!$A$2:$ZZ$92, 16, MATCH($B$3, resultados!$A$1:$ZZ$1, 0))</f>
        <v/>
      </c>
    </row>
    <row r="23">
      <c r="A23">
        <f>INDEX(resultados!$A$2:$ZZ$92, 17, MATCH($B$1, resultados!$A$1:$ZZ$1, 0))</f>
        <v/>
      </c>
      <c r="B23">
        <f>INDEX(resultados!$A$2:$ZZ$92, 17, MATCH($B$2, resultados!$A$1:$ZZ$1, 0))</f>
        <v/>
      </c>
      <c r="C23">
        <f>INDEX(resultados!$A$2:$ZZ$92, 17, MATCH($B$3, resultados!$A$1:$ZZ$1, 0))</f>
        <v/>
      </c>
    </row>
    <row r="24">
      <c r="A24">
        <f>INDEX(resultados!$A$2:$ZZ$92, 18, MATCH($B$1, resultados!$A$1:$ZZ$1, 0))</f>
        <v/>
      </c>
      <c r="B24">
        <f>INDEX(resultados!$A$2:$ZZ$92, 18, MATCH($B$2, resultados!$A$1:$ZZ$1, 0))</f>
        <v/>
      </c>
      <c r="C24">
        <f>INDEX(resultados!$A$2:$ZZ$92, 18, MATCH($B$3, resultados!$A$1:$ZZ$1, 0))</f>
        <v/>
      </c>
    </row>
    <row r="25">
      <c r="A25">
        <f>INDEX(resultados!$A$2:$ZZ$92, 19, MATCH($B$1, resultados!$A$1:$ZZ$1, 0))</f>
        <v/>
      </c>
      <c r="B25">
        <f>INDEX(resultados!$A$2:$ZZ$92, 19, MATCH($B$2, resultados!$A$1:$ZZ$1, 0))</f>
        <v/>
      </c>
      <c r="C25">
        <f>INDEX(resultados!$A$2:$ZZ$92, 19, MATCH($B$3, resultados!$A$1:$ZZ$1, 0))</f>
        <v/>
      </c>
    </row>
    <row r="26">
      <c r="A26">
        <f>INDEX(resultados!$A$2:$ZZ$92, 20, MATCH($B$1, resultados!$A$1:$ZZ$1, 0))</f>
        <v/>
      </c>
      <c r="B26">
        <f>INDEX(resultados!$A$2:$ZZ$92, 20, MATCH($B$2, resultados!$A$1:$ZZ$1, 0))</f>
        <v/>
      </c>
      <c r="C26">
        <f>INDEX(resultados!$A$2:$ZZ$92, 20, MATCH($B$3, resultados!$A$1:$ZZ$1, 0))</f>
        <v/>
      </c>
    </row>
    <row r="27">
      <c r="A27">
        <f>INDEX(resultados!$A$2:$ZZ$92, 21, MATCH($B$1, resultados!$A$1:$ZZ$1, 0))</f>
        <v/>
      </c>
      <c r="B27">
        <f>INDEX(resultados!$A$2:$ZZ$92, 21, MATCH($B$2, resultados!$A$1:$ZZ$1, 0))</f>
        <v/>
      </c>
      <c r="C27">
        <f>INDEX(resultados!$A$2:$ZZ$92, 21, MATCH($B$3, resultados!$A$1:$ZZ$1, 0))</f>
        <v/>
      </c>
    </row>
    <row r="28">
      <c r="A28">
        <f>INDEX(resultados!$A$2:$ZZ$92, 22, MATCH($B$1, resultados!$A$1:$ZZ$1, 0))</f>
        <v/>
      </c>
      <c r="B28">
        <f>INDEX(resultados!$A$2:$ZZ$92, 22, MATCH($B$2, resultados!$A$1:$ZZ$1, 0))</f>
        <v/>
      </c>
      <c r="C28">
        <f>INDEX(resultados!$A$2:$ZZ$92, 22, MATCH($B$3, resultados!$A$1:$ZZ$1, 0))</f>
        <v/>
      </c>
    </row>
    <row r="29">
      <c r="A29">
        <f>INDEX(resultados!$A$2:$ZZ$92, 23, MATCH($B$1, resultados!$A$1:$ZZ$1, 0))</f>
        <v/>
      </c>
      <c r="B29">
        <f>INDEX(resultados!$A$2:$ZZ$92, 23, MATCH($B$2, resultados!$A$1:$ZZ$1, 0))</f>
        <v/>
      </c>
      <c r="C29">
        <f>INDEX(resultados!$A$2:$ZZ$92, 23, MATCH($B$3, resultados!$A$1:$ZZ$1, 0))</f>
        <v/>
      </c>
    </row>
    <row r="30">
      <c r="A30">
        <f>INDEX(resultados!$A$2:$ZZ$92, 24, MATCH($B$1, resultados!$A$1:$ZZ$1, 0))</f>
        <v/>
      </c>
      <c r="B30">
        <f>INDEX(resultados!$A$2:$ZZ$92, 24, MATCH($B$2, resultados!$A$1:$ZZ$1, 0))</f>
        <v/>
      </c>
      <c r="C30">
        <f>INDEX(resultados!$A$2:$ZZ$92, 24, MATCH($B$3, resultados!$A$1:$ZZ$1, 0))</f>
        <v/>
      </c>
    </row>
    <row r="31">
      <c r="A31">
        <f>INDEX(resultados!$A$2:$ZZ$92, 25, MATCH($B$1, resultados!$A$1:$ZZ$1, 0))</f>
        <v/>
      </c>
      <c r="B31">
        <f>INDEX(resultados!$A$2:$ZZ$92, 25, MATCH($B$2, resultados!$A$1:$ZZ$1, 0))</f>
        <v/>
      </c>
      <c r="C31">
        <f>INDEX(resultados!$A$2:$ZZ$92, 25, MATCH($B$3, resultados!$A$1:$ZZ$1, 0))</f>
        <v/>
      </c>
    </row>
    <row r="32">
      <c r="A32">
        <f>INDEX(resultados!$A$2:$ZZ$92, 26, MATCH($B$1, resultados!$A$1:$ZZ$1, 0))</f>
        <v/>
      </c>
      <c r="B32">
        <f>INDEX(resultados!$A$2:$ZZ$92, 26, MATCH($B$2, resultados!$A$1:$ZZ$1, 0))</f>
        <v/>
      </c>
      <c r="C32">
        <f>INDEX(resultados!$A$2:$ZZ$92, 26, MATCH($B$3, resultados!$A$1:$ZZ$1, 0))</f>
        <v/>
      </c>
    </row>
    <row r="33">
      <c r="A33">
        <f>INDEX(resultados!$A$2:$ZZ$92, 27, MATCH($B$1, resultados!$A$1:$ZZ$1, 0))</f>
        <v/>
      </c>
      <c r="B33">
        <f>INDEX(resultados!$A$2:$ZZ$92, 27, MATCH($B$2, resultados!$A$1:$ZZ$1, 0))</f>
        <v/>
      </c>
      <c r="C33">
        <f>INDEX(resultados!$A$2:$ZZ$92, 27, MATCH($B$3, resultados!$A$1:$ZZ$1, 0))</f>
        <v/>
      </c>
    </row>
    <row r="34">
      <c r="A34">
        <f>INDEX(resultados!$A$2:$ZZ$92, 28, MATCH($B$1, resultados!$A$1:$ZZ$1, 0))</f>
        <v/>
      </c>
      <c r="B34">
        <f>INDEX(resultados!$A$2:$ZZ$92, 28, MATCH($B$2, resultados!$A$1:$ZZ$1, 0))</f>
        <v/>
      </c>
      <c r="C34">
        <f>INDEX(resultados!$A$2:$ZZ$92, 28, MATCH($B$3, resultados!$A$1:$ZZ$1, 0))</f>
        <v/>
      </c>
    </row>
    <row r="35">
      <c r="A35">
        <f>INDEX(resultados!$A$2:$ZZ$92, 29, MATCH($B$1, resultados!$A$1:$ZZ$1, 0))</f>
        <v/>
      </c>
      <c r="B35">
        <f>INDEX(resultados!$A$2:$ZZ$92, 29, MATCH($B$2, resultados!$A$1:$ZZ$1, 0))</f>
        <v/>
      </c>
      <c r="C35">
        <f>INDEX(resultados!$A$2:$ZZ$92, 29, MATCH($B$3, resultados!$A$1:$ZZ$1, 0))</f>
        <v/>
      </c>
    </row>
    <row r="36">
      <c r="A36">
        <f>INDEX(resultados!$A$2:$ZZ$92, 30, MATCH($B$1, resultados!$A$1:$ZZ$1, 0))</f>
        <v/>
      </c>
      <c r="B36">
        <f>INDEX(resultados!$A$2:$ZZ$92, 30, MATCH($B$2, resultados!$A$1:$ZZ$1, 0))</f>
        <v/>
      </c>
      <c r="C36">
        <f>INDEX(resultados!$A$2:$ZZ$92, 30, MATCH($B$3, resultados!$A$1:$ZZ$1, 0))</f>
        <v/>
      </c>
    </row>
    <row r="37">
      <c r="A37">
        <f>INDEX(resultados!$A$2:$ZZ$92, 31, MATCH($B$1, resultados!$A$1:$ZZ$1, 0))</f>
        <v/>
      </c>
      <c r="B37">
        <f>INDEX(resultados!$A$2:$ZZ$92, 31, MATCH($B$2, resultados!$A$1:$ZZ$1, 0))</f>
        <v/>
      </c>
      <c r="C37">
        <f>INDEX(resultados!$A$2:$ZZ$92, 31, MATCH($B$3, resultados!$A$1:$ZZ$1, 0))</f>
        <v/>
      </c>
    </row>
    <row r="38">
      <c r="A38">
        <f>INDEX(resultados!$A$2:$ZZ$92, 32, MATCH($B$1, resultados!$A$1:$ZZ$1, 0))</f>
        <v/>
      </c>
      <c r="B38">
        <f>INDEX(resultados!$A$2:$ZZ$92, 32, MATCH($B$2, resultados!$A$1:$ZZ$1, 0))</f>
        <v/>
      </c>
      <c r="C38">
        <f>INDEX(resultados!$A$2:$ZZ$92, 32, MATCH($B$3, resultados!$A$1:$ZZ$1, 0))</f>
        <v/>
      </c>
    </row>
    <row r="39">
      <c r="A39">
        <f>INDEX(resultados!$A$2:$ZZ$92, 33, MATCH($B$1, resultados!$A$1:$ZZ$1, 0))</f>
        <v/>
      </c>
      <c r="B39">
        <f>INDEX(resultados!$A$2:$ZZ$92, 33, MATCH($B$2, resultados!$A$1:$ZZ$1, 0))</f>
        <v/>
      </c>
      <c r="C39">
        <f>INDEX(resultados!$A$2:$ZZ$92, 33, MATCH($B$3, resultados!$A$1:$ZZ$1, 0))</f>
        <v/>
      </c>
    </row>
    <row r="40">
      <c r="A40">
        <f>INDEX(resultados!$A$2:$ZZ$92, 34, MATCH($B$1, resultados!$A$1:$ZZ$1, 0))</f>
        <v/>
      </c>
      <c r="B40">
        <f>INDEX(resultados!$A$2:$ZZ$92, 34, MATCH($B$2, resultados!$A$1:$ZZ$1, 0))</f>
        <v/>
      </c>
      <c r="C40">
        <f>INDEX(resultados!$A$2:$ZZ$92, 34, MATCH($B$3, resultados!$A$1:$ZZ$1, 0))</f>
        <v/>
      </c>
    </row>
    <row r="41">
      <c r="A41">
        <f>INDEX(resultados!$A$2:$ZZ$92, 35, MATCH($B$1, resultados!$A$1:$ZZ$1, 0))</f>
        <v/>
      </c>
      <c r="B41">
        <f>INDEX(resultados!$A$2:$ZZ$92, 35, MATCH($B$2, resultados!$A$1:$ZZ$1, 0))</f>
        <v/>
      </c>
      <c r="C41">
        <f>INDEX(resultados!$A$2:$ZZ$92, 35, MATCH($B$3, resultados!$A$1:$ZZ$1, 0))</f>
        <v/>
      </c>
    </row>
    <row r="42">
      <c r="A42">
        <f>INDEX(resultados!$A$2:$ZZ$92, 36, MATCH($B$1, resultados!$A$1:$ZZ$1, 0))</f>
        <v/>
      </c>
      <c r="B42">
        <f>INDEX(resultados!$A$2:$ZZ$92, 36, MATCH($B$2, resultados!$A$1:$ZZ$1, 0))</f>
        <v/>
      </c>
      <c r="C42">
        <f>INDEX(resultados!$A$2:$ZZ$92, 36, MATCH($B$3, resultados!$A$1:$ZZ$1, 0))</f>
        <v/>
      </c>
    </row>
    <row r="43">
      <c r="A43">
        <f>INDEX(resultados!$A$2:$ZZ$92, 37, MATCH($B$1, resultados!$A$1:$ZZ$1, 0))</f>
        <v/>
      </c>
      <c r="B43">
        <f>INDEX(resultados!$A$2:$ZZ$92, 37, MATCH($B$2, resultados!$A$1:$ZZ$1, 0))</f>
        <v/>
      </c>
      <c r="C43">
        <f>INDEX(resultados!$A$2:$ZZ$92, 37, MATCH($B$3, resultados!$A$1:$ZZ$1, 0))</f>
        <v/>
      </c>
    </row>
    <row r="44">
      <c r="A44">
        <f>INDEX(resultados!$A$2:$ZZ$92, 38, MATCH($B$1, resultados!$A$1:$ZZ$1, 0))</f>
        <v/>
      </c>
      <c r="B44">
        <f>INDEX(resultados!$A$2:$ZZ$92, 38, MATCH($B$2, resultados!$A$1:$ZZ$1, 0))</f>
        <v/>
      </c>
      <c r="C44">
        <f>INDEX(resultados!$A$2:$ZZ$92, 38, MATCH($B$3, resultados!$A$1:$ZZ$1, 0))</f>
        <v/>
      </c>
    </row>
    <row r="45">
      <c r="A45">
        <f>INDEX(resultados!$A$2:$ZZ$92, 39, MATCH($B$1, resultados!$A$1:$ZZ$1, 0))</f>
        <v/>
      </c>
      <c r="B45">
        <f>INDEX(resultados!$A$2:$ZZ$92, 39, MATCH($B$2, resultados!$A$1:$ZZ$1, 0))</f>
        <v/>
      </c>
      <c r="C45">
        <f>INDEX(resultados!$A$2:$ZZ$92, 39, MATCH($B$3, resultados!$A$1:$ZZ$1, 0))</f>
        <v/>
      </c>
    </row>
    <row r="46">
      <c r="A46">
        <f>INDEX(resultados!$A$2:$ZZ$92, 40, MATCH($B$1, resultados!$A$1:$ZZ$1, 0))</f>
        <v/>
      </c>
      <c r="B46">
        <f>INDEX(resultados!$A$2:$ZZ$92, 40, MATCH($B$2, resultados!$A$1:$ZZ$1, 0))</f>
        <v/>
      </c>
      <c r="C46">
        <f>INDEX(resultados!$A$2:$ZZ$92, 40, MATCH($B$3, resultados!$A$1:$ZZ$1, 0))</f>
        <v/>
      </c>
    </row>
    <row r="47">
      <c r="A47">
        <f>INDEX(resultados!$A$2:$ZZ$92, 41, MATCH($B$1, resultados!$A$1:$ZZ$1, 0))</f>
        <v/>
      </c>
      <c r="B47">
        <f>INDEX(resultados!$A$2:$ZZ$92, 41, MATCH($B$2, resultados!$A$1:$ZZ$1, 0))</f>
        <v/>
      </c>
      <c r="C47">
        <f>INDEX(resultados!$A$2:$ZZ$92, 41, MATCH($B$3, resultados!$A$1:$ZZ$1, 0))</f>
        <v/>
      </c>
    </row>
    <row r="48">
      <c r="A48">
        <f>INDEX(resultados!$A$2:$ZZ$92, 42, MATCH($B$1, resultados!$A$1:$ZZ$1, 0))</f>
        <v/>
      </c>
      <c r="B48">
        <f>INDEX(resultados!$A$2:$ZZ$92, 42, MATCH($B$2, resultados!$A$1:$ZZ$1, 0))</f>
        <v/>
      </c>
      <c r="C48">
        <f>INDEX(resultados!$A$2:$ZZ$92, 42, MATCH($B$3, resultados!$A$1:$ZZ$1, 0))</f>
        <v/>
      </c>
    </row>
    <row r="49">
      <c r="A49">
        <f>INDEX(resultados!$A$2:$ZZ$92, 43, MATCH($B$1, resultados!$A$1:$ZZ$1, 0))</f>
        <v/>
      </c>
      <c r="B49">
        <f>INDEX(resultados!$A$2:$ZZ$92, 43, MATCH($B$2, resultados!$A$1:$ZZ$1, 0))</f>
        <v/>
      </c>
      <c r="C49">
        <f>INDEX(resultados!$A$2:$ZZ$92, 43, MATCH($B$3, resultados!$A$1:$ZZ$1, 0))</f>
        <v/>
      </c>
    </row>
    <row r="50">
      <c r="A50">
        <f>INDEX(resultados!$A$2:$ZZ$92, 44, MATCH($B$1, resultados!$A$1:$ZZ$1, 0))</f>
        <v/>
      </c>
      <c r="B50">
        <f>INDEX(resultados!$A$2:$ZZ$92, 44, MATCH($B$2, resultados!$A$1:$ZZ$1, 0))</f>
        <v/>
      </c>
      <c r="C50">
        <f>INDEX(resultados!$A$2:$ZZ$92, 44, MATCH($B$3, resultados!$A$1:$ZZ$1, 0))</f>
        <v/>
      </c>
    </row>
    <row r="51">
      <c r="A51">
        <f>INDEX(resultados!$A$2:$ZZ$92, 45, MATCH($B$1, resultados!$A$1:$ZZ$1, 0))</f>
        <v/>
      </c>
      <c r="B51">
        <f>INDEX(resultados!$A$2:$ZZ$92, 45, MATCH($B$2, resultados!$A$1:$ZZ$1, 0))</f>
        <v/>
      </c>
      <c r="C51">
        <f>INDEX(resultados!$A$2:$ZZ$92, 45, MATCH($B$3, resultados!$A$1:$ZZ$1, 0))</f>
        <v/>
      </c>
    </row>
    <row r="52">
      <c r="A52">
        <f>INDEX(resultados!$A$2:$ZZ$92, 46, MATCH($B$1, resultados!$A$1:$ZZ$1, 0))</f>
        <v/>
      </c>
      <c r="B52">
        <f>INDEX(resultados!$A$2:$ZZ$92, 46, MATCH($B$2, resultados!$A$1:$ZZ$1, 0))</f>
        <v/>
      </c>
      <c r="C52">
        <f>INDEX(resultados!$A$2:$ZZ$92, 46, MATCH($B$3, resultados!$A$1:$ZZ$1, 0))</f>
        <v/>
      </c>
    </row>
    <row r="53">
      <c r="A53">
        <f>INDEX(resultados!$A$2:$ZZ$92, 47, MATCH($B$1, resultados!$A$1:$ZZ$1, 0))</f>
        <v/>
      </c>
      <c r="B53">
        <f>INDEX(resultados!$A$2:$ZZ$92, 47, MATCH($B$2, resultados!$A$1:$ZZ$1, 0))</f>
        <v/>
      </c>
      <c r="C53">
        <f>INDEX(resultados!$A$2:$ZZ$92, 47, MATCH($B$3, resultados!$A$1:$ZZ$1, 0))</f>
        <v/>
      </c>
    </row>
    <row r="54">
      <c r="A54">
        <f>INDEX(resultados!$A$2:$ZZ$92, 48, MATCH($B$1, resultados!$A$1:$ZZ$1, 0))</f>
        <v/>
      </c>
      <c r="B54">
        <f>INDEX(resultados!$A$2:$ZZ$92, 48, MATCH($B$2, resultados!$A$1:$ZZ$1, 0))</f>
        <v/>
      </c>
      <c r="C54">
        <f>INDEX(resultados!$A$2:$ZZ$92, 48, MATCH($B$3, resultados!$A$1:$ZZ$1, 0))</f>
        <v/>
      </c>
    </row>
    <row r="55">
      <c r="A55">
        <f>INDEX(resultados!$A$2:$ZZ$92, 49, MATCH($B$1, resultados!$A$1:$ZZ$1, 0))</f>
        <v/>
      </c>
      <c r="B55">
        <f>INDEX(resultados!$A$2:$ZZ$92, 49, MATCH($B$2, resultados!$A$1:$ZZ$1, 0))</f>
        <v/>
      </c>
      <c r="C55">
        <f>INDEX(resultados!$A$2:$ZZ$92, 49, MATCH($B$3, resultados!$A$1:$ZZ$1, 0))</f>
        <v/>
      </c>
    </row>
    <row r="56">
      <c r="A56">
        <f>INDEX(resultados!$A$2:$ZZ$92, 50, MATCH($B$1, resultados!$A$1:$ZZ$1, 0))</f>
        <v/>
      </c>
      <c r="B56">
        <f>INDEX(resultados!$A$2:$ZZ$92, 50, MATCH($B$2, resultados!$A$1:$ZZ$1, 0))</f>
        <v/>
      </c>
      <c r="C56">
        <f>INDEX(resultados!$A$2:$ZZ$92, 50, MATCH($B$3, resultados!$A$1:$ZZ$1, 0))</f>
        <v/>
      </c>
    </row>
    <row r="57">
      <c r="A57">
        <f>INDEX(resultados!$A$2:$ZZ$92, 51, MATCH($B$1, resultados!$A$1:$ZZ$1, 0))</f>
        <v/>
      </c>
      <c r="B57">
        <f>INDEX(resultados!$A$2:$ZZ$92, 51, MATCH($B$2, resultados!$A$1:$ZZ$1, 0))</f>
        <v/>
      </c>
      <c r="C57">
        <f>INDEX(resultados!$A$2:$ZZ$92, 51, MATCH($B$3, resultados!$A$1:$ZZ$1, 0))</f>
        <v/>
      </c>
    </row>
    <row r="58">
      <c r="A58">
        <f>INDEX(resultados!$A$2:$ZZ$92, 52, MATCH($B$1, resultados!$A$1:$ZZ$1, 0))</f>
        <v/>
      </c>
      <c r="B58">
        <f>INDEX(resultados!$A$2:$ZZ$92, 52, MATCH($B$2, resultados!$A$1:$ZZ$1, 0))</f>
        <v/>
      </c>
      <c r="C58">
        <f>INDEX(resultados!$A$2:$ZZ$92, 52, MATCH($B$3, resultados!$A$1:$ZZ$1, 0))</f>
        <v/>
      </c>
    </row>
    <row r="59">
      <c r="A59">
        <f>INDEX(resultados!$A$2:$ZZ$92, 53, MATCH($B$1, resultados!$A$1:$ZZ$1, 0))</f>
        <v/>
      </c>
      <c r="B59">
        <f>INDEX(resultados!$A$2:$ZZ$92, 53, MATCH($B$2, resultados!$A$1:$ZZ$1, 0))</f>
        <v/>
      </c>
      <c r="C59">
        <f>INDEX(resultados!$A$2:$ZZ$92, 53, MATCH($B$3, resultados!$A$1:$ZZ$1, 0))</f>
        <v/>
      </c>
    </row>
    <row r="60">
      <c r="A60">
        <f>INDEX(resultados!$A$2:$ZZ$92, 54, MATCH($B$1, resultados!$A$1:$ZZ$1, 0))</f>
        <v/>
      </c>
      <c r="B60">
        <f>INDEX(resultados!$A$2:$ZZ$92, 54, MATCH($B$2, resultados!$A$1:$ZZ$1, 0))</f>
        <v/>
      </c>
      <c r="C60">
        <f>INDEX(resultados!$A$2:$ZZ$92, 54, MATCH($B$3, resultados!$A$1:$ZZ$1, 0))</f>
        <v/>
      </c>
    </row>
    <row r="61">
      <c r="A61">
        <f>INDEX(resultados!$A$2:$ZZ$92, 55, MATCH($B$1, resultados!$A$1:$ZZ$1, 0))</f>
        <v/>
      </c>
      <c r="B61">
        <f>INDEX(resultados!$A$2:$ZZ$92, 55, MATCH($B$2, resultados!$A$1:$ZZ$1, 0))</f>
        <v/>
      </c>
      <c r="C61">
        <f>INDEX(resultados!$A$2:$ZZ$92, 55, MATCH($B$3, resultados!$A$1:$ZZ$1, 0))</f>
        <v/>
      </c>
    </row>
    <row r="62">
      <c r="A62">
        <f>INDEX(resultados!$A$2:$ZZ$92, 56, MATCH($B$1, resultados!$A$1:$ZZ$1, 0))</f>
        <v/>
      </c>
      <c r="B62">
        <f>INDEX(resultados!$A$2:$ZZ$92, 56, MATCH($B$2, resultados!$A$1:$ZZ$1, 0))</f>
        <v/>
      </c>
      <c r="C62">
        <f>INDEX(resultados!$A$2:$ZZ$92, 56, MATCH($B$3, resultados!$A$1:$ZZ$1, 0))</f>
        <v/>
      </c>
    </row>
    <row r="63">
      <c r="A63">
        <f>INDEX(resultados!$A$2:$ZZ$92, 57, MATCH($B$1, resultados!$A$1:$ZZ$1, 0))</f>
        <v/>
      </c>
      <c r="B63">
        <f>INDEX(resultados!$A$2:$ZZ$92, 57, MATCH($B$2, resultados!$A$1:$ZZ$1, 0))</f>
        <v/>
      </c>
      <c r="C63">
        <f>INDEX(resultados!$A$2:$ZZ$92, 57, MATCH($B$3, resultados!$A$1:$ZZ$1, 0))</f>
        <v/>
      </c>
    </row>
    <row r="64">
      <c r="A64">
        <f>INDEX(resultados!$A$2:$ZZ$92, 58, MATCH($B$1, resultados!$A$1:$ZZ$1, 0))</f>
        <v/>
      </c>
      <c r="B64">
        <f>INDEX(resultados!$A$2:$ZZ$92, 58, MATCH($B$2, resultados!$A$1:$ZZ$1, 0))</f>
        <v/>
      </c>
      <c r="C64">
        <f>INDEX(resultados!$A$2:$ZZ$92, 58, MATCH($B$3, resultados!$A$1:$ZZ$1, 0))</f>
        <v/>
      </c>
    </row>
    <row r="65">
      <c r="A65">
        <f>INDEX(resultados!$A$2:$ZZ$92, 59, MATCH($B$1, resultados!$A$1:$ZZ$1, 0))</f>
        <v/>
      </c>
      <c r="B65">
        <f>INDEX(resultados!$A$2:$ZZ$92, 59, MATCH($B$2, resultados!$A$1:$ZZ$1, 0))</f>
        <v/>
      </c>
      <c r="C65">
        <f>INDEX(resultados!$A$2:$ZZ$92, 59, MATCH($B$3, resultados!$A$1:$ZZ$1, 0))</f>
        <v/>
      </c>
    </row>
    <row r="66">
      <c r="A66">
        <f>INDEX(resultados!$A$2:$ZZ$92, 60, MATCH($B$1, resultados!$A$1:$ZZ$1, 0))</f>
        <v/>
      </c>
      <c r="B66">
        <f>INDEX(resultados!$A$2:$ZZ$92, 60, MATCH($B$2, resultados!$A$1:$ZZ$1, 0))</f>
        <v/>
      </c>
      <c r="C66">
        <f>INDEX(resultados!$A$2:$ZZ$92, 60, MATCH($B$3, resultados!$A$1:$ZZ$1, 0))</f>
        <v/>
      </c>
    </row>
    <row r="67">
      <c r="A67">
        <f>INDEX(resultados!$A$2:$ZZ$92, 61, MATCH($B$1, resultados!$A$1:$ZZ$1, 0))</f>
        <v/>
      </c>
      <c r="B67">
        <f>INDEX(resultados!$A$2:$ZZ$92, 61, MATCH($B$2, resultados!$A$1:$ZZ$1, 0))</f>
        <v/>
      </c>
      <c r="C67">
        <f>INDEX(resultados!$A$2:$ZZ$92, 61, MATCH($B$3, resultados!$A$1:$ZZ$1, 0))</f>
        <v/>
      </c>
    </row>
    <row r="68">
      <c r="A68">
        <f>INDEX(resultados!$A$2:$ZZ$92, 62, MATCH($B$1, resultados!$A$1:$ZZ$1, 0))</f>
        <v/>
      </c>
      <c r="B68">
        <f>INDEX(resultados!$A$2:$ZZ$92, 62, MATCH($B$2, resultados!$A$1:$ZZ$1, 0))</f>
        <v/>
      </c>
      <c r="C68">
        <f>INDEX(resultados!$A$2:$ZZ$92, 62, MATCH($B$3, resultados!$A$1:$ZZ$1, 0))</f>
        <v/>
      </c>
    </row>
    <row r="69">
      <c r="A69">
        <f>INDEX(resultados!$A$2:$ZZ$92, 63, MATCH($B$1, resultados!$A$1:$ZZ$1, 0))</f>
        <v/>
      </c>
      <c r="B69">
        <f>INDEX(resultados!$A$2:$ZZ$92, 63, MATCH($B$2, resultados!$A$1:$ZZ$1, 0))</f>
        <v/>
      </c>
      <c r="C69">
        <f>INDEX(resultados!$A$2:$ZZ$92, 63, MATCH($B$3, resultados!$A$1:$ZZ$1, 0))</f>
        <v/>
      </c>
    </row>
    <row r="70">
      <c r="A70">
        <f>INDEX(resultados!$A$2:$ZZ$92, 64, MATCH($B$1, resultados!$A$1:$ZZ$1, 0))</f>
        <v/>
      </c>
      <c r="B70">
        <f>INDEX(resultados!$A$2:$ZZ$92, 64, MATCH($B$2, resultados!$A$1:$ZZ$1, 0))</f>
        <v/>
      </c>
      <c r="C70">
        <f>INDEX(resultados!$A$2:$ZZ$92, 64, MATCH($B$3, resultados!$A$1:$ZZ$1, 0))</f>
        <v/>
      </c>
    </row>
    <row r="71">
      <c r="A71">
        <f>INDEX(resultados!$A$2:$ZZ$92, 65, MATCH($B$1, resultados!$A$1:$ZZ$1, 0))</f>
        <v/>
      </c>
      <c r="B71">
        <f>INDEX(resultados!$A$2:$ZZ$92, 65, MATCH($B$2, resultados!$A$1:$ZZ$1, 0))</f>
        <v/>
      </c>
      <c r="C71">
        <f>INDEX(resultados!$A$2:$ZZ$92, 65, MATCH($B$3, resultados!$A$1:$ZZ$1, 0))</f>
        <v/>
      </c>
    </row>
    <row r="72">
      <c r="A72">
        <f>INDEX(resultados!$A$2:$ZZ$92, 66, MATCH($B$1, resultados!$A$1:$ZZ$1, 0))</f>
        <v/>
      </c>
      <c r="B72">
        <f>INDEX(resultados!$A$2:$ZZ$92, 66, MATCH($B$2, resultados!$A$1:$ZZ$1, 0))</f>
        <v/>
      </c>
      <c r="C72">
        <f>INDEX(resultados!$A$2:$ZZ$92, 66, MATCH($B$3, resultados!$A$1:$ZZ$1, 0))</f>
        <v/>
      </c>
    </row>
    <row r="73">
      <c r="A73">
        <f>INDEX(resultados!$A$2:$ZZ$92, 67, MATCH($B$1, resultados!$A$1:$ZZ$1, 0))</f>
        <v/>
      </c>
      <c r="B73">
        <f>INDEX(resultados!$A$2:$ZZ$92, 67, MATCH($B$2, resultados!$A$1:$ZZ$1, 0))</f>
        <v/>
      </c>
      <c r="C73">
        <f>INDEX(resultados!$A$2:$ZZ$92, 67, MATCH($B$3, resultados!$A$1:$ZZ$1, 0))</f>
        <v/>
      </c>
    </row>
    <row r="74">
      <c r="A74">
        <f>INDEX(resultados!$A$2:$ZZ$92, 68, MATCH($B$1, resultados!$A$1:$ZZ$1, 0))</f>
        <v/>
      </c>
      <c r="B74">
        <f>INDEX(resultados!$A$2:$ZZ$92, 68, MATCH($B$2, resultados!$A$1:$ZZ$1, 0))</f>
        <v/>
      </c>
      <c r="C74">
        <f>INDEX(resultados!$A$2:$ZZ$92, 68, MATCH($B$3, resultados!$A$1:$ZZ$1, 0))</f>
        <v/>
      </c>
    </row>
    <row r="75">
      <c r="A75">
        <f>INDEX(resultados!$A$2:$ZZ$92, 69, MATCH($B$1, resultados!$A$1:$ZZ$1, 0))</f>
        <v/>
      </c>
      <c r="B75">
        <f>INDEX(resultados!$A$2:$ZZ$92, 69, MATCH($B$2, resultados!$A$1:$ZZ$1, 0))</f>
        <v/>
      </c>
      <c r="C75">
        <f>INDEX(resultados!$A$2:$ZZ$92, 69, MATCH($B$3, resultados!$A$1:$ZZ$1, 0))</f>
        <v/>
      </c>
    </row>
    <row r="76">
      <c r="A76">
        <f>INDEX(resultados!$A$2:$ZZ$92, 70, MATCH($B$1, resultados!$A$1:$ZZ$1, 0))</f>
        <v/>
      </c>
      <c r="B76">
        <f>INDEX(resultados!$A$2:$ZZ$92, 70, MATCH($B$2, resultados!$A$1:$ZZ$1, 0))</f>
        <v/>
      </c>
      <c r="C76">
        <f>INDEX(resultados!$A$2:$ZZ$92, 70, MATCH($B$3, resultados!$A$1:$ZZ$1, 0))</f>
        <v/>
      </c>
    </row>
    <row r="77">
      <c r="A77">
        <f>INDEX(resultados!$A$2:$ZZ$92, 71, MATCH($B$1, resultados!$A$1:$ZZ$1, 0))</f>
        <v/>
      </c>
      <c r="B77">
        <f>INDEX(resultados!$A$2:$ZZ$92, 71, MATCH($B$2, resultados!$A$1:$ZZ$1, 0))</f>
        <v/>
      </c>
      <c r="C77">
        <f>INDEX(resultados!$A$2:$ZZ$92, 71, MATCH($B$3, resultados!$A$1:$ZZ$1, 0))</f>
        <v/>
      </c>
    </row>
    <row r="78">
      <c r="A78">
        <f>INDEX(resultados!$A$2:$ZZ$92, 72, MATCH($B$1, resultados!$A$1:$ZZ$1, 0))</f>
        <v/>
      </c>
      <c r="B78">
        <f>INDEX(resultados!$A$2:$ZZ$92, 72, MATCH($B$2, resultados!$A$1:$ZZ$1, 0))</f>
        <v/>
      </c>
      <c r="C78">
        <f>INDEX(resultados!$A$2:$ZZ$92, 72, MATCH($B$3, resultados!$A$1:$ZZ$1, 0))</f>
        <v/>
      </c>
    </row>
    <row r="79">
      <c r="A79">
        <f>INDEX(resultados!$A$2:$ZZ$92, 73, MATCH($B$1, resultados!$A$1:$ZZ$1, 0))</f>
        <v/>
      </c>
      <c r="B79">
        <f>INDEX(resultados!$A$2:$ZZ$92, 73, MATCH($B$2, resultados!$A$1:$ZZ$1, 0))</f>
        <v/>
      </c>
      <c r="C79">
        <f>INDEX(resultados!$A$2:$ZZ$92, 73, MATCH($B$3, resultados!$A$1:$ZZ$1, 0))</f>
        <v/>
      </c>
    </row>
    <row r="80">
      <c r="A80">
        <f>INDEX(resultados!$A$2:$ZZ$92, 74, MATCH($B$1, resultados!$A$1:$ZZ$1, 0))</f>
        <v/>
      </c>
      <c r="B80">
        <f>INDEX(resultados!$A$2:$ZZ$92, 74, MATCH($B$2, resultados!$A$1:$ZZ$1, 0))</f>
        <v/>
      </c>
      <c r="C80">
        <f>INDEX(resultados!$A$2:$ZZ$92, 74, MATCH($B$3, resultados!$A$1:$ZZ$1, 0))</f>
        <v/>
      </c>
    </row>
    <row r="81">
      <c r="A81">
        <f>INDEX(resultados!$A$2:$ZZ$92, 75, MATCH($B$1, resultados!$A$1:$ZZ$1, 0))</f>
        <v/>
      </c>
      <c r="B81">
        <f>INDEX(resultados!$A$2:$ZZ$92, 75, MATCH($B$2, resultados!$A$1:$ZZ$1, 0))</f>
        <v/>
      </c>
      <c r="C81">
        <f>INDEX(resultados!$A$2:$ZZ$92, 75, MATCH($B$3, resultados!$A$1:$ZZ$1, 0))</f>
        <v/>
      </c>
    </row>
    <row r="82">
      <c r="A82">
        <f>INDEX(resultados!$A$2:$ZZ$92, 76, MATCH($B$1, resultados!$A$1:$ZZ$1, 0))</f>
        <v/>
      </c>
      <c r="B82">
        <f>INDEX(resultados!$A$2:$ZZ$92, 76, MATCH($B$2, resultados!$A$1:$ZZ$1, 0))</f>
        <v/>
      </c>
      <c r="C82">
        <f>INDEX(resultados!$A$2:$ZZ$92, 76, MATCH($B$3, resultados!$A$1:$ZZ$1, 0))</f>
        <v/>
      </c>
    </row>
    <row r="83">
      <c r="A83">
        <f>INDEX(resultados!$A$2:$ZZ$92, 77, MATCH($B$1, resultados!$A$1:$ZZ$1, 0))</f>
        <v/>
      </c>
      <c r="B83">
        <f>INDEX(resultados!$A$2:$ZZ$92, 77, MATCH($B$2, resultados!$A$1:$ZZ$1, 0))</f>
        <v/>
      </c>
      <c r="C83">
        <f>INDEX(resultados!$A$2:$ZZ$92, 77, MATCH($B$3, resultados!$A$1:$ZZ$1, 0))</f>
        <v/>
      </c>
    </row>
    <row r="84">
      <c r="A84">
        <f>INDEX(resultados!$A$2:$ZZ$92, 78, MATCH($B$1, resultados!$A$1:$ZZ$1, 0))</f>
        <v/>
      </c>
      <c r="B84">
        <f>INDEX(resultados!$A$2:$ZZ$92, 78, MATCH($B$2, resultados!$A$1:$ZZ$1, 0))</f>
        <v/>
      </c>
      <c r="C84">
        <f>INDEX(resultados!$A$2:$ZZ$92, 78, MATCH($B$3, resultados!$A$1:$ZZ$1, 0))</f>
        <v/>
      </c>
    </row>
    <row r="85">
      <c r="A85">
        <f>INDEX(resultados!$A$2:$ZZ$92, 79, MATCH($B$1, resultados!$A$1:$ZZ$1, 0))</f>
        <v/>
      </c>
      <c r="B85">
        <f>INDEX(resultados!$A$2:$ZZ$92, 79, MATCH($B$2, resultados!$A$1:$ZZ$1, 0))</f>
        <v/>
      </c>
      <c r="C85">
        <f>INDEX(resultados!$A$2:$ZZ$92, 79, MATCH($B$3, resultados!$A$1:$ZZ$1, 0))</f>
        <v/>
      </c>
    </row>
    <row r="86">
      <c r="A86">
        <f>INDEX(resultados!$A$2:$ZZ$92, 80, MATCH($B$1, resultados!$A$1:$ZZ$1, 0))</f>
        <v/>
      </c>
      <c r="B86">
        <f>INDEX(resultados!$A$2:$ZZ$92, 80, MATCH($B$2, resultados!$A$1:$ZZ$1, 0))</f>
        <v/>
      </c>
      <c r="C86">
        <f>INDEX(resultados!$A$2:$ZZ$92, 80, MATCH($B$3, resultados!$A$1:$ZZ$1, 0))</f>
        <v/>
      </c>
    </row>
    <row r="87">
      <c r="A87">
        <f>INDEX(resultados!$A$2:$ZZ$92, 81, MATCH($B$1, resultados!$A$1:$ZZ$1, 0))</f>
        <v/>
      </c>
      <c r="B87">
        <f>INDEX(resultados!$A$2:$ZZ$92, 81, MATCH($B$2, resultados!$A$1:$ZZ$1, 0))</f>
        <v/>
      </c>
      <c r="C87">
        <f>INDEX(resultados!$A$2:$ZZ$92, 81, MATCH($B$3, resultados!$A$1:$ZZ$1, 0))</f>
        <v/>
      </c>
    </row>
    <row r="88">
      <c r="A88">
        <f>INDEX(resultados!$A$2:$ZZ$92, 82, MATCH($B$1, resultados!$A$1:$ZZ$1, 0))</f>
        <v/>
      </c>
      <c r="B88">
        <f>INDEX(resultados!$A$2:$ZZ$92, 82, MATCH($B$2, resultados!$A$1:$ZZ$1, 0))</f>
        <v/>
      </c>
      <c r="C88">
        <f>INDEX(resultados!$A$2:$ZZ$92, 82, MATCH($B$3, resultados!$A$1:$ZZ$1, 0))</f>
        <v/>
      </c>
    </row>
    <row r="89">
      <c r="A89">
        <f>INDEX(resultados!$A$2:$ZZ$92, 83, MATCH($B$1, resultados!$A$1:$ZZ$1, 0))</f>
        <v/>
      </c>
      <c r="B89">
        <f>INDEX(resultados!$A$2:$ZZ$92, 83, MATCH($B$2, resultados!$A$1:$ZZ$1, 0))</f>
        <v/>
      </c>
      <c r="C89">
        <f>INDEX(resultados!$A$2:$ZZ$92, 83, MATCH($B$3, resultados!$A$1:$ZZ$1, 0))</f>
        <v/>
      </c>
    </row>
    <row r="90">
      <c r="A90">
        <f>INDEX(resultados!$A$2:$ZZ$92, 84, MATCH($B$1, resultados!$A$1:$ZZ$1, 0))</f>
        <v/>
      </c>
      <c r="B90">
        <f>INDEX(resultados!$A$2:$ZZ$92, 84, MATCH($B$2, resultados!$A$1:$ZZ$1, 0))</f>
        <v/>
      </c>
      <c r="C90">
        <f>INDEX(resultados!$A$2:$ZZ$92, 84, MATCH($B$3, resultados!$A$1:$ZZ$1, 0))</f>
        <v/>
      </c>
    </row>
    <row r="91">
      <c r="A91">
        <f>INDEX(resultados!$A$2:$ZZ$92, 85, MATCH($B$1, resultados!$A$1:$ZZ$1, 0))</f>
        <v/>
      </c>
      <c r="B91">
        <f>INDEX(resultados!$A$2:$ZZ$92, 85, MATCH($B$2, resultados!$A$1:$ZZ$1, 0))</f>
        <v/>
      </c>
      <c r="C91">
        <f>INDEX(resultados!$A$2:$ZZ$92, 85, MATCH($B$3, resultados!$A$1:$ZZ$1, 0))</f>
        <v/>
      </c>
    </row>
    <row r="92">
      <c r="A92">
        <f>INDEX(resultados!$A$2:$ZZ$92, 86, MATCH($B$1, resultados!$A$1:$ZZ$1, 0))</f>
        <v/>
      </c>
      <c r="B92">
        <f>INDEX(resultados!$A$2:$ZZ$92, 86, MATCH($B$2, resultados!$A$1:$ZZ$1, 0))</f>
        <v/>
      </c>
      <c r="C92">
        <f>INDEX(resultados!$A$2:$ZZ$92, 86, MATCH($B$3, resultados!$A$1:$ZZ$1, 0))</f>
        <v/>
      </c>
    </row>
    <row r="93">
      <c r="A93">
        <f>INDEX(resultados!$A$2:$ZZ$92, 87, MATCH($B$1, resultados!$A$1:$ZZ$1, 0))</f>
        <v/>
      </c>
      <c r="B93">
        <f>INDEX(resultados!$A$2:$ZZ$92, 87, MATCH($B$2, resultados!$A$1:$ZZ$1, 0))</f>
        <v/>
      </c>
      <c r="C93">
        <f>INDEX(resultados!$A$2:$ZZ$92, 87, MATCH($B$3, resultados!$A$1:$ZZ$1, 0))</f>
        <v/>
      </c>
    </row>
    <row r="94">
      <c r="A94">
        <f>INDEX(resultados!$A$2:$ZZ$92, 88, MATCH($B$1, resultados!$A$1:$ZZ$1, 0))</f>
        <v/>
      </c>
      <c r="B94">
        <f>INDEX(resultados!$A$2:$ZZ$92, 88, MATCH($B$2, resultados!$A$1:$ZZ$1, 0))</f>
        <v/>
      </c>
      <c r="C94">
        <f>INDEX(resultados!$A$2:$ZZ$92, 88, MATCH($B$3, resultados!$A$1:$ZZ$1, 0))</f>
        <v/>
      </c>
    </row>
    <row r="95">
      <c r="A95">
        <f>INDEX(resultados!$A$2:$ZZ$92, 89, MATCH($B$1, resultados!$A$1:$ZZ$1, 0))</f>
        <v/>
      </c>
      <c r="B95">
        <f>INDEX(resultados!$A$2:$ZZ$92, 89, MATCH($B$2, resultados!$A$1:$ZZ$1, 0))</f>
        <v/>
      </c>
      <c r="C95">
        <f>INDEX(resultados!$A$2:$ZZ$92, 89, MATCH($B$3, resultados!$A$1:$ZZ$1, 0))</f>
        <v/>
      </c>
    </row>
    <row r="96">
      <c r="A96">
        <f>INDEX(resultados!$A$2:$ZZ$92, 90, MATCH($B$1, resultados!$A$1:$ZZ$1, 0))</f>
        <v/>
      </c>
      <c r="B96">
        <f>INDEX(resultados!$A$2:$ZZ$92, 90, MATCH($B$2, resultados!$A$1:$ZZ$1, 0))</f>
        <v/>
      </c>
      <c r="C96">
        <f>INDEX(resultados!$A$2:$ZZ$92, 90, MATCH($B$3, resultados!$A$1:$ZZ$1, 0))</f>
        <v/>
      </c>
    </row>
    <row r="97">
      <c r="A97">
        <f>INDEX(resultados!$A$2:$ZZ$92, 91, MATCH($B$1, resultados!$A$1:$ZZ$1, 0))</f>
        <v/>
      </c>
      <c r="B97">
        <f>INDEX(resultados!$A$2:$ZZ$92, 91, MATCH($B$2, resultados!$A$1:$ZZ$1, 0))</f>
        <v/>
      </c>
      <c r="C97">
        <f>INDEX(resultados!$A$2:$ZZ$92, 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1.5049</v>
      </c>
      <c r="E2" t="n">
        <v>66.45</v>
      </c>
      <c r="F2" t="n">
        <v>60.47</v>
      </c>
      <c r="G2" t="n">
        <v>13.64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366.32</v>
      </c>
      <c r="Q2" t="n">
        <v>5798.9</v>
      </c>
      <c r="R2" t="n">
        <v>513.3200000000001</v>
      </c>
      <c r="S2" t="n">
        <v>84.45999999999999</v>
      </c>
      <c r="T2" t="n">
        <v>213333.57</v>
      </c>
      <c r="U2" t="n">
        <v>0.16</v>
      </c>
      <c r="V2" t="n">
        <v>0.78</v>
      </c>
      <c r="W2" t="n">
        <v>0.57</v>
      </c>
      <c r="X2" t="n">
        <v>12.63</v>
      </c>
      <c r="Y2" t="n">
        <v>0.5</v>
      </c>
      <c r="Z2" t="n">
        <v>10</v>
      </c>
      <c r="AA2" t="n">
        <v>440.1708285459742</v>
      </c>
      <c r="AB2" t="n">
        <v>602.2611465830364</v>
      </c>
      <c r="AC2" t="n">
        <v>544.7821880319786</v>
      </c>
      <c r="AD2" t="n">
        <v>440170.8285459742</v>
      </c>
      <c r="AE2" t="n">
        <v>602261.1465830364</v>
      </c>
      <c r="AF2" t="n">
        <v>2.579770671391952e-06</v>
      </c>
      <c r="AG2" t="n">
        <v>14</v>
      </c>
      <c r="AH2" t="n">
        <v>544782.1880319787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1.6178</v>
      </c>
      <c r="E3" t="n">
        <v>61.81</v>
      </c>
      <c r="F3" t="n">
        <v>56.94</v>
      </c>
      <c r="G3" t="n">
        <v>17.52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326.23</v>
      </c>
      <c r="Q3" t="n">
        <v>5798.63</v>
      </c>
      <c r="R3" t="n">
        <v>384.78</v>
      </c>
      <c r="S3" t="n">
        <v>84.45999999999999</v>
      </c>
      <c r="T3" t="n">
        <v>149417.99</v>
      </c>
      <c r="U3" t="n">
        <v>0.22</v>
      </c>
      <c r="V3" t="n">
        <v>0.83</v>
      </c>
      <c r="W3" t="n">
        <v>0.7</v>
      </c>
      <c r="X3" t="n">
        <v>9.1</v>
      </c>
      <c r="Y3" t="n">
        <v>0.5</v>
      </c>
      <c r="Z3" t="n">
        <v>10</v>
      </c>
      <c r="AA3" t="n">
        <v>381.3807574542645</v>
      </c>
      <c r="AB3" t="n">
        <v>521.8219776804723</v>
      </c>
      <c r="AC3" t="n">
        <v>472.0200205123928</v>
      </c>
      <c r="AD3" t="n">
        <v>381380.7574542646</v>
      </c>
      <c r="AE3" t="n">
        <v>521821.9776804723</v>
      </c>
      <c r="AF3" t="n">
        <v>2.773309184781646e-06</v>
      </c>
      <c r="AG3" t="n">
        <v>13</v>
      </c>
      <c r="AH3" t="n">
        <v>472020.0205123928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1.6179</v>
      </c>
      <c r="E4" t="n">
        <v>61.81</v>
      </c>
      <c r="F4" t="n">
        <v>56.93</v>
      </c>
      <c r="G4" t="n">
        <v>17.52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330.9</v>
      </c>
      <c r="Q4" t="n">
        <v>5798.63</v>
      </c>
      <c r="R4" t="n">
        <v>384.64</v>
      </c>
      <c r="S4" t="n">
        <v>84.45999999999999</v>
      </c>
      <c r="T4" t="n">
        <v>149347.61</v>
      </c>
      <c r="U4" t="n">
        <v>0.22</v>
      </c>
      <c r="V4" t="n">
        <v>0.83</v>
      </c>
      <c r="W4" t="n">
        <v>0.7</v>
      </c>
      <c r="X4" t="n">
        <v>9.1</v>
      </c>
      <c r="Y4" t="n">
        <v>0.5</v>
      </c>
      <c r="Z4" t="n">
        <v>10</v>
      </c>
      <c r="AA4" t="n">
        <v>383.858598874995</v>
      </c>
      <c r="AB4" t="n">
        <v>525.2122696269641</v>
      </c>
      <c r="AC4" t="n">
        <v>475.0867477538161</v>
      </c>
      <c r="AD4" t="n">
        <v>383858.598874995</v>
      </c>
      <c r="AE4" t="n">
        <v>525212.2696269641</v>
      </c>
      <c r="AF4" t="n">
        <v>2.773480609505641e-06</v>
      </c>
      <c r="AG4" t="n">
        <v>13</v>
      </c>
      <c r="AH4" t="n">
        <v>475086.7477538161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1.3874</v>
      </c>
      <c r="E2" t="n">
        <v>72.08</v>
      </c>
      <c r="F2" t="n">
        <v>66.06</v>
      </c>
      <c r="G2" t="n">
        <v>10.19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258.3</v>
      </c>
      <c r="Q2" t="n">
        <v>5799.11</v>
      </c>
      <c r="R2" t="n">
        <v>684.41</v>
      </c>
      <c r="S2" t="n">
        <v>84.45999999999999</v>
      </c>
      <c r="T2" t="n">
        <v>298264.15</v>
      </c>
      <c r="U2" t="n">
        <v>0.12</v>
      </c>
      <c r="V2" t="n">
        <v>0.72</v>
      </c>
      <c r="W2" t="n">
        <v>1.27</v>
      </c>
      <c r="X2" t="n">
        <v>18.22</v>
      </c>
      <c r="Y2" t="n">
        <v>0.5</v>
      </c>
      <c r="Z2" t="n">
        <v>10</v>
      </c>
      <c r="AA2" t="n">
        <v>387.5103932394093</v>
      </c>
      <c r="AB2" t="n">
        <v>530.2088157821529</v>
      </c>
      <c r="AC2" t="n">
        <v>479.6064305566501</v>
      </c>
      <c r="AD2" t="n">
        <v>387510.3932394093</v>
      </c>
      <c r="AE2" t="n">
        <v>530208.8157821529</v>
      </c>
      <c r="AF2" t="n">
        <v>2.552691442695583e-06</v>
      </c>
      <c r="AG2" t="n">
        <v>16</v>
      </c>
      <c r="AH2" t="n">
        <v>479606.4305566502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1.3889</v>
      </c>
      <c r="E3" t="n">
        <v>72</v>
      </c>
      <c r="F3" t="n">
        <v>65.98999999999999</v>
      </c>
      <c r="G3" t="n">
        <v>10.2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264.41</v>
      </c>
      <c r="Q3" t="n">
        <v>5799.11</v>
      </c>
      <c r="R3" t="n">
        <v>682.15</v>
      </c>
      <c r="S3" t="n">
        <v>84.45999999999999</v>
      </c>
      <c r="T3" t="n">
        <v>297137.67</v>
      </c>
      <c r="U3" t="n">
        <v>0.12</v>
      </c>
      <c r="V3" t="n">
        <v>0.72</v>
      </c>
      <c r="W3" t="n">
        <v>1.27</v>
      </c>
      <c r="X3" t="n">
        <v>18.16</v>
      </c>
      <c r="Y3" t="n">
        <v>0.5</v>
      </c>
      <c r="Z3" t="n">
        <v>10</v>
      </c>
      <c r="AA3" t="n">
        <v>383.5623226989031</v>
      </c>
      <c r="AB3" t="n">
        <v>524.806891492053</v>
      </c>
      <c r="AC3" t="n">
        <v>474.7200583391489</v>
      </c>
      <c r="AD3" t="n">
        <v>383562.3226989032</v>
      </c>
      <c r="AE3" t="n">
        <v>524806.8914920529</v>
      </c>
      <c r="AF3" t="n">
        <v>2.555451308029332e-06</v>
      </c>
      <c r="AG3" t="n">
        <v>15</v>
      </c>
      <c r="AH3" t="n">
        <v>474720.0583391489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79.7</v>
      </c>
      <c r="G2" t="n">
        <v>7.43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877.45</v>
      </c>
      <c r="Q2" t="n">
        <v>5799.91</v>
      </c>
      <c r="R2" t="n">
        <v>1168.94</v>
      </c>
      <c r="S2" t="n">
        <v>84.45999999999999</v>
      </c>
      <c r="T2" t="n">
        <v>539254</v>
      </c>
      <c r="U2" t="n">
        <v>0.07000000000000001</v>
      </c>
      <c r="V2" t="n">
        <v>0.6</v>
      </c>
      <c r="W2" t="n">
        <v>1.18</v>
      </c>
      <c r="X2" t="n">
        <v>31.86</v>
      </c>
      <c r="Y2" t="n">
        <v>0.5</v>
      </c>
      <c r="Z2" t="n">
        <v>10</v>
      </c>
      <c r="AA2" t="n">
        <v>1277.334628505373</v>
      </c>
      <c r="AB2" t="n">
        <v>1747.705590747735</v>
      </c>
      <c r="AC2" t="n">
        <v>1580.907022086973</v>
      </c>
      <c r="AD2" t="n">
        <v>1277334.628505373</v>
      </c>
      <c r="AE2" t="n">
        <v>1747705.590747735</v>
      </c>
      <c r="AF2" t="n">
        <v>1.530542252853876e-06</v>
      </c>
      <c r="AG2" t="n">
        <v>21</v>
      </c>
      <c r="AH2" t="n">
        <v>1580907.022086974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1.5075</v>
      </c>
      <c r="E3" t="n">
        <v>66.33</v>
      </c>
      <c r="F3" t="n">
        <v>57.9</v>
      </c>
      <c r="G3" t="n">
        <v>16.16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592.79</v>
      </c>
      <c r="Q3" t="n">
        <v>5798.7</v>
      </c>
      <c r="R3" t="n">
        <v>426.28</v>
      </c>
      <c r="S3" t="n">
        <v>84.45999999999999</v>
      </c>
      <c r="T3" t="n">
        <v>170071.1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620.2356275820538</v>
      </c>
      <c r="AB3" t="n">
        <v>848.6337485224817</v>
      </c>
      <c r="AC3" t="n">
        <v>767.6413346284419</v>
      </c>
      <c r="AD3" t="n">
        <v>620235.6275820538</v>
      </c>
      <c r="AE3" t="n">
        <v>848633.7485224818</v>
      </c>
      <c r="AF3" t="n">
        <v>2.319586253319813e-06</v>
      </c>
      <c r="AG3" t="n">
        <v>14</v>
      </c>
      <c r="AH3" t="n">
        <v>767641.3346284418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1.691</v>
      </c>
      <c r="E4" t="n">
        <v>59.14</v>
      </c>
      <c r="F4" t="n">
        <v>53.41</v>
      </c>
      <c r="G4" t="n">
        <v>26.48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499.56</v>
      </c>
      <c r="Q4" t="n">
        <v>5798.54</v>
      </c>
      <c r="R4" t="n">
        <v>273.81</v>
      </c>
      <c r="S4" t="n">
        <v>84.45999999999999</v>
      </c>
      <c r="T4" t="n">
        <v>94305.78</v>
      </c>
      <c r="U4" t="n">
        <v>0.31</v>
      </c>
      <c r="V4" t="n">
        <v>0.89</v>
      </c>
      <c r="W4" t="n">
        <v>0.34</v>
      </c>
      <c r="X4" t="n">
        <v>5.58</v>
      </c>
      <c r="Y4" t="n">
        <v>0.5</v>
      </c>
      <c r="Z4" t="n">
        <v>10</v>
      </c>
      <c r="AA4" t="n">
        <v>498.4419323963164</v>
      </c>
      <c r="AB4" t="n">
        <v>681.9902416107428</v>
      </c>
      <c r="AC4" t="n">
        <v>616.9020501307284</v>
      </c>
      <c r="AD4" t="n">
        <v>498441.9323963164</v>
      </c>
      <c r="AE4" t="n">
        <v>681990.2416107429</v>
      </c>
      <c r="AF4" t="n">
        <v>2.601937216825077e-06</v>
      </c>
      <c r="AG4" t="n">
        <v>13</v>
      </c>
      <c r="AH4" t="n">
        <v>616902.0501307284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1.7731</v>
      </c>
      <c r="E5" t="n">
        <v>56.4</v>
      </c>
      <c r="F5" t="n">
        <v>51.71</v>
      </c>
      <c r="G5" t="n">
        <v>36.5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9</v>
      </c>
      <c r="N5" t="n">
        <v>24.09</v>
      </c>
      <c r="O5" t="n">
        <v>18230.35</v>
      </c>
      <c r="P5" t="n">
        <v>441.3</v>
      </c>
      <c r="Q5" t="n">
        <v>5798.49</v>
      </c>
      <c r="R5" t="n">
        <v>213.03</v>
      </c>
      <c r="S5" t="n">
        <v>84.45999999999999</v>
      </c>
      <c r="T5" t="n">
        <v>64093.17</v>
      </c>
      <c r="U5" t="n">
        <v>0.4</v>
      </c>
      <c r="V5" t="n">
        <v>0.92</v>
      </c>
      <c r="W5" t="n">
        <v>0.37</v>
      </c>
      <c r="X5" t="n">
        <v>3.88</v>
      </c>
      <c r="Y5" t="n">
        <v>0.5</v>
      </c>
      <c r="Z5" t="n">
        <v>10</v>
      </c>
      <c r="AA5" t="n">
        <v>439.5140132993267</v>
      </c>
      <c r="AB5" t="n">
        <v>601.3624629859297</v>
      </c>
      <c r="AC5" t="n">
        <v>543.9692735360695</v>
      </c>
      <c r="AD5" t="n">
        <v>439514.0132993267</v>
      </c>
      <c r="AE5" t="n">
        <v>601362.4629859297</v>
      </c>
      <c r="AF5" t="n">
        <v>2.728264269161764e-06</v>
      </c>
      <c r="AG5" t="n">
        <v>12</v>
      </c>
      <c r="AH5" t="n">
        <v>543969.2735360696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1.7734</v>
      </c>
      <c r="E6" t="n">
        <v>56.39</v>
      </c>
      <c r="F6" t="n">
        <v>51.7</v>
      </c>
      <c r="G6" t="n">
        <v>36.5</v>
      </c>
      <c r="H6" t="n">
        <v>0.6</v>
      </c>
      <c r="I6" t="n">
        <v>85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444.18</v>
      </c>
      <c r="Q6" t="n">
        <v>5798.38</v>
      </c>
      <c r="R6" t="n">
        <v>212.43</v>
      </c>
      <c r="S6" t="n">
        <v>84.45999999999999</v>
      </c>
      <c r="T6" t="n">
        <v>63793.71</v>
      </c>
      <c r="U6" t="n">
        <v>0.4</v>
      </c>
      <c r="V6" t="n">
        <v>0.92</v>
      </c>
      <c r="W6" t="n">
        <v>0.38</v>
      </c>
      <c r="X6" t="n">
        <v>3.87</v>
      </c>
      <c r="Y6" t="n">
        <v>0.5</v>
      </c>
      <c r="Z6" t="n">
        <v>10</v>
      </c>
      <c r="AA6" t="n">
        <v>440.8476150798076</v>
      </c>
      <c r="AB6" t="n">
        <v>603.1871557763418</v>
      </c>
      <c r="AC6" t="n">
        <v>545.6198202075373</v>
      </c>
      <c r="AD6" t="n">
        <v>440847.6150798076</v>
      </c>
      <c r="AE6" t="n">
        <v>603187.1557763418</v>
      </c>
      <c r="AF6" t="n">
        <v>2.728725878366405e-06</v>
      </c>
      <c r="AG6" t="n">
        <v>12</v>
      </c>
      <c r="AH6" t="n">
        <v>545619.8202075373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1.7762</v>
      </c>
      <c r="E7" t="n">
        <v>56.3</v>
      </c>
      <c r="F7" t="n">
        <v>51.64</v>
      </c>
      <c r="G7" t="n">
        <v>36.89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446.83</v>
      </c>
      <c r="Q7" t="n">
        <v>5798.38</v>
      </c>
      <c r="R7" t="n">
        <v>210.35</v>
      </c>
      <c r="S7" t="n">
        <v>84.45999999999999</v>
      </c>
      <c r="T7" t="n">
        <v>62760.41</v>
      </c>
      <c r="U7" t="n">
        <v>0.4</v>
      </c>
      <c r="V7" t="n">
        <v>0.92</v>
      </c>
      <c r="W7" t="n">
        <v>0.38</v>
      </c>
      <c r="X7" t="n">
        <v>3.81</v>
      </c>
      <c r="Y7" t="n">
        <v>0.5</v>
      </c>
      <c r="Z7" t="n">
        <v>10</v>
      </c>
      <c r="AA7" t="n">
        <v>441.4727260930883</v>
      </c>
      <c r="AB7" t="n">
        <v>604.0424602426642</v>
      </c>
      <c r="AC7" t="n">
        <v>546.393495616021</v>
      </c>
      <c r="AD7" t="n">
        <v>441472.7260930883</v>
      </c>
      <c r="AE7" t="n">
        <v>604042.4602426642</v>
      </c>
      <c r="AF7" t="n">
        <v>2.733034230943052e-06</v>
      </c>
      <c r="AG7" t="n">
        <v>12</v>
      </c>
      <c r="AH7" t="n">
        <v>546393.495616021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0.7945</v>
      </c>
      <c r="E2" t="n">
        <v>125.87</v>
      </c>
      <c r="F2" t="n">
        <v>92.3</v>
      </c>
      <c r="G2" t="n">
        <v>6.32</v>
      </c>
      <c r="H2" t="n">
        <v>0.1</v>
      </c>
      <c r="I2" t="n">
        <v>876</v>
      </c>
      <c r="J2" t="n">
        <v>176.73</v>
      </c>
      <c r="K2" t="n">
        <v>52.44</v>
      </c>
      <c r="L2" t="n">
        <v>1</v>
      </c>
      <c r="M2" t="n">
        <v>874</v>
      </c>
      <c r="N2" t="n">
        <v>33.29</v>
      </c>
      <c r="O2" t="n">
        <v>22031.19</v>
      </c>
      <c r="P2" t="n">
        <v>1188.08</v>
      </c>
      <c r="Q2" t="n">
        <v>5799.37</v>
      </c>
      <c r="R2" t="n">
        <v>1599.89</v>
      </c>
      <c r="S2" t="n">
        <v>84.45999999999999</v>
      </c>
      <c r="T2" t="n">
        <v>753569.87</v>
      </c>
      <c r="U2" t="n">
        <v>0.05</v>
      </c>
      <c r="V2" t="n">
        <v>0.51</v>
      </c>
      <c r="W2" t="n">
        <v>1.55</v>
      </c>
      <c r="X2" t="n">
        <v>44.46</v>
      </c>
      <c r="Y2" t="n">
        <v>0.5</v>
      </c>
      <c r="Z2" t="n">
        <v>10</v>
      </c>
      <c r="AA2" t="n">
        <v>2068.441914378126</v>
      </c>
      <c r="AB2" t="n">
        <v>2830.133480469085</v>
      </c>
      <c r="AC2" t="n">
        <v>2560.029513210402</v>
      </c>
      <c r="AD2" t="n">
        <v>2068441.914378126</v>
      </c>
      <c r="AE2" t="n">
        <v>2830133.480469085</v>
      </c>
      <c r="AF2" t="n">
        <v>1.17803512588254e-06</v>
      </c>
      <c r="AG2" t="n">
        <v>27</v>
      </c>
      <c r="AH2" t="n">
        <v>2560029.513210402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1.3759</v>
      </c>
      <c r="E3" t="n">
        <v>72.68000000000001</v>
      </c>
      <c r="F3" t="n">
        <v>60.62</v>
      </c>
      <c r="G3" t="n">
        <v>13.42</v>
      </c>
      <c r="H3" t="n">
        <v>0.2</v>
      </c>
      <c r="I3" t="n">
        <v>271</v>
      </c>
      <c r="J3" t="n">
        <v>178.21</v>
      </c>
      <c r="K3" t="n">
        <v>52.44</v>
      </c>
      <c r="L3" t="n">
        <v>2</v>
      </c>
      <c r="M3" t="n">
        <v>269</v>
      </c>
      <c r="N3" t="n">
        <v>33.77</v>
      </c>
      <c r="O3" t="n">
        <v>22213.89</v>
      </c>
      <c r="P3" t="n">
        <v>744.53</v>
      </c>
      <c r="Q3" t="n">
        <v>5798.83</v>
      </c>
      <c r="R3" t="n">
        <v>519.13</v>
      </c>
      <c r="S3" t="n">
        <v>84.45999999999999</v>
      </c>
      <c r="T3" t="n">
        <v>216216.1</v>
      </c>
      <c r="U3" t="n">
        <v>0.16</v>
      </c>
      <c r="V3" t="n">
        <v>0.78</v>
      </c>
      <c r="W3" t="n">
        <v>0.57</v>
      </c>
      <c r="X3" t="n">
        <v>12.79</v>
      </c>
      <c r="Y3" t="n">
        <v>0.5</v>
      </c>
      <c r="Z3" t="n">
        <v>10</v>
      </c>
      <c r="AA3" t="n">
        <v>812.342489471996</v>
      </c>
      <c r="AB3" t="n">
        <v>1111.4828321169</v>
      </c>
      <c r="AC3" t="n">
        <v>1005.404470595615</v>
      </c>
      <c r="AD3" t="n">
        <v>812342.4894719961</v>
      </c>
      <c r="AE3" t="n">
        <v>1111482.8321169</v>
      </c>
      <c r="AF3" t="n">
        <v>2.040098841663672e-06</v>
      </c>
      <c r="AG3" t="n">
        <v>16</v>
      </c>
      <c r="AH3" t="n">
        <v>1005404.470595615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1.5885</v>
      </c>
      <c r="E4" t="n">
        <v>62.95</v>
      </c>
      <c r="F4" t="n">
        <v>55.02</v>
      </c>
      <c r="G4" t="n">
        <v>21.3</v>
      </c>
      <c r="H4" t="n">
        <v>0.3</v>
      </c>
      <c r="I4" t="n">
        <v>155</v>
      </c>
      <c r="J4" t="n">
        <v>179.7</v>
      </c>
      <c r="K4" t="n">
        <v>52.44</v>
      </c>
      <c r="L4" t="n">
        <v>3</v>
      </c>
      <c r="M4" t="n">
        <v>153</v>
      </c>
      <c r="N4" t="n">
        <v>34.26</v>
      </c>
      <c r="O4" t="n">
        <v>22397.24</v>
      </c>
      <c r="P4" t="n">
        <v>641.55</v>
      </c>
      <c r="Q4" t="n">
        <v>5798.48</v>
      </c>
      <c r="R4" t="n">
        <v>328.88</v>
      </c>
      <c r="S4" t="n">
        <v>84.45999999999999</v>
      </c>
      <c r="T4" t="n">
        <v>121668.36</v>
      </c>
      <c r="U4" t="n">
        <v>0.26</v>
      </c>
      <c r="V4" t="n">
        <v>0.86</v>
      </c>
      <c r="W4" t="n">
        <v>0.38</v>
      </c>
      <c r="X4" t="n">
        <v>7.19</v>
      </c>
      <c r="Y4" t="n">
        <v>0.5</v>
      </c>
      <c r="Z4" t="n">
        <v>10</v>
      </c>
      <c r="AA4" t="n">
        <v>632.4333348950348</v>
      </c>
      <c r="AB4" t="n">
        <v>865.32318979297</v>
      </c>
      <c r="AC4" t="n">
        <v>782.7379590478528</v>
      </c>
      <c r="AD4" t="n">
        <v>632433.3348950348</v>
      </c>
      <c r="AE4" t="n">
        <v>865323.18979297</v>
      </c>
      <c r="AF4" t="n">
        <v>2.35532888290046e-06</v>
      </c>
      <c r="AG4" t="n">
        <v>14</v>
      </c>
      <c r="AH4" t="n">
        <v>782737.9590478528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52.65</v>
      </c>
      <c r="G5" t="n">
        <v>30.08</v>
      </c>
      <c r="H5" t="n">
        <v>0.39</v>
      </c>
      <c r="I5" t="n">
        <v>105</v>
      </c>
      <c r="J5" t="n">
        <v>181.19</v>
      </c>
      <c r="K5" t="n">
        <v>52.44</v>
      </c>
      <c r="L5" t="n">
        <v>4</v>
      </c>
      <c r="M5" t="n">
        <v>103</v>
      </c>
      <c r="N5" t="n">
        <v>34.75</v>
      </c>
      <c r="O5" t="n">
        <v>22581.25</v>
      </c>
      <c r="P5" t="n">
        <v>578.02</v>
      </c>
      <c r="Q5" t="n">
        <v>5798.33</v>
      </c>
      <c r="R5" t="n">
        <v>248.03</v>
      </c>
      <c r="S5" t="n">
        <v>84.45999999999999</v>
      </c>
      <c r="T5" t="n">
        <v>81493.53999999999</v>
      </c>
      <c r="U5" t="n">
        <v>0.34</v>
      </c>
      <c r="V5" t="n">
        <v>0.9</v>
      </c>
      <c r="W5" t="n">
        <v>0.31</v>
      </c>
      <c r="X5" t="n">
        <v>4.82</v>
      </c>
      <c r="Y5" t="n">
        <v>0.5</v>
      </c>
      <c r="Z5" t="n">
        <v>10</v>
      </c>
      <c r="AA5" t="n">
        <v>551.2627754267448</v>
      </c>
      <c r="AB5" t="n">
        <v>754.2620493361057</v>
      </c>
      <c r="AC5" t="n">
        <v>682.2763379609019</v>
      </c>
      <c r="AD5" t="n">
        <v>551262.7754267448</v>
      </c>
      <c r="AE5" t="n">
        <v>754262.0493361057</v>
      </c>
      <c r="AF5" t="n">
        <v>2.521543782348456e-06</v>
      </c>
      <c r="AG5" t="n">
        <v>13</v>
      </c>
      <c r="AH5" t="n">
        <v>682276.3379609019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1.7732</v>
      </c>
      <c r="E6" t="n">
        <v>56.4</v>
      </c>
      <c r="F6" t="n">
        <v>51.27</v>
      </c>
      <c r="G6" t="n">
        <v>40.48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521.85</v>
      </c>
      <c r="Q6" t="n">
        <v>5798.27</v>
      </c>
      <c r="R6" t="n">
        <v>201.5</v>
      </c>
      <c r="S6" t="n">
        <v>84.45999999999999</v>
      </c>
      <c r="T6" t="n">
        <v>58377.15</v>
      </c>
      <c r="U6" t="n">
        <v>0.42</v>
      </c>
      <c r="V6" t="n">
        <v>0.92</v>
      </c>
      <c r="W6" t="n">
        <v>0.26</v>
      </c>
      <c r="X6" t="n">
        <v>3.44</v>
      </c>
      <c r="Y6" t="n">
        <v>0.5</v>
      </c>
      <c r="Z6" t="n">
        <v>10</v>
      </c>
      <c r="AA6" t="n">
        <v>493.575137290765</v>
      </c>
      <c r="AB6" t="n">
        <v>675.3312778394808</v>
      </c>
      <c r="AC6" t="n">
        <v>610.8786085158813</v>
      </c>
      <c r="AD6" t="n">
        <v>493575.1372907651</v>
      </c>
      <c r="AE6" t="n">
        <v>675331.2778394808</v>
      </c>
      <c r="AF6" t="n">
        <v>2.629190541491404e-06</v>
      </c>
      <c r="AG6" t="n">
        <v>12</v>
      </c>
      <c r="AH6" t="n">
        <v>610878.6085158814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1.7939</v>
      </c>
      <c r="E7" t="n">
        <v>55.74</v>
      </c>
      <c r="F7" t="n">
        <v>50.94</v>
      </c>
      <c r="G7" t="n">
        <v>45.62</v>
      </c>
      <c r="H7" t="n">
        <v>0.58</v>
      </c>
      <c r="I7" t="n">
        <v>67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499.08</v>
      </c>
      <c r="Q7" t="n">
        <v>5798.3</v>
      </c>
      <c r="R7" t="n">
        <v>187.68</v>
      </c>
      <c r="S7" t="n">
        <v>84.45999999999999</v>
      </c>
      <c r="T7" t="n">
        <v>51509.75</v>
      </c>
      <c r="U7" t="n">
        <v>0.45</v>
      </c>
      <c r="V7" t="n">
        <v>0.93</v>
      </c>
      <c r="W7" t="n">
        <v>0.33</v>
      </c>
      <c r="X7" t="n">
        <v>3.11</v>
      </c>
      <c r="Y7" t="n">
        <v>0.5</v>
      </c>
      <c r="Z7" t="n">
        <v>10</v>
      </c>
      <c r="AA7" t="n">
        <v>477.1944547614751</v>
      </c>
      <c r="AB7" t="n">
        <v>652.9185053381963</v>
      </c>
      <c r="AC7" t="n">
        <v>590.6048795655956</v>
      </c>
      <c r="AD7" t="n">
        <v>477194.4547614752</v>
      </c>
      <c r="AE7" t="n">
        <v>652918.5053381963</v>
      </c>
      <c r="AF7" t="n">
        <v>2.659883212486707e-06</v>
      </c>
      <c r="AG7" t="n">
        <v>12</v>
      </c>
      <c r="AH7" t="n">
        <v>590604.8795655956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</v>
      </c>
      <c r="E8" t="n">
        <v>55.65</v>
      </c>
      <c r="F8" t="n">
        <v>50.88</v>
      </c>
      <c r="G8" t="n">
        <v>46.26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502.05</v>
      </c>
      <c r="Q8" t="n">
        <v>5798.3</v>
      </c>
      <c r="R8" t="n">
        <v>185.65</v>
      </c>
      <c r="S8" t="n">
        <v>84.45999999999999</v>
      </c>
      <c r="T8" t="n">
        <v>50501.37</v>
      </c>
      <c r="U8" t="n">
        <v>0.45</v>
      </c>
      <c r="V8" t="n">
        <v>0.93</v>
      </c>
      <c r="W8" t="n">
        <v>0.33</v>
      </c>
      <c r="X8" t="n">
        <v>3.05</v>
      </c>
      <c r="Y8" t="n">
        <v>0.5</v>
      </c>
      <c r="Z8" t="n">
        <v>10</v>
      </c>
      <c r="AA8" t="n">
        <v>477.8381683472432</v>
      </c>
      <c r="AB8" t="n">
        <v>653.7992626648831</v>
      </c>
      <c r="AC8" t="n">
        <v>591.4015786491742</v>
      </c>
      <c r="AD8" t="n">
        <v>477838.1683472432</v>
      </c>
      <c r="AE8" t="n">
        <v>653799.2626648832</v>
      </c>
      <c r="AF8" t="n">
        <v>2.664479699447356e-06</v>
      </c>
      <c r="AG8" t="n">
        <v>12</v>
      </c>
      <c r="AH8" t="n">
        <v>591401.5786491742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1.204</v>
      </c>
      <c r="E2" t="n">
        <v>83.06</v>
      </c>
      <c r="F2" t="n">
        <v>74.97</v>
      </c>
      <c r="G2" t="n">
        <v>7.76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217.09</v>
      </c>
      <c r="Q2" t="n">
        <v>5799.99</v>
      </c>
      <c r="R2" t="n">
        <v>977.53</v>
      </c>
      <c r="S2" t="n">
        <v>84.45999999999999</v>
      </c>
      <c r="T2" t="n">
        <v>443869.56</v>
      </c>
      <c r="U2" t="n">
        <v>0.09</v>
      </c>
      <c r="V2" t="n">
        <v>0.63</v>
      </c>
      <c r="W2" t="n">
        <v>1.83</v>
      </c>
      <c r="X2" t="n">
        <v>27.12</v>
      </c>
      <c r="Y2" t="n">
        <v>0.5</v>
      </c>
      <c r="Z2" t="n">
        <v>10</v>
      </c>
      <c r="AA2" t="n">
        <v>405.6817554869606</v>
      </c>
      <c r="AB2" t="n">
        <v>555.0716752731763</v>
      </c>
      <c r="AC2" t="n">
        <v>502.0964136330928</v>
      </c>
      <c r="AD2" t="n">
        <v>405681.7554869606</v>
      </c>
      <c r="AE2" t="n">
        <v>555071.6752731763</v>
      </c>
      <c r="AF2" t="n">
        <v>2.293898269398857e-06</v>
      </c>
      <c r="AG2" t="n">
        <v>18</v>
      </c>
      <c r="AH2" t="n">
        <v>502096.4136330928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1.2843</v>
      </c>
      <c r="E2" t="n">
        <v>77.86</v>
      </c>
      <c r="F2" t="n">
        <v>67.48999999999999</v>
      </c>
      <c r="G2" t="n">
        <v>9.93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559.4</v>
      </c>
      <c r="Q2" t="n">
        <v>5798.85</v>
      </c>
      <c r="R2" t="n">
        <v>753</v>
      </c>
      <c r="S2" t="n">
        <v>84.45999999999999</v>
      </c>
      <c r="T2" t="n">
        <v>332465.74</v>
      </c>
      <c r="U2" t="n">
        <v>0.11</v>
      </c>
      <c r="V2" t="n">
        <v>0.7</v>
      </c>
      <c r="W2" t="n">
        <v>0.79</v>
      </c>
      <c r="X2" t="n">
        <v>19.66</v>
      </c>
      <c r="Y2" t="n">
        <v>0.5</v>
      </c>
      <c r="Z2" t="n">
        <v>10</v>
      </c>
      <c r="AA2" t="n">
        <v>699.257206628161</v>
      </c>
      <c r="AB2" t="n">
        <v>956.7545591593904</v>
      </c>
      <c r="AC2" t="n">
        <v>865.4432468466748</v>
      </c>
      <c r="AD2" t="n">
        <v>699257.206628161</v>
      </c>
      <c r="AE2" t="n">
        <v>956754.5591593904</v>
      </c>
      <c r="AF2" t="n">
        <v>2.097258620678058e-06</v>
      </c>
      <c r="AG2" t="n">
        <v>17</v>
      </c>
      <c r="AH2" t="n">
        <v>865443.2468466748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1.6861</v>
      </c>
      <c r="E3" t="n">
        <v>59.31</v>
      </c>
      <c r="F3" t="n">
        <v>54.42</v>
      </c>
      <c r="G3" t="n">
        <v>23.16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84</v>
      </c>
      <c r="N3" t="n">
        <v>13.24</v>
      </c>
      <c r="O3" t="n">
        <v>12561.45</v>
      </c>
      <c r="P3" t="n">
        <v>381.28</v>
      </c>
      <c r="Q3" t="n">
        <v>5798.62</v>
      </c>
      <c r="R3" t="n">
        <v>305.83</v>
      </c>
      <c r="S3" t="n">
        <v>84.45999999999999</v>
      </c>
      <c r="T3" t="n">
        <v>110215.05</v>
      </c>
      <c r="U3" t="n">
        <v>0.28</v>
      </c>
      <c r="V3" t="n">
        <v>0.87</v>
      </c>
      <c r="W3" t="n">
        <v>0.44</v>
      </c>
      <c r="X3" t="n">
        <v>6.59</v>
      </c>
      <c r="Y3" t="n">
        <v>0.5</v>
      </c>
      <c r="Z3" t="n">
        <v>10</v>
      </c>
      <c r="AA3" t="n">
        <v>414.5428357873045</v>
      </c>
      <c r="AB3" t="n">
        <v>567.1957962633795</v>
      </c>
      <c r="AC3" t="n">
        <v>513.0634255323016</v>
      </c>
      <c r="AD3" t="n">
        <v>414542.8357873044</v>
      </c>
      <c r="AE3" t="n">
        <v>567195.7962633795</v>
      </c>
      <c r="AF3" t="n">
        <v>2.753396994724965e-06</v>
      </c>
      <c r="AG3" t="n">
        <v>13</v>
      </c>
      <c r="AH3" t="n">
        <v>513063.4255323017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1.7059</v>
      </c>
      <c r="E4" t="n">
        <v>58.62</v>
      </c>
      <c r="F4" t="n">
        <v>53.94</v>
      </c>
      <c r="G4" t="n">
        <v>24.71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374.5</v>
      </c>
      <c r="Q4" t="n">
        <v>5798.4</v>
      </c>
      <c r="R4" t="n">
        <v>286.2</v>
      </c>
      <c r="S4" t="n">
        <v>84.45999999999999</v>
      </c>
      <c r="T4" t="n">
        <v>100450.6</v>
      </c>
      <c r="U4" t="n">
        <v>0.3</v>
      </c>
      <c r="V4" t="n">
        <v>0.88</v>
      </c>
      <c r="W4" t="n">
        <v>0.51</v>
      </c>
      <c r="X4" t="n">
        <v>6.11</v>
      </c>
      <c r="Y4" t="n">
        <v>0.5</v>
      </c>
      <c r="Z4" t="n">
        <v>10</v>
      </c>
      <c r="AA4" t="n">
        <v>406.5241068797147</v>
      </c>
      <c r="AB4" t="n">
        <v>556.2242176106632</v>
      </c>
      <c r="AC4" t="n">
        <v>503.1389589474933</v>
      </c>
      <c r="AD4" t="n">
        <v>406524.1068797148</v>
      </c>
      <c r="AE4" t="n">
        <v>556224.2176106633</v>
      </c>
      <c r="AF4" t="n">
        <v>2.785730344167795e-06</v>
      </c>
      <c r="AG4" t="n">
        <v>13</v>
      </c>
      <c r="AH4" t="n">
        <v>503138.9589474933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1.7083</v>
      </c>
      <c r="E5" t="n">
        <v>58.54</v>
      </c>
      <c r="F5" t="n">
        <v>53.88</v>
      </c>
      <c r="G5" t="n">
        <v>24.87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377.69</v>
      </c>
      <c r="Q5" t="n">
        <v>5798.4</v>
      </c>
      <c r="R5" t="n">
        <v>284.05</v>
      </c>
      <c r="S5" t="n">
        <v>84.45999999999999</v>
      </c>
      <c r="T5" t="n">
        <v>99382.39</v>
      </c>
      <c r="U5" t="n">
        <v>0.3</v>
      </c>
      <c r="V5" t="n">
        <v>0.88</v>
      </c>
      <c r="W5" t="n">
        <v>0.51</v>
      </c>
      <c r="X5" t="n">
        <v>6.05</v>
      </c>
      <c r="Y5" t="n">
        <v>0.5</v>
      </c>
      <c r="Z5" t="n">
        <v>10</v>
      </c>
      <c r="AA5" t="n">
        <v>407.6058902399136</v>
      </c>
      <c r="AB5" t="n">
        <v>557.7043613290009</v>
      </c>
      <c r="AC5" t="n">
        <v>504.4778398267476</v>
      </c>
      <c r="AD5" t="n">
        <v>407605.8902399136</v>
      </c>
      <c r="AE5" t="n">
        <v>557704.3613290009</v>
      </c>
      <c r="AF5" t="n">
        <v>2.789649538039652e-06</v>
      </c>
      <c r="AG5" t="n">
        <v>13</v>
      </c>
      <c r="AH5" t="n">
        <v>504477.8398267476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1.1044</v>
      </c>
      <c r="E2" t="n">
        <v>90.55</v>
      </c>
      <c r="F2" t="n">
        <v>74.48999999999999</v>
      </c>
      <c r="G2" t="n">
        <v>8.199999999999999</v>
      </c>
      <c r="H2" t="n">
        <v>0.14</v>
      </c>
      <c r="I2" t="n">
        <v>545</v>
      </c>
      <c r="J2" t="n">
        <v>124.63</v>
      </c>
      <c r="K2" t="n">
        <v>45</v>
      </c>
      <c r="L2" t="n">
        <v>1</v>
      </c>
      <c r="M2" t="n">
        <v>543</v>
      </c>
      <c r="N2" t="n">
        <v>18.64</v>
      </c>
      <c r="O2" t="n">
        <v>15605.44</v>
      </c>
      <c r="P2" t="n">
        <v>744.78</v>
      </c>
      <c r="Q2" t="n">
        <v>5799.14</v>
      </c>
      <c r="R2" t="n">
        <v>991.74</v>
      </c>
      <c r="S2" t="n">
        <v>84.45999999999999</v>
      </c>
      <c r="T2" t="n">
        <v>451147.69</v>
      </c>
      <c r="U2" t="n">
        <v>0.09</v>
      </c>
      <c r="V2" t="n">
        <v>0.64</v>
      </c>
      <c r="W2" t="n">
        <v>1.01</v>
      </c>
      <c r="X2" t="n">
        <v>26.65</v>
      </c>
      <c r="Y2" t="n">
        <v>0.5</v>
      </c>
      <c r="Z2" t="n">
        <v>10</v>
      </c>
      <c r="AA2" t="n">
        <v>1007.866776143263</v>
      </c>
      <c r="AB2" t="n">
        <v>1379.007787063269</v>
      </c>
      <c r="AC2" t="n">
        <v>1247.397219315534</v>
      </c>
      <c r="AD2" t="n">
        <v>1007866.776143263</v>
      </c>
      <c r="AE2" t="n">
        <v>1379007.787063268</v>
      </c>
      <c r="AF2" t="n">
        <v>1.736366965671308e-06</v>
      </c>
      <c r="AG2" t="n">
        <v>19</v>
      </c>
      <c r="AH2" t="n">
        <v>1247397.219315534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1.5773</v>
      </c>
      <c r="E3" t="n">
        <v>63.4</v>
      </c>
      <c r="F3" t="n">
        <v>56.51</v>
      </c>
      <c r="G3" t="n">
        <v>18.23</v>
      </c>
      <c r="H3" t="n">
        <v>0.28</v>
      </c>
      <c r="I3" t="n">
        <v>186</v>
      </c>
      <c r="J3" t="n">
        <v>125.95</v>
      </c>
      <c r="K3" t="n">
        <v>45</v>
      </c>
      <c r="L3" t="n">
        <v>2</v>
      </c>
      <c r="M3" t="n">
        <v>184</v>
      </c>
      <c r="N3" t="n">
        <v>18.95</v>
      </c>
      <c r="O3" t="n">
        <v>15767.7</v>
      </c>
      <c r="P3" t="n">
        <v>512.97</v>
      </c>
      <c r="Q3" t="n">
        <v>5798.5</v>
      </c>
      <c r="R3" t="n">
        <v>379.36</v>
      </c>
      <c r="S3" t="n">
        <v>84.45999999999999</v>
      </c>
      <c r="T3" t="n">
        <v>146753.31</v>
      </c>
      <c r="U3" t="n">
        <v>0.22</v>
      </c>
      <c r="V3" t="n">
        <v>0.84</v>
      </c>
      <c r="W3" t="n">
        <v>0.43</v>
      </c>
      <c r="X3" t="n">
        <v>8.68</v>
      </c>
      <c r="Y3" t="n">
        <v>0.5</v>
      </c>
      <c r="Z3" t="n">
        <v>10</v>
      </c>
      <c r="AA3" t="n">
        <v>539.5578014812562</v>
      </c>
      <c r="AB3" t="n">
        <v>738.2467875968825</v>
      </c>
      <c r="AC3" t="n">
        <v>667.7895503245093</v>
      </c>
      <c r="AD3" t="n">
        <v>539557.8014812563</v>
      </c>
      <c r="AE3" t="n">
        <v>738246.7875968826</v>
      </c>
      <c r="AF3" t="n">
        <v>2.479872885687572e-06</v>
      </c>
      <c r="AG3" t="n">
        <v>14</v>
      </c>
      <c r="AH3" t="n">
        <v>667789.5503245093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1.741</v>
      </c>
      <c r="E4" t="n">
        <v>57.44</v>
      </c>
      <c r="F4" t="n">
        <v>52.65</v>
      </c>
      <c r="G4" t="n">
        <v>30.37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421.35</v>
      </c>
      <c r="Q4" t="n">
        <v>5798.49</v>
      </c>
      <c r="R4" t="n">
        <v>246.34</v>
      </c>
      <c r="S4" t="n">
        <v>84.45999999999999</v>
      </c>
      <c r="T4" t="n">
        <v>80654.87</v>
      </c>
      <c r="U4" t="n">
        <v>0.34</v>
      </c>
      <c r="V4" t="n">
        <v>0.9</v>
      </c>
      <c r="W4" t="n">
        <v>0.36</v>
      </c>
      <c r="X4" t="n">
        <v>4.82</v>
      </c>
      <c r="Y4" t="n">
        <v>0.5</v>
      </c>
      <c r="Z4" t="n">
        <v>10</v>
      </c>
      <c r="AA4" t="n">
        <v>428.8737067011864</v>
      </c>
      <c r="AB4" t="n">
        <v>586.803926081157</v>
      </c>
      <c r="AC4" t="n">
        <v>530.8001829604534</v>
      </c>
      <c r="AD4" t="n">
        <v>428873.7067011864</v>
      </c>
      <c r="AE4" t="n">
        <v>586803.9260811569</v>
      </c>
      <c r="AF4" t="n">
        <v>2.737246366564422e-06</v>
      </c>
      <c r="AG4" t="n">
        <v>12</v>
      </c>
      <c r="AH4" t="n">
        <v>530800.1829604534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1.7511</v>
      </c>
      <c r="E5" t="n">
        <v>57.11</v>
      </c>
      <c r="F5" t="n">
        <v>52.44</v>
      </c>
      <c r="G5" t="n">
        <v>31.78</v>
      </c>
      <c r="H5" t="n">
        <v>0.55</v>
      </c>
      <c r="I5" t="n">
        <v>99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417.86</v>
      </c>
      <c r="Q5" t="n">
        <v>5798.46</v>
      </c>
      <c r="R5" t="n">
        <v>237.22</v>
      </c>
      <c r="S5" t="n">
        <v>84.45999999999999</v>
      </c>
      <c r="T5" t="n">
        <v>76119.84</v>
      </c>
      <c r="U5" t="n">
        <v>0.36</v>
      </c>
      <c r="V5" t="n">
        <v>0.9</v>
      </c>
      <c r="W5" t="n">
        <v>0.42</v>
      </c>
      <c r="X5" t="n">
        <v>4.61</v>
      </c>
      <c r="Y5" t="n">
        <v>0.5</v>
      </c>
      <c r="Z5" t="n">
        <v>10</v>
      </c>
      <c r="AA5" t="n">
        <v>424.7776041409094</v>
      </c>
      <c r="AB5" t="n">
        <v>581.1994578508948</v>
      </c>
      <c r="AC5" t="n">
        <v>525.7305973121668</v>
      </c>
      <c r="AD5" t="n">
        <v>424777.6041409094</v>
      </c>
      <c r="AE5" t="n">
        <v>581199.4578508948</v>
      </c>
      <c r="AF5" t="n">
        <v>2.753125854388834e-06</v>
      </c>
      <c r="AG5" t="n">
        <v>12</v>
      </c>
      <c r="AH5" t="n">
        <v>525730.5973121668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1.7538</v>
      </c>
      <c r="E6" t="n">
        <v>57.02</v>
      </c>
      <c r="F6" t="n">
        <v>52.38</v>
      </c>
      <c r="G6" t="n">
        <v>32.07</v>
      </c>
      <c r="H6" t="n">
        <v>0.68</v>
      </c>
      <c r="I6" t="n">
        <v>98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420.85</v>
      </c>
      <c r="Q6" t="n">
        <v>5798.46</v>
      </c>
      <c r="R6" t="n">
        <v>235.13</v>
      </c>
      <c r="S6" t="n">
        <v>84.45999999999999</v>
      </c>
      <c r="T6" t="n">
        <v>75082.03999999999</v>
      </c>
      <c r="U6" t="n">
        <v>0.36</v>
      </c>
      <c r="V6" t="n">
        <v>0.91</v>
      </c>
      <c r="W6" t="n">
        <v>0.42</v>
      </c>
      <c r="X6" t="n">
        <v>4.55</v>
      </c>
      <c r="Y6" t="n">
        <v>0.5</v>
      </c>
      <c r="Z6" t="n">
        <v>10</v>
      </c>
      <c r="AA6" t="n">
        <v>425.629677963298</v>
      </c>
      <c r="AB6" t="n">
        <v>582.3653028455308</v>
      </c>
      <c r="AC6" t="n">
        <v>526.7851756967885</v>
      </c>
      <c r="AD6" t="n">
        <v>425629.677963298</v>
      </c>
      <c r="AE6" t="n">
        <v>582365.3028455308</v>
      </c>
      <c r="AF6" t="n">
        <v>2.757370865985459e-06</v>
      </c>
      <c r="AG6" t="n">
        <v>12</v>
      </c>
      <c r="AH6" t="n">
        <v>526785.1756967886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2024-09-25T21:25:42Z</dcterms:created>
  <dcterms:modified xmlns:dcterms="http://purl.org/dc/terms/" xmlns:xsi="http://www.w3.org/2001/XMLSchema-instance" xsi:type="dcterms:W3CDTF">2024-09-25T21:25:42Z</dcterms:modified>
</cp:coreProperties>
</file>