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xVal>
          <yVal>
            <numRef>
              <f>gráficos!$B$7:$B$109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  <c r="AA2" t="n">
        <v>9923.123469801429</v>
      </c>
      <c r="AB2" t="n">
        <v>13577.25530869381</v>
      </c>
      <c r="AC2" t="n">
        <v>12281.46111782907</v>
      </c>
      <c r="AD2" t="n">
        <v>9923123.469801428</v>
      </c>
      <c r="AE2" t="n">
        <v>13577255.30869381</v>
      </c>
      <c r="AF2" t="n">
        <v>5.194944463467071e-07</v>
      </c>
      <c r="AG2" t="n">
        <v>59</v>
      </c>
      <c r="AH2" t="n">
        <v>12281461.11782907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  <c r="AA3" t="n">
        <v>3291.990455202835</v>
      </c>
      <c r="AB3" t="n">
        <v>4504.246573177674</v>
      </c>
      <c r="AC3" t="n">
        <v>4074.367601983196</v>
      </c>
      <c r="AD3" t="n">
        <v>3291990.455202835</v>
      </c>
      <c r="AE3" t="n">
        <v>4504246.573177674</v>
      </c>
      <c r="AF3" t="n">
        <v>9.803433528362461e-07</v>
      </c>
      <c r="AG3" t="n">
        <v>31</v>
      </c>
      <c r="AH3" t="n">
        <v>4074367.601983196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  <c r="AA4" t="n">
        <v>2520.110098590746</v>
      </c>
      <c r="AB4" t="n">
        <v>3448.125816302957</v>
      </c>
      <c r="AC4" t="n">
        <v>3119.041527869851</v>
      </c>
      <c r="AD4" t="n">
        <v>2520110.098590746</v>
      </c>
      <c r="AE4" t="n">
        <v>3448125.816302957</v>
      </c>
      <c r="AF4" t="n">
        <v>1.148548097749965e-06</v>
      </c>
      <c r="AG4" t="n">
        <v>27</v>
      </c>
      <c r="AH4" t="n">
        <v>3119041.52786985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  <c r="AA5" t="n">
        <v>2202.164449989876</v>
      </c>
      <c r="AB5" t="n">
        <v>3013.098553115165</v>
      </c>
      <c r="AC5" t="n">
        <v>2725.53265611612</v>
      </c>
      <c r="AD5" t="n">
        <v>2202164.449989876</v>
      </c>
      <c r="AE5" t="n">
        <v>3013098.553115165</v>
      </c>
      <c r="AF5" t="n">
        <v>1.238267020665782e-06</v>
      </c>
      <c r="AG5" t="n">
        <v>25</v>
      </c>
      <c r="AH5" t="n">
        <v>2725532.65611612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  <c r="AA6" t="n">
        <v>2020.530076228206</v>
      </c>
      <c r="AB6" t="n">
        <v>2764.578389791244</v>
      </c>
      <c r="AC6" t="n">
        <v>2500.730908379708</v>
      </c>
      <c r="AD6" t="n">
        <v>2020530.076228206</v>
      </c>
      <c r="AE6" t="n">
        <v>2764578.389791244</v>
      </c>
      <c r="AF6" t="n">
        <v>1.294140756400348e-06</v>
      </c>
      <c r="AG6" t="n">
        <v>24</v>
      </c>
      <c r="AH6" t="n">
        <v>2500730.908379707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  <c r="AA7" t="n">
        <v>1890.937955259895</v>
      </c>
      <c r="AB7" t="n">
        <v>2587.264732681524</v>
      </c>
      <c r="AC7" t="n">
        <v>2340.339817843257</v>
      </c>
      <c r="AD7" t="n">
        <v>1890937.955259895</v>
      </c>
      <c r="AE7" t="n">
        <v>2587264.732681524</v>
      </c>
      <c r="AF7" t="n">
        <v>1.332654245261772e-06</v>
      </c>
      <c r="AG7" t="n">
        <v>23</v>
      </c>
      <c r="AH7" t="n">
        <v>2340339.817843257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  <c r="AA8" t="n">
        <v>1793.114040932232</v>
      </c>
      <c r="AB8" t="n">
        <v>2453.417737411902</v>
      </c>
      <c r="AC8" t="n">
        <v>2219.266991946731</v>
      </c>
      <c r="AD8" t="n">
        <v>1793114.040932232</v>
      </c>
      <c r="AE8" t="n">
        <v>2453417.737411902</v>
      </c>
      <c r="AF8" t="n">
        <v>1.36153936190784e-06</v>
      </c>
      <c r="AG8" t="n">
        <v>23</v>
      </c>
      <c r="AH8" t="n">
        <v>2219266.991946731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  <c r="AA9" t="n">
        <v>1701.717410995173</v>
      </c>
      <c r="AB9" t="n">
        <v>2328.364836197278</v>
      </c>
      <c r="AC9" t="n">
        <v>2106.148964111182</v>
      </c>
      <c r="AD9" t="n">
        <v>1701717.410995173</v>
      </c>
      <c r="AE9" t="n">
        <v>2328364.836197278</v>
      </c>
      <c r="AF9" t="n">
        <v>1.38400556374367e-06</v>
      </c>
      <c r="AG9" t="n">
        <v>22</v>
      </c>
      <c r="AH9" t="n">
        <v>2106148.964111181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  <c r="AA10" t="n">
        <v>1629.774613785573</v>
      </c>
      <c r="AB10" t="n">
        <v>2229.929527162892</v>
      </c>
      <c r="AC10" t="n">
        <v>2017.108182816213</v>
      </c>
      <c r="AD10" t="n">
        <v>1629774.613785573</v>
      </c>
      <c r="AE10" t="n">
        <v>2229929.527162892</v>
      </c>
      <c r="AF10" t="n">
        <v>1.401219926189307e-06</v>
      </c>
      <c r="AG10" t="n">
        <v>22</v>
      </c>
      <c r="AH10" t="n">
        <v>2017108.182816213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  <c r="AA11" t="n">
        <v>1616.999119809363</v>
      </c>
      <c r="AB11" t="n">
        <v>2212.449532689626</v>
      </c>
      <c r="AC11" t="n">
        <v>2001.296454482149</v>
      </c>
      <c r="AD11" t="n">
        <v>1616999.119809363</v>
      </c>
      <c r="AE11" t="n">
        <v>2212449.532689626</v>
      </c>
      <c r="AF11" t="n">
        <v>1.403845845884404e-06</v>
      </c>
      <c r="AG11" t="n">
        <v>22</v>
      </c>
      <c r="AH11" t="n">
        <v>2001296.454482149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  <c r="AA12" t="n">
        <v>1624.191803579909</v>
      </c>
      <c r="AB12" t="n">
        <v>2222.2908799433</v>
      </c>
      <c r="AC12" t="n">
        <v>2010.198557366351</v>
      </c>
      <c r="AD12" t="n">
        <v>1624191.803579909</v>
      </c>
      <c r="AE12" t="n">
        <v>2222290.879943301</v>
      </c>
      <c r="AF12" t="n">
        <v>1.403699961456899e-06</v>
      </c>
      <c r="AG12" t="n">
        <v>22</v>
      </c>
      <c r="AH12" t="n">
        <v>2010198.55736635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0.454</v>
      </c>
      <c r="E2" t="n">
        <v>220.28</v>
      </c>
      <c r="F2" t="n">
        <v>169.53</v>
      </c>
      <c r="G2" t="n">
        <v>6.77</v>
      </c>
      <c r="H2" t="n">
        <v>0.11</v>
      </c>
      <c r="I2" t="n">
        <v>1503</v>
      </c>
      <c r="J2" t="n">
        <v>159.12</v>
      </c>
      <c r="K2" t="n">
        <v>50.28</v>
      </c>
      <c r="L2" t="n">
        <v>1</v>
      </c>
      <c r="M2" t="n">
        <v>1501</v>
      </c>
      <c r="N2" t="n">
        <v>27.84</v>
      </c>
      <c r="O2" t="n">
        <v>19859.16</v>
      </c>
      <c r="P2" t="n">
        <v>2044.9</v>
      </c>
      <c r="Q2" t="n">
        <v>7963.78</v>
      </c>
      <c r="R2" t="n">
        <v>2719.65</v>
      </c>
      <c r="S2" t="n">
        <v>167.86</v>
      </c>
      <c r="T2" t="n">
        <v>1269021.28</v>
      </c>
      <c r="U2" t="n">
        <v>0.06</v>
      </c>
      <c r="V2" t="n">
        <v>0.5600000000000001</v>
      </c>
      <c r="W2" t="n">
        <v>2.7</v>
      </c>
      <c r="X2" t="n">
        <v>74.97</v>
      </c>
      <c r="Y2" t="n">
        <v>0.5</v>
      </c>
      <c r="Z2" t="n">
        <v>10</v>
      </c>
      <c r="AA2" t="n">
        <v>5946.159261991733</v>
      </c>
      <c r="AB2" t="n">
        <v>8135.797428290151</v>
      </c>
      <c r="AC2" t="n">
        <v>7359.32834039724</v>
      </c>
      <c r="AD2" t="n">
        <v>5946159.261991733</v>
      </c>
      <c r="AE2" t="n">
        <v>8135797.428290151</v>
      </c>
      <c r="AF2" t="n">
        <v>6.851559124169731e-07</v>
      </c>
      <c r="AG2" t="n">
        <v>46</v>
      </c>
      <c r="AH2" t="n">
        <v>7359328.34039724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0.734</v>
      </c>
      <c r="E3" t="n">
        <v>136.25</v>
      </c>
      <c r="F3" t="n">
        <v>117.91</v>
      </c>
      <c r="G3" t="n">
        <v>14.23</v>
      </c>
      <c r="H3" t="n">
        <v>0.22</v>
      </c>
      <c r="I3" t="n">
        <v>497</v>
      </c>
      <c r="J3" t="n">
        <v>160.54</v>
      </c>
      <c r="K3" t="n">
        <v>50.28</v>
      </c>
      <c r="L3" t="n">
        <v>2</v>
      </c>
      <c r="M3" t="n">
        <v>495</v>
      </c>
      <c r="N3" t="n">
        <v>28.26</v>
      </c>
      <c r="O3" t="n">
        <v>20034.4</v>
      </c>
      <c r="P3" t="n">
        <v>1370.54</v>
      </c>
      <c r="Q3" t="n">
        <v>7962.39</v>
      </c>
      <c r="R3" t="n">
        <v>960.51</v>
      </c>
      <c r="S3" t="n">
        <v>167.86</v>
      </c>
      <c r="T3" t="n">
        <v>394481.84</v>
      </c>
      <c r="U3" t="n">
        <v>0.17</v>
      </c>
      <c r="V3" t="n">
        <v>0.8</v>
      </c>
      <c r="W3" t="n">
        <v>1.07</v>
      </c>
      <c r="X3" t="n">
        <v>23.36</v>
      </c>
      <c r="Y3" t="n">
        <v>0.5</v>
      </c>
      <c r="Z3" t="n">
        <v>10</v>
      </c>
      <c r="AA3" t="n">
        <v>2575.808329684754</v>
      </c>
      <c r="AB3" t="n">
        <v>3524.334593318317</v>
      </c>
      <c r="AC3" t="n">
        <v>3187.977046166552</v>
      </c>
      <c r="AD3" t="n">
        <v>2575808.329684754</v>
      </c>
      <c r="AE3" t="n">
        <v>3524334.593318317</v>
      </c>
      <c r="AF3" t="n">
        <v>1.107719030207177e-06</v>
      </c>
      <c r="AG3" t="n">
        <v>29</v>
      </c>
      <c r="AH3" t="n">
        <v>3187977.046166552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0.8353</v>
      </c>
      <c r="E4" t="n">
        <v>119.71</v>
      </c>
      <c r="F4" t="n">
        <v>108.01</v>
      </c>
      <c r="G4" t="n">
        <v>22.27</v>
      </c>
      <c r="H4" t="n">
        <v>0.33</v>
      </c>
      <c r="I4" t="n">
        <v>291</v>
      </c>
      <c r="J4" t="n">
        <v>161.97</v>
      </c>
      <c r="K4" t="n">
        <v>50.28</v>
      </c>
      <c r="L4" t="n">
        <v>3</v>
      </c>
      <c r="M4" t="n">
        <v>289</v>
      </c>
      <c r="N4" t="n">
        <v>28.69</v>
      </c>
      <c r="O4" t="n">
        <v>20210.21</v>
      </c>
      <c r="P4" t="n">
        <v>1207.59</v>
      </c>
      <c r="Q4" t="n">
        <v>7962.25</v>
      </c>
      <c r="R4" t="n">
        <v>624.46</v>
      </c>
      <c r="S4" t="n">
        <v>167.86</v>
      </c>
      <c r="T4" t="n">
        <v>227489.1</v>
      </c>
      <c r="U4" t="n">
        <v>0.27</v>
      </c>
      <c r="V4" t="n">
        <v>0.87</v>
      </c>
      <c r="W4" t="n">
        <v>0.74</v>
      </c>
      <c r="X4" t="n">
        <v>13.47</v>
      </c>
      <c r="Y4" t="n">
        <v>0.5</v>
      </c>
      <c r="Z4" t="n">
        <v>10</v>
      </c>
      <c r="AA4" t="n">
        <v>2037.851591828093</v>
      </c>
      <c r="AB4" t="n">
        <v>2788.278451606344</v>
      </c>
      <c r="AC4" t="n">
        <v>2522.16906955842</v>
      </c>
      <c r="AD4" t="n">
        <v>2037851.591828092</v>
      </c>
      <c r="AE4" t="n">
        <v>2788278.451606344</v>
      </c>
      <c r="AF4" t="n">
        <v>1.260596329607704e-06</v>
      </c>
      <c r="AG4" t="n">
        <v>25</v>
      </c>
      <c r="AH4" t="n">
        <v>2522169.06955842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0.8891</v>
      </c>
      <c r="E5" t="n">
        <v>112.47</v>
      </c>
      <c r="F5" t="n">
        <v>103.7</v>
      </c>
      <c r="G5" t="n">
        <v>31.11</v>
      </c>
      <c r="H5" t="n">
        <v>0.43</v>
      </c>
      <c r="I5" t="n">
        <v>200</v>
      </c>
      <c r="J5" t="n">
        <v>163.4</v>
      </c>
      <c r="K5" t="n">
        <v>50.28</v>
      </c>
      <c r="L5" t="n">
        <v>4</v>
      </c>
      <c r="M5" t="n">
        <v>198</v>
      </c>
      <c r="N5" t="n">
        <v>29.12</v>
      </c>
      <c r="O5" t="n">
        <v>20386.62</v>
      </c>
      <c r="P5" t="n">
        <v>1108.48</v>
      </c>
      <c r="Q5" t="n">
        <v>7961.96</v>
      </c>
      <c r="R5" t="n">
        <v>478.25</v>
      </c>
      <c r="S5" t="n">
        <v>167.86</v>
      </c>
      <c r="T5" t="n">
        <v>154837.08</v>
      </c>
      <c r="U5" t="n">
        <v>0.35</v>
      </c>
      <c r="V5" t="n">
        <v>0.91</v>
      </c>
      <c r="W5" t="n">
        <v>0.6</v>
      </c>
      <c r="X5" t="n">
        <v>9.16</v>
      </c>
      <c r="Y5" t="n">
        <v>0.5</v>
      </c>
      <c r="Z5" t="n">
        <v>10</v>
      </c>
      <c r="AA5" t="n">
        <v>1800.74505915794</v>
      </c>
      <c r="AB5" t="n">
        <v>2463.858833205079</v>
      </c>
      <c r="AC5" t="n">
        <v>2228.711604211577</v>
      </c>
      <c r="AD5" t="n">
        <v>1800745.05915794</v>
      </c>
      <c r="AE5" t="n">
        <v>2463858.833205079</v>
      </c>
      <c r="AF5" t="n">
        <v>1.341788814383108e-06</v>
      </c>
      <c r="AG5" t="n">
        <v>24</v>
      </c>
      <c r="AH5" t="n">
        <v>2228711.604211577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0.9221</v>
      </c>
      <c r="E6" t="n">
        <v>108.45</v>
      </c>
      <c r="F6" t="n">
        <v>101.33</v>
      </c>
      <c r="G6" t="n">
        <v>40.8</v>
      </c>
      <c r="H6" t="n">
        <v>0.54</v>
      </c>
      <c r="I6" t="n">
        <v>149</v>
      </c>
      <c r="J6" t="n">
        <v>164.83</v>
      </c>
      <c r="K6" t="n">
        <v>50.28</v>
      </c>
      <c r="L6" t="n">
        <v>5</v>
      </c>
      <c r="M6" t="n">
        <v>147</v>
      </c>
      <c r="N6" t="n">
        <v>29.55</v>
      </c>
      <c r="O6" t="n">
        <v>20563.61</v>
      </c>
      <c r="P6" t="n">
        <v>1029.87</v>
      </c>
      <c r="Q6" t="n">
        <v>7962.06</v>
      </c>
      <c r="R6" t="n">
        <v>397.92</v>
      </c>
      <c r="S6" t="n">
        <v>167.86</v>
      </c>
      <c r="T6" t="n">
        <v>114927.95</v>
      </c>
      <c r="U6" t="n">
        <v>0.42</v>
      </c>
      <c r="V6" t="n">
        <v>0.93</v>
      </c>
      <c r="W6" t="n">
        <v>0.51</v>
      </c>
      <c r="X6" t="n">
        <v>6.79</v>
      </c>
      <c r="Y6" t="n">
        <v>0.5</v>
      </c>
      <c r="Z6" t="n">
        <v>10</v>
      </c>
      <c r="AA6" t="n">
        <v>1649.692471226704</v>
      </c>
      <c r="AB6" t="n">
        <v>2257.182018427702</v>
      </c>
      <c r="AC6" t="n">
        <v>2041.759734563821</v>
      </c>
      <c r="AD6" t="n">
        <v>1649692.471226704</v>
      </c>
      <c r="AE6" t="n">
        <v>2257182.018427702</v>
      </c>
      <c r="AF6" t="n">
        <v>1.391590896122667e-06</v>
      </c>
      <c r="AG6" t="n">
        <v>23</v>
      </c>
      <c r="AH6" t="n">
        <v>2041759.734563821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0.9455</v>
      </c>
      <c r="E7" t="n">
        <v>105.77</v>
      </c>
      <c r="F7" t="n">
        <v>99.73999999999999</v>
      </c>
      <c r="G7" t="n">
        <v>52.04</v>
      </c>
      <c r="H7" t="n">
        <v>0.64</v>
      </c>
      <c r="I7" t="n">
        <v>115</v>
      </c>
      <c r="J7" t="n">
        <v>166.27</v>
      </c>
      <c r="K7" t="n">
        <v>50.28</v>
      </c>
      <c r="L7" t="n">
        <v>6</v>
      </c>
      <c r="M7" t="n">
        <v>110</v>
      </c>
      <c r="N7" t="n">
        <v>29.99</v>
      </c>
      <c r="O7" t="n">
        <v>20741.2</v>
      </c>
      <c r="P7" t="n">
        <v>950.45</v>
      </c>
      <c r="Q7" t="n">
        <v>7961.97</v>
      </c>
      <c r="R7" t="n">
        <v>344.12</v>
      </c>
      <c r="S7" t="n">
        <v>167.86</v>
      </c>
      <c r="T7" t="n">
        <v>88199.23</v>
      </c>
      <c r="U7" t="n">
        <v>0.49</v>
      </c>
      <c r="V7" t="n">
        <v>0.9399999999999999</v>
      </c>
      <c r="W7" t="n">
        <v>0.46</v>
      </c>
      <c r="X7" t="n">
        <v>5.2</v>
      </c>
      <c r="Y7" t="n">
        <v>0.5</v>
      </c>
      <c r="Z7" t="n">
        <v>10</v>
      </c>
      <c r="AA7" t="n">
        <v>1533.254136762869</v>
      </c>
      <c r="AB7" t="n">
        <v>2097.86595231751</v>
      </c>
      <c r="AC7" t="n">
        <v>1897.648570201682</v>
      </c>
      <c r="AD7" t="n">
        <v>1533254.136762869</v>
      </c>
      <c r="AE7" t="n">
        <v>2097865.95231751</v>
      </c>
      <c r="AF7" t="n">
        <v>1.426905099537992e-06</v>
      </c>
      <c r="AG7" t="n">
        <v>23</v>
      </c>
      <c r="AH7" t="n">
        <v>1897648.570201682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0.9533</v>
      </c>
      <c r="E8" t="n">
        <v>104.89</v>
      </c>
      <c r="F8" t="n">
        <v>99.28</v>
      </c>
      <c r="G8" t="n">
        <v>58.4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917.13</v>
      </c>
      <c r="Q8" t="n">
        <v>7961.99</v>
      </c>
      <c r="R8" t="n">
        <v>324.65</v>
      </c>
      <c r="S8" t="n">
        <v>167.86</v>
      </c>
      <c r="T8" t="n">
        <v>78527.85000000001</v>
      </c>
      <c r="U8" t="n">
        <v>0.52</v>
      </c>
      <c r="V8" t="n">
        <v>0.95</v>
      </c>
      <c r="W8" t="n">
        <v>0.5600000000000001</v>
      </c>
      <c r="X8" t="n">
        <v>4.74</v>
      </c>
      <c r="Y8" t="n">
        <v>0.5</v>
      </c>
      <c r="Z8" t="n">
        <v>10</v>
      </c>
      <c r="AA8" t="n">
        <v>1481.276396779929</v>
      </c>
      <c r="AB8" t="n">
        <v>2026.747715376803</v>
      </c>
      <c r="AC8" t="n">
        <v>1833.317757979524</v>
      </c>
      <c r="AD8" t="n">
        <v>1481276.396779929</v>
      </c>
      <c r="AE8" t="n">
        <v>2026747.715376803</v>
      </c>
      <c r="AF8" t="n">
        <v>1.438676500676433e-06</v>
      </c>
      <c r="AG8" t="n">
        <v>22</v>
      </c>
      <c r="AH8" t="n">
        <v>1833317.757979524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0.954</v>
      </c>
      <c r="E9" t="n">
        <v>104.82</v>
      </c>
      <c r="F9" t="n">
        <v>99.23999999999999</v>
      </c>
      <c r="G9" t="n">
        <v>58.95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922.38</v>
      </c>
      <c r="Q9" t="n">
        <v>7962.1</v>
      </c>
      <c r="R9" t="n">
        <v>322.52</v>
      </c>
      <c r="S9" t="n">
        <v>167.86</v>
      </c>
      <c r="T9" t="n">
        <v>77466.47</v>
      </c>
      <c r="U9" t="n">
        <v>0.52</v>
      </c>
      <c r="V9" t="n">
        <v>0.95</v>
      </c>
      <c r="W9" t="n">
        <v>0.57</v>
      </c>
      <c r="X9" t="n">
        <v>4.7</v>
      </c>
      <c r="Y9" t="n">
        <v>0.5</v>
      </c>
      <c r="Z9" t="n">
        <v>10</v>
      </c>
      <c r="AA9" t="n">
        <v>1484.936276579298</v>
      </c>
      <c r="AB9" t="n">
        <v>2031.755324380801</v>
      </c>
      <c r="AC9" t="n">
        <v>1837.847447808404</v>
      </c>
      <c r="AD9" t="n">
        <v>1484936.276579298</v>
      </c>
      <c r="AE9" t="n">
        <v>2031755.324380801</v>
      </c>
      <c r="AF9" t="n">
        <v>1.439732908470908e-06</v>
      </c>
      <c r="AG9" t="n">
        <v>22</v>
      </c>
      <c r="AH9" t="n">
        <v>1837847.447808404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0.7175</v>
      </c>
      <c r="E2" t="n">
        <v>139.38</v>
      </c>
      <c r="F2" t="n">
        <v>126.07</v>
      </c>
      <c r="G2" t="n">
        <v>11.41</v>
      </c>
      <c r="H2" t="n">
        <v>0.22</v>
      </c>
      <c r="I2" t="n">
        <v>663</v>
      </c>
      <c r="J2" t="n">
        <v>80.84</v>
      </c>
      <c r="K2" t="n">
        <v>35.1</v>
      </c>
      <c r="L2" t="n">
        <v>1</v>
      </c>
      <c r="M2" t="n">
        <v>661</v>
      </c>
      <c r="N2" t="n">
        <v>9.74</v>
      </c>
      <c r="O2" t="n">
        <v>10204.21</v>
      </c>
      <c r="P2" t="n">
        <v>912.09</v>
      </c>
      <c r="Q2" t="n">
        <v>7962.46</v>
      </c>
      <c r="R2" t="n">
        <v>1238.43</v>
      </c>
      <c r="S2" t="n">
        <v>167.86</v>
      </c>
      <c r="T2" t="n">
        <v>532611.9</v>
      </c>
      <c r="U2" t="n">
        <v>0.14</v>
      </c>
      <c r="V2" t="n">
        <v>0.75</v>
      </c>
      <c r="W2" t="n">
        <v>1.33</v>
      </c>
      <c r="X2" t="n">
        <v>31.52</v>
      </c>
      <c r="Y2" t="n">
        <v>0.5</v>
      </c>
      <c r="Z2" t="n">
        <v>10</v>
      </c>
      <c r="AA2" t="n">
        <v>1893.973980257078</v>
      </c>
      <c r="AB2" t="n">
        <v>2591.41875602264</v>
      </c>
      <c r="AC2" t="n">
        <v>2344.097387026905</v>
      </c>
      <c r="AD2" t="n">
        <v>1893973.980257078</v>
      </c>
      <c r="AE2" t="n">
        <v>2591418.75602264</v>
      </c>
      <c r="AF2" t="n">
        <v>1.208267133716012e-06</v>
      </c>
      <c r="AG2" t="n">
        <v>30</v>
      </c>
      <c r="AH2" t="n">
        <v>2344097.387026906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0.8943</v>
      </c>
      <c r="E3" t="n">
        <v>111.82</v>
      </c>
      <c r="F3" t="n">
        <v>105.76</v>
      </c>
      <c r="G3" t="n">
        <v>26.22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123</v>
      </c>
      <c r="N3" t="n">
        <v>9.94</v>
      </c>
      <c r="O3" t="n">
        <v>10352.53</v>
      </c>
      <c r="P3" t="n">
        <v>655.2</v>
      </c>
      <c r="Q3" t="n">
        <v>7962.21</v>
      </c>
      <c r="R3" t="n">
        <v>542.7</v>
      </c>
      <c r="S3" t="n">
        <v>167.86</v>
      </c>
      <c r="T3" t="n">
        <v>186850.72</v>
      </c>
      <c r="U3" t="n">
        <v>0.31</v>
      </c>
      <c r="V3" t="n">
        <v>0.89</v>
      </c>
      <c r="W3" t="n">
        <v>0.82</v>
      </c>
      <c r="X3" t="n">
        <v>11.21</v>
      </c>
      <c r="Y3" t="n">
        <v>0.5</v>
      </c>
      <c r="Z3" t="n">
        <v>10</v>
      </c>
      <c r="AA3" t="n">
        <v>1198.074468345153</v>
      </c>
      <c r="AB3" t="n">
        <v>1639.258342905041</v>
      </c>
      <c r="AC3" t="n">
        <v>1482.809827371718</v>
      </c>
      <c r="AD3" t="n">
        <v>1198074.468345153</v>
      </c>
      <c r="AE3" t="n">
        <v>1639258.342905042</v>
      </c>
      <c r="AF3" t="n">
        <v>1.505997627431679e-06</v>
      </c>
      <c r="AG3" t="n">
        <v>24</v>
      </c>
      <c r="AH3" t="n">
        <v>1482809.827371718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0.9005</v>
      </c>
      <c r="E4" t="n">
        <v>111.05</v>
      </c>
      <c r="F4" t="n">
        <v>105.21</v>
      </c>
      <c r="G4" t="n">
        <v>27.57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651.25</v>
      </c>
      <c r="Q4" t="n">
        <v>7962.09</v>
      </c>
      <c r="R4" t="n">
        <v>518.99</v>
      </c>
      <c r="S4" t="n">
        <v>167.86</v>
      </c>
      <c r="T4" t="n">
        <v>175060.19</v>
      </c>
      <c r="U4" t="n">
        <v>0.32</v>
      </c>
      <c r="V4" t="n">
        <v>0.9</v>
      </c>
      <c r="W4" t="n">
        <v>0.9399999999999999</v>
      </c>
      <c r="X4" t="n">
        <v>10.67</v>
      </c>
      <c r="Y4" t="n">
        <v>0.5</v>
      </c>
      <c r="Z4" t="n">
        <v>10</v>
      </c>
      <c r="AA4" t="n">
        <v>1185.401797032072</v>
      </c>
      <c r="AB4" t="n">
        <v>1621.919034935684</v>
      </c>
      <c r="AC4" t="n">
        <v>1467.125358619084</v>
      </c>
      <c r="AD4" t="n">
        <v>1185401.797032072</v>
      </c>
      <c r="AE4" t="n">
        <v>1621919.034935684</v>
      </c>
      <c r="AF4" t="n">
        <v>1.51643840266379e-06</v>
      </c>
      <c r="AG4" t="n">
        <v>24</v>
      </c>
      <c r="AH4" t="n">
        <v>1467125.358619084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0.6186</v>
      </c>
      <c r="E2" t="n">
        <v>161.65</v>
      </c>
      <c r="F2" t="n">
        <v>139.1</v>
      </c>
      <c r="G2" t="n">
        <v>9.039999999999999</v>
      </c>
      <c r="H2" t="n">
        <v>0.16</v>
      </c>
      <c r="I2" t="n">
        <v>923</v>
      </c>
      <c r="J2" t="n">
        <v>107.41</v>
      </c>
      <c r="K2" t="n">
        <v>41.65</v>
      </c>
      <c r="L2" t="n">
        <v>1</v>
      </c>
      <c r="M2" t="n">
        <v>921</v>
      </c>
      <c r="N2" t="n">
        <v>14.77</v>
      </c>
      <c r="O2" t="n">
        <v>13481.73</v>
      </c>
      <c r="P2" t="n">
        <v>1265.1</v>
      </c>
      <c r="Q2" t="n">
        <v>7962.85</v>
      </c>
      <c r="R2" t="n">
        <v>1682.08</v>
      </c>
      <c r="S2" t="n">
        <v>167.86</v>
      </c>
      <c r="T2" t="n">
        <v>753135.3199999999</v>
      </c>
      <c r="U2" t="n">
        <v>0.1</v>
      </c>
      <c r="V2" t="n">
        <v>0.68</v>
      </c>
      <c r="W2" t="n">
        <v>1.75</v>
      </c>
      <c r="X2" t="n">
        <v>44.55</v>
      </c>
      <c r="Y2" t="n">
        <v>0.5</v>
      </c>
      <c r="Z2" t="n">
        <v>10</v>
      </c>
      <c r="AA2" t="n">
        <v>2870.686208792614</v>
      </c>
      <c r="AB2" t="n">
        <v>3927.799516607603</v>
      </c>
      <c r="AC2" t="n">
        <v>3552.93584344367</v>
      </c>
      <c r="AD2" t="n">
        <v>2870686.208792614</v>
      </c>
      <c r="AE2" t="n">
        <v>3927799.516607604</v>
      </c>
      <c r="AF2" t="n">
        <v>9.965803996338384e-07</v>
      </c>
      <c r="AG2" t="n">
        <v>34</v>
      </c>
      <c r="AH2" t="n">
        <v>3552935.84344367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0.8365</v>
      </c>
      <c r="E3" t="n">
        <v>119.55</v>
      </c>
      <c r="F3" t="n">
        <v>110.09</v>
      </c>
      <c r="G3" t="n">
        <v>19.78</v>
      </c>
      <c r="H3" t="n">
        <v>0.32</v>
      </c>
      <c r="I3" t="n">
        <v>334</v>
      </c>
      <c r="J3" t="n">
        <v>108.68</v>
      </c>
      <c r="K3" t="n">
        <v>41.65</v>
      </c>
      <c r="L3" t="n">
        <v>2</v>
      </c>
      <c r="M3" t="n">
        <v>332</v>
      </c>
      <c r="N3" t="n">
        <v>15.03</v>
      </c>
      <c r="O3" t="n">
        <v>13638.32</v>
      </c>
      <c r="P3" t="n">
        <v>924.45</v>
      </c>
      <c r="Q3" t="n">
        <v>7962.44</v>
      </c>
      <c r="R3" t="n">
        <v>695.05</v>
      </c>
      <c r="S3" t="n">
        <v>167.86</v>
      </c>
      <c r="T3" t="n">
        <v>262568.37</v>
      </c>
      <c r="U3" t="n">
        <v>0.24</v>
      </c>
      <c r="V3" t="n">
        <v>0.86</v>
      </c>
      <c r="W3" t="n">
        <v>0.8100000000000001</v>
      </c>
      <c r="X3" t="n">
        <v>15.55</v>
      </c>
      <c r="Y3" t="n">
        <v>0.5</v>
      </c>
      <c r="Z3" t="n">
        <v>10</v>
      </c>
      <c r="AA3" t="n">
        <v>1642.164389377983</v>
      </c>
      <c r="AB3" t="n">
        <v>2246.881764726749</v>
      </c>
      <c r="AC3" t="n">
        <v>2032.442522619591</v>
      </c>
      <c r="AD3" t="n">
        <v>1642164.389377983</v>
      </c>
      <c r="AE3" t="n">
        <v>2246881.764726749</v>
      </c>
      <c r="AF3" t="n">
        <v>1.347622865007607e-06</v>
      </c>
      <c r="AG3" t="n">
        <v>25</v>
      </c>
      <c r="AH3" t="n">
        <v>2032442.522619591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0.9141</v>
      </c>
      <c r="E4" t="n">
        <v>109.39</v>
      </c>
      <c r="F4" t="n">
        <v>103.18</v>
      </c>
      <c r="G4" t="n">
        <v>32.93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172</v>
      </c>
      <c r="N4" t="n">
        <v>15.31</v>
      </c>
      <c r="O4" t="n">
        <v>13795.21</v>
      </c>
      <c r="P4" t="n">
        <v>779.22</v>
      </c>
      <c r="Q4" t="n">
        <v>7962.12</v>
      </c>
      <c r="R4" t="n">
        <v>460.16</v>
      </c>
      <c r="S4" t="n">
        <v>167.86</v>
      </c>
      <c r="T4" t="n">
        <v>145854.6</v>
      </c>
      <c r="U4" t="n">
        <v>0.36</v>
      </c>
      <c r="V4" t="n">
        <v>0.91</v>
      </c>
      <c r="W4" t="n">
        <v>0.59</v>
      </c>
      <c r="X4" t="n">
        <v>8.640000000000001</v>
      </c>
      <c r="Y4" t="n">
        <v>0.5</v>
      </c>
      <c r="Z4" t="n">
        <v>10</v>
      </c>
      <c r="AA4" t="n">
        <v>1338.208341858142</v>
      </c>
      <c r="AB4" t="n">
        <v>1830.995690915689</v>
      </c>
      <c r="AC4" t="n">
        <v>1656.248031993288</v>
      </c>
      <c r="AD4" t="n">
        <v>1338208.341858142</v>
      </c>
      <c r="AE4" t="n">
        <v>1830995.69091569</v>
      </c>
      <c r="AF4" t="n">
        <v>1.472638446985599e-06</v>
      </c>
      <c r="AG4" t="n">
        <v>23</v>
      </c>
      <c r="AH4" t="n">
        <v>1656248.031993288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0.9292</v>
      </c>
      <c r="E5" t="n">
        <v>107.62</v>
      </c>
      <c r="F5" t="n">
        <v>102.01</v>
      </c>
      <c r="G5" t="n">
        <v>38.02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742.76</v>
      </c>
      <c r="Q5" t="n">
        <v>7962.11</v>
      </c>
      <c r="R5" t="n">
        <v>413.88</v>
      </c>
      <c r="S5" t="n">
        <v>167.86</v>
      </c>
      <c r="T5" t="n">
        <v>122846.04</v>
      </c>
      <c r="U5" t="n">
        <v>0.41</v>
      </c>
      <c r="V5" t="n">
        <v>0.92</v>
      </c>
      <c r="W5" t="n">
        <v>0.74</v>
      </c>
      <c r="X5" t="n">
        <v>7.47</v>
      </c>
      <c r="Y5" t="n">
        <v>0.5</v>
      </c>
      <c r="Z5" t="n">
        <v>10</v>
      </c>
      <c r="AA5" t="n">
        <v>1280.798405075303</v>
      </c>
      <c r="AB5" t="n">
        <v>1752.444882661751</v>
      </c>
      <c r="AC5" t="n">
        <v>1585.194002632353</v>
      </c>
      <c r="AD5" t="n">
        <v>1280798.405075303</v>
      </c>
      <c r="AE5" t="n">
        <v>1752444.882661751</v>
      </c>
      <c r="AF5" t="n">
        <v>1.496964932653997e-06</v>
      </c>
      <c r="AG5" t="n">
        <v>23</v>
      </c>
      <c r="AH5" t="n">
        <v>1585194.002632353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0.9291</v>
      </c>
      <c r="E6" t="n">
        <v>107.63</v>
      </c>
      <c r="F6" t="n">
        <v>102.01</v>
      </c>
      <c r="G6" t="n">
        <v>38.02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750.72</v>
      </c>
      <c r="Q6" t="n">
        <v>7962.11</v>
      </c>
      <c r="R6" t="n">
        <v>413.98</v>
      </c>
      <c r="S6" t="n">
        <v>167.86</v>
      </c>
      <c r="T6" t="n">
        <v>122898.56</v>
      </c>
      <c r="U6" t="n">
        <v>0.41</v>
      </c>
      <c r="V6" t="n">
        <v>0.92</v>
      </c>
      <c r="W6" t="n">
        <v>0.74</v>
      </c>
      <c r="X6" t="n">
        <v>7.47</v>
      </c>
      <c r="Y6" t="n">
        <v>0.5</v>
      </c>
      <c r="Z6" t="n">
        <v>10</v>
      </c>
      <c r="AA6" t="n">
        <v>1288.375809882748</v>
      </c>
      <c r="AB6" t="n">
        <v>1762.812622210804</v>
      </c>
      <c r="AC6" t="n">
        <v>1594.572259670058</v>
      </c>
      <c r="AD6" t="n">
        <v>1288375.809882748</v>
      </c>
      <c r="AE6" t="n">
        <v>1762812.622210804</v>
      </c>
      <c r="AF6" t="n">
        <v>1.496803830099902e-06</v>
      </c>
      <c r="AG6" t="n">
        <v>23</v>
      </c>
      <c r="AH6" t="n">
        <v>1594572.259670058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0.7984</v>
      </c>
      <c r="E2" t="n">
        <v>125.25</v>
      </c>
      <c r="F2" t="n">
        <v>116.87</v>
      </c>
      <c r="G2" t="n">
        <v>14.79</v>
      </c>
      <c r="H2" t="n">
        <v>0.28</v>
      </c>
      <c r="I2" t="n">
        <v>474</v>
      </c>
      <c r="J2" t="n">
        <v>61.76</v>
      </c>
      <c r="K2" t="n">
        <v>28.92</v>
      </c>
      <c r="L2" t="n">
        <v>1</v>
      </c>
      <c r="M2" t="n">
        <v>471</v>
      </c>
      <c r="N2" t="n">
        <v>6.84</v>
      </c>
      <c r="O2" t="n">
        <v>7851.41</v>
      </c>
      <c r="P2" t="n">
        <v>654.14</v>
      </c>
      <c r="Q2" t="n">
        <v>7962.51</v>
      </c>
      <c r="R2" t="n">
        <v>925.58</v>
      </c>
      <c r="S2" t="n">
        <v>167.86</v>
      </c>
      <c r="T2" t="n">
        <v>377130.02</v>
      </c>
      <c r="U2" t="n">
        <v>0.18</v>
      </c>
      <c r="V2" t="n">
        <v>0.8100000000000001</v>
      </c>
      <c r="W2" t="n">
        <v>1.03</v>
      </c>
      <c r="X2" t="n">
        <v>22.32</v>
      </c>
      <c r="Y2" t="n">
        <v>0.5</v>
      </c>
      <c r="Z2" t="n">
        <v>10</v>
      </c>
      <c r="AA2" t="n">
        <v>1321.34476742342</v>
      </c>
      <c r="AB2" t="n">
        <v>1807.922204405706</v>
      </c>
      <c r="AC2" t="n">
        <v>1635.376646651974</v>
      </c>
      <c r="AD2" t="n">
        <v>1321344.76742342</v>
      </c>
      <c r="AE2" t="n">
        <v>1807922.204405705</v>
      </c>
      <c r="AF2" t="n">
        <v>1.396378883102739e-06</v>
      </c>
      <c r="AG2" t="n">
        <v>27</v>
      </c>
      <c r="AH2" t="n">
        <v>1635376.646651974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0.8643</v>
      </c>
      <c r="E3" t="n">
        <v>115.7</v>
      </c>
      <c r="F3" t="n">
        <v>109.46</v>
      </c>
      <c r="G3" t="n">
        <v>20.52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573.02</v>
      </c>
      <c r="Q3" t="n">
        <v>7962.43</v>
      </c>
      <c r="R3" t="n">
        <v>658.65</v>
      </c>
      <c r="S3" t="n">
        <v>167.86</v>
      </c>
      <c r="T3" t="n">
        <v>244438.67</v>
      </c>
      <c r="U3" t="n">
        <v>0.25</v>
      </c>
      <c r="V3" t="n">
        <v>0.86</v>
      </c>
      <c r="W3" t="n">
        <v>1.21</v>
      </c>
      <c r="X3" t="n">
        <v>14.91</v>
      </c>
      <c r="Y3" t="n">
        <v>0.5</v>
      </c>
      <c r="Z3" t="n">
        <v>10</v>
      </c>
      <c r="AA3" t="n">
        <v>1116.000471733457</v>
      </c>
      <c r="AB3" t="n">
        <v>1526.961079891735</v>
      </c>
      <c r="AC3" t="n">
        <v>1381.230057530203</v>
      </c>
      <c r="AD3" t="n">
        <v>1116000.471733457</v>
      </c>
      <c r="AE3" t="n">
        <v>1526961.079891735</v>
      </c>
      <c r="AF3" t="n">
        <v>1.511636108048218e-06</v>
      </c>
      <c r="AG3" t="n">
        <v>25</v>
      </c>
      <c r="AH3" t="n">
        <v>1381230.057530203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0.4289</v>
      </c>
      <c r="E2" t="n">
        <v>233.18</v>
      </c>
      <c r="F2" t="n">
        <v>175.91</v>
      </c>
      <c r="G2" t="n">
        <v>6.52</v>
      </c>
      <c r="H2" t="n">
        <v>0.11</v>
      </c>
      <c r="I2" t="n">
        <v>1620</v>
      </c>
      <c r="J2" t="n">
        <v>167.88</v>
      </c>
      <c r="K2" t="n">
        <v>51.39</v>
      </c>
      <c r="L2" t="n">
        <v>1</v>
      </c>
      <c r="M2" t="n">
        <v>1618</v>
      </c>
      <c r="N2" t="n">
        <v>30.49</v>
      </c>
      <c r="O2" t="n">
        <v>20939.59</v>
      </c>
      <c r="P2" t="n">
        <v>2201.11</v>
      </c>
      <c r="Q2" t="n">
        <v>7963.93</v>
      </c>
      <c r="R2" t="n">
        <v>2937.66</v>
      </c>
      <c r="S2" t="n">
        <v>167.86</v>
      </c>
      <c r="T2" t="n">
        <v>1377444.48</v>
      </c>
      <c r="U2" t="n">
        <v>0.06</v>
      </c>
      <c r="V2" t="n">
        <v>0.54</v>
      </c>
      <c r="W2" t="n">
        <v>2.89</v>
      </c>
      <c r="X2" t="n">
        <v>81.34</v>
      </c>
      <c r="Y2" t="n">
        <v>0.5</v>
      </c>
      <c r="Z2" t="n">
        <v>10</v>
      </c>
      <c r="AA2" t="n">
        <v>6725.945066747936</v>
      </c>
      <c r="AB2" t="n">
        <v>9202.734768079405</v>
      </c>
      <c r="AC2" t="n">
        <v>8324.438677932925</v>
      </c>
      <c r="AD2" t="n">
        <v>6725945.066747935</v>
      </c>
      <c r="AE2" t="n">
        <v>9202734.768079404</v>
      </c>
      <c r="AF2" t="n">
        <v>6.414617120264242e-07</v>
      </c>
      <c r="AG2" t="n">
        <v>49</v>
      </c>
      <c r="AH2" t="n">
        <v>8324438.677932926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0.7181999999999999</v>
      </c>
      <c r="E3" t="n">
        <v>139.24</v>
      </c>
      <c r="F3" t="n">
        <v>119.14</v>
      </c>
      <c r="G3" t="n">
        <v>13.67</v>
      </c>
      <c r="H3" t="n">
        <v>0.21</v>
      </c>
      <c r="I3" t="n">
        <v>523</v>
      </c>
      <c r="J3" t="n">
        <v>169.33</v>
      </c>
      <c r="K3" t="n">
        <v>51.39</v>
      </c>
      <c r="L3" t="n">
        <v>2</v>
      </c>
      <c r="M3" t="n">
        <v>521</v>
      </c>
      <c r="N3" t="n">
        <v>30.94</v>
      </c>
      <c r="O3" t="n">
        <v>21118.46</v>
      </c>
      <c r="P3" t="n">
        <v>1441.5</v>
      </c>
      <c r="Q3" t="n">
        <v>7962.79</v>
      </c>
      <c r="R3" t="n">
        <v>1002.41</v>
      </c>
      <c r="S3" t="n">
        <v>167.86</v>
      </c>
      <c r="T3" t="n">
        <v>415301.14</v>
      </c>
      <c r="U3" t="n">
        <v>0.17</v>
      </c>
      <c r="V3" t="n">
        <v>0.79</v>
      </c>
      <c r="W3" t="n">
        <v>1.12</v>
      </c>
      <c r="X3" t="n">
        <v>24.59</v>
      </c>
      <c r="Y3" t="n">
        <v>0.5</v>
      </c>
      <c r="Z3" t="n">
        <v>10</v>
      </c>
      <c r="AA3" t="n">
        <v>2748.68059827964</v>
      </c>
      <c r="AB3" t="n">
        <v>3760.866057796085</v>
      </c>
      <c r="AC3" t="n">
        <v>3401.934279648548</v>
      </c>
      <c r="AD3" t="n">
        <v>2748680.59827964</v>
      </c>
      <c r="AE3" t="n">
        <v>3760866.057796085</v>
      </c>
      <c r="AF3" t="n">
        <v>1.074138031189969e-06</v>
      </c>
      <c r="AG3" t="n">
        <v>30</v>
      </c>
      <c r="AH3" t="n">
        <v>3401934.279648548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0.8233</v>
      </c>
      <c r="E4" t="n">
        <v>121.46</v>
      </c>
      <c r="F4" t="n">
        <v>108.72</v>
      </c>
      <c r="G4" t="n">
        <v>21.32</v>
      </c>
      <c r="H4" t="n">
        <v>0.31</v>
      </c>
      <c r="I4" t="n">
        <v>306</v>
      </c>
      <c r="J4" t="n">
        <v>170.79</v>
      </c>
      <c r="K4" t="n">
        <v>51.39</v>
      </c>
      <c r="L4" t="n">
        <v>3</v>
      </c>
      <c r="M4" t="n">
        <v>304</v>
      </c>
      <c r="N4" t="n">
        <v>31.4</v>
      </c>
      <c r="O4" t="n">
        <v>21297.94</v>
      </c>
      <c r="P4" t="n">
        <v>1270.25</v>
      </c>
      <c r="Q4" t="n">
        <v>7962.39</v>
      </c>
      <c r="R4" t="n">
        <v>648.4</v>
      </c>
      <c r="S4" t="n">
        <v>167.86</v>
      </c>
      <c r="T4" t="n">
        <v>239383.63</v>
      </c>
      <c r="U4" t="n">
        <v>0.26</v>
      </c>
      <c r="V4" t="n">
        <v>0.87</v>
      </c>
      <c r="W4" t="n">
        <v>0.77</v>
      </c>
      <c r="X4" t="n">
        <v>14.17</v>
      </c>
      <c r="Y4" t="n">
        <v>0.5</v>
      </c>
      <c r="Z4" t="n">
        <v>10</v>
      </c>
      <c r="AA4" t="n">
        <v>2158.734948602972</v>
      </c>
      <c r="AB4" t="n">
        <v>2953.676393343051</v>
      </c>
      <c r="AC4" t="n">
        <v>2671.781663873244</v>
      </c>
      <c r="AD4" t="n">
        <v>2158734.948602972</v>
      </c>
      <c r="AE4" t="n">
        <v>2953676.39334305</v>
      </c>
      <c r="AF4" t="n">
        <v>1.23132531478516e-06</v>
      </c>
      <c r="AG4" t="n">
        <v>26</v>
      </c>
      <c r="AH4" t="n">
        <v>2671781.663873244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0.8784999999999999</v>
      </c>
      <c r="E5" t="n">
        <v>113.83</v>
      </c>
      <c r="F5" t="n">
        <v>104.27</v>
      </c>
      <c r="G5" t="n">
        <v>29.51</v>
      </c>
      <c r="H5" t="n">
        <v>0.41</v>
      </c>
      <c r="I5" t="n">
        <v>212</v>
      </c>
      <c r="J5" t="n">
        <v>172.25</v>
      </c>
      <c r="K5" t="n">
        <v>51.39</v>
      </c>
      <c r="L5" t="n">
        <v>4</v>
      </c>
      <c r="M5" t="n">
        <v>210</v>
      </c>
      <c r="N5" t="n">
        <v>31.86</v>
      </c>
      <c r="O5" t="n">
        <v>21478.05</v>
      </c>
      <c r="P5" t="n">
        <v>1172.07</v>
      </c>
      <c r="Q5" t="n">
        <v>7962.12</v>
      </c>
      <c r="R5" t="n">
        <v>497.74</v>
      </c>
      <c r="S5" t="n">
        <v>167.86</v>
      </c>
      <c r="T5" t="n">
        <v>164524.16</v>
      </c>
      <c r="U5" t="n">
        <v>0.34</v>
      </c>
      <c r="V5" t="n">
        <v>0.9</v>
      </c>
      <c r="W5" t="n">
        <v>0.61</v>
      </c>
      <c r="X5" t="n">
        <v>9.73</v>
      </c>
      <c r="Y5" t="n">
        <v>0.5</v>
      </c>
      <c r="Z5" t="n">
        <v>10</v>
      </c>
      <c r="AA5" t="n">
        <v>1900.056257191229</v>
      </c>
      <c r="AB5" t="n">
        <v>2599.740795655066</v>
      </c>
      <c r="AC5" t="n">
        <v>2351.625182876869</v>
      </c>
      <c r="AD5" t="n">
        <v>1900056.257191229</v>
      </c>
      <c r="AE5" t="n">
        <v>2599740.795655066</v>
      </c>
      <c r="AF5" t="n">
        <v>1.313882289613462e-06</v>
      </c>
      <c r="AG5" t="n">
        <v>24</v>
      </c>
      <c r="AH5" t="n">
        <v>2351625.182876869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0.9121</v>
      </c>
      <c r="E6" t="n">
        <v>109.64</v>
      </c>
      <c r="F6" t="n">
        <v>101.88</v>
      </c>
      <c r="G6" t="n">
        <v>38.45</v>
      </c>
      <c r="H6" t="n">
        <v>0.51</v>
      </c>
      <c r="I6" t="n">
        <v>159</v>
      </c>
      <c r="J6" t="n">
        <v>173.71</v>
      </c>
      <c r="K6" t="n">
        <v>51.39</v>
      </c>
      <c r="L6" t="n">
        <v>5</v>
      </c>
      <c r="M6" t="n">
        <v>157</v>
      </c>
      <c r="N6" t="n">
        <v>32.32</v>
      </c>
      <c r="O6" t="n">
        <v>21658.78</v>
      </c>
      <c r="P6" t="n">
        <v>1095.52</v>
      </c>
      <c r="Q6" t="n">
        <v>7962.08</v>
      </c>
      <c r="R6" t="n">
        <v>416.93</v>
      </c>
      <c r="S6" t="n">
        <v>167.86</v>
      </c>
      <c r="T6" t="n">
        <v>124383.31</v>
      </c>
      <c r="U6" t="n">
        <v>0.4</v>
      </c>
      <c r="V6" t="n">
        <v>0.93</v>
      </c>
      <c r="W6" t="n">
        <v>0.53</v>
      </c>
      <c r="X6" t="n">
        <v>7.34</v>
      </c>
      <c r="Y6" t="n">
        <v>0.5</v>
      </c>
      <c r="Z6" t="n">
        <v>10</v>
      </c>
      <c r="AA6" t="n">
        <v>1744.313665871577</v>
      </c>
      <c r="AB6" t="n">
        <v>2386.646911333311</v>
      </c>
      <c r="AC6" t="n">
        <v>2158.868679795637</v>
      </c>
      <c r="AD6" t="n">
        <v>1744313.665871577</v>
      </c>
      <c r="AE6" t="n">
        <v>2386646.911333311</v>
      </c>
      <c r="AF6" t="n">
        <v>1.36413436124808e-06</v>
      </c>
      <c r="AG6" t="n">
        <v>23</v>
      </c>
      <c r="AH6" t="n">
        <v>2158868.679795637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0.9378</v>
      </c>
      <c r="E7" t="n">
        <v>106.63</v>
      </c>
      <c r="F7" t="n">
        <v>100.09</v>
      </c>
      <c r="G7" t="n">
        <v>48.82</v>
      </c>
      <c r="H7" t="n">
        <v>0.61</v>
      </c>
      <c r="I7" t="n">
        <v>123</v>
      </c>
      <c r="J7" t="n">
        <v>175.18</v>
      </c>
      <c r="K7" t="n">
        <v>51.39</v>
      </c>
      <c r="L7" t="n">
        <v>6</v>
      </c>
      <c r="M7" t="n">
        <v>121</v>
      </c>
      <c r="N7" t="n">
        <v>32.79</v>
      </c>
      <c r="O7" t="n">
        <v>21840.16</v>
      </c>
      <c r="P7" t="n">
        <v>1020.86</v>
      </c>
      <c r="Q7" t="n">
        <v>7961.91</v>
      </c>
      <c r="R7" t="n">
        <v>355.81</v>
      </c>
      <c r="S7" t="n">
        <v>167.86</v>
      </c>
      <c r="T7" t="n">
        <v>94002.12</v>
      </c>
      <c r="U7" t="n">
        <v>0.47</v>
      </c>
      <c r="V7" t="n">
        <v>0.9399999999999999</v>
      </c>
      <c r="W7" t="n">
        <v>0.48</v>
      </c>
      <c r="X7" t="n">
        <v>5.55</v>
      </c>
      <c r="Y7" t="n">
        <v>0.5</v>
      </c>
      <c r="Z7" t="n">
        <v>10</v>
      </c>
      <c r="AA7" t="n">
        <v>1624.080365508512</v>
      </c>
      <c r="AB7" t="n">
        <v>2222.138405457713</v>
      </c>
      <c r="AC7" t="n">
        <v>2010.060634831668</v>
      </c>
      <c r="AD7" t="n">
        <v>1624080.365508512</v>
      </c>
      <c r="AE7" t="n">
        <v>2222138.405457713</v>
      </c>
      <c r="AF7" t="n">
        <v>1.402571213659083e-06</v>
      </c>
      <c r="AG7" t="n">
        <v>23</v>
      </c>
      <c r="AH7" t="n">
        <v>2010060.634831668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0.9540999999999999</v>
      </c>
      <c r="E8" t="n">
        <v>104.81</v>
      </c>
      <c r="F8" t="n">
        <v>99.05</v>
      </c>
      <c r="G8" t="n">
        <v>59.43</v>
      </c>
      <c r="H8" t="n">
        <v>0.7</v>
      </c>
      <c r="I8" t="n">
        <v>100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955.33</v>
      </c>
      <c r="Q8" t="n">
        <v>7961.87</v>
      </c>
      <c r="R8" t="n">
        <v>318.96</v>
      </c>
      <c r="S8" t="n">
        <v>167.86</v>
      </c>
      <c r="T8" t="n">
        <v>75691.55</v>
      </c>
      <c r="U8" t="n">
        <v>0.53</v>
      </c>
      <c r="V8" t="n">
        <v>0.95</v>
      </c>
      <c r="W8" t="n">
        <v>0.48</v>
      </c>
      <c r="X8" t="n">
        <v>4.51</v>
      </c>
      <c r="Y8" t="n">
        <v>0.5</v>
      </c>
      <c r="Z8" t="n">
        <v>10</v>
      </c>
      <c r="AA8" t="n">
        <v>1526.479347637686</v>
      </c>
      <c r="AB8" t="n">
        <v>2088.596386953833</v>
      </c>
      <c r="AC8" t="n">
        <v>1889.263679146399</v>
      </c>
      <c r="AD8" t="n">
        <v>1526479.347637686</v>
      </c>
      <c r="AE8" t="n">
        <v>2088596.386953833</v>
      </c>
      <c r="AF8" t="n">
        <v>1.426949450791353e-06</v>
      </c>
      <c r="AG8" t="n">
        <v>22</v>
      </c>
      <c r="AH8" t="n">
        <v>1889263.679146399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0.9571</v>
      </c>
      <c r="E9" t="n">
        <v>104.48</v>
      </c>
      <c r="F9" t="n">
        <v>98.89</v>
      </c>
      <c r="G9" t="n">
        <v>62.46</v>
      </c>
      <c r="H9" t="n">
        <v>0.8</v>
      </c>
      <c r="I9" t="n">
        <v>95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945.91</v>
      </c>
      <c r="Q9" t="n">
        <v>7961.95</v>
      </c>
      <c r="R9" t="n">
        <v>311.21</v>
      </c>
      <c r="S9" t="n">
        <v>167.86</v>
      </c>
      <c r="T9" t="n">
        <v>71841.99000000001</v>
      </c>
      <c r="U9" t="n">
        <v>0.54</v>
      </c>
      <c r="V9" t="n">
        <v>0.95</v>
      </c>
      <c r="W9" t="n">
        <v>0.55</v>
      </c>
      <c r="X9" t="n">
        <v>4.35</v>
      </c>
      <c r="Y9" t="n">
        <v>0.5</v>
      </c>
      <c r="Z9" t="n">
        <v>10</v>
      </c>
      <c r="AA9" t="n">
        <v>1512.97112315145</v>
      </c>
      <c r="AB9" t="n">
        <v>2070.11383827096</v>
      </c>
      <c r="AC9" t="n">
        <v>1872.545078969399</v>
      </c>
      <c r="AD9" t="n">
        <v>1512971.12315145</v>
      </c>
      <c r="AE9" t="n">
        <v>2070113.83827096</v>
      </c>
      <c r="AF9" t="n">
        <v>1.431436242901587e-06</v>
      </c>
      <c r="AG9" t="n">
        <v>22</v>
      </c>
      <c r="AH9" t="n">
        <v>1872545.078969399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0.8306</v>
      </c>
      <c r="E2" t="n">
        <v>120.4</v>
      </c>
      <c r="F2" t="n">
        <v>113.66</v>
      </c>
      <c r="G2" t="n">
        <v>16.67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102</v>
      </c>
      <c r="N2" t="n">
        <v>5.51</v>
      </c>
      <c r="O2" t="n">
        <v>6564.78</v>
      </c>
      <c r="P2" t="n">
        <v>525.64</v>
      </c>
      <c r="Q2" t="n">
        <v>7962.25</v>
      </c>
      <c r="R2" t="n">
        <v>801.6799999999999</v>
      </c>
      <c r="S2" t="n">
        <v>167.86</v>
      </c>
      <c r="T2" t="n">
        <v>315506.45</v>
      </c>
      <c r="U2" t="n">
        <v>0.21</v>
      </c>
      <c r="V2" t="n">
        <v>0.83</v>
      </c>
      <c r="W2" t="n">
        <v>1.33</v>
      </c>
      <c r="X2" t="n">
        <v>19.11</v>
      </c>
      <c r="Y2" t="n">
        <v>0.5</v>
      </c>
      <c r="Z2" t="n">
        <v>10</v>
      </c>
      <c r="AA2" t="n">
        <v>1089.859046102029</v>
      </c>
      <c r="AB2" t="n">
        <v>1491.19322806451</v>
      </c>
      <c r="AC2" t="n">
        <v>1348.875839280873</v>
      </c>
      <c r="AD2" t="n">
        <v>1089859.046102029</v>
      </c>
      <c r="AE2" t="n">
        <v>1491193.22806451</v>
      </c>
      <c r="AF2" t="n">
        <v>1.486662419492799e-06</v>
      </c>
      <c r="AG2" t="n">
        <v>26</v>
      </c>
      <c r="AH2" t="n">
        <v>1348875.839280873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0.835</v>
      </c>
      <c r="E3" t="n">
        <v>119.76</v>
      </c>
      <c r="F3" t="n">
        <v>113.13</v>
      </c>
      <c r="G3" t="n">
        <v>17.01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531.0700000000001</v>
      </c>
      <c r="Q3" t="n">
        <v>7962.47</v>
      </c>
      <c r="R3" t="n">
        <v>779.24</v>
      </c>
      <c r="S3" t="n">
        <v>167.86</v>
      </c>
      <c r="T3" t="n">
        <v>304339.61</v>
      </c>
      <c r="U3" t="n">
        <v>0.22</v>
      </c>
      <c r="V3" t="n">
        <v>0.83</v>
      </c>
      <c r="W3" t="n">
        <v>1.44</v>
      </c>
      <c r="X3" t="n">
        <v>18.59</v>
      </c>
      <c r="Y3" t="n">
        <v>0.5</v>
      </c>
      <c r="Z3" t="n">
        <v>10</v>
      </c>
      <c r="AA3" t="n">
        <v>1081.710258174638</v>
      </c>
      <c r="AB3" t="n">
        <v>1480.043696923103</v>
      </c>
      <c r="AC3" t="n">
        <v>1338.790403743136</v>
      </c>
      <c r="AD3" t="n">
        <v>1081710.258174638</v>
      </c>
      <c r="AE3" t="n">
        <v>1480043.696923102</v>
      </c>
      <c r="AF3" t="n">
        <v>1.494537828408966e-06</v>
      </c>
      <c r="AG3" t="n">
        <v>25</v>
      </c>
      <c r="AH3" t="n">
        <v>1338790.403743136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0.5326</v>
      </c>
      <c r="E2" t="n">
        <v>187.75</v>
      </c>
      <c r="F2" t="n">
        <v>153.07</v>
      </c>
      <c r="G2" t="n">
        <v>7.69</v>
      </c>
      <c r="H2" t="n">
        <v>0.13</v>
      </c>
      <c r="I2" t="n">
        <v>1194</v>
      </c>
      <c r="J2" t="n">
        <v>133.21</v>
      </c>
      <c r="K2" t="n">
        <v>46.47</v>
      </c>
      <c r="L2" t="n">
        <v>1</v>
      </c>
      <c r="M2" t="n">
        <v>1192</v>
      </c>
      <c r="N2" t="n">
        <v>20.75</v>
      </c>
      <c r="O2" t="n">
        <v>16663.42</v>
      </c>
      <c r="P2" t="n">
        <v>1630.57</v>
      </c>
      <c r="Q2" t="n">
        <v>7962.99</v>
      </c>
      <c r="R2" t="n">
        <v>2158.25</v>
      </c>
      <c r="S2" t="n">
        <v>167.86</v>
      </c>
      <c r="T2" t="n">
        <v>989867.89</v>
      </c>
      <c r="U2" t="n">
        <v>0.08</v>
      </c>
      <c r="V2" t="n">
        <v>0.62</v>
      </c>
      <c r="W2" t="n">
        <v>2.19</v>
      </c>
      <c r="X2" t="n">
        <v>58.51</v>
      </c>
      <c r="Y2" t="n">
        <v>0.5</v>
      </c>
      <c r="Z2" t="n">
        <v>10</v>
      </c>
      <c r="AA2" t="n">
        <v>4154.880446281379</v>
      </c>
      <c r="AB2" t="n">
        <v>5684.890726991106</v>
      </c>
      <c r="AC2" t="n">
        <v>5142.332734801108</v>
      </c>
      <c r="AD2" t="n">
        <v>4154880.446281379</v>
      </c>
      <c r="AE2" t="n">
        <v>5684890.726991106</v>
      </c>
      <c r="AF2" t="n">
        <v>8.28137746384737e-07</v>
      </c>
      <c r="AG2" t="n">
        <v>40</v>
      </c>
      <c r="AH2" t="n">
        <v>5142332.734801108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0.7834</v>
      </c>
      <c r="E3" t="n">
        <v>127.65</v>
      </c>
      <c r="F3" t="n">
        <v>114.09</v>
      </c>
      <c r="G3" t="n">
        <v>16.38</v>
      </c>
      <c r="H3" t="n">
        <v>0.26</v>
      </c>
      <c r="I3" t="n">
        <v>418</v>
      </c>
      <c r="J3" t="n">
        <v>134.55</v>
      </c>
      <c r="K3" t="n">
        <v>46.47</v>
      </c>
      <c r="L3" t="n">
        <v>2</v>
      </c>
      <c r="M3" t="n">
        <v>416</v>
      </c>
      <c r="N3" t="n">
        <v>21.09</v>
      </c>
      <c r="O3" t="n">
        <v>16828.84</v>
      </c>
      <c r="P3" t="n">
        <v>1154.28</v>
      </c>
      <c r="Q3" t="n">
        <v>7962.43</v>
      </c>
      <c r="R3" t="n">
        <v>831.04</v>
      </c>
      <c r="S3" t="n">
        <v>167.86</v>
      </c>
      <c r="T3" t="n">
        <v>330144.44</v>
      </c>
      <c r="U3" t="n">
        <v>0.2</v>
      </c>
      <c r="V3" t="n">
        <v>0.83</v>
      </c>
      <c r="W3" t="n">
        <v>0.9399999999999999</v>
      </c>
      <c r="X3" t="n">
        <v>19.54</v>
      </c>
      <c r="Y3" t="n">
        <v>0.5</v>
      </c>
      <c r="Z3" t="n">
        <v>10</v>
      </c>
      <c r="AA3" t="n">
        <v>2094.243587293631</v>
      </c>
      <c r="AB3" t="n">
        <v>2865.436467641553</v>
      </c>
      <c r="AC3" t="n">
        <v>2591.963232835183</v>
      </c>
      <c r="AD3" t="n">
        <v>2094243.587293631</v>
      </c>
      <c r="AE3" t="n">
        <v>2865436.467641553</v>
      </c>
      <c r="AF3" t="n">
        <v>1.218105727596326e-06</v>
      </c>
      <c r="AG3" t="n">
        <v>27</v>
      </c>
      <c r="AH3" t="n">
        <v>2591963.232835183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0.8732</v>
      </c>
      <c r="E4" t="n">
        <v>114.52</v>
      </c>
      <c r="F4" t="n">
        <v>105.73</v>
      </c>
      <c r="G4" t="n">
        <v>26.11</v>
      </c>
      <c r="H4" t="n">
        <v>0.39</v>
      </c>
      <c r="I4" t="n">
        <v>243</v>
      </c>
      <c r="J4" t="n">
        <v>135.9</v>
      </c>
      <c r="K4" t="n">
        <v>46.47</v>
      </c>
      <c r="L4" t="n">
        <v>3</v>
      </c>
      <c r="M4" t="n">
        <v>241</v>
      </c>
      <c r="N4" t="n">
        <v>21.43</v>
      </c>
      <c r="O4" t="n">
        <v>16994.64</v>
      </c>
      <c r="P4" t="n">
        <v>1008.69</v>
      </c>
      <c r="Q4" t="n">
        <v>7962.06</v>
      </c>
      <c r="R4" t="n">
        <v>546.6</v>
      </c>
      <c r="S4" t="n">
        <v>167.86</v>
      </c>
      <c r="T4" t="n">
        <v>188795.01</v>
      </c>
      <c r="U4" t="n">
        <v>0.31</v>
      </c>
      <c r="V4" t="n">
        <v>0.89</v>
      </c>
      <c r="W4" t="n">
        <v>0.68</v>
      </c>
      <c r="X4" t="n">
        <v>11.19</v>
      </c>
      <c r="Y4" t="n">
        <v>0.5</v>
      </c>
      <c r="Z4" t="n">
        <v>10</v>
      </c>
      <c r="AA4" t="n">
        <v>1693.514046660176</v>
      </c>
      <c r="AB4" t="n">
        <v>2317.140631207243</v>
      </c>
      <c r="AC4" t="n">
        <v>2095.995981492124</v>
      </c>
      <c r="AD4" t="n">
        <v>1693514.046660176</v>
      </c>
      <c r="AE4" t="n">
        <v>2317140.631207243</v>
      </c>
      <c r="AF4" t="n">
        <v>1.357735411459167e-06</v>
      </c>
      <c r="AG4" t="n">
        <v>24</v>
      </c>
      <c r="AH4" t="n">
        <v>2095995.981492124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102.14</v>
      </c>
      <c r="G5" t="n">
        <v>37.37</v>
      </c>
      <c r="H5" t="n">
        <v>0.52</v>
      </c>
      <c r="I5" t="n">
        <v>164</v>
      </c>
      <c r="J5" t="n">
        <v>137.25</v>
      </c>
      <c r="K5" t="n">
        <v>46.47</v>
      </c>
      <c r="L5" t="n">
        <v>4</v>
      </c>
      <c r="M5" t="n">
        <v>162</v>
      </c>
      <c r="N5" t="n">
        <v>21.78</v>
      </c>
      <c r="O5" t="n">
        <v>17160.92</v>
      </c>
      <c r="P5" t="n">
        <v>905.79</v>
      </c>
      <c r="Q5" t="n">
        <v>7962.21</v>
      </c>
      <c r="R5" t="n">
        <v>425.37</v>
      </c>
      <c r="S5" t="n">
        <v>167.86</v>
      </c>
      <c r="T5" t="n">
        <v>128575.95</v>
      </c>
      <c r="U5" t="n">
        <v>0.39</v>
      </c>
      <c r="V5" t="n">
        <v>0.92</v>
      </c>
      <c r="W5" t="n">
        <v>0.54</v>
      </c>
      <c r="X5" t="n">
        <v>7.59</v>
      </c>
      <c r="Y5" t="n">
        <v>0.5</v>
      </c>
      <c r="Z5" t="n">
        <v>10</v>
      </c>
      <c r="AA5" t="n">
        <v>1497.200951367929</v>
      </c>
      <c r="AB5" t="n">
        <v>2048.536393505869</v>
      </c>
      <c r="AC5" t="n">
        <v>1853.026955248555</v>
      </c>
      <c r="AD5" t="n">
        <v>1497200.951367929</v>
      </c>
      <c r="AE5" t="n">
        <v>2048536.39350587</v>
      </c>
      <c r="AF5" t="n">
        <v>1.429416128898777e-06</v>
      </c>
      <c r="AG5" t="n">
        <v>23</v>
      </c>
      <c r="AH5" t="n">
        <v>1853026.955248555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0.9435</v>
      </c>
      <c r="E6" t="n">
        <v>105.98</v>
      </c>
      <c r="F6" t="n">
        <v>100.37</v>
      </c>
      <c r="G6" t="n">
        <v>47.8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831.53</v>
      </c>
      <c r="Q6" t="n">
        <v>7962.09</v>
      </c>
      <c r="R6" t="n">
        <v>361.31</v>
      </c>
      <c r="S6" t="n">
        <v>167.86</v>
      </c>
      <c r="T6" t="n">
        <v>96735.85000000001</v>
      </c>
      <c r="U6" t="n">
        <v>0.46</v>
      </c>
      <c r="V6" t="n">
        <v>0.9399999999999999</v>
      </c>
      <c r="W6" t="n">
        <v>0.6</v>
      </c>
      <c r="X6" t="n">
        <v>5.83</v>
      </c>
      <c r="Y6" t="n">
        <v>0.5</v>
      </c>
      <c r="Z6" t="n">
        <v>10</v>
      </c>
      <c r="AA6" t="n">
        <v>1387.673575677338</v>
      </c>
      <c r="AB6" t="n">
        <v>1898.676206079213</v>
      </c>
      <c r="AC6" t="n">
        <v>1717.469213779804</v>
      </c>
      <c r="AD6" t="n">
        <v>1387673.575677338</v>
      </c>
      <c r="AE6" t="n">
        <v>1898676.206079213</v>
      </c>
      <c r="AF6" t="n">
        <v>1.46704461831393e-06</v>
      </c>
      <c r="AG6" t="n">
        <v>23</v>
      </c>
      <c r="AH6" t="n">
        <v>1717469.213779805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0.9448</v>
      </c>
      <c r="E7" t="n">
        <v>105.85</v>
      </c>
      <c r="F7" t="n">
        <v>100.29</v>
      </c>
      <c r="G7" t="n">
        <v>48.53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835.02</v>
      </c>
      <c r="Q7" t="n">
        <v>7962.13</v>
      </c>
      <c r="R7" t="n">
        <v>357.16</v>
      </c>
      <c r="S7" t="n">
        <v>167.86</v>
      </c>
      <c r="T7" t="n">
        <v>94672.85000000001</v>
      </c>
      <c r="U7" t="n">
        <v>0.47</v>
      </c>
      <c r="V7" t="n">
        <v>0.9399999999999999</v>
      </c>
      <c r="W7" t="n">
        <v>0.64</v>
      </c>
      <c r="X7" t="n">
        <v>5.75</v>
      </c>
      <c r="Y7" t="n">
        <v>0.5</v>
      </c>
      <c r="Z7" t="n">
        <v>10</v>
      </c>
      <c r="AA7" t="n">
        <v>1388.90552025526</v>
      </c>
      <c r="AB7" t="n">
        <v>1900.361807000286</v>
      </c>
      <c r="AC7" t="n">
        <v>1718.993943314725</v>
      </c>
      <c r="AD7" t="n">
        <v>1388905.52025526</v>
      </c>
      <c r="AE7" t="n">
        <v>1900361.807000286</v>
      </c>
      <c r="AF7" t="n">
        <v>1.469065983447802e-06</v>
      </c>
      <c r="AG7" t="n">
        <v>23</v>
      </c>
      <c r="AH7" t="n">
        <v>1718993.943314725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0.4796</v>
      </c>
      <c r="E2" t="n">
        <v>208.52</v>
      </c>
      <c r="F2" t="n">
        <v>163.65</v>
      </c>
      <c r="G2" t="n">
        <v>7.04</v>
      </c>
      <c r="H2" t="n">
        <v>0.12</v>
      </c>
      <c r="I2" t="n">
        <v>1394</v>
      </c>
      <c r="J2" t="n">
        <v>150.44</v>
      </c>
      <c r="K2" t="n">
        <v>49.1</v>
      </c>
      <c r="L2" t="n">
        <v>1</v>
      </c>
      <c r="M2" t="n">
        <v>1392</v>
      </c>
      <c r="N2" t="n">
        <v>25.34</v>
      </c>
      <c r="O2" t="n">
        <v>18787.76</v>
      </c>
      <c r="P2" t="n">
        <v>1898.95</v>
      </c>
      <c r="Q2" t="n">
        <v>7963.42</v>
      </c>
      <c r="R2" t="n">
        <v>2519.4</v>
      </c>
      <c r="S2" t="n">
        <v>167.86</v>
      </c>
      <c r="T2" t="n">
        <v>1169439.97</v>
      </c>
      <c r="U2" t="n">
        <v>0.07000000000000001</v>
      </c>
      <c r="V2" t="n">
        <v>0.58</v>
      </c>
      <c r="W2" t="n">
        <v>2.52</v>
      </c>
      <c r="X2" t="n">
        <v>69.09</v>
      </c>
      <c r="Y2" t="n">
        <v>0.5</v>
      </c>
      <c r="Z2" t="n">
        <v>10</v>
      </c>
      <c r="AA2" t="n">
        <v>5273.262423821267</v>
      </c>
      <c r="AB2" t="n">
        <v>7215.110288191907</v>
      </c>
      <c r="AC2" t="n">
        <v>6526.510288757489</v>
      </c>
      <c r="AD2" t="n">
        <v>5273262.423821268</v>
      </c>
      <c r="AE2" t="n">
        <v>7215110.288191907</v>
      </c>
      <c r="AF2" t="n">
        <v>7.306651089786638e-07</v>
      </c>
      <c r="AG2" t="n">
        <v>44</v>
      </c>
      <c r="AH2" t="n">
        <v>6526510.288757489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0.7502</v>
      </c>
      <c r="E3" t="n">
        <v>133.3</v>
      </c>
      <c r="F3" t="n">
        <v>116.64</v>
      </c>
      <c r="G3" t="n">
        <v>14.86</v>
      </c>
      <c r="H3" t="n">
        <v>0.23</v>
      </c>
      <c r="I3" t="n">
        <v>471</v>
      </c>
      <c r="J3" t="n">
        <v>151.83</v>
      </c>
      <c r="K3" t="n">
        <v>49.1</v>
      </c>
      <c r="L3" t="n">
        <v>2</v>
      </c>
      <c r="M3" t="n">
        <v>469</v>
      </c>
      <c r="N3" t="n">
        <v>25.73</v>
      </c>
      <c r="O3" t="n">
        <v>18959.54</v>
      </c>
      <c r="P3" t="n">
        <v>1299.32</v>
      </c>
      <c r="Q3" t="n">
        <v>7962.5</v>
      </c>
      <c r="R3" t="n">
        <v>917.67</v>
      </c>
      <c r="S3" t="n">
        <v>167.86</v>
      </c>
      <c r="T3" t="n">
        <v>373191.7</v>
      </c>
      <c r="U3" t="n">
        <v>0.18</v>
      </c>
      <c r="V3" t="n">
        <v>0.8100000000000001</v>
      </c>
      <c r="W3" t="n">
        <v>1.02</v>
      </c>
      <c r="X3" t="n">
        <v>22.09</v>
      </c>
      <c r="Y3" t="n">
        <v>0.5</v>
      </c>
      <c r="Z3" t="n">
        <v>10</v>
      </c>
      <c r="AA3" t="n">
        <v>2407.872773171805</v>
      </c>
      <c r="AB3" t="n">
        <v>3294.557756103418</v>
      </c>
      <c r="AC3" t="n">
        <v>2980.129787801635</v>
      </c>
      <c r="AD3" t="n">
        <v>2407872.773171805</v>
      </c>
      <c r="AE3" t="n">
        <v>3294557.756103418</v>
      </c>
      <c r="AF3" t="n">
        <v>1.142921110833598e-06</v>
      </c>
      <c r="AG3" t="n">
        <v>28</v>
      </c>
      <c r="AH3" t="n">
        <v>2980129.787801635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0.8482</v>
      </c>
      <c r="E4" t="n">
        <v>117.9</v>
      </c>
      <c r="F4" t="n">
        <v>107.22</v>
      </c>
      <c r="G4" t="n">
        <v>23.39</v>
      </c>
      <c r="H4" t="n">
        <v>0.35</v>
      </c>
      <c r="I4" t="n">
        <v>275</v>
      </c>
      <c r="J4" t="n">
        <v>153.23</v>
      </c>
      <c r="K4" t="n">
        <v>49.1</v>
      </c>
      <c r="L4" t="n">
        <v>3</v>
      </c>
      <c r="M4" t="n">
        <v>273</v>
      </c>
      <c r="N4" t="n">
        <v>26.13</v>
      </c>
      <c r="O4" t="n">
        <v>19131.85</v>
      </c>
      <c r="P4" t="n">
        <v>1142.37</v>
      </c>
      <c r="Q4" t="n">
        <v>7962.19</v>
      </c>
      <c r="R4" t="n">
        <v>597.4400000000001</v>
      </c>
      <c r="S4" t="n">
        <v>167.86</v>
      </c>
      <c r="T4" t="n">
        <v>214056.93</v>
      </c>
      <c r="U4" t="n">
        <v>0.28</v>
      </c>
      <c r="V4" t="n">
        <v>0.88</v>
      </c>
      <c r="W4" t="n">
        <v>0.72</v>
      </c>
      <c r="X4" t="n">
        <v>12.67</v>
      </c>
      <c r="Y4" t="n">
        <v>0.5</v>
      </c>
      <c r="Z4" t="n">
        <v>10</v>
      </c>
      <c r="AA4" t="n">
        <v>1923.425402688614</v>
      </c>
      <c r="AB4" t="n">
        <v>2631.715491498524</v>
      </c>
      <c r="AC4" t="n">
        <v>2380.548258625796</v>
      </c>
      <c r="AD4" t="n">
        <v>1923425.402688614</v>
      </c>
      <c r="AE4" t="n">
        <v>2631715.491498524</v>
      </c>
      <c r="AF4" t="n">
        <v>1.292222988815059e-06</v>
      </c>
      <c r="AG4" t="n">
        <v>25</v>
      </c>
      <c r="AH4" t="n">
        <v>2380548.258625796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0.8989</v>
      </c>
      <c r="E5" t="n">
        <v>111.25</v>
      </c>
      <c r="F5" t="n">
        <v>103.2</v>
      </c>
      <c r="G5" t="n">
        <v>32.76</v>
      </c>
      <c r="H5" t="n">
        <v>0.46</v>
      </c>
      <c r="I5" t="n">
        <v>189</v>
      </c>
      <c r="J5" t="n">
        <v>154.63</v>
      </c>
      <c r="K5" t="n">
        <v>49.1</v>
      </c>
      <c r="L5" t="n">
        <v>4</v>
      </c>
      <c r="M5" t="n">
        <v>187</v>
      </c>
      <c r="N5" t="n">
        <v>26.53</v>
      </c>
      <c r="O5" t="n">
        <v>19304.72</v>
      </c>
      <c r="P5" t="n">
        <v>1044.74</v>
      </c>
      <c r="Q5" t="n">
        <v>7962.06</v>
      </c>
      <c r="R5" t="n">
        <v>461.51</v>
      </c>
      <c r="S5" t="n">
        <v>167.86</v>
      </c>
      <c r="T5" t="n">
        <v>146521.28</v>
      </c>
      <c r="U5" t="n">
        <v>0.36</v>
      </c>
      <c r="V5" t="n">
        <v>0.91</v>
      </c>
      <c r="W5" t="n">
        <v>0.57</v>
      </c>
      <c r="X5" t="n">
        <v>8.66</v>
      </c>
      <c r="Y5" t="n">
        <v>0.5</v>
      </c>
      <c r="Z5" t="n">
        <v>10</v>
      </c>
      <c r="AA5" t="n">
        <v>1704.876160050925</v>
      </c>
      <c r="AB5" t="n">
        <v>2332.686776009532</v>
      </c>
      <c r="AC5" t="n">
        <v>2110.058424053634</v>
      </c>
      <c r="AD5" t="n">
        <v>1704876.160050925</v>
      </c>
      <c r="AE5" t="n">
        <v>2332686.776009532</v>
      </c>
      <c r="AF5" t="n">
        <v>1.369463858342204e-06</v>
      </c>
      <c r="AG5" t="n">
        <v>24</v>
      </c>
      <c r="AH5" t="n">
        <v>2110058.424053634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0.9312</v>
      </c>
      <c r="E6" t="n">
        <v>107.38</v>
      </c>
      <c r="F6" t="n">
        <v>100.86</v>
      </c>
      <c r="G6" t="n">
        <v>43.54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959.33</v>
      </c>
      <c r="Q6" t="n">
        <v>7961.95</v>
      </c>
      <c r="R6" t="n">
        <v>382.16</v>
      </c>
      <c r="S6" t="n">
        <v>167.86</v>
      </c>
      <c r="T6" t="n">
        <v>107096.34</v>
      </c>
      <c r="U6" t="n">
        <v>0.44</v>
      </c>
      <c r="V6" t="n">
        <v>0.93</v>
      </c>
      <c r="W6" t="n">
        <v>0.49</v>
      </c>
      <c r="X6" t="n">
        <v>6.32</v>
      </c>
      <c r="Y6" t="n">
        <v>0.5</v>
      </c>
      <c r="Z6" t="n">
        <v>10</v>
      </c>
      <c r="AA6" t="n">
        <v>1553.815639261068</v>
      </c>
      <c r="AB6" t="n">
        <v>2125.999107145017</v>
      </c>
      <c r="AC6" t="n">
        <v>1923.096736217583</v>
      </c>
      <c r="AD6" t="n">
        <v>1553815.639261068</v>
      </c>
      <c r="AE6" t="n">
        <v>2125999.107145017</v>
      </c>
      <c r="AF6" t="n">
        <v>1.418672538534053e-06</v>
      </c>
      <c r="AG6" t="n">
        <v>23</v>
      </c>
      <c r="AH6" t="n">
        <v>1923096.736217583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0.9494</v>
      </c>
      <c r="E7" t="n">
        <v>105.33</v>
      </c>
      <c r="F7" t="n">
        <v>99.66</v>
      </c>
      <c r="G7" t="n">
        <v>53.87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892.48</v>
      </c>
      <c r="Q7" t="n">
        <v>7962.13</v>
      </c>
      <c r="R7" t="n">
        <v>338.25</v>
      </c>
      <c r="S7" t="n">
        <v>167.86</v>
      </c>
      <c r="T7" t="n">
        <v>85283.83</v>
      </c>
      <c r="U7" t="n">
        <v>0.5</v>
      </c>
      <c r="V7" t="n">
        <v>0.95</v>
      </c>
      <c r="W7" t="n">
        <v>0.54</v>
      </c>
      <c r="X7" t="n">
        <v>5.12</v>
      </c>
      <c r="Y7" t="n">
        <v>0.5</v>
      </c>
      <c r="Z7" t="n">
        <v>10</v>
      </c>
      <c r="AA7" t="n">
        <v>1452.645567185666</v>
      </c>
      <c r="AB7" t="n">
        <v>1987.573751222875</v>
      </c>
      <c r="AC7" t="n">
        <v>1797.882501983444</v>
      </c>
      <c r="AD7" t="n">
        <v>1452645.567185666</v>
      </c>
      <c r="AE7" t="n">
        <v>1987573.751222875</v>
      </c>
      <c r="AF7" t="n">
        <v>1.446400030159181e-06</v>
      </c>
      <c r="AG7" t="n">
        <v>22</v>
      </c>
      <c r="AH7" t="n">
        <v>1797882.501983444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0.9515</v>
      </c>
      <c r="E8" t="n">
        <v>105.1</v>
      </c>
      <c r="F8" t="n">
        <v>99.53</v>
      </c>
      <c r="G8" t="n">
        <v>55.29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891.02</v>
      </c>
      <c r="Q8" t="n">
        <v>7961.96</v>
      </c>
      <c r="R8" t="n">
        <v>332.09</v>
      </c>
      <c r="S8" t="n">
        <v>167.86</v>
      </c>
      <c r="T8" t="n">
        <v>82216.32000000001</v>
      </c>
      <c r="U8" t="n">
        <v>0.51</v>
      </c>
      <c r="V8" t="n">
        <v>0.95</v>
      </c>
      <c r="W8" t="n">
        <v>0.59</v>
      </c>
      <c r="X8" t="n">
        <v>4.99</v>
      </c>
      <c r="Y8" t="n">
        <v>0.5</v>
      </c>
      <c r="Z8" t="n">
        <v>10</v>
      </c>
      <c r="AA8" t="n">
        <v>1447.935006717456</v>
      </c>
      <c r="AB8" t="n">
        <v>1981.128554575009</v>
      </c>
      <c r="AC8" t="n">
        <v>1792.05242585776</v>
      </c>
      <c r="AD8" t="n">
        <v>1447935.006717456</v>
      </c>
      <c r="AE8" t="n">
        <v>1981128.554575009</v>
      </c>
      <c r="AF8" t="n">
        <v>1.449599356115927e-06</v>
      </c>
      <c r="AG8" t="n">
        <v>22</v>
      </c>
      <c r="AH8" t="n">
        <v>1792052.42585776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0.3801</v>
      </c>
      <c r="E2" t="n">
        <v>263.06</v>
      </c>
      <c r="F2" t="n">
        <v>190.5</v>
      </c>
      <c r="G2" t="n">
        <v>6.07</v>
      </c>
      <c r="H2" t="n">
        <v>0.1</v>
      </c>
      <c r="I2" t="n">
        <v>1883</v>
      </c>
      <c r="J2" t="n">
        <v>185.69</v>
      </c>
      <c r="K2" t="n">
        <v>53.44</v>
      </c>
      <c r="L2" t="n">
        <v>1</v>
      </c>
      <c r="M2" t="n">
        <v>1881</v>
      </c>
      <c r="N2" t="n">
        <v>36.26</v>
      </c>
      <c r="O2" t="n">
        <v>23136.14</v>
      </c>
      <c r="P2" t="n">
        <v>2551.62</v>
      </c>
      <c r="Q2" t="n">
        <v>7963.84</v>
      </c>
      <c r="R2" t="n">
        <v>3437.54</v>
      </c>
      <c r="S2" t="n">
        <v>167.86</v>
      </c>
      <c r="T2" t="n">
        <v>1626068.48</v>
      </c>
      <c r="U2" t="n">
        <v>0.05</v>
      </c>
      <c r="V2" t="n">
        <v>0.49</v>
      </c>
      <c r="W2" t="n">
        <v>3.31</v>
      </c>
      <c r="X2" t="n">
        <v>95.94</v>
      </c>
      <c r="Y2" t="n">
        <v>0.5</v>
      </c>
      <c r="Z2" t="n">
        <v>10</v>
      </c>
      <c r="AA2" t="n">
        <v>8670.516898088939</v>
      </c>
      <c r="AB2" t="n">
        <v>11863.38373617487</v>
      </c>
      <c r="AC2" t="n">
        <v>10731.15904275754</v>
      </c>
      <c r="AD2" t="n">
        <v>8670516.898088939</v>
      </c>
      <c r="AE2" t="n">
        <v>11863383.73617487</v>
      </c>
      <c r="AF2" t="n">
        <v>5.589394554699322e-07</v>
      </c>
      <c r="AG2" t="n">
        <v>55</v>
      </c>
      <c r="AH2" t="n">
        <v>10731159.04275754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0.6870000000000001</v>
      </c>
      <c r="E3" t="n">
        <v>145.55</v>
      </c>
      <c r="F3" t="n">
        <v>121.68</v>
      </c>
      <c r="G3" t="n">
        <v>12.7</v>
      </c>
      <c r="H3" t="n">
        <v>0.19</v>
      </c>
      <c r="I3" t="n">
        <v>575</v>
      </c>
      <c r="J3" t="n">
        <v>187.21</v>
      </c>
      <c r="K3" t="n">
        <v>53.44</v>
      </c>
      <c r="L3" t="n">
        <v>2</v>
      </c>
      <c r="M3" t="n">
        <v>573</v>
      </c>
      <c r="N3" t="n">
        <v>36.77</v>
      </c>
      <c r="O3" t="n">
        <v>23322.88</v>
      </c>
      <c r="P3" t="n">
        <v>1584.34</v>
      </c>
      <c r="Q3" t="n">
        <v>7962.61</v>
      </c>
      <c r="R3" t="n">
        <v>1088.43</v>
      </c>
      <c r="S3" t="n">
        <v>167.86</v>
      </c>
      <c r="T3" t="n">
        <v>458049.98</v>
      </c>
      <c r="U3" t="n">
        <v>0.15</v>
      </c>
      <c r="V3" t="n">
        <v>0.77</v>
      </c>
      <c r="W3" t="n">
        <v>1.21</v>
      </c>
      <c r="X3" t="n">
        <v>27.13</v>
      </c>
      <c r="Y3" t="n">
        <v>0.5</v>
      </c>
      <c r="Z3" t="n">
        <v>10</v>
      </c>
      <c r="AA3" t="n">
        <v>3107.671811789807</v>
      </c>
      <c r="AB3" t="n">
        <v>4252.053673695304</v>
      </c>
      <c r="AC3" t="n">
        <v>3846.243638872475</v>
      </c>
      <c r="AD3" t="n">
        <v>3107671.811789807</v>
      </c>
      <c r="AE3" t="n">
        <v>4252053.673695303</v>
      </c>
      <c r="AF3" t="n">
        <v>1.010237847692301e-06</v>
      </c>
      <c r="AG3" t="n">
        <v>31</v>
      </c>
      <c r="AH3" t="n">
        <v>3846243.638872475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0.7994</v>
      </c>
      <c r="E4" t="n">
        <v>125.09</v>
      </c>
      <c r="F4" t="n">
        <v>110.12</v>
      </c>
      <c r="G4" t="n">
        <v>19.66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1394.13</v>
      </c>
      <c r="Q4" t="n">
        <v>7962.59</v>
      </c>
      <c r="R4" t="n">
        <v>696.02</v>
      </c>
      <c r="S4" t="n">
        <v>167.86</v>
      </c>
      <c r="T4" t="n">
        <v>263044.08</v>
      </c>
      <c r="U4" t="n">
        <v>0.24</v>
      </c>
      <c r="V4" t="n">
        <v>0.86</v>
      </c>
      <c r="W4" t="n">
        <v>0.82</v>
      </c>
      <c r="X4" t="n">
        <v>15.57</v>
      </c>
      <c r="Y4" t="n">
        <v>0.5</v>
      </c>
      <c r="Z4" t="n">
        <v>10</v>
      </c>
      <c r="AA4" t="n">
        <v>2399.127083144614</v>
      </c>
      <c r="AB4" t="n">
        <v>3282.591517175602</v>
      </c>
      <c r="AC4" t="n">
        <v>2969.305589922369</v>
      </c>
      <c r="AD4" t="n">
        <v>2399127.083144614</v>
      </c>
      <c r="AE4" t="n">
        <v>3282591.517175602</v>
      </c>
      <c r="AF4" t="n">
        <v>1.175522759017795e-06</v>
      </c>
      <c r="AG4" t="n">
        <v>27</v>
      </c>
      <c r="AH4" t="n">
        <v>2969305.589922369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0.8583</v>
      </c>
      <c r="E5" t="n">
        <v>116.5</v>
      </c>
      <c r="F5" t="n">
        <v>105.32</v>
      </c>
      <c r="G5" t="n">
        <v>27.01</v>
      </c>
      <c r="H5" t="n">
        <v>0.37</v>
      </c>
      <c r="I5" t="n">
        <v>234</v>
      </c>
      <c r="J5" t="n">
        <v>190.25</v>
      </c>
      <c r="K5" t="n">
        <v>53.44</v>
      </c>
      <c r="L5" t="n">
        <v>4</v>
      </c>
      <c r="M5" t="n">
        <v>232</v>
      </c>
      <c r="N5" t="n">
        <v>37.82</v>
      </c>
      <c r="O5" t="n">
        <v>23698.48</v>
      </c>
      <c r="P5" t="n">
        <v>1293.51</v>
      </c>
      <c r="Q5" t="n">
        <v>7962.11</v>
      </c>
      <c r="R5" t="n">
        <v>533.4</v>
      </c>
      <c r="S5" t="n">
        <v>167.86</v>
      </c>
      <c r="T5" t="n">
        <v>182241.09</v>
      </c>
      <c r="U5" t="n">
        <v>0.31</v>
      </c>
      <c r="V5" t="n">
        <v>0.89</v>
      </c>
      <c r="W5" t="n">
        <v>0.65</v>
      </c>
      <c r="X5" t="n">
        <v>10.78</v>
      </c>
      <c r="Y5" t="n">
        <v>0.5</v>
      </c>
      <c r="Z5" t="n">
        <v>10</v>
      </c>
      <c r="AA5" t="n">
        <v>2105.047392307231</v>
      </c>
      <c r="AB5" t="n">
        <v>2880.218710291397</v>
      </c>
      <c r="AC5" t="n">
        <v>2605.334678993534</v>
      </c>
      <c r="AD5" t="n">
        <v>2105047.392307231</v>
      </c>
      <c r="AE5" t="n">
        <v>2880218.710291397</v>
      </c>
      <c r="AF5" t="n">
        <v>1.262135581767542e-06</v>
      </c>
      <c r="AG5" t="n">
        <v>25</v>
      </c>
      <c r="AH5" t="n">
        <v>2605334.678993534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0.8964</v>
      </c>
      <c r="E6" t="n">
        <v>111.56</v>
      </c>
      <c r="F6" t="n">
        <v>102.54</v>
      </c>
      <c r="G6" t="n">
        <v>34.96</v>
      </c>
      <c r="H6" t="n">
        <v>0.46</v>
      </c>
      <c r="I6" t="n">
        <v>176</v>
      </c>
      <c r="J6" t="n">
        <v>191.78</v>
      </c>
      <c r="K6" t="n">
        <v>53.44</v>
      </c>
      <c r="L6" t="n">
        <v>5</v>
      </c>
      <c r="M6" t="n">
        <v>174</v>
      </c>
      <c r="N6" t="n">
        <v>38.35</v>
      </c>
      <c r="O6" t="n">
        <v>23887.36</v>
      </c>
      <c r="P6" t="n">
        <v>1218.95</v>
      </c>
      <c r="Q6" t="n">
        <v>7962.2</v>
      </c>
      <c r="R6" t="n">
        <v>439.07</v>
      </c>
      <c r="S6" t="n">
        <v>167.86</v>
      </c>
      <c r="T6" t="n">
        <v>135365.65</v>
      </c>
      <c r="U6" t="n">
        <v>0.38</v>
      </c>
      <c r="V6" t="n">
        <v>0.92</v>
      </c>
      <c r="W6" t="n">
        <v>0.55</v>
      </c>
      <c r="X6" t="n">
        <v>8</v>
      </c>
      <c r="Y6" t="n">
        <v>0.5</v>
      </c>
      <c r="Z6" t="n">
        <v>10</v>
      </c>
      <c r="AA6" t="n">
        <v>1929.232359836393</v>
      </c>
      <c r="AB6" t="n">
        <v>2639.660826452985</v>
      </c>
      <c r="AC6" t="n">
        <v>2387.73530196355</v>
      </c>
      <c r="AD6" t="n">
        <v>1929232.359836393</v>
      </c>
      <c r="AE6" t="n">
        <v>2639660.826452985</v>
      </c>
      <c r="AF6" t="n">
        <v>1.318161872884102e-06</v>
      </c>
      <c r="AG6" t="n">
        <v>24</v>
      </c>
      <c r="AH6" t="n">
        <v>2387735.30196355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0.9217</v>
      </c>
      <c r="E7" t="n">
        <v>108.5</v>
      </c>
      <c r="F7" t="n">
        <v>100.85</v>
      </c>
      <c r="G7" t="n">
        <v>43.53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1154.39</v>
      </c>
      <c r="Q7" t="n">
        <v>7962.04</v>
      </c>
      <c r="R7" t="n">
        <v>381.74</v>
      </c>
      <c r="S7" t="n">
        <v>167.86</v>
      </c>
      <c r="T7" t="n">
        <v>106887.09</v>
      </c>
      <c r="U7" t="n">
        <v>0.44</v>
      </c>
      <c r="V7" t="n">
        <v>0.93</v>
      </c>
      <c r="W7" t="n">
        <v>0.5</v>
      </c>
      <c r="X7" t="n">
        <v>6.31</v>
      </c>
      <c r="Y7" t="n">
        <v>0.5</v>
      </c>
      <c r="Z7" t="n">
        <v>10</v>
      </c>
      <c r="AA7" t="n">
        <v>1803.783082937444</v>
      </c>
      <c r="AB7" t="n">
        <v>2468.015591368347</v>
      </c>
      <c r="AC7" t="n">
        <v>2232.471647209789</v>
      </c>
      <c r="AD7" t="n">
        <v>1803783.082937444</v>
      </c>
      <c r="AE7" t="n">
        <v>2468015.591368346</v>
      </c>
      <c r="AF7" t="n">
        <v>1.355365682995623e-06</v>
      </c>
      <c r="AG7" t="n">
        <v>23</v>
      </c>
      <c r="AH7" t="n">
        <v>2232471.647209789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0.9407</v>
      </c>
      <c r="E8" t="n">
        <v>106.3</v>
      </c>
      <c r="F8" t="n">
        <v>99.63</v>
      </c>
      <c r="G8" t="n">
        <v>52.9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1090.48</v>
      </c>
      <c r="Q8" t="n">
        <v>7961.96</v>
      </c>
      <c r="R8" t="n">
        <v>340.4</v>
      </c>
      <c r="S8" t="n">
        <v>167.86</v>
      </c>
      <c r="T8" t="n">
        <v>86346.94</v>
      </c>
      <c r="U8" t="n">
        <v>0.49</v>
      </c>
      <c r="V8" t="n">
        <v>0.95</v>
      </c>
      <c r="W8" t="n">
        <v>0.45</v>
      </c>
      <c r="X8" t="n">
        <v>5.09</v>
      </c>
      <c r="Y8" t="n">
        <v>0.5</v>
      </c>
      <c r="Z8" t="n">
        <v>10</v>
      </c>
      <c r="AA8" t="n">
        <v>1706.177488778756</v>
      </c>
      <c r="AB8" t="n">
        <v>2334.467311385521</v>
      </c>
      <c r="AC8" t="n">
        <v>2111.669027632337</v>
      </c>
      <c r="AD8" t="n">
        <v>1706177.488778756</v>
      </c>
      <c r="AE8" t="n">
        <v>2334467.311385522</v>
      </c>
      <c r="AF8" t="n">
        <v>1.383305303237478e-06</v>
      </c>
      <c r="AG8" t="n">
        <v>23</v>
      </c>
      <c r="AH8" t="n">
        <v>2111669.027632337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0.9556</v>
      </c>
      <c r="E9" t="n">
        <v>104.65</v>
      </c>
      <c r="F9" t="n">
        <v>98.68000000000001</v>
      </c>
      <c r="G9" t="n">
        <v>62.99</v>
      </c>
      <c r="H9" t="n">
        <v>0.72</v>
      </c>
      <c r="I9" t="n">
        <v>94</v>
      </c>
      <c r="J9" t="n">
        <v>196.41</v>
      </c>
      <c r="K9" t="n">
        <v>53.44</v>
      </c>
      <c r="L9" t="n">
        <v>8</v>
      </c>
      <c r="M9" t="n">
        <v>81</v>
      </c>
      <c r="N9" t="n">
        <v>39.98</v>
      </c>
      <c r="O9" t="n">
        <v>24458.36</v>
      </c>
      <c r="P9" t="n">
        <v>1028.33</v>
      </c>
      <c r="Q9" t="n">
        <v>7962.07</v>
      </c>
      <c r="R9" t="n">
        <v>307.48</v>
      </c>
      <c r="S9" t="n">
        <v>167.86</v>
      </c>
      <c r="T9" t="n">
        <v>69983.94</v>
      </c>
      <c r="U9" t="n">
        <v>0.55</v>
      </c>
      <c r="V9" t="n">
        <v>0.96</v>
      </c>
      <c r="W9" t="n">
        <v>0.45</v>
      </c>
      <c r="X9" t="n">
        <v>4.14</v>
      </c>
      <c r="Y9" t="n">
        <v>0.5</v>
      </c>
      <c r="Z9" t="n">
        <v>10</v>
      </c>
      <c r="AA9" t="n">
        <v>1612.753023017046</v>
      </c>
      <c r="AB9" t="n">
        <v>2206.639835733808</v>
      </c>
      <c r="AC9" t="n">
        <v>1996.041226849833</v>
      </c>
      <c r="AD9" t="n">
        <v>1612753.023017046</v>
      </c>
      <c r="AE9" t="n">
        <v>2206639.835733808</v>
      </c>
      <c r="AF9" t="n">
        <v>1.405215847532405e-06</v>
      </c>
      <c r="AG9" t="n">
        <v>22</v>
      </c>
      <c r="AH9" t="n">
        <v>1996041.226849833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0.9592000000000001</v>
      </c>
      <c r="E10" t="n">
        <v>104.26</v>
      </c>
      <c r="F10" t="n">
        <v>98.59</v>
      </c>
      <c r="G10" t="n">
        <v>68.78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1005.4</v>
      </c>
      <c r="Q10" t="n">
        <v>7961.99</v>
      </c>
      <c r="R10" t="n">
        <v>301.43</v>
      </c>
      <c r="S10" t="n">
        <v>167.86</v>
      </c>
      <c r="T10" t="n">
        <v>66996.62</v>
      </c>
      <c r="U10" t="n">
        <v>0.5600000000000001</v>
      </c>
      <c r="V10" t="n">
        <v>0.96</v>
      </c>
      <c r="W10" t="n">
        <v>0.52</v>
      </c>
      <c r="X10" t="n">
        <v>4.05</v>
      </c>
      <c r="Y10" t="n">
        <v>0.5</v>
      </c>
      <c r="Z10" t="n">
        <v>10</v>
      </c>
      <c r="AA10" t="n">
        <v>1586.167148107536</v>
      </c>
      <c r="AB10" t="n">
        <v>2170.263868796594</v>
      </c>
      <c r="AC10" t="n">
        <v>1963.136931143116</v>
      </c>
      <c r="AD10" t="n">
        <v>1586167.148107536</v>
      </c>
      <c r="AE10" t="n">
        <v>2170263.868796594</v>
      </c>
      <c r="AF10" t="n">
        <v>1.410509670315072e-06</v>
      </c>
      <c r="AG10" t="n">
        <v>22</v>
      </c>
      <c r="AH10" t="n">
        <v>1963136.931143116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0.9585</v>
      </c>
      <c r="E11" t="n">
        <v>104.33</v>
      </c>
      <c r="F11" t="n">
        <v>98.7</v>
      </c>
      <c r="G11" t="n">
        <v>69.67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1010.69</v>
      </c>
      <c r="Q11" t="n">
        <v>7961.97</v>
      </c>
      <c r="R11" t="n">
        <v>304.19</v>
      </c>
      <c r="S11" t="n">
        <v>167.86</v>
      </c>
      <c r="T11" t="n">
        <v>68384.07000000001</v>
      </c>
      <c r="U11" t="n">
        <v>0.55</v>
      </c>
      <c r="V11" t="n">
        <v>0.95</v>
      </c>
      <c r="W11" t="n">
        <v>0.5600000000000001</v>
      </c>
      <c r="X11" t="n">
        <v>4.16</v>
      </c>
      <c r="Y11" t="n">
        <v>0.5</v>
      </c>
      <c r="Z11" t="n">
        <v>10</v>
      </c>
      <c r="AA11" t="n">
        <v>1592.528198115223</v>
      </c>
      <c r="AB11" t="n">
        <v>2178.967338046833</v>
      </c>
      <c r="AC11" t="n">
        <v>1971.009753503508</v>
      </c>
      <c r="AD11" t="n">
        <v>1592528.198115223</v>
      </c>
      <c r="AE11" t="n">
        <v>2178967.338046832</v>
      </c>
      <c r="AF11" t="n">
        <v>1.409480315885109e-06</v>
      </c>
      <c r="AG11" t="n">
        <v>22</v>
      </c>
      <c r="AH11" t="n">
        <v>1971009.753503508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0.5888</v>
      </c>
      <c r="E2" t="n">
        <v>169.83</v>
      </c>
      <c r="F2" t="n">
        <v>143.6</v>
      </c>
      <c r="G2" t="n">
        <v>8.52</v>
      </c>
      <c r="H2" t="n">
        <v>0.15</v>
      </c>
      <c r="I2" t="n">
        <v>1011</v>
      </c>
      <c r="J2" t="n">
        <v>116.05</v>
      </c>
      <c r="K2" t="n">
        <v>43.4</v>
      </c>
      <c r="L2" t="n">
        <v>1</v>
      </c>
      <c r="M2" t="n">
        <v>1009</v>
      </c>
      <c r="N2" t="n">
        <v>16.65</v>
      </c>
      <c r="O2" t="n">
        <v>14546.17</v>
      </c>
      <c r="P2" t="n">
        <v>1384.01</v>
      </c>
      <c r="Q2" t="n">
        <v>7962.94</v>
      </c>
      <c r="R2" t="n">
        <v>1834.94</v>
      </c>
      <c r="S2" t="n">
        <v>167.86</v>
      </c>
      <c r="T2" t="n">
        <v>829127.8100000001</v>
      </c>
      <c r="U2" t="n">
        <v>0.09</v>
      </c>
      <c r="V2" t="n">
        <v>0.66</v>
      </c>
      <c r="W2" t="n">
        <v>1.9</v>
      </c>
      <c r="X2" t="n">
        <v>49.05</v>
      </c>
      <c r="Y2" t="n">
        <v>0.5</v>
      </c>
      <c r="Z2" t="n">
        <v>10</v>
      </c>
      <c r="AA2" t="n">
        <v>3258.869774840981</v>
      </c>
      <c r="AB2" t="n">
        <v>4458.92939712529</v>
      </c>
      <c r="AC2" t="n">
        <v>4033.375433610198</v>
      </c>
      <c r="AD2" t="n">
        <v>3258869.774840981</v>
      </c>
      <c r="AE2" t="n">
        <v>4458929.39712529</v>
      </c>
      <c r="AF2" t="n">
        <v>9.367000804517147e-07</v>
      </c>
      <c r="AG2" t="n">
        <v>36</v>
      </c>
      <c r="AH2" t="n">
        <v>4033375.433610198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0.8184</v>
      </c>
      <c r="E3" t="n">
        <v>122.19</v>
      </c>
      <c r="F3" t="n">
        <v>111.44</v>
      </c>
      <c r="G3" t="n">
        <v>18.42</v>
      </c>
      <c r="H3" t="n">
        <v>0.3</v>
      </c>
      <c r="I3" t="n">
        <v>363</v>
      </c>
      <c r="J3" t="n">
        <v>117.34</v>
      </c>
      <c r="K3" t="n">
        <v>43.4</v>
      </c>
      <c r="L3" t="n">
        <v>2</v>
      </c>
      <c r="M3" t="n">
        <v>361</v>
      </c>
      <c r="N3" t="n">
        <v>16.94</v>
      </c>
      <c r="O3" t="n">
        <v>14705.49</v>
      </c>
      <c r="P3" t="n">
        <v>1003.01</v>
      </c>
      <c r="Q3" t="n">
        <v>7962.32</v>
      </c>
      <c r="R3" t="n">
        <v>741.23</v>
      </c>
      <c r="S3" t="n">
        <v>167.86</v>
      </c>
      <c r="T3" t="n">
        <v>285510.03</v>
      </c>
      <c r="U3" t="n">
        <v>0.23</v>
      </c>
      <c r="V3" t="n">
        <v>0.85</v>
      </c>
      <c r="W3" t="n">
        <v>0.85</v>
      </c>
      <c r="X3" t="n">
        <v>16.89</v>
      </c>
      <c r="Y3" t="n">
        <v>0.5</v>
      </c>
      <c r="Z3" t="n">
        <v>10</v>
      </c>
      <c r="AA3" t="n">
        <v>1792.846568819209</v>
      </c>
      <c r="AB3" t="n">
        <v>2453.051770266826</v>
      </c>
      <c r="AC3" t="n">
        <v>2218.935952192343</v>
      </c>
      <c r="AD3" t="n">
        <v>1792846.568819209</v>
      </c>
      <c r="AE3" t="n">
        <v>2453051.770266826</v>
      </c>
      <c r="AF3" t="n">
        <v>1.301962204214815e-06</v>
      </c>
      <c r="AG3" t="n">
        <v>26</v>
      </c>
      <c r="AH3" t="n">
        <v>2218935.952192343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0.9002</v>
      </c>
      <c r="E4" t="n">
        <v>111.09</v>
      </c>
      <c r="F4" t="n">
        <v>104.06</v>
      </c>
      <c r="G4" t="n">
        <v>30.16</v>
      </c>
      <c r="H4" t="n">
        <v>0.45</v>
      </c>
      <c r="I4" t="n">
        <v>207</v>
      </c>
      <c r="J4" t="n">
        <v>118.63</v>
      </c>
      <c r="K4" t="n">
        <v>43.4</v>
      </c>
      <c r="L4" t="n">
        <v>3</v>
      </c>
      <c r="M4" t="n">
        <v>205</v>
      </c>
      <c r="N4" t="n">
        <v>17.23</v>
      </c>
      <c r="O4" t="n">
        <v>14865.24</v>
      </c>
      <c r="P4" t="n">
        <v>860.29</v>
      </c>
      <c r="Q4" t="n">
        <v>7962.05</v>
      </c>
      <c r="R4" t="n">
        <v>490.04</v>
      </c>
      <c r="S4" t="n">
        <v>167.86</v>
      </c>
      <c r="T4" t="n">
        <v>160697.34</v>
      </c>
      <c r="U4" t="n">
        <v>0.34</v>
      </c>
      <c r="V4" t="n">
        <v>0.91</v>
      </c>
      <c r="W4" t="n">
        <v>0.62</v>
      </c>
      <c r="X4" t="n">
        <v>9.52</v>
      </c>
      <c r="Y4" t="n">
        <v>0.5</v>
      </c>
      <c r="Z4" t="n">
        <v>10</v>
      </c>
      <c r="AA4" t="n">
        <v>1464.188160974142</v>
      </c>
      <c r="AB4" t="n">
        <v>2003.366837267567</v>
      </c>
      <c r="AC4" t="n">
        <v>1812.168318061766</v>
      </c>
      <c r="AD4" t="n">
        <v>1464188.160974142</v>
      </c>
      <c r="AE4" t="n">
        <v>2003366.837267567</v>
      </c>
      <c r="AF4" t="n">
        <v>1.432094790119962e-06</v>
      </c>
      <c r="AG4" t="n">
        <v>24</v>
      </c>
      <c r="AH4" t="n">
        <v>1812168.318061766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0.9343</v>
      </c>
      <c r="E5" t="n">
        <v>107.03</v>
      </c>
      <c r="F5" t="n">
        <v>101.41</v>
      </c>
      <c r="G5" t="n">
        <v>41.11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772.4299999999999</v>
      </c>
      <c r="Q5" t="n">
        <v>7961.99</v>
      </c>
      <c r="R5" t="n">
        <v>394.74</v>
      </c>
      <c r="S5" t="n">
        <v>167.86</v>
      </c>
      <c r="T5" t="n">
        <v>113344.16</v>
      </c>
      <c r="U5" t="n">
        <v>0.43</v>
      </c>
      <c r="V5" t="n">
        <v>0.93</v>
      </c>
      <c r="W5" t="n">
        <v>0.68</v>
      </c>
      <c r="X5" t="n">
        <v>6.87</v>
      </c>
      <c r="Y5" t="n">
        <v>0.5</v>
      </c>
      <c r="Z5" t="n">
        <v>10</v>
      </c>
      <c r="AA5" t="n">
        <v>1317.250880266909</v>
      </c>
      <c r="AB5" t="n">
        <v>1802.320767388612</v>
      </c>
      <c r="AC5" t="n">
        <v>1630.309802922127</v>
      </c>
      <c r="AD5" t="n">
        <v>1317250.880266909</v>
      </c>
      <c r="AE5" t="n">
        <v>1802320.767388612</v>
      </c>
      <c r="AF5" t="n">
        <v>1.486343215295579e-06</v>
      </c>
      <c r="AG5" t="n">
        <v>23</v>
      </c>
      <c r="AH5" t="n">
        <v>1630309.802922127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0.9357</v>
      </c>
      <c r="E6" t="n">
        <v>106.87</v>
      </c>
      <c r="F6" t="n">
        <v>101.3</v>
      </c>
      <c r="G6" t="n">
        <v>41.63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777</v>
      </c>
      <c r="Q6" t="n">
        <v>7962.03</v>
      </c>
      <c r="R6" t="n">
        <v>390.24</v>
      </c>
      <c r="S6" t="n">
        <v>167.86</v>
      </c>
      <c r="T6" t="n">
        <v>111102.75</v>
      </c>
      <c r="U6" t="n">
        <v>0.43</v>
      </c>
      <c r="V6" t="n">
        <v>0.93</v>
      </c>
      <c r="W6" t="n">
        <v>0.7</v>
      </c>
      <c r="X6" t="n">
        <v>6.76</v>
      </c>
      <c r="Y6" t="n">
        <v>0.5</v>
      </c>
      <c r="Z6" t="n">
        <v>10</v>
      </c>
      <c r="AA6" t="n">
        <v>1319.374676639794</v>
      </c>
      <c r="AB6" t="n">
        <v>1805.226639281276</v>
      </c>
      <c r="AC6" t="n">
        <v>1632.938342479772</v>
      </c>
      <c r="AD6" t="n">
        <v>1319374.676639793</v>
      </c>
      <c r="AE6" t="n">
        <v>1805226.639281276</v>
      </c>
      <c r="AF6" t="n">
        <v>1.488570423367305e-06</v>
      </c>
      <c r="AG6" t="n">
        <v>23</v>
      </c>
      <c r="AH6" t="n">
        <v>1632938.342479772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0.6822</v>
      </c>
      <c r="E2" t="n">
        <v>146.6</v>
      </c>
      <c r="F2" t="n">
        <v>130.47</v>
      </c>
      <c r="G2" t="n">
        <v>10.42</v>
      </c>
      <c r="H2" t="n">
        <v>0.2</v>
      </c>
      <c r="I2" t="n">
        <v>751</v>
      </c>
      <c r="J2" t="n">
        <v>89.87</v>
      </c>
      <c r="K2" t="n">
        <v>37.55</v>
      </c>
      <c r="L2" t="n">
        <v>1</v>
      </c>
      <c r="M2" t="n">
        <v>749</v>
      </c>
      <c r="N2" t="n">
        <v>11.32</v>
      </c>
      <c r="O2" t="n">
        <v>11317.98</v>
      </c>
      <c r="P2" t="n">
        <v>1031.62</v>
      </c>
      <c r="Q2" t="n">
        <v>7962.63</v>
      </c>
      <c r="R2" t="n">
        <v>1388.38</v>
      </c>
      <c r="S2" t="n">
        <v>167.86</v>
      </c>
      <c r="T2" t="n">
        <v>607145.46</v>
      </c>
      <c r="U2" t="n">
        <v>0.12</v>
      </c>
      <c r="V2" t="n">
        <v>0.72</v>
      </c>
      <c r="W2" t="n">
        <v>1.48</v>
      </c>
      <c r="X2" t="n">
        <v>35.92</v>
      </c>
      <c r="Y2" t="n">
        <v>0.5</v>
      </c>
      <c r="Z2" t="n">
        <v>10</v>
      </c>
      <c r="AA2" t="n">
        <v>2196.267257944771</v>
      </c>
      <c r="AB2" t="n">
        <v>3005.0297547933</v>
      </c>
      <c r="AC2" t="n">
        <v>2718.233932581464</v>
      </c>
      <c r="AD2" t="n">
        <v>2196267.257944771</v>
      </c>
      <c r="AE2" t="n">
        <v>3005029.7547933</v>
      </c>
      <c r="AF2" t="n">
        <v>1.130508957736526e-06</v>
      </c>
      <c r="AG2" t="n">
        <v>31</v>
      </c>
      <c r="AH2" t="n">
        <v>2718233.932581464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0.8772</v>
      </c>
      <c r="E3" t="n">
        <v>114.01</v>
      </c>
      <c r="F3" t="n">
        <v>106.97</v>
      </c>
      <c r="G3" t="n">
        <v>23.77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267</v>
      </c>
      <c r="N3" t="n">
        <v>11.54</v>
      </c>
      <c r="O3" t="n">
        <v>11468.97</v>
      </c>
      <c r="P3" t="n">
        <v>746.97</v>
      </c>
      <c r="Q3" t="n">
        <v>7962.18</v>
      </c>
      <c r="R3" t="n">
        <v>589.22</v>
      </c>
      <c r="S3" t="n">
        <v>167.86</v>
      </c>
      <c r="T3" t="n">
        <v>209973.83</v>
      </c>
      <c r="U3" t="n">
        <v>0.28</v>
      </c>
      <c r="V3" t="n">
        <v>0.88</v>
      </c>
      <c r="W3" t="n">
        <v>0.7</v>
      </c>
      <c r="X3" t="n">
        <v>12.42</v>
      </c>
      <c r="Y3" t="n">
        <v>0.5</v>
      </c>
      <c r="Z3" t="n">
        <v>10</v>
      </c>
      <c r="AA3" t="n">
        <v>1336.445591009662</v>
      </c>
      <c r="AB3" t="n">
        <v>1828.58381743772</v>
      </c>
      <c r="AC3" t="n">
        <v>1654.06634433497</v>
      </c>
      <c r="AD3" t="n">
        <v>1336445.591009662</v>
      </c>
      <c r="AE3" t="n">
        <v>1828583.81743772</v>
      </c>
      <c r="AF3" t="n">
        <v>1.453653558672649e-06</v>
      </c>
      <c r="AG3" t="n">
        <v>24</v>
      </c>
      <c r="AH3" t="n">
        <v>1654066.34433497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0.912</v>
      </c>
      <c r="E4" t="n">
        <v>109.65</v>
      </c>
      <c r="F4" t="n">
        <v>103.91</v>
      </c>
      <c r="G4" t="n">
        <v>31.02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681.22</v>
      </c>
      <c r="Q4" t="n">
        <v>7962.07</v>
      </c>
      <c r="R4" t="n">
        <v>476.39</v>
      </c>
      <c r="S4" t="n">
        <v>167.86</v>
      </c>
      <c r="T4" t="n">
        <v>153904.59</v>
      </c>
      <c r="U4" t="n">
        <v>0.35</v>
      </c>
      <c r="V4" t="n">
        <v>0.91</v>
      </c>
      <c r="W4" t="n">
        <v>0.86</v>
      </c>
      <c r="X4" t="n">
        <v>9.369999999999999</v>
      </c>
      <c r="Y4" t="n">
        <v>0.5</v>
      </c>
      <c r="Z4" t="n">
        <v>10</v>
      </c>
      <c r="AA4" t="n">
        <v>1210.977516293592</v>
      </c>
      <c r="AB4" t="n">
        <v>1656.912862350395</v>
      </c>
      <c r="AC4" t="n">
        <v>1498.77942425948</v>
      </c>
      <c r="AD4" t="n">
        <v>1210977.516293592</v>
      </c>
      <c r="AE4" t="n">
        <v>1656912.862350395</v>
      </c>
      <c r="AF4" t="n">
        <v>1.511322441301249e-06</v>
      </c>
      <c r="AG4" t="n">
        <v>23</v>
      </c>
      <c r="AH4" t="n">
        <v>1498779.424259481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0.9127</v>
      </c>
      <c r="E5" t="n">
        <v>109.56</v>
      </c>
      <c r="F5" t="n">
        <v>103.84</v>
      </c>
      <c r="G5" t="n">
        <v>31.15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688.61</v>
      </c>
      <c r="Q5" t="n">
        <v>7962.07</v>
      </c>
      <c r="R5" t="n">
        <v>473.93</v>
      </c>
      <c r="S5" t="n">
        <v>167.86</v>
      </c>
      <c r="T5" t="n">
        <v>152679.29</v>
      </c>
      <c r="U5" t="n">
        <v>0.35</v>
      </c>
      <c r="V5" t="n">
        <v>0.91</v>
      </c>
      <c r="W5" t="n">
        <v>0.86</v>
      </c>
      <c r="X5" t="n">
        <v>9.300000000000001</v>
      </c>
      <c r="Y5" t="n">
        <v>0.5</v>
      </c>
      <c r="Z5" t="n">
        <v>10</v>
      </c>
      <c r="AA5" t="n">
        <v>1216.986636903035</v>
      </c>
      <c r="AB5" t="n">
        <v>1665.134806271927</v>
      </c>
      <c r="AC5" t="n">
        <v>1506.216677392712</v>
      </c>
      <c r="AD5" t="n">
        <v>1216986.636903035</v>
      </c>
      <c r="AE5" t="n">
        <v>1665134.806271927</v>
      </c>
      <c r="AF5" t="n">
        <v>1.51248244756102e-06</v>
      </c>
      <c r="AG5" t="n">
        <v>23</v>
      </c>
      <c r="AH5" t="n">
        <v>1506216.677392712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0.6822</v>
      </c>
      <c r="E13" t="n">
        <v>146.6</v>
      </c>
      <c r="F13" t="n">
        <v>130.47</v>
      </c>
      <c r="G13" t="n">
        <v>10.42</v>
      </c>
      <c r="H13" t="n">
        <v>0.2</v>
      </c>
      <c r="I13" t="n">
        <v>751</v>
      </c>
      <c r="J13" t="n">
        <v>89.87</v>
      </c>
      <c r="K13" t="n">
        <v>37.55</v>
      </c>
      <c r="L13" t="n">
        <v>1</v>
      </c>
      <c r="M13" t="n">
        <v>749</v>
      </c>
      <c r="N13" t="n">
        <v>11.32</v>
      </c>
      <c r="O13" t="n">
        <v>11317.98</v>
      </c>
      <c r="P13" t="n">
        <v>1031.62</v>
      </c>
      <c r="Q13" t="n">
        <v>7962.63</v>
      </c>
      <c r="R13" t="n">
        <v>1388.38</v>
      </c>
      <c r="S13" t="n">
        <v>167.86</v>
      </c>
      <c r="T13" t="n">
        <v>607145.46</v>
      </c>
      <c r="U13" t="n">
        <v>0.12</v>
      </c>
      <c r="V13" t="n">
        <v>0.72</v>
      </c>
      <c r="W13" t="n">
        <v>1.48</v>
      </c>
      <c r="X13" t="n">
        <v>35.92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0.8772</v>
      </c>
      <c r="E14" t="n">
        <v>114.01</v>
      </c>
      <c r="F14" t="n">
        <v>106.97</v>
      </c>
      <c r="G14" t="n">
        <v>23.77</v>
      </c>
      <c r="H14" t="n">
        <v>0.39</v>
      </c>
      <c r="I14" t="n">
        <v>270</v>
      </c>
      <c r="J14" t="n">
        <v>91.09999999999999</v>
      </c>
      <c r="K14" t="n">
        <v>37.55</v>
      </c>
      <c r="L14" t="n">
        <v>2</v>
      </c>
      <c r="M14" t="n">
        <v>267</v>
      </c>
      <c r="N14" t="n">
        <v>11.54</v>
      </c>
      <c r="O14" t="n">
        <v>11468.97</v>
      </c>
      <c r="P14" t="n">
        <v>746.97</v>
      </c>
      <c r="Q14" t="n">
        <v>7962.18</v>
      </c>
      <c r="R14" t="n">
        <v>589.22</v>
      </c>
      <c r="S14" t="n">
        <v>167.86</v>
      </c>
      <c r="T14" t="n">
        <v>209973.83</v>
      </c>
      <c r="U14" t="n">
        <v>0.28</v>
      </c>
      <c r="V14" t="n">
        <v>0.88</v>
      </c>
      <c r="W14" t="n">
        <v>0.7</v>
      </c>
      <c r="X14" t="n">
        <v>12.42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0.912</v>
      </c>
      <c r="E15" t="n">
        <v>109.65</v>
      </c>
      <c r="F15" t="n">
        <v>103.91</v>
      </c>
      <c r="G15" t="n">
        <v>31.02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681.22</v>
      </c>
      <c r="Q15" t="n">
        <v>7962.07</v>
      </c>
      <c r="R15" t="n">
        <v>476.39</v>
      </c>
      <c r="S15" t="n">
        <v>167.86</v>
      </c>
      <c r="T15" t="n">
        <v>153904.59</v>
      </c>
      <c r="U15" t="n">
        <v>0.35</v>
      </c>
      <c r="V15" t="n">
        <v>0.91</v>
      </c>
      <c r="W15" t="n">
        <v>0.86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0.9127</v>
      </c>
      <c r="E16" t="n">
        <v>109.56</v>
      </c>
      <c r="F16" t="n">
        <v>103.84</v>
      </c>
      <c r="G16" t="n">
        <v>31.15</v>
      </c>
      <c r="H16" t="n">
        <v>0.75</v>
      </c>
      <c r="I16" t="n">
        <v>200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688.61</v>
      </c>
      <c r="Q16" t="n">
        <v>7962.07</v>
      </c>
      <c r="R16" t="n">
        <v>473.93</v>
      </c>
      <c r="S16" t="n">
        <v>167.86</v>
      </c>
      <c r="T16" t="n">
        <v>152679.29</v>
      </c>
      <c r="U16" t="n">
        <v>0.35</v>
      </c>
      <c r="V16" t="n">
        <v>0.91</v>
      </c>
      <c r="W16" t="n">
        <v>0.86</v>
      </c>
      <c r="X16" t="n">
        <v>9.300000000000001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0.7554999999999999</v>
      </c>
      <c r="E17" t="n">
        <v>132.36</v>
      </c>
      <c r="F17" t="n">
        <v>121.62</v>
      </c>
      <c r="G17" t="n">
        <v>12.76</v>
      </c>
      <c r="H17" t="n">
        <v>0.24</v>
      </c>
      <c r="I17" t="n">
        <v>572</v>
      </c>
      <c r="J17" t="n">
        <v>71.52</v>
      </c>
      <c r="K17" t="n">
        <v>32.27</v>
      </c>
      <c r="L17" t="n">
        <v>1</v>
      </c>
      <c r="M17" t="n">
        <v>570</v>
      </c>
      <c r="N17" t="n">
        <v>8.25</v>
      </c>
      <c r="O17" t="n">
        <v>9054.6</v>
      </c>
      <c r="P17" t="n">
        <v>788.5700000000001</v>
      </c>
      <c r="Q17" t="n">
        <v>7962.62</v>
      </c>
      <c r="R17" t="n">
        <v>1086.86</v>
      </c>
      <c r="S17" t="n">
        <v>167.86</v>
      </c>
      <c r="T17" t="n">
        <v>457284.06</v>
      </c>
      <c r="U17" t="n">
        <v>0.15</v>
      </c>
      <c r="V17" t="n">
        <v>0.77</v>
      </c>
      <c r="W17" t="n">
        <v>1.19</v>
      </c>
      <c r="X17" t="n">
        <v>27.07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0.8849</v>
      </c>
      <c r="E18" t="n">
        <v>113.01</v>
      </c>
      <c r="F18" t="n">
        <v>107.01</v>
      </c>
      <c r="G18" t="n">
        <v>24.05</v>
      </c>
      <c r="H18" t="n">
        <v>0.48</v>
      </c>
      <c r="I18" t="n">
        <v>267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610.46</v>
      </c>
      <c r="Q18" t="n">
        <v>7962.23</v>
      </c>
      <c r="R18" t="n">
        <v>578.41</v>
      </c>
      <c r="S18" t="n">
        <v>167.86</v>
      </c>
      <c r="T18" t="n">
        <v>204581.14</v>
      </c>
      <c r="U18" t="n">
        <v>0.29</v>
      </c>
      <c r="V18" t="n">
        <v>0.88</v>
      </c>
      <c r="W18" t="n">
        <v>1.05</v>
      </c>
      <c r="X18" t="n">
        <v>12.47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0.8848</v>
      </c>
      <c r="E19" t="n">
        <v>113.01</v>
      </c>
      <c r="F19" t="n">
        <v>107.02</v>
      </c>
      <c r="G19" t="n">
        <v>24.05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619.5</v>
      </c>
      <c r="Q19" t="n">
        <v>7962.23</v>
      </c>
      <c r="R19" t="n">
        <v>578.63</v>
      </c>
      <c r="S19" t="n">
        <v>167.86</v>
      </c>
      <c r="T19" t="n">
        <v>204693.37</v>
      </c>
      <c r="U19" t="n">
        <v>0.29</v>
      </c>
      <c r="V19" t="n">
        <v>0.88</v>
      </c>
      <c r="W19" t="n">
        <v>1.05</v>
      </c>
      <c r="X19" t="n">
        <v>12.47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0.7874</v>
      </c>
      <c r="E20" t="n">
        <v>127</v>
      </c>
      <c r="F20" t="n">
        <v>119.39</v>
      </c>
      <c r="G20" t="n">
        <v>13.46</v>
      </c>
      <c r="H20" t="n">
        <v>0.43</v>
      </c>
      <c r="I20" t="n">
        <v>532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465.88</v>
      </c>
      <c r="Q20" t="n">
        <v>7962.87</v>
      </c>
      <c r="R20" t="n">
        <v>984.89</v>
      </c>
      <c r="S20" t="n">
        <v>167.86</v>
      </c>
      <c r="T20" t="n">
        <v>406497.49</v>
      </c>
      <c r="U20" t="n">
        <v>0.17</v>
      </c>
      <c r="V20" t="n">
        <v>0.79</v>
      </c>
      <c r="W20" t="n">
        <v>1.83</v>
      </c>
      <c r="X20" t="n">
        <v>24.84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0.7874</v>
      </c>
      <c r="E21" t="n">
        <v>127</v>
      </c>
      <c r="F21" t="n">
        <v>119.39</v>
      </c>
      <c r="G21" t="n">
        <v>13.47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477.79</v>
      </c>
      <c r="Q21" t="n">
        <v>7962.87</v>
      </c>
      <c r="R21" t="n">
        <v>985.02</v>
      </c>
      <c r="S21" t="n">
        <v>167.86</v>
      </c>
      <c r="T21" t="n">
        <v>406561.62</v>
      </c>
      <c r="U21" t="n">
        <v>0.17</v>
      </c>
      <c r="V21" t="n">
        <v>0.79</v>
      </c>
      <c r="W21" t="n">
        <v>1.83</v>
      </c>
      <c r="X21" t="n">
        <v>24.84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0.5054999999999999</v>
      </c>
      <c r="E22" t="n">
        <v>197.81</v>
      </c>
      <c r="F22" t="n">
        <v>158.26</v>
      </c>
      <c r="G22" t="n">
        <v>7.35</v>
      </c>
      <c r="H22" t="n">
        <v>0.12</v>
      </c>
      <c r="I22" t="n">
        <v>1292</v>
      </c>
      <c r="J22" t="n">
        <v>141.81</v>
      </c>
      <c r="K22" t="n">
        <v>47.83</v>
      </c>
      <c r="L22" t="n">
        <v>1</v>
      </c>
      <c r="M22" t="n">
        <v>1290</v>
      </c>
      <c r="N22" t="n">
        <v>22.98</v>
      </c>
      <c r="O22" t="n">
        <v>17723.39</v>
      </c>
      <c r="P22" t="n">
        <v>1762.16</v>
      </c>
      <c r="Q22" t="n">
        <v>7963.08</v>
      </c>
      <c r="R22" t="n">
        <v>2334.6</v>
      </c>
      <c r="S22" t="n">
        <v>167.86</v>
      </c>
      <c r="T22" t="n">
        <v>1077550.2</v>
      </c>
      <c r="U22" t="n">
        <v>0.07000000000000001</v>
      </c>
      <c r="V22" t="n">
        <v>0.6</v>
      </c>
      <c r="W22" t="n">
        <v>2.36</v>
      </c>
      <c r="X22" t="n">
        <v>63.71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0.767</v>
      </c>
      <c r="E23" t="n">
        <v>130.38</v>
      </c>
      <c r="F23" t="n">
        <v>115.32</v>
      </c>
      <c r="G23" t="n">
        <v>15.58</v>
      </c>
      <c r="H23" t="n">
        <v>0.25</v>
      </c>
      <c r="I23" t="n">
        <v>444</v>
      </c>
      <c r="J23" t="n">
        <v>143.17</v>
      </c>
      <c r="K23" t="n">
        <v>47.83</v>
      </c>
      <c r="L23" t="n">
        <v>2</v>
      </c>
      <c r="M23" t="n">
        <v>442</v>
      </c>
      <c r="N23" t="n">
        <v>23.34</v>
      </c>
      <c r="O23" t="n">
        <v>17891.86</v>
      </c>
      <c r="P23" t="n">
        <v>1226.46</v>
      </c>
      <c r="Q23" t="n">
        <v>7962.39</v>
      </c>
      <c r="R23" t="n">
        <v>873</v>
      </c>
      <c r="S23" t="n">
        <v>167.86</v>
      </c>
      <c r="T23" t="n">
        <v>350991.4</v>
      </c>
      <c r="U23" t="n">
        <v>0.19</v>
      </c>
      <c r="V23" t="n">
        <v>0.82</v>
      </c>
      <c r="W23" t="n">
        <v>0.98</v>
      </c>
      <c r="X23" t="n">
        <v>20.78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0.8609</v>
      </c>
      <c r="E24" t="n">
        <v>116.16</v>
      </c>
      <c r="F24" t="n">
        <v>106.44</v>
      </c>
      <c r="G24" t="n">
        <v>24.66</v>
      </c>
      <c r="H24" t="n">
        <v>0.37</v>
      </c>
      <c r="I24" t="n">
        <v>259</v>
      </c>
      <c r="J24" t="n">
        <v>144.54</v>
      </c>
      <c r="K24" t="n">
        <v>47.83</v>
      </c>
      <c r="L24" t="n">
        <v>3</v>
      </c>
      <c r="M24" t="n">
        <v>257</v>
      </c>
      <c r="N24" t="n">
        <v>23.71</v>
      </c>
      <c r="O24" t="n">
        <v>18060.85</v>
      </c>
      <c r="P24" t="n">
        <v>1075.48</v>
      </c>
      <c r="Q24" t="n">
        <v>7962.01</v>
      </c>
      <c r="R24" t="n">
        <v>571.6</v>
      </c>
      <c r="S24" t="n">
        <v>167.86</v>
      </c>
      <c r="T24" t="n">
        <v>201218.35</v>
      </c>
      <c r="U24" t="n">
        <v>0.29</v>
      </c>
      <c r="V24" t="n">
        <v>0.89</v>
      </c>
      <c r="W24" t="n">
        <v>0.68</v>
      </c>
      <c r="X24" t="n">
        <v>11.9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0.9093</v>
      </c>
      <c r="E25" t="n">
        <v>109.97</v>
      </c>
      <c r="F25" t="n">
        <v>102.63</v>
      </c>
      <c r="G25" t="n">
        <v>34.79</v>
      </c>
      <c r="H25" t="n">
        <v>0.49</v>
      </c>
      <c r="I25" t="n">
        <v>177</v>
      </c>
      <c r="J25" t="n">
        <v>145.92</v>
      </c>
      <c r="K25" t="n">
        <v>47.83</v>
      </c>
      <c r="L25" t="n">
        <v>4</v>
      </c>
      <c r="M25" t="n">
        <v>175</v>
      </c>
      <c r="N25" t="n">
        <v>24.09</v>
      </c>
      <c r="O25" t="n">
        <v>18230.35</v>
      </c>
      <c r="P25" t="n">
        <v>977.86</v>
      </c>
      <c r="Q25" t="n">
        <v>7962.11</v>
      </c>
      <c r="R25" t="n">
        <v>442.01</v>
      </c>
      <c r="S25" t="n">
        <v>167.86</v>
      </c>
      <c r="T25" t="n">
        <v>136831.9</v>
      </c>
      <c r="U25" t="n">
        <v>0.38</v>
      </c>
      <c r="V25" t="n">
        <v>0.92</v>
      </c>
      <c r="W25" t="n">
        <v>0.5600000000000001</v>
      </c>
      <c r="X25" t="n">
        <v>8.09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0.9412</v>
      </c>
      <c r="E26" t="n">
        <v>106.24</v>
      </c>
      <c r="F26" t="n">
        <v>100.32</v>
      </c>
      <c r="G26" t="n">
        <v>47.02</v>
      </c>
      <c r="H26" t="n">
        <v>0.6</v>
      </c>
      <c r="I26" t="n">
        <v>128</v>
      </c>
      <c r="J26" t="n">
        <v>147.3</v>
      </c>
      <c r="K26" t="n">
        <v>47.83</v>
      </c>
      <c r="L26" t="n">
        <v>5</v>
      </c>
      <c r="M26" t="n">
        <v>115</v>
      </c>
      <c r="N26" t="n">
        <v>24.47</v>
      </c>
      <c r="O26" t="n">
        <v>18400.38</v>
      </c>
      <c r="P26" t="n">
        <v>884.73</v>
      </c>
      <c r="Q26" t="n">
        <v>7962.02</v>
      </c>
      <c r="R26" t="n">
        <v>363.05</v>
      </c>
      <c r="S26" t="n">
        <v>167.86</v>
      </c>
      <c r="T26" t="n">
        <v>97597.33</v>
      </c>
      <c r="U26" t="n">
        <v>0.46</v>
      </c>
      <c r="V26" t="n">
        <v>0.9399999999999999</v>
      </c>
      <c r="W26" t="n">
        <v>0.5</v>
      </c>
      <c r="X26" t="n">
        <v>5.78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0.9474</v>
      </c>
      <c r="E27" t="n">
        <v>105.55</v>
      </c>
      <c r="F27" t="n">
        <v>99.97</v>
      </c>
      <c r="G27" t="n">
        <v>51.71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859.8</v>
      </c>
      <c r="Q27" t="n">
        <v>7962.02</v>
      </c>
      <c r="R27" t="n">
        <v>346.89</v>
      </c>
      <c r="S27" t="n">
        <v>167.86</v>
      </c>
      <c r="T27" t="n">
        <v>89577.55</v>
      </c>
      <c r="U27" t="n">
        <v>0.48</v>
      </c>
      <c r="V27" t="n">
        <v>0.9399999999999999</v>
      </c>
      <c r="W27" t="n">
        <v>0.61</v>
      </c>
      <c r="X27" t="n">
        <v>5.43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0.9484</v>
      </c>
      <c r="E28" t="n">
        <v>105.44</v>
      </c>
      <c r="F28" t="n">
        <v>99.89</v>
      </c>
      <c r="G28" t="n">
        <v>52.12</v>
      </c>
      <c r="H28" t="n">
        <v>0.83</v>
      </c>
      <c r="I28" t="n">
        <v>115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866.47</v>
      </c>
      <c r="Q28" t="n">
        <v>7962.01</v>
      </c>
      <c r="R28" t="n">
        <v>344.07</v>
      </c>
      <c r="S28" t="n">
        <v>167.86</v>
      </c>
      <c r="T28" t="n">
        <v>88172.17999999999</v>
      </c>
      <c r="U28" t="n">
        <v>0.49</v>
      </c>
      <c r="V28" t="n">
        <v>0.9399999999999999</v>
      </c>
      <c r="W28" t="n">
        <v>0.61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0.4045</v>
      </c>
      <c r="E29" t="n">
        <v>247.24</v>
      </c>
      <c r="F29" t="n">
        <v>182.78</v>
      </c>
      <c r="G29" t="n">
        <v>6.28</v>
      </c>
      <c r="H29" t="n">
        <v>0.1</v>
      </c>
      <c r="I29" t="n">
        <v>1745</v>
      </c>
      <c r="J29" t="n">
        <v>176.73</v>
      </c>
      <c r="K29" t="n">
        <v>52.44</v>
      </c>
      <c r="L29" t="n">
        <v>1</v>
      </c>
      <c r="M29" t="n">
        <v>1743</v>
      </c>
      <c r="N29" t="n">
        <v>33.29</v>
      </c>
      <c r="O29" t="n">
        <v>22031.19</v>
      </c>
      <c r="P29" t="n">
        <v>2368.05</v>
      </c>
      <c r="Q29" t="n">
        <v>7964.22</v>
      </c>
      <c r="R29" t="n">
        <v>3172.61</v>
      </c>
      <c r="S29" t="n">
        <v>167.86</v>
      </c>
      <c r="T29" t="n">
        <v>1494294.61</v>
      </c>
      <c r="U29" t="n">
        <v>0.05</v>
      </c>
      <c r="V29" t="n">
        <v>0.52</v>
      </c>
      <c r="W29" t="n">
        <v>3.09</v>
      </c>
      <c r="X29" t="n">
        <v>88.20999999999999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0.703</v>
      </c>
      <c r="E30" t="n">
        <v>142.24</v>
      </c>
      <c r="F30" t="n">
        <v>120.34</v>
      </c>
      <c r="G30" t="n">
        <v>13.18</v>
      </c>
      <c r="H30" t="n">
        <v>0.2</v>
      </c>
      <c r="I30" t="n">
        <v>548</v>
      </c>
      <c r="J30" t="n">
        <v>178.21</v>
      </c>
      <c r="K30" t="n">
        <v>52.44</v>
      </c>
      <c r="L30" t="n">
        <v>2</v>
      </c>
      <c r="M30" t="n">
        <v>546</v>
      </c>
      <c r="N30" t="n">
        <v>33.77</v>
      </c>
      <c r="O30" t="n">
        <v>22213.89</v>
      </c>
      <c r="P30" t="n">
        <v>1511.42</v>
      </c>
      <c r="Q30" t="n">
        <v>7962.53</v>
      </c>
      <c r="R30" t="n">
        <v>1042.93</v>
      </c>
      <c r="S30" t="n">
        <v>167.86</v>
      </c>
      <c r="T30" t="n">
        <v>435438.63</v>
      </c>
      <c r="U30" t="n">
        <v>0.16</v>
      </c>
      <c r="V30" t="n">
        <v>0.78</v>
      </c>
      <c r="W30" t="n">
        <v>1.16</v>
      </c>
      <c r="X30" t="n">
        <v>25.79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0.8115</v>
      </c>
      <c r="E31" t="n">
        <v>123.23</v>
      </c>
      <c r="F31" t="n">
        <v>109.4</v>
      </c>
      <c r="G31" t="n">
        <v>20.45</v>
      </c>
      <c r="H31" t="n">
        <v>0.3</v>
      </c>
      <c r="I31" t="n">
        <v>321</v>
      </c>
      <c r="J31" t="n">
        <v>179.7</v>
      </c>
      <c r="K31" t="n">
        <v>52.44</v>
      </c>
      <c r="L31" t="n">
        <v>3</v>
      </c>
      <c r="M31" t="n">
        <v>319</v>
      </c>
      <c r="N31" t="n">
        <v>34.26</v>
      </c>
      <c r="O31" t="n">
        <v>22397.24</v>
      </c>
      <c r="P31" t="n">
        <v>1332.24</v>
      </c>
      <c r="Q31" t="n">
        <v>7962.24</v>
      </c>
      <c r="R31" t="n">
        <v>671.54</v>
      </c>
      <c r="S31" t="n">
        <v>167.86</v>
      </c>
      <c r="T31" t="n">
        <v>250875.79</v>
      </c>
      <c r="U31" t="n">
        <v>0.25</v>
      </c>
      <c r="V31" t="n">
        <v>0.86</v>
      </c>
      <c r="W31" t="n">
        <v>0.79</v>
      </c>
      <c r="X31" t="n">
        <v>14.85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0.8685</v>
      </c>
      <c r="E32" t="n">
        <v>115.14</v>
      </c>
      <c r="F32" t="n">
        <v>104.79</v>
      </c>
      <c r="G32" t="n">
        <v>28.19</v>
      </c>
      <c r="H32" t="n">
        <v>0.39</v>
      </c>
      <c r="I32" t="n">
        <v>223</v>
      </c>
      <c r="J32" t="n">
        <v>181.19</v>
      </c>
      <c r="K32" t="n">
        <v>52.44</v>
      </c>
      <c r="L32" t="n">
        <v>4</v>
      </c>
      <c r="M32" t="n">
        <v>221</v>
      </c>
      <c r="N32" t="n">
        <v>34.75</v>
      </c>
      <c r="O32" t="n">
        <v>22581.25</v>
      </c>
      <c r="P32" t="n">
        <v>1233.07</v>
      </c>
      <c r="Q32" t="n">
        <v>7962.13</v>
      </c>
      <c r="R32" t="n">
        <v>515.52</v>
      </c>
      <c r="S32" t="n">
        <v>167.86</v>
      </c>
      <c r="T32" t="n">
        <v>173359.26</v>
      </c>
      <c r="U32" t="n">
        <v>0.33</v>
      </c>
      <c r="V32" t="n">
        <v>0.9</v>
      </c>
      <c r="W32" t="n">
        <v>0.63</v>
      </c>
      <c r="X32" t="n">
        <v>10.25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0.9052</v>
      </c>
      <c r="E33" t="n">
        <v>110.47</v>
      </c>
      <c r="F33" t="n">
        <v>102.12</v>
      </c>
      <c r="G33" t="n">
        <v>36.69</v>
      </c>
      <c r="H33" t="n">
        <v>0.49</v>
      </c>
      <c r="I33" t="n">
        <v>167</v>
      </c>
      <c r="J33" t="n">
        <v>182.69</v>
      </c>
      <c r="K33" t="n">
        <v>52.44</v>
      </c>
      <c r="L33" t="n">
        <v>5</v>
      </c>
      <c r="M33" t="n">
        <v>165</v>
      </c>
      <c r="N33" t="n">
        <v>35.25</v>
      </c>
      <c r="O33" t="n">
        <v>22766.06</v>
      </c>
      <c r="P33" t="n">
        <v>1155.62</v>
      </c>
      <c r="Q33" t="n">
        <v>7961.95</v>
      </c>
      <c r="R33" t="n">
        <v>424.23</v>
      </c>
      <c r="S33" t="n">
        <v>167.86</v>
      </c>
      <c r="T33" t="n">
        <v>127993.74</v>
      </c>
      <c r="U33" t="n">
        <v>0.4</v>
      </c>
      <c r="V33" t="n">
        <v>0.92</v>
      </c>
      <c r="W33" t="n">
        <v>0.55</v>
      </c>
      <c r="X33" t="n">
        <v>7.58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0.9302</v>
      </c>
      <c r="E34" t="n">
        <v>107.51</v>
      </c>
      <c r="F34" t="n">
        <v>100.43</v>
      </c>
      <c r="G34" t="n">
        <v>46</v>
      </c>
      <c r="H34" t="n">
        <v>0.58</v>
      </c>
      <c r="I34" t="n">
        <v>131</v>
      </c>
      <c r="J34" t="n">
        <v>184.19</v>
      </c>
      <c r="K34" t="n">
        <v>52.44</v>
      </c>
      <c r="L34" t="n">
        <v>6</v>
      </c>
      <c r="M34" t="n">
        <v>129</v>
      </c>
      <c r="N34" t="n">
        <v>35.75</v>
      </c>
      <c r="O34" t="n">
        <v>22951.43</v>
      </c>
      <c r="P34" t="n">
        <v>1088.13</v>
      </c>
      <c r="Q34" t="n">
        <v>7962.1</v>
      </c>
      <c r="R34" t="n">
        <v>367.06</v>
      </c>
      <c r="S34" t="n">
        <v>167.86</v>
      </c>
      <c r="T34" t="n">
        <v>99584.87</v>
      </c>
      <c r="U34" t="n">
        <v>0.46</v>
      </c>
      <c r="V34" t="n">
        <v>0.9399999999999999</v>
      </c>
      <c r="W34" t="n">
        <v>0.49</v>
      </c>
      <c r="X34" t="n">
        <v>5.89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0.9481000000000001</v>
      </c>
      <c r="E35" t="n">
        <v>105.48</v>
      </c>
      <c r="F35" t="n">
        <v>99.29000000000001</v>
      </c>
      <c r="G35" t="n">
        <v>56.2</v>
      </c>
      <c r="H35" t="n">
        <v>0.67</v>
      </c>
      <c r="I35" t="n">
        <v>106</v>
      </c>
      <c r="J35" t="n">
        <v>185.7</v>
      </c>
      <c r="K35" t="n">
        <v>52.44</v>
      </c>
      <c r="L35" t="n">
        <v>7</v>
      </c>
      <c r="M35" t="n">
        <v>104</v>
      </c>
      <c r="N35" t="n">
        <v>36.26</v>
      </c>
      <c r="O35" t="n">
        <v>23137.49</v>
      </c>
      <c r="P35" t="n">
        <v>1023.47</v>
      </c>
      <c r="Q35" t="n">
        <v>7961.99</v>
      </c>
      <c r="R35" t="n">
        <v>328.8</v>
      </c>
      <c r="S35" t="n">
        <v>167.86</v>
      </c>
      <c r="T35" t="n">
        <v>80583.67999999999</v>
      </c>
      <c r="U35" t="n">
        <v>0.51</v>
      </c>
      <c r="V35" t="n">
        <v>0.95</v>
      </c>
      <c r="W35" t="n">
        <v>0.45</v>
      </c>
      <c r="X35" t="n">
        <v>4.75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0.9591</v>
      </c>
      <c r="E36" t="n">
        <v>104.26</v>
      </c>
      <c r="F36" t="n">
        <v>98.59999999999999</v>
      </c>
      <c r="G36" t="n">
        <v>65.01000000000001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22</v>
      </c>
      <c r="N36" t="n">
        <v>36.78</v>
      </c>
      <c r="O36" t="n">
        <v>23324.24</v>
      </c>
      <c r="P36" t="n">
        <v>972.61</v>
      </c>
      <c r="Q36" t="n">
        <v>7961.88</v>
      </c>
      <c r="R36" t="n">
        <v>302.21</v>
      </c>
      <c r="S36" t="n">
        <v>167.86</v>
      </c>
      <c r="T36" t="n">
        <v>67361.59</v>
      </c>
      <c r="U36" t="n">
        <v>0.5600000000000001</v>
      </c>
      <c r="V36" t="n">
        <v>0.96</v>
      </c>
      <c r="W36" t="n">
        <v>0.51</v>
      </c>
      <c r="X36" t="n">
        <v>4.06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0.9591</v>
      </c>
      <c r="E37" t="n">
        <v>104.26</v>
      </c>
      <c r="F37" t="n">
        <v>98.64</v>
      </c>
      <c r="G37" t="n">
        <v>65.76000000000001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0</v>
      </c>
      <c r="N37" t="n">
        <v>37.3</v>
      </c>
      <c r="O37" t="n">
        <v>23511.69</v>
      </c>
      <c r="P37" t="n">
        <v>977.03</v>
      </c>
      <c r="Q37" t="n">
        <v>7961.94</v>
      </c>
      <c r="R37" t="n">
        <v>302.94</v>
      </c>
      <c r="S37" t="n">
        <v>167.86</v>
      </c>
      <c r="T37" t="n">
        <v>67731.67999999999</v>
      </c>
      <c r="U37" t="n">
        <v>0.55</v>
      </c>
      <c r="V37" t="n">
        <v>0.96</v>
      </c>
      <c r="W37" t="n">
        <v>0.53</v>
      </c>
      <c r="X37" t="n">
        <v>4.1</v>
      </c>
      <c r="Y37" t="n">
        <v>0.5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0.7028</v>
      </c>
      <c r="E38" t="n">
        <v>142.29</v>
      </c>
      <c r="F38" t="n">
        <v>131.79</v>
      </c>
      <c r="G38" t="n">
        <v>9.92</v>
      </c>
      <c r="H38" t="n">
        <v>0.64</v>
      </c>
      <c r="I38" t="n">
        <v>797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382.03</v>
      </c>
      <c r="Q38" t="n">
        <v>7963.01</v>
      </c>
      <c r="R38" t="n">
        <v>1392.82</v>
      </c>
      <c r="S38" t="n">
        <v>167.86</v>
      </c>
      <c r="T38" t="n">
        <v>609137.13</v>
      </c>
      <c r="U38" t="n">
        <v>0.12</v>
      </c>
      <c r="V38" t="n">
        <v>0.72</v>
      </c>
      <c r="W38" t="n">
        <v>2.61</v>
      </c>
      <c r="X38" t="n">
        <v>37.24</v>
      </c>
      <c r="Y38" t="n">
        <v>0.5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0.6495</v>
      </c>
      <c r="E39" t="n">
        <v>153.96</v>
      </c>
      <c r="F39" t="n">
        <v>134.77</v>
      </c>
      <c r="G39" t="n">
        <v>9.66</v>
      </c>
      <c r="H39" t="n">
        <v>0.18</v>
      </c>
      <c r="I39" t="n">
        <v>837</v>
      </c>
      <c r="J39" t="n">
        <v>98.70999999999999</v>
      </c>
      <c r="K39" t="n">
        <v>39.72</v>
      </c>
      <c r="L39" t="n">
        <v>1</v>
      </c>
      <c r="M39" t="n">
        <v>835</v>
      </c>
      <c r="N39" t="n">
        <v>12.99</v>
      </c>
      <c r="O39" t="n">
        <v>12407.75</v>
      </c>
      <c r="P39" t="n">
        <v>1148.51</v>
      </c>
      <c r="Q39" t="n">
        <v>7962.82</v>
      </c>
      <c r="R39" t="n">
        <v>1534.43</v>
      </c>
      <c r="S39" t="n">
        <v>167.86</v>
      </c>
      <c r="T39" t="n">
        <v>679739.95</v>
      </c>
      <c r="U39" t="n">
        <v>0.11</v>
      </c>
      <c r="V39" t="n">
        <v>0.7</v>
      </c>
      <c r="W39" t="n">
        <v>1.61</v>
      </c>
      <c r="X39" t="n">
        <v>40.22</v>
      </c>
      <c r="Y39" t="n">
        <v>0.5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0.8561</v>
      </c>
      <c r="E40" t="n">
        <v>116.8</v>
      </c>
      <c r="F40" t="n">
        <v>108.59</v>
      </c>
      <c r="G40" t="n">
        <v>21.5</v>
      </c>
      <c r="H40" t="n">
        <v>0.35</v>
      </c>
      <c r="I40" t="n">
        <v>303</v>
      </c>
      <c r="J40" t="n">
        <v>99.95</v>
      </c>
      <c r="K40" t="n">
        <v>39.72</v>
      </c>
      <c r="L40" t="n">
        <v>2</v>
      </c>
      <c r="M40" t="n">
        <v>301</v>
      </c>
      <c r="N40" t="n">
        <v>13.24</v>
      </c>
      <c r="O40" t="n">
        <v>12561.45</v>
      </c>
      <c r="P40" t="n">
        <v>838.95</v>
      </c>
      <c r="Q40" t="n">
        <v>7962.19</v>
      </c>
      <c r="R40" t="n">
        <v>644.22</v>
      </c>
      <c r="S40" t="n">
        <v>167.86</v>
      </c>
      <c r="T40" t="n">
        <v>237308.12</v>
      </c>
      <c r="U40" t="n">
        <v>0.26</v>
      </c>
      <c r="V40" t="n">
        <v>0.87</v>
      </c>
      <c r="W40" t="n">
        <v>0.76</v>
      </c>
      <c r="X40" t="n">
        <v>14.05</v>
      </c>
      <c r="Y40" t="n">
        <v>0.5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0.9204</v>
      </c>
      <c r="E41" t="n">
        <v>108.65</v>
      </c>
      <c r="F41" t="n">
        <v>102.94</v>
      </c>
      <c r="G41" t="n">
        <v>34.12</v>
      </c>
      <c r="H41" t="n">
        <v>0.52</v>
      </c>
      <c r="I41" t="n">
        <v>181</v>
      </c>
      <c r="J41" t="n">
        <v>101.2</v>
      </c>
      <c r="K41" t="n">
        <v>39.72</v>
      </c>
      <c r="L41" t="n">
        <v>3</v>
      </c>
      <c r="M41" t="n">
        <v>36</v>
      </c>
      <c r="N41" t="n">
        <v>13.49</v>
      </c>
      <c r="O41" t="n">
        <v>12715.54</v>
      </c>
      <c r="P41" t="n">
        <v>712.13</v>
      </c>
      <c r="Q41" t="n">
        <v>7962.05</v>
      </c>
      <c r="R41" t="n">
        <v>446.2</v>
      </c>
      <c r="S41" t="n">
        <v>167.86</v>
      </c>
      <c r="T41" t="n">
        <v>138907.77</v>
      </c>
      <c r="U41" t="n">
        <v>0.38</v>
      </c>
      <c r="V41" t="n">
        <v>0.92</v>
      </c>
      <c r="W41" t="n">
        <v>0.75</v>
      </c>
      <c r="X41" t="n">
        <v>8.4</v>
      </c>
      <c r="Y41" t="n">
        <v>0.5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0.9216</v>
      </c>
      <c r="E42" t="n">
        <v>108.51</v>
      </c>
      <c r="F42" t="n">
        <v>102.86</v>
      </c>
      <c r="G42" t="n">
        <v>34.67</v>
      </c>
      <c r="H42" t="n">
        <v>0.6899999999999999</v>
      </c>
      <c r="I42" t="n">
        <v>178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717.39</v>
      </c>
      <c r="Q42" t="n">
        <v>7962.01</v>
      </c>
      <c r="R42" t="n">
        <v>441.76</v>
      </c>
      <c r="S42" t="n">
        <v>167.86</v>
      </c>
      <c r="T42" t="n">
        <v>136699.9</v>
      </c>
      <c r="U42" t="n">
        <v>0.38</v>
      </c>
      <c r="V42" t="n">
        <v>0.92</v>
      </c>
      <c r="W42" t="n">
        <v>0.8</v>
      </c>
      <c r="X42" t="n">
        <v>8.32</v>
      </c>
      <c r="Y42" t="n">
        <v>0.5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0.5601</v>
      </c>
      <c r="E43" t="n">
        <v>178.53</v>
      </c>
      <c r="F43" t="n">
        <v>148.26</v>
      </c>
      <c r="G43" t="n">
        <v>8.08</v>
      </c>
      <c r="H43" t="n">
        <v>0.14</v>
      </c>
      <c r="I43" t="n">
        <v>1101</v>
      </c>
      <c r="J43" t="n">
        <v>124.63</v>
      </c>
      <c r="K43" t="n">
        <v>45</v>
      </c>
      <c r="L43" t="n">
        <v>1</v>
      </c>
      <c r="M43" t="n">
        <v>1099</v>
      </c>
      <c r="N43" t="n">
        <v>18.64</v>
      </c>
      <c r="O43" t="n">
        <v>15605.44</v>
      </c>
      <c r="P43" t="n">
        <v>1505.38</v>
      </c>
      <c r="Q43" t="n">
        <v>7963.36</v>
      </c>
      <c r="R43" t="n">
        <v>1993.7</v>
      </c>
      <c r="S43" t="n">
        <v>167.86</v>
      </c>
      <c r="T43" t="n">
        <v>908056.15</v>
      </c>
      <c r="U43" t="n">
        <v>0.08</v>
      </c>
      <c r="V43" t="n">
        <v>0.64</v>
      </c>
      <c r="W43" t="n">
        <v>2.04</v>
      </c>
      <c r="X43" t="n">
        <v>53.7</v>
      </c>
      <c r="Y43" t="n">
        <v>0.5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0.8004</v>
      </c>
      <c r="E44" t="n">
        <v>124.93</v>
      </c>
      <c r="F44" t="n">
        <v>112.81</v>
      </c>
      <c r="G44" t="n">
        <v>17.31</v>
      </c>
      <c r="H44" t="n">
        <v>0.28</v>
      </c>
      <c r="I44" t="n">
        <v>391</v>
      </c>
      <c r="J44" t="n">
        <v>125.95</v>
      </c>
      <c r="K44" t="n">
        <v>45</v>
      </c>
      <c r="L44" t="n">
        <v>2</v>
      </c>
      <c r="M44" t="n">
        <v>389</v>
      </c>
      <c r="N44" t="n">
        <v>18.95</v>
      </c>
      <c r="O44" t="n">
        <v>15767.7</v>
      </c>
      <c r="P44" t="n">
        <v>1080.21</v>
      </c>
      <c r="Q44" t="n">
        <v>7962.41</v>
      </c>
      <c r="R44" t="n">
        <v>787.37</v>
      </c>
      <c r="S44" t="n">
        <v>167.86</v>
      </c>
      <c r="T44" t="n">
        <v>308442.93</v>
      </c>
      <c r="U44" t="n">
        <v>0.21</v>
      </c>
      <c r="V44" t="n">
        <v>0.84</v>
      </c>
      <c r="W44" t="n">
        <v>0.9</v>
      </c>
      <c r="X44" t="n">
        <v>18.26</v>
      </c>
      <c r="Y44" t="n">
        <v>0.5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0.886</v>
      </c>
      <c r="E45" t="n">
        <v>112.87</v>
      </c>
      <c r="F45" t="n">
        <v>104.96</v>
      </c>
      <c r="G45" t="n">
        <v>27.86</v>
      </c>
      <c r="H45" t="n">
        <v>0.42</v>
      </c>
      <c r="I45" t="n">
        <v>226</v>
      </c>
      <c r="J45" t="n">
        <v>127.27</v>
      </c>
      <c r="K45" t="n">
        <v>45</v>
      </c>
      <c r="L45" t="n">
        <v>3</v>
      </c>
      <c r="M45" t="n">
        <v>224</v>
      </c>
      <c r="N45" t="n">
        <v>19.27</v>
      </c>
      <c r="O45" t="n">
        <v>15930.42</v>
      </c>
      <c r="P45" t="n">
        <v>937.23</v>
      </c>
      <c r="Q45" t="n">
        <v>7962.2</v>
      </c>
      <c r="R45" t="n">
        <v>520.98</v>
      </c>
      <c r="S45" t="n">
        <v>167.86</v>
      </c>
      <c r="T45" t="n">
        <v>176072.16</v>
      </c>
      <c r="U45" t="n">
        <v>0.32</v>
      </c>
      <c r="V45" t="n">
        <v>0.9</v>
      </c>
      <c r="W45" t="n">
        <v>0.64</v>
      </c>
      <c r="X45" t="n">
        <v>10.42</v>
      </c>
      <c r="Y45" t="n">
        <v>0.5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0.9313</v>
      </c>
      <c r="E46" t="n">
        <v>107.37</v>
      </c>
      <c r="F46" t="n">
        <v>101.41</v>
      </c>
      <c r="G46" t="n">
        <v>40.56</v>
      </c>
      <c r="H46" t="n">
        <v>0.55</v>
      </c>
      <c r="I46" t="n">
        <v>150</v>
      </c>
      <c r="J46" t="n">
        <v>128.59</v>
      </c>
      <c r="K46" t="n">
        <v>45</v>
      </c>
      <c r="L46" t="n">
        <v>4</v>
      </c>
      <c r="M46" t="n">
        <v>132</v>
      </c>
      <c r="N46" t="n">
        <v>19.59</v>
      </c>
      <c r="O46" t="n">
        <v>16093.6</v>
      </c>
      <c r="P46" t="n">
        <v>827.3</v>
      </c>
      <c r="Q46" t="n">
        <v>7962.06</v>
      </c>
      <c r="R46" t="n">
        <v>399.89</v>
      </c>
      <c r="S46" t="n">
        <v>167.86</v>
      </c>
      <c r="T46" t="n">
        <v>115908.22</v>
      </c>
      <c r="U46" t="n">
        <v>0.42</v>
      </c>
      <c r="V46" t="n">
        <v>0.93</v>
      </c>
      <c r="W46" t="n">
        <v>0.54</v>
      </c>
      <c r="X46" t="n">
        <v>6.87</v>
      </c>
      <c r="Y46" t="n">
        <v>0.5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0.9406</v>
      </c>
      <c r="E47" t="n">
        <v>106.31</v>
      </c>
      <c r="F47" t="n">
        <v>100.75</v>
      </c>
      <c r="G47" t="n">
        <v>45.11</v>
      </c>
      <c r="H47" t="n">
        <v>0.68</v>
      </c>
      <c r="I47" t="n">
        <v>134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802.71</v>
      </c>
      <c r="Q47" t="n">
        <v>7961.96</v>
      </c>
      <c r="R47" t="n">
        <v>372.47</v>
      </c>
      <c r="S47" t="n">
        <v>167.86</v>
      </c>
      <c r="T47" t="n">
        <v>102278.61</v>
      </c>
      <c r="U47" t="n">
        <v>0.45</v>
      </c>
      <c r="V47" t="n">
        <v>0.9399999999999999</v>
      </c>
      <c r="W47" t="n">
        <v>0.66</v>
      </c>
      <c r="X47" t="n">
        <v>6.21</v>
      </c>
      <c r="Y47" t="n">
        <v>0.5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0.9406</v>
      </c>
      <c r="E48" t="n">
        <v>106.31</v>
      </c>
      <c r="F48" t="n">
        <v>100.76</v>
      </c>
      <c r="G48" t="n">
        <v>45.11</v>
      </c>
      <c r="H48" t="n">
        <v>0.8100000000000001</v>
      </c>
      <c r="I48" t="n">
        <v>134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810.74</v>
      </c>
      <c r="Q48" t="n">
        <v>7962.01</v>
      </c>
      <c r="R48" t="n">
        <v>372.5</v>
      </c>
      <c r="S48" t="n">
        <v>167.86</v>
      </c>
      <c r="T48" t="n">
        <v>102292.88</v>
      </c>
      <c r="U48" t="n">
        <v>0.45</v>
      </c>
      <c r="V48" t="n">
        <v>0.9399999999999999</v>
      </c>
      <c r="W48" t="n">
        <v>0.67</v>
      </c>
      <c r="X48" t="n">
        <v>6.22</v>
      </c>
      <c r="Y48" t="n">
        <v>0.5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0.454</v>
      </c>
      <c r="E49" t="n">
        <v>220.28</v>
      </c>
      <c r="F49" t="n">
        <v>169.53</v>
      </c>
      <c r="G49" t="n">
        <v>6.77</v>
      </c>
      <c r="H49" t="n">
        <v>0.11</v>
      </c>
      <c r="I49" t="n">
        <v>1503</v>
      </c>
      <c r="J49" t="n">
        <v>159.12</v>
      </c>
      <c r="K49" t="n">
        <v>50.28</v>
      </c>
      <c r="L49" t="n">
        <v>1</v>
      </c>
      <c r="M49" t="n">
        <v>1501</v>
      </c>
      <c r="N49" t="n">
        <v>27.84</v>
      </c>
      <c r="O49" t="n">
        <v>19859.16</v>
      </c>
      <c r="P49" t="n">
        <v>2044.9</v>
      </c>
      <c r="Q49" t="n">
        <v>7963.78</v>
      </c>
      <c r="R49" t="n">
        <v>2719.65</v>
      </c>
      <c r="S49" t="n">
        <v>167.86</v>
      </c>
      <c r="T49" t="n">
        <v>1269021.28</v>
      </c>
      <c r="U49" t="n">
        <v>0.06</v>
      </c>
      <c r="V49" t="n">
        <v>0.5600000000000001</v>
      </c>
      <c r="W49" t="n">
        <v>2.7</v>
      </c>
      <c r="X49" t="n">
        <v>74.97</v>
      </c>
      <c r="Y49" t="n">
        <v>0.5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0.734</v>
      </c>
      <c r="E50" t="n">
        <v>136.25</v>
      </c>
      <c r="F50" t="n">
        <v>117.91</v>
      </c>
      <c r="G50" t="n">
        <v>14.23</v>
      </c>
      <c r="H50" t="n">
        <v>0.22</v>
      </c>
      <c r="I50" t="n">
        <v>497</v>
      </c>
      <c r="J50" t="n">
        <v>160.54</v>
      </c>
      <c r="K50" t="n">
        <v>50.28</v>
      </c>
      <c r="L50" t="n">
        <v>2</v>
      </c>
      <c r="M50" t="n">
        <v>495</v>
      </c>
      <c r="N50" t="n">
        <v>28.26</v>
      </c>
      <c r="O50" t="n">
        <v>20034.4</v>
      </c>
      <c r="P50" t="n">
        <v>1370.54</v>
      </c>
      <c r="Q50" t="n">
        <v>7962.39</v>
      </c>
      <c r="R50" t="n">
        <v>960.51</v>
      </c>
      <c r="S50" t="n">
        <v>167.86</v>
      </c>
      <c r="T50" t="n">
        <v>394481.84</v>
      </c>
      <c r="U50" t="n">
        <v>0.17</v>
      </c>
      <c r="V50" t="n">
        <v>0.8</v>
      </c>
      <c r="W50" t="n">
        <v>1.07</v>
      </c>
      <c r="X50" t="n">
        <v>23.36</v>
      </c>
      <c r="Y50" t="n">
        <v>0.5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0.8353</v>
      </c>
      <c r="E51" t="n">
        <v>119.71</v>
      </c>
      <c r="F51" t="n">
        <v>108.01</v>
      </c>
      <c r="G51" t="n">
        <v>22.27</v>
      </c>
      <c r="H51" t="n">
        <v>0.33</v>
      </c>
      <c r="I51" t="n">
        <v>291</v>
      </c>
      <c r="J51" t="n">
        <v>161.97</v>
      </c>
      <c r="K51" t="n">
        <v>50.28</v>
      </c>
      <c r="L51" t="n">
        <v>3</v>
      </c>
      <c r="M51" t="n">
        <v>289</v>
      </c>
      <c r="N51" t="n">
        <v>28.69</v>
      </c>
      <c r="O51" t="n">
        <v>20210.21</v>
      </c>
      <c r="P51" t="n">
        <v>1207.59</v>
      </c>
      <c r="Q51" t="n">
        <v>7962.25</v>
      </c>
      <c r="R51" t="n">
        <v>624.46</v>
      </c>
      <c r="S51" t="n">
        <v>167.86</v>
      </c>
      <c r="T51" t="n">
        <v>227489.1</v>
      </c>
      <c r="U51" t="n">
        <v>0.27</v>
      </c>
      <c r="V51" t="n">
        <v>0.87</v>
      </c>
      <c r="W51" t="n">
        <v>0.74</v>
      </c>
      <c r="X51" t="n">
        <v>13.47</v>
      </c>
      <c r="Y51" t="n">
        <v>0.5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0.8891</v>
      </c>
      <c r="E52" t="n">
        <v>112.47</v>
      </c>
      <c r="F52" t="n">
        <v>103.7</v>
      </c>
      <c r="G52" t="n">
        <v>31.11</v>
      </c>
      <c r="H52" t="n">
        <v>0.43</v>
      </c>
      <c r="I52" t="n">
        <v>200</v>
      </c>
      <c r="J52" t="n">
        <v>163.4</v>
      </c>
      <c r="K52" t="n">
        <v>50.28</v>
      </c>
      <c r="L52" t="n">
        <v>4</v>
      </c>
      <c r="M52" t="n">
        <v>198</v>
      </c>
      <c r="N52" t="n">
        <v>29.12</v>
      </c>
      <c r="O52" t="n">
        <v>20386.62</v>
      </c>
      <c r="P52" t="n">
        <v>1108.48</v>
      </c>
      <c r="Q52" t="n">
        <v>7961.96</v>
      </c>
      <c r="R52" t="n">
        <v>478.25</v>
      </c>
      <c r="S52" t="n">
        <v>167.86</v>
      </c>
      <c r="T52" t="n">
        <v>154837.08</v>
      </c>
      <c r="U52" t="n">
        <v>0.35</v>
      </c>
      <c r="V52" t="n">
        <v>0.91</v>
      </c>
      <c r="W52" t="n">
        <v>0.6</v>
      </c>
      <c r="X52" t="n">
        <v>9.16</v>
      </c>
      <c r="Y52" t="n">
        <v>0.5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0.9221</v>
      </c>
      <c r="E53" t="n">
        <v>108.45</v>
      </c>
      <c r="F53" t="n">
        <v>101.33</v>
      </c>
      <c r="G53" t="n">
        <v>40.8</v>
      </c>
      <c r="H53" t="n">
        <v>0.54</v>
      </c>
      <c r="I53" t="n">
        <v>149</v>
      </c>
      <c r="J53" t="n">
        <v>164.83</v>
      </c>
      <c r="K53" t="n">
        <v>50.28</v>
      </c>
      <c r="L53" t="n">
        <v>5</v>
      </c>
      <c r="M53" t="n">
        <v>147</v>
      </c>
      <c r="N53" t="n">
        <v>29.55</v>
      </c>
      <c r="O53" t="n">
        <v>20563.61</v>
      </c>
      <c r="P53" t="n">
        <v>1029.87</v>
      </c>
      <c r="Q53" t="n">
        <v>7962.06</v>
      </c>
      <c r="R53" t="n">
        <v>397.92</v>
      </c>
      <c r="S53" t="n">
        <v>167.86</v>
      </c>
      <c r="T53" t="n">
        <v>114927.95</v>
      </c>
      <c r="U53" t="n">
        <v>0.42</v>
      </c>
      <c r="V53" t="n">
        <v>0.93</v>
      </c>
      <c r="W53" t="n">
        <v>0.51</v>
      </c>
      <c r="X53" t="n">
        <v>6.79</v>
      </c>
      <c r="Y53" t="n">
        <v>0.5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0.9455</v>
      </c>
      <c r="E54" t="n">
        <v>105.77</v>
      </c>
      <c r="F54" t="n">
        <v>99.73999999999999</v>
      </c>
      <c r="G54" t="n">
        <v>52.04</v>
      </c>
      <c r="H54" t="n">
        <v>0.64</v>
      </c>
      <c r="I54" t="n">
        <v>115</v>
      </c>
      <c r="J54" t="n">
        <v>166.27</v>
      </c>
      <c r="K54" t="n">
        <v>50.28</v>
      </c>
      <c r="L54" t="n">
        <v>6</v>
      </c>
      <c r="M54" t="n">
        <v>110</v>
      </c>
      <c r="N54" t="n">
        <v>29.99</v>
      </c>
      <c r="O54" t="n">
        <v>20741.2</v>
      </c>
      <c r="P54" t="n">
        <v>950.45</v>
      </c>
      <c r="Q54" t="n">
        <v>7961.97</v>
      </c>
      <c r="R54" t="n">
        <v>344.12</v>
      </c>
      <c r="S54" t="n">
        <v>167.86</v>
      </c>
      <c r="T54" t="n">
        <v>88199.23</v>
      </c>
      <c r="U54" t="n">
        <v>0.49</v>
      </c>
      <c r="V54" t="n">
        <v>0.9399999999999999</v>
      </c>
      <c r="W54" t="n">
        <v>0.46</v>
      </c>
      <c r="X54" t="n">
        <v>5.2</v>
      </c>
      <c r="Y54" t="n">
        <v>0.5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0.9533</v>
      </c>
      <c r="E55" t="n">
        <v>104.89</v>
      </c>
      <c r="F55" t="n">
        <v>99.28</v>
      </c>
      <c r="G55" t="n">
        <v>58.4</v>
      </c>
      <c r="H55" t="n">
        <v>0.74</v>
      </c>
      <c r="I55" t="n">
        <v>102</v>
      </c>
      <c r="J55" t="n">
        <v>167.72</v>
      </c>
      <c r="K55" t="n">
        <v>50.28</v>
      </c>
      <c r="L55" t="n">
        <v>7</v>
      </c>
      <c r="M55" t="n">
        <v>11</v>
      </c>
      <c r="N55" t="n">
        <v>30.44</v>
      </c>
      <c r="O55" t="n">
        <v>20919.39</v>
      </c>
      <c r="P55" t="n">
        <v>917.13</v>
      </c>
      <c r="Q55" t="n">
        <v>7961.99</v>
      </c>
      <c r="R55" t="n">
        <v>324.65</v>
      </c>
      <c r="S55" t="n">
        <v>167.86</v>
      </c>
      <c r="T55" t="n">
        <v>78527.85000000001</v>
      </c>
      <c r="U55" t="n">
        <v>0.52</v>
      </c>
      <c r="V55" t="n">
        <v>0.95</v>
      </c>
      <c r="W55" t="n">
        <v>0.5600000000000001</v>
      </c>
      <c r="X55" t="n">
        <v>4.74</v>
      </c>
      <c r="Y55" t="n">
        <v>0.5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0.954</v>
      </c>
      <c r="E56" t="n">
        <v>104.82</v>
      </c>
      <c r="F56" t="n">
        <v>99.23999999999999</v>
      </c>
      <c r="G56" t="n">
        <v>58.95</v>
      </c>
      <c r="H56" t="n">
        <v>0.84</v>
      </c>
      <c r="I56" t="n">
        <v>101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922.38</v>
      </c>
      <c r="Q56" t="n">
        <v>7962.1</v>
      </c>
      <c r="R56" t="n">
        <v>322.52</v>
      </c>
      <c r="S56" t="n">
        <v>167.86</v>
      </c>
      <c r="T56" t="n">
        <v>77466.47</v>
      </c>
      <c r="U56" t="n">
        <v>0.52</v>
      </c>
      <c r="V56" t="n">
        <v>0.95</v>
      </c>
      <c r="W56" t="n">
        <v>0.57</v>
      </c>
      <c r="X56" t="n">
        <v>4.7</v>
      </c>
      <c r="Y56" t="n">
        <v>0.5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0.7175</v>
      </c>
      <c r="E57" t="n">
        <v>139.38</v>
      </c>
      <c r="F57" t="n">
        <v>126.07</v>
      </c>
      <c r="G57" t="n">
        <v>11.41</v>
      </c>
      <c r="H57" t="n">
        <v>0.22</v>
      </c>
      <c r="I57" t="n">
        <v>663</v>
      </c>
      <c r="J57" t="n">
        <v>80.84</v>
      </c>
      <c r="K57" t="n">
        <v>35.1</v>
      </c>
      <c r="L57" t="n">
        <v>1</v>
      </c>
      <c r="M57" t="n">
        <v>661</v>
      </c>
      <c r="N57" t="n">
        <v>9.74</v>
      </c>
      <c r="O57" t="n">
        <v>10204.21</v>
      </c>
      <c r="P57" t="n">
        <v>912.09</v>
      </c>
      <c r="Q57" t="n">
        <v>7962.46</v>
      </c>
      <c r="R57" t="n">
        <v>1238.43</v>
      </c>
      <c r="S57" t="n">
        <v>167.86</v>
      </c>
      <c r="T57" t="n">
        <v>532611.9</v>
      </c>
      <c r="U57" t="n">
        <v>0.14</v>
      </c>
      <c r="V57" t="n">
        <v>0.75</v>
      </c>
      <c r="W57" t="n">
        <v>1.33</v>
      </c>
      <c r="X57" t="n">
        <v>31.52</v>
      </c>
      <c r="Y57" t="n">
        <v>0.5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0.8943</v>
      </c>
      <c r="E58" t="n">
        <v>111.82</v>
      </c>
      <c r="F58" t="n">
        <v>105.76</v>
      </c>
      <c r="G58" t="n">
        <v>26.22</v>
      </c>
      <c r="H58" t="n">
        <v>0.43</v>
      </c>
      <c r="I58" t="n">
        <v>242</v>
      </c>
      <c r="J58" t="n">
        <v>82.04000000000001</v>
      </c>
      <c r="K58" t="n">
        <v>35.1</v>
      </c>
      <c r="L58" t="n">
        <v>2</v>
      </c>
      <c r="M58" t="n">
        <v>123</v>
      </c>
      <c r="N58" t="n">
        <v>9.94</v>
      </c>
      <c r="O58" t="n">
        <v>10352.53</v>
      </c>
      <c r="P58" t="n">
        <v>655.2</v>
      </c>
      <c r="Q58" t="n">
        <v>7962.21</v>
      </c>
      <c r="R58" t="n">
        <v>542.7</v>
      </c>
      <c r="S58" t="n">
        <v>167.86</v>
      </c>
      <c r="T58" t="n">
        <v>186850.72</v>
      </c>
      <c r="U58" t="n">
        <v>0.31</v>
      </c>
      <c r="V58" t="n">
        <v>0.89</v>
      </c>
      <c r="W58" t="n">
        <v>0.82</v>
      </c>
      <c r="X58" t="n">
        <v>11.21</v>
      </c>
      <c r="Y58" t="n">
        <v>0.5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0.9005</v>
      </c>
      <c r="E59" t="n">
        <v>111.05</v>
      </c>
      <c r="F59" t="n">
        <v>105.21</v>
      </c>
      <c r="G59" t="n">
        <v>27.57</v>
      </c>
      <c r="H59" t="n">
        <v>0.63</v>
      </c>
      <c r="I59" t="n">
        <v>229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651.25</v>
      </c>
      <c r="Q59" t="n">
        <v>7962.09</v>
      </c>
      <c r="R59" t="n">
        <v>518.99</v>
      </c>
      <c r="S59" t="n">
        <v>167.86</v>
      </c>
      <c r="T59" t="n">
        <v>175060.19</v>
      </c>
      <c r="U59" t="n">
        <v>0.32</v>
      </c>
      <c r="V59" t="n">
        <v>0.9</v>
      </c>
      <c r="W59" t="n">
        <v>0.9399999999999999</v>
      </c>
      <c r="X59" t="n">
        <v>10.67</v>
      </c>
      <c r="Y59" t="n">
        <v>0.5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0.6186</v>
      </c>
      <c r="E60" t="n">
        <v>161.65</v>
      </c>
      <c r="F60" t="n">
        <v>139.1</v>
      </c>
      <c r="G60" t="n">
        <v>9.039999999999999</v>
      </c>
      <c r="H60" t="n">
        <v>0.16</v>
      </c>
      <c r="I60" t="n">
        <v>923</v>
      </c>
      <c r="J60" t="n">
        <v>107.41</v>
      </c>
      <c r="K60" t="n">
        <v>41.65</v>
      </c>
      <c r="L60" t="n">
        <v>1</v>
      </c>
      <c r="M60" t="n">
        <v>921</v>
      </c>
      <c r="N60" t="n">
        <v>14.77</v>
      </c>
      <c r="O60" t="n">
        <v>13481.73</v>
      </c>
      <c r="P60" t="n">
        <v>1265.1</v>
      </c>
      <c r="Q60" t="n">
        <v>7962.85</v>
      </c>
      <c r="R60" t="n">
        <v>1682.08</v>
      </c>
      <c r="S60" t="n">
        <v>167.86</v>
      </c>
      <c r="T60" t="n">
        <v>753135.3199999999</v>
      </c>
      <c r="U60" t="n">
        <v>0.1</v>
      </c>
      <c r="V60" t="n">
        <v>0.68</v>
      </c>
      <c r="W60" t="n">
        <v>1.75</v>
      </c>
      <c r="X60" t="n">
        <v>44.55</v>
      </c>
      <c r="Y60" t="n">
        <v>0.5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0.8365</v>
      </c>
      <c r="E61" t="n">
        <v>119.55</v>
      </c>
      <c r="F61" t="n">
        <v>110.09</v>
      </c>
      <c r="G61" t="n">
        <v>19.78</v>
      </c>
      <c r="H61" t="n">
        <v>0.32</v>
      </c>
      <c r="I61" t="n">
        <v>334</v>
      </c>
      <c r="J61" t="n">
        <v>108.68</v>
      </c>
      <c r="K61" t="n">
        <v>41.65</v>
      </c>
      <c r="L61" t="n">
        <v>2</v>
      </c>
      <c r="M61" t="n">
        <v>332</v>
      </c>
      <c r="N61" t="n">
        <v>15.03</v>
      </c>
      <c r="O61" t="n">
        <v>13638.32</v>
      </c>
      <c r="P61" t="n">
        <v>924.45</v>
      </c>
      <c r="Q61" t="n">
        <v>7962.44</v>
      </c>
      <c r="R61" t="n">
        <v>695.05</v>
      </c>
      <c r="S61" t="n">
        <v>167.86</v>
      </c>
      <c r="T61" t="n">
        <v>262568.37</v>
      </c>
      <c r="U61" t="n">
        <v>0.24</v>
      </c>
      <c r="V61" t="n">
        <v>0.86</v>
      </c>
      <c r="W61" t="n">
        <v>0.8100000000000001</v>
      </c>
      <c r="X61" t="n">
        <v>15.55</v>
      </c>
      <c r="Y61" t="n">
        <v>0.5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0.9141</v>
      </c>
      <c r="E62" t="n">
        <v>109.39</v>
      </c>
      <c r="F62" t="n">
        <v>103.18</v>
      </c>
      <c r="G62" t="n">
        <v>32.93</v>
      </c>
      <c r="H62" t="n">
        <v>0.48</v>
      </c>
      <c r="I62" t="n">
        <v>188</v>
      </c>
      <c r="J62" t="n">
        <v>109.96</v>
      </c>
      <c r="K62" t="n">
        <v>41.65</v>
      </c>
      <c r="L62" t="n">
        <v>3</v>
      </c>
      <c r="M62" t="n">
        <v>172</v>
      </c>
      <c r="N62" t="n">
        <v>15.31</v>
      </c>
      <c r="O62" t="n">
        <v>13795.21</v>
      </c>
      <c r="P62" t="n">
        <v>779.22</v>
      </c>
      <c r="Q62" t="n">
        <v>7962.12</v>
      </c>
      <c r="R62" t="n">
        <v>460.16</v>
      </c>
      <c r="S62" t="n">
        <v>167.86</v>
      </c>
      <c r="T62" t="n">
        <v>145854.6</v>
      </c>
      <c r="U62" t="n">
        <v>0.36</v>
      </c>
      <c r="V62" t="n">
        <v>0.91</v>
      </c>
      <c r="W62" t="n">
        <v>0.59</v>
      </c>
      <c r="X62" t="n">
        <v>8.640000000000001</v>
      </c>
      <c r="Y62" t="n">
        <v>0.5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0.9292</v>
      </c>
      <c r="E63" t="n">
        <v>107.62</v>
      </c>
      <c r="F63" t="n">
        <v>102.01</v>
      </c>
      <c r="G63" t="n">
        <v>38.02</v>
      </c>
      <c r="H63" t="n">
        <v>0.63</v>
      </c>
      <c r="I63" t="n">
        <v>161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742.76</v>
      </c>
      <c r="Q63" t="n">
        <v>7962.11</v>
      </c>
      <c r="R63" t="n">
        <v>413.88</v>
      </c>
      <c r="S63" t="n">
        <v>167.86</v>
      </c>
      <c r="T63" t="n">
        <v>122846.04</v>
      </c>
      <c r="U63" t="n">
        <v>0.41</v>
      </c>
      <c r="V63" t="n">
        <v>0.92</v>
      </c>
      <c r="W63" t="n">
        <v>0.74</v>
      </c>
      <c r="X63" t="n">
        <v>7.47</v>
      </c>
      <c r="Y63" t="n">
        <v>0.5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0.9291</v>
      </c>
      <c r="E64" t="n">
        <v>107.63</v>
      </c>
      <c r="F64" t="n">
        <v>102.01</v>
      </c>
      <c r="G64" t="n">
        <v>38.02</v>
      </c>
      <c r="H64" t="n">
        <v>0.78</v>
      </c>
      <c r="I64" t="n">
        <v>161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750.72</v>
      </c>
      <c r="Q64" t="n">
        <v>7962.11</v>
      </c>
      <c r="R64" t="n">
        <v>413.98</v>
      </c>
      <c r="S64" t="n">
        <v>167.86</v>
      </c>
      <c r="T64" t="n">
        <v>122898.56</v>
      </c>
      <c r="U64" t="n">
        <v>0.41</v>
      </c>
      <c r="V64" t="n">
        <v>0.92</v>
      </c>
      <c r="W64" t="n">
        <v>0.74</v>
      </c>
      <c r="X64" t="n">
        <v>7.47</v>
      </c>
      <c r="Y64" t="n">
        <v>0.5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0.7984</v>
      </c>
      <c r="E65" t="n">
        <v>125.25</v>
      </c>
      <c r="F65" t="n">
        <v>116.87</v>
      </c>
      <c r="G65" t="n">
        <v>14.79</v>
      </c>
      <c r="H65" t="n">
        <v>0.28</v>
      </c>
      <c r="I65" t="n">
        <v>474</v>
      </c>
      <c r="J65" t="n">
        <v>61.76</v>
      </c>
      <c r="K65" t="n">
        <v>28.92</v>
      </c>
      <c r="L65" t="n">
        <v>1</v>
      </c>
      <c r="M65" t="n">
        <v>471</v>
      </c>
      <c r="N65" t="n">
        <v>6.84</v>
      </c>
      <c r="O65" t="n">
        <v>7851.41</v>
      </c>
      <c r="P65" t="n">
        <v>654.14</v>
      </c>
      <c r="Q65" t="n">
        <v>7962.51</v>
      </c>
      <c r="R65" t="n">
        <v>925.58</v>
      </c>
      <c r="S65" t="n">
        <v>167.86</v>
      </c>
      <c r="T65" t="n">
        <v>377130.02</v>
      </c>
      <c r="U65" t="n">
        <v>0.18</v>
      </c>
      <c r="V65" t="n">
        <v>0.8100000000000001</v>
      </c>
      <c r="W65" t="n">
        <v>1.03</v>
      </c>
      <c r="X65" t="n">
        <v>22.32</v>
      </c>
      <c r="Y65" t="n">
        <v>0.5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0.8643</v>
      </c>
      <c r="E66" t="n">
        <v>115.7</v>
      </c>
      <c r="F66" t="n">
        <v>109.46</v>
      </c>
      <c r="G66" t="n">
        <v>20.52</v>
      </c>
      <c r="H66" t="n">
        <v>0.55</v>
      </c>
      <c r="I66" t="n">
        <v>320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573.02</v>
      </c>
      <c r="Q66" t="n">
        <v>7962.43</v>
      </c>
      <c r="R66" t="n">
        <v>658.65</v>
      </c>
      <c r="S66" t="n">
        <v>167.86</v>
      </c>
      <c r="T66" t="n">
        <v>244438.67</v>
      </c>
      <c r="U66" t="n">
        <v>0.25</v>
      </c>
      <c r="V66" t="n">
        <v>0.86</v>
      </c>
      <c r="W66" t="n">
        <v>1.21</v>
      </c>
      <c r="X66" t="n">
        <v>14.91</v>
      </c>
      <c r="Y66" t="n">
        <v>0.5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0.4289</v>
      </c>
      <c r="E67" t="n">
        <v>233.18</v>
      </c>
      <c r="F67" t="n">
        <v>175.91</v>
      </c>
      <c r="G67" t="n">
        <v>6.52</v>
      </c>
      <c r="H67" t="n">
        <v>0.11</v>
      </c>
      <c r="I67" t="n">
        <v>1620</v>
      </c>
      <c r="J67" t="n">
        <v>167.88</v>
      </c>
      <c r="K67" t="n">
        <v>51.39</v>
      </c>
      <c r="L67" t="n">
        <v>1</v>
      </c>
      <c r="M67" t="n">
        <v>1618</v>
      </c>
      <c r="N67" t="n">
        <v>30.49</v>
      </c>
      <c r="O67" t="n">
        <v>20939.59</v>
      </c>
      <c r="P67" t="n">
        <v>2201.11</v>
      </c>
      <c r="Q67" t="n">
        <v>7963.93</v>
      </c>
      <c r="R67" t="n">
        <v>2937.66</v>
      </c>
      <c r="S67" t="n">
        <v>167.86</v>
      </c>
      <c r="T67" t="n">
        <v>1377444.48</v>
      </c>
      <c r="U67" t="n">
        <v>0.06</v>
      </c>
      <c r="V67" t="n">
        <v>0.54</v>
      </c>
      <c r="W67" t="n">
        <v>2.89</v>
      </c>
      <c r="X67" t="n">
        <v>81.34</v>
      </c>
      <c r="Y67" t="n">
        <v>0.5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0.7181999999999999</v>
      </c>
      <c r="E68" t="n">
        <v>139.24</v>
      </c>
      <c r="F68" t="n">
        <v>119.14</v>
      </c>
      <c r="G68" t="n">
        <v>13.67</v>
      </c>
      <c r="H68" t="n">
        <v>0.21</v>
      </c>
      <c r="I68" t="n">
        <v>523</v>
      </c>
      <c r="J68" t="n">
        <v>169.33</v>
      </c>
      <c r="K68" t="n">
        <v>51.39</v>
      </c>
      <c r="L68" t="n">
        <v>2</v>
      </c>
      <c r="M68" t="n">
        <v>521</v>
      </c>
      <c r="N68" t="n">
        <v>30.94</v>
      </c>
      <c r="O68" t="n">
        <v>21118.46</v>
      </c>
      <c r="P68" t="n">
        <v>1441.5</v>
      </c>
      <c r="Q68" t="n">
        <v>7962.79</v>
      </c>
      <c r="R68" t="n">
        <v>1002.41</v>
      </c>
      <c r="S68" t="n">
        <v>167.86</v>
      </c>
      <c r="T68" t="n">
        <v>415301.14</v>
      </c>
      <c r="U68" t="n">
        <v>0.17</v>
      </c>
      <c r="V68" t="n">
        <v>0.79</v>
      </c>
      <c r="W68" t="n">
        <v>1.12</v>
      </c>
      <c r="X68" t="n">
        <v>24.59</v>
      </c>
      <c r="Y68" t="n">
        <v>0.5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0.8233</v>
      </c>
      <c r="E69" t="n">
        <v>121.46</v>
      </c>
      <c r="F69" t="n">
        <v>108.72</v>
      </c>
      <c r="G69" t="n">
        <v>21.32</v>
      </c>
      <c r="H69" t="n">
        <v>0.31</v>
      </c>
      <c r="I69" t="n">
        <v>306</v>
      </c>
      <c r="J69" t="n">
        <v>170.79</v>
      </c>
      <c r="K69" t="n">
        <v>51.39</v>
      </c>
      <c r="L69" t="n">
        <v>3</v>
      </c>
      <c r="M69" t="n">
        <v>304</v>
      </c>
      <c r="N69" t="n">
        <v>31.4</v>
      </c>
      <c r="O69" t="n">
        <v>21297.94</v>
      </c>
      <c r="P69" t="n">
        <v>1270.25</v>
      </c>
      <c r="Q69" t="n">
        <v>7962.39</v>
      </c>
      <c r="R69" t="n">
        <v>648.4</v>
      </c>
      <c r="S69" t="n">
        <v>167.86</v>
      </c>
      <c r="T69" t="n">
        <v>239383.63</v>
      </c>
      <c r="U69" t="n">
        <v>0.26</v>
      </c>
      <c r="V69" t="n">
        <v>0.87</v>
      </c>
      <c r="W69" t="n">
        <v>0.77</v>
      </c>
      <c r="X69" t="n">
        <v>14.17</v>
      </c>
      <c r="Y69" t="n">
        <v>0.5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0.8784999999999999</v>
      </c>
      <c r="E70" t="n">
        <v>113.83</v>
      </c>
      <c r="F70" t="n">
        <v>104.27</v>
      </c>
      <c r="G70" t="n">
        <v>29.51</v>
      </c>
      <c r="H70" t="n">
        <v>0.41</v>
      </c>
      <c r="I70" t="n">
        <v>212</v>
      </c>
      <c r="J70" t="n">
        <v>172.25</v>
      </c>
      <c r="K70" t="n">
        <v>51.39</v>
      </c>
      <c r="L70" t="n">
        <v>4</v>
      </c>
      <c r="M70" t="n">
        <v>210</v>
      </c>
      <c r="N70" t="n">
        <v>31.86</v>
      </c>
      <c r="O70" t="n">
        <v>21478.05</v>
      </c>
      <c r="P70" t="n">
        <v>1172.07</v>
      </c>
      <c r="Q70" t="n">
        <v>7962.12</v>
      </c>
      <c r="R70" t="n">
        <v>497.74</v>
      </c>
      <c r="S70" t="n">
        <v>167.86</v>
      </c>
      <c r="T70" t="n">
        <v>164524.16</v>
      </c>
      <c r="U70" t="n">
        <v>0.34</v>
      </c>
      <c r="V70" t="n">
        <v>0.9</v>
      </c>
      <c r="W70" t="n">
        <v>0.61</v>
      </c>
      <c r="X70" t="n">
        <v>9.73</v>
      </c>
      <c r="Y70" t="n">
        <v>0.5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0.9121</v>
      </c>
      <c r="E71" t="n">
        <v>109.64</v>
      </c>
      <c r="F71" t="n">
        <v>101.88</v>
      </c>
      <c r="G71" t="n">
        <v>38.45</v>
      </c>
      <c r="H71" t="n">
        <v>0.51</v>
      </c>
      <c r="I71" t="n">
        <v>159</v>
      </c>
      <c r="J71" t="n">
        <v>173.71</v>
      </c>
      <c r="K71" t="n">
        <v>51.39</v>
      </c>
      <c r="L71" t="n">
        <v>5</v>
      </c>
      <c r="M71" t="n">
        <v>157</v>
      </c>
      <c r="N71" t="n">
        <v>32.32</v>
      </c>
      <c r="O71" t="n">
        <v>21658.78</v>
      </c>
      <c r="P71" t="n">
        <v>1095.52</v>
      </c>
      <c r="Q71" t="n">
        <v>7962.08</v>
      </c>
      <c r="R71" t="n">
        <v>416.93</v>
      </c>
      <c r="S71" t="n">
        <v>167.86</v>
      </c>
      <c r="T71" t="n">
        <v>124383.31</v>
      </c>
      <c r="U71" t="n">
        <v>0.4</v>
      </c>
      <c r="V71" t="n">
        <v>0.93</v>
      </c>
      <c r="W71" t="n">
        <v>0.53</v>
      </c>
      <c r="X71" t="n">
        <v>7.34</v>
      </c>
      <c r="Y71" t="n">
        <v>0.5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0.9378</v>
      </c>
      <c r="E72" t="n">
        <v>106.63</v>
      </c>
      <c r="F72" t="n">
        <v>100.09</v>
      </c>
      <c r="G72" t="n">
        <v>48.82</v>
      </c>
      <c r="H72" t="n">
        <v>0.61</v>
      </c>
      <c r="I72" t="n">
        <v>123</v>
      </c>
      <c r="J72" t="n">
        <v>175.18</v>
      </c>
      <c r="K72" t="n">
        <v>51.39</v>
      </c>
      <c r="L72" t="n">
        <v>6</v>
      </c>
      <c r="M72" t="n">
        <v>121</v>
      </c>
      <c r="N72" t="n">
        <v>32.79</v>
      </c>
      <c r="O72" t="n">
        <v>21840.16</v>
      </c>
      <c r="P72" t="n">
        <v>1020.86</v>
      </c>
      <c r="Q72" t="n">
        <v>7961.91</v>
      </c>
      <c r="R72" t="n">
        <v>355.81</v>
      </c>
      <c r="S72" t="n">
        <v>167.86</v>
      </c>
      <c r="T72" t="n">
        <v>94002.12</v>
      </c>
      <c r="U72" t="n">
        <v>0.47</v>
      </c>
      <c r="V72" t="n">
        <v>0.9399999999999999</v>
      </c>
      <c r="W72" t="n">
        <v>0.48</v>
      </c>
      <c r="X72" t="n">
        <v>5.55</v>
      </c>
      <c r="Y72" t="n">
        <v>0.5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0.9540999999999999</v>
      </c>
      <c r="E73" t="n">
        <v>104.81</v>
      </c>
      <c r="F73" t="n">
        <v>99.05</v>
      </c>
      <c r="G73" t="n">
        <v>59.43</v>
      </c>
      <c r="H73" t="n">
        <v>0.7</v>
      </c>
      <c r="I73" t="n">
        <v>100</v>
      </c>
      <c r="J73" t="n">
        <v>176.66</v>
      </c>
      <c r="K73" t="n">
        <v>51.39</v>
      </c>
      <c r="L73" t="n">
        <v>7</v>
      </c>
      <c r="M73" t="n">
        <v>60</v>
      </c>
      <c r="N73" t="n">
        <v>33.27</v>
      </c>
      <c r="O73" t="n">
        <v>22022.17</v>
      </c>
      <c r="P73" t="n">
        <v>955.33</v>
      </c>
      <c r="Q73" t="n">
        <v>7961.87</v>
      </c>
      <c r="R73" t="n">
        <v>318.96</v>
      </c>
      <c r="S73" t="n">
        <v>167.86</v>
      </c>
      <c r="T73" t="n">
        <v>75691.55</v>
      </c>
      <c r="U73" t="n">
        <v>0.53</v>
      </c>
      <c r="V73" t="n">
        <v>0.95</v>
      </c>
      <c r="W73" t="n">
        <v>0.48</v>
      </c>
      <c r="X73" t="n">
        <v>4.51</v>
      </c>
      <c r="Y73" t="n">
        <v>0.5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0.9571</v>
      </c>
      <c r="E74" t="n">
        <v>104.48</v>
      </c>
      <c r="F74" t="n">
        <v>98.89</v>
      </c>
      <c r="G74" t="n">
        <v>62.46</v>
      </c>
      <c r="H74" t="n">
        <v>0.8</v>
      </c>
      <c r="I74" t="n">
        <v>95</v>
      </c>
      <c r="J74" t="n">
        <v>178.14</v>
      </c>
      <c r="K74" t="n">
        <v>51.39</v>
      </c>
      <c r="L74" t="n">
        <v>8</v>
      </c>
      <c r="M74" t="n">
        <v>0</v>
      </c>
      <c r="N74" t="n">
        <v>33.75</v>
      </c>
      <c r="O74" t="n">
        <v>22204.83</v>
      </c>
      <c r="P74" t="n">
        <v>945.91</v>
      </c>
      <c r="Q74" t="n">
        <v>7961.95</v>
      </c>
      <c r="R74" t="n">
        <v>311.21</v>
      </c>
      <c r="S74" t="n">
        <v>167.86</v>
      </c>
      <c r="T74" t="n">
        <v>71841.99000000001</v>
      </c>
      <c r="U74" t="n">
        <v>0.54</v>
      </c>
      <c r="V74" t="n">
        <v>0.95</v>
      </c>
      <c r="W74" t="n">
        <v>0.55</v>
      </c>
      <c r="X74" t="n">
        <v>4.35</v>
      </c>
      <c r="Y74" t="n">
        <v>0.5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0.8306</v>
      </c>
      <c r="E75" t="n">
        <v>120.4</v>
      </c>
      <c r="F75" t="n">
        <v>113.66</v>
      </c>
      <c r="G75" t="n">
        <v>16.67</v>
      </c>
      <c r="H75" t="n">
        <v>0.34</v>
      </c>
      <c r="I75" t="n">
        <v>409</v>
      </c>
      <c r="J75" t="n">
        <v>51.33</v>
      </c>
      <c r="K75" t="n">
        <v>24.83</v>
      </c>
      <c r="L75" t="n">
        <v>1</v>
      </c>
      <c r="M75" t="n">
        <v>102</v>
      </c>
      <c r="N75" t="n">
        <v>5.51</v>
      </c>
      <c r="O75" t="n">
        <v>6564.78</v>
      </c>
      <c r="P75" t="n">
        <v>525.64</v>
      </c>
      <c r="Q75" t="n">
        <v>7962.25</v>
      </c>
      <c r="R75" t="n">
        <v>801.6799999999999</v>
      </c>
      <c r="S75" t="n">
        <v>167.86</v>
      </c>
      <c r="T75" t="n">
        <v>315506.45</v>
      </c>
      <c r="U75" t="n">
        <v>0.21</v>
      </c>
      <c r="V75" t="n">
        <v>0.83</v>
      </c>
      <c r="W75" t="n">
        <v>1.33</v>
      </c>
      <c r="X75" t="n">
        <v>19.11</v>
      </c>
      <c r="Y75" t="n">
        <v>0.5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0.835</v>
      </c>
      <c r="E76" t="n">
        <v>119.76</v>
      </c>
      <c r="F76" t="n">
        <v>113.13</v>
      </c>
      <c r="G76" t="n">
        <v>17.01</v>
      </c>
      <c r="H76" t="n">
        <v>0.66</v>
      </c>
      <c r="I76" t="n">
        <v>399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531.0700000000001</v>
      </c>
      <c r="Q76" t="n">
        <v>7962.47</v>
      </c>
      <c r="R76" t="n">
        <v>779.24</v>
      </c>
      <c r="S76" t="n">
        <v>167.86</v>
      </c>
      <c r="T76" t="n">
        <v>304339.61</v>
      </c>
      <c r="U76" t="n">
        <v>0.22</v>
      </c>
      <c r="V76" t="n">
        <v>0.83</v>
      </c>
      <c r="W76" t="n">
        <v>1.44</v>
      </c>
      <c r="X76" t="n">
        <v>18.59</v>
      </c>
      <c r="Y76" t="n">
        <v>0.5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0.5326</v>
      </c>
      <c r="E77" t="n">
        <v>187.75</v>
      </c>
      <c r="F77" t="n">
        <v>153.07</v>
      </c>
      <c r="G77" t="n">
        <v>7.69</v>
      </c>
      <c r="H77" t="n">
        <v>0.13</v>
      </c>
      <c r="I77" t="n">
        <v>1194</v>
      </c>
      <c r="J77" t="n">
        <v>133.21</v>
      </c>
      <c r="K77" t="n">
        <v>46.47</v>
      </c>
      <c r="L77" t="n">
        <v>1</v>
      </c>
      <c r="M77" t="n">
        <v>1192</v>
      </c>
      <c r="N77" t="n">
        <v>20.75</v>
      </c>
      <c r="O77" t="n">
        <v>16663.42</v>
      </c>
      <c r="P77" t="n">
        <v>1630.57</v>
      </c>
      <c r="Q77" t="n">
        <v>7962.99</v>
      </c>
      <c r="R77" t="n">
        <v>2158.25</v>
      </c>
      <c r="S77" t="n">
        <v>167.86</v>
      </c>
      <c r="T77" t="n">
        <v>989867.89</v>
      </c>
      <c r="U77" t="n">
        <v>0.08</v>
      </c>
      <c r="V77" t="n">
        <v>0.62</v>
      </c>
      <c r="W77" t="n">
        <v>2.19</v>
      </c>
      <c r="X77" t="n">
        <v>58.51</v>
      </c>
      <c r="Y77" t="n">
        <v>0.5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0.7834</v>
      </c>
      <c r="E78" t="n">
        <v>127.65</v>
      </c>
      <c r="F78" t="n">
        <v>114.09</v>
      </c>
      <c r="G78" t="n">
        <v>16.38</v>
      </c>
      <c r="H78" t="n">
        <v>0.26</v>
      </c>
      <c r="I78" t="n">
        <v>418</v>
      </c>
      <c r="J78" t="n">
        <v>134.55</v>
      </c>
      <c r="K78" t="n">
        <v>46.47</v>
      </c>
      <c r="L78" t="n">
        <v>2</v>
      </c>
      <c r="M78" t="n">
        <v>416</v>
      </c>
      <c r="N78" t="n">
        <v>21.09</v>
      </c>
      <c r="O78" t="n">
        <v>16828.84</v>
      </c>
      <c r="P78" t="n">
        <v>1154.28</v>
      </c>
      <c r="Q78" t="n">
        <v>7962.43</v>
      </c>
      <c r="R78" t="n">
        <v>831.04</v>
      </c>
      <c r="S78" t="n">
        <v>167.86</v>
      </c>
      <c r="T78" t="n">
        <v>330144.44</v>
      </c>
      <c r="U78" t="n">
        <v>0.2</v>
      </c>
      <c r="V78" t="n">
        <v>0.83</v>
      </c>
      <c r="W78" t="n">
        <v>0.9399999999999999</v>
      </c>
      <c r="X78" t="n">
        <v>19.54</v>
      </c>
      <c r="Y78" t="n">
        <v>0.5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0.8732</v>
      </c>
      <c r="E79" t="n">
        <v>114.52</v>
      </c>
      <c r="F79" t="n">
        <v>105.73</v>
      </c>
      <c r="G79" t="n">
        <v>26.11</v>
      </c>
      <c r="H79" t="n">
        <v>0.39</v>
      </c>
      <c r="I79" t="n">
        <v>243</v>
      </c>
      <c r="J79" t="n">
        <v>135.9</v>
      </c>
      <c r="K79" t="n">
        <v>46.47</v>
      </c>
      <c r="L79" t="n">
        <v>3</v>
      </c>
      <c r="M79" t="n">
        <v>241</v>
      </c>
      <c r="N79" t="n">
        <v>21.43</v>
      </c>
      <c r="O79" t="n">
        <v>16994.64</v>
      </c>
      <c r="P79" t="n">
        <v>1008.69</v>
      </c>
      <c r="Q79" t="n">
        <v>7962.06</v>
      </c>
      <c r="R79" t="n">
        <v>546.6</v>
      </c>
      <c r="S79" t="n">
        <v>167.86</v>
      </c>
      <c r="T79" t="n">
        <v>188795.01</v>
      </c>
      <c r="U79" t="n">
        <v>0.31</v>
      </c>
      <c r="V79" t="n">
        <v>0.89</v>
      </c>
      <c r="W79" t="n">
        <v>0.68</v>
      </c>
      <c r="X79" t="n">
        <v>11.19</v>
      </c>
      <c r="Y79" t="n">
        <v>0.5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0.9193</v>
      </c>
      <c r="E80" t="n">
        <v>108.78</v>
      </c>
      <c r="F80" t="n">
        <v>102.14</v>
      </c>
      <c r="G80" t="n">
        <v>37.37</v>
      </c>
      <c r="H80" t="n">
        <v>0.52</v>
      </c>
      <c r="I80" t="n">
        <v>164</v>
      </c>
      <c r="J80" t="n">
        <v>137.25</v>
      </c>
      <c r="K80" t="n">
        <v>46.47</v>
      </c>
      <c r="L80" t="n">
        <v>4</v>
      </c>
      <c r="M80" t="n">
        <v>162</v>
      </c>
      <c r="N80" t="n">
        <v>21.78</v>
      </c>
      <c r="O80" t="n">
        <v>17160.92</v>
      </c>
      <c r="P80" t="n">
        <v>905.79</v>
      </c>
      <c r="Q80" t="n">
        <v>7962.21</v>
      </c>
      <c r="R80" t="n">
        <v>425.37</v>
      </c>
      <c r="S80" t="n">
        <v>167.86</v>
      </c>
      <c r="T80" t="n">
        <v>128575.95</v>
      </c>
      <c r="U80" t="n">
        <v>0.39</v>
      </c>
      <c r="V80" t="n">
        <v>0.92</v>
      </c>
      <c r="W80" t="n">
        <v>0.54</v>
      </c>
      <c r="X80" t="n">
        <v>7.59</v>
      </c>
      <c r="Y80" t="n">
        <v>0.5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0.9435</v>
      </c>
      <c r="E81" t="n">
        <v>105.98</v>
      </c>
      <c r="F81" t="n">
        <v>100.37</v>
      </c>
      <c r="G81" t="n">
        <v>47.8</v>
      </c>
      <c r="H81" t="n">
        <v>0.64</v>
      </c>
      <c r="I81" t="n">
        <v>126</v>
      </c>
      <c r="J81" t="n">
        <v>138.6</v>
      </c>
      <c r="K81" t="n">
        <v>46.47</v>
      </c>
      <c r="L81" t="n">
        <v>5</v>
      </c>
      <c r="M81" t="n">
        <v>24</v>
      </c>
      <c r="N81" t="n">
        <v>22.13</v>
      </c>
      <c r="O81" t="n">
        <v>17327.69</v>
      </c>
      <c r="P81" t="n">
        <v>831.53</v>
      </c>
      <c r="Q81" t="n">
        <v>7962.09</v>
      </c>
      <c r="R81" t="n">
        <v>361.31</v>
      </c>
      <c r="S81" t="n">
        <v>167.86</v>
      </c>
      <c r="T81" t="n">
        <v>96735.85000000001</v>
      </c>
      <c r="U81" t="n">
        <v>0.46</v>
      </c>
      <c r="V81" t="n">
        <v>0.9399999999999999</v>
      </c>
      <c r="W81" t="n">
        <v>0.6</v>
      </c>
      <c r="X81" t="n">
        <v>5.83</v>
      </c>
      <c r="Y81" t="n">
        <v>0.5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0.9448</v>
      </c>
      <c r="E82" t="n">
        <v>105.85</v>
      </c>
      <c r="F82" t="n">
        <v>100.29</v>
      </c>
      <c r="G82" t="n">
        <v>48.53</v>
      </c>
      <c r="H82" t="n">
        <v>0.76</v>
      </c>
      <c r="I82" t="n">
        <v>124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835.02</v>
      </c>
      <c r="Q82" t="n">
        <v>7962.13</v>
      </c>
      <c r="R82" t="n">
        <v>357.16</v>
      </c>
      <c r="S82" t="n">
        <v>167.86</v>
      </c>
      <c r="T82" t="n">
        <v>94672.85000000001</v>
      </c>
      <c r="U82" t="n">
        <v>0.47</v>
      </c>
      <c r="V82" t="n">
        <v>0.9399999999999999</v>
      </c>
      <c r="W82" t="n">
        <v>0.64</v>
      </c>
      <c r="X82" t="n">
        <v>5.75</v>
      </c>
      <c r="Y82" t="n">
        <v>0.5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0.4796</v>
      </c>
      <c r="E83" t="n">
        <v>208.52</v>
      </c>
      <c r="F83" t="n">
        <v>163.65</v>
      </c>
      <c r="G83" t="n">
        <v>7.04</v>
      </c>
      <c r="H83" t="n">
        <v>0.12</v>
      </c>
      <c r="I83" t="n">
        <v>1394</v>
      </c>
      <c r="J83" t="n">
        <v>150.44</v>
      </c>
      <c r="K83" t="n">
        <v>49.1</v>
      </c>
      <c r="L83" t="n">
        <v>1</v>
      </c>
      <c r="M83" t="n">
        <v>1392</v>
      </c>
      <c r="N83" t="n">
        <v>25.34</v>
      </c>
      <c r="O83" t="n">
        <v>18787.76</v>
      </c>
      <c r="P83" t="n">
        <v>1898.95</v>
      </c>
      <c r="Q83" t="n">
        <v>7963.42</v>
      </c>
      <c r="R83" t="n">
        <v>2519.4</v>
      </c>
      <c r="S83" t="n">
        <v>167.86</v>
      </c>
      <c r="T83" t="n">
        <v>1169439.97</v>
      </c>
      <c r="U83" t="n">
        <v>0.07000000000000001</v>
      </c>
      <c r="V83" t="n">
        <v>0.58</v>
      </c>
      <c r="W83" t="n">
        <v>2.52</v>
      </c>
      <c r="X83" t="n">
        <v>69.09</v>
      </c>
      <c r="Y83" t="n">
        <v>0.5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0.7502</v>
      </c>
      <c r="E84" t="n">
        <v>133.3</v>
      </c>
      <c r="F84" t="n">
        <v>116.64</v>
      </c>
      <c r="G84" t="n">
        <v>14.86</v>
      </c>
      <c r="H84" t="n">
        <v>0.23</v>
      </c>
      <c r="I84" t="n">
        <v>471</v>
      </c>
      <c r="J84" t="n">
        <v>151.83</v>
      </c>
      <c r="K84" t="n">
        <v>49.1</v>
      </c>
      <c r="L84" t="n">
        <v>2</v>
      </c>
      <c r="M84" t="n">
        <v>469</v>
      </c>
      <c r="N84" t="n">
        <v>25.73</v>
      </c>
      <c r="O84" t="n">
        <v>18959.54</v>
      </c>
      <c r="P84" t="n">
        <v>1299.32</v>
      </c>
      <c r="Q84" t="n">
        <v>7962.5</v>
      </c>
      <c r="R84" t="n">
        <v>917.67</v>
      </c>
      <c r="S84" t="n">
        <v>167.86</v>
      </c>
      <c r="T84" t="n">
        <v>373191.7</v>
      </c>
      <c r="U84" t="n">
        <v>0.18</v>
      </c>
      <c r="V84" t="n">
        <v>0.8100000000000001</v>
      </c>
      <c r="W84" t="n">
        <v>1.02</v>
      </c>
      <c r="X84" t="n">
        <v>22.09</v>
      </c>
      <c r="Y84" t="n">
        <v>0.5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0.8482</v>
      </c>
      <c r="E85" t="n">
        <v>117.9</v>
      </c>
      <c r="F85" t="n">
        <v>107.22</v>
      </c>
      <c r="G85" t="n">
        <v>23.39</v>
      </c>
      <c r="H85" t="n">
        <v>0.35</v>
      </c>
      <c r="I85" t="n">
        <v>275</v>
      </c>
      <c r="J85" t="n">
        <v>153.23</v>
      </c>
      <c r="K85" t="n">
        <v>49.1</v>
      </c>
      <c r="L85" t="n">
        <v>3</v>
      </c>
      <c r="M85" t="n">
        <v>273</v>
      </c>
      <c r="N85" t="n">
        <v>26.13</v>
      </c>
      <c r="O85" t="n">
        <v>19131.85</v>
      </c>
      <c r="P85" t="n">
        <v>1142.37</v>
      </c>
      <c r="Q85" t="n">
        <v>7962.19</v>
      </c>
      <c r="R85" t="n">
        <v>597.4400000000001</v>
      </c>
      <c r="S85" t="n">
        <v>167.86</v>
      </c>
      <c r="T85" t="n">
        <v>214056.93</v>
      </c>
      <c r="U85" t="n">
        <v>0.28</v>
      </c>
      <c r="V85" t="n">
        <v>0.88</v>
      </c>
      <c r="W85" t="n">
        <v>0.72</v>
      </c>
      <c r="X85" t="n">
        <v>12.67</v>
      </c>
      <c r="Y85" t="n">
        <v>0.5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0.8989</v>
      </c>
      <c r="E86" t="n">
        <v>111.25</v>
      </c>
      <c r="F86" t="n">
        <v>103.2</v>
      </c>
      <c r="G86" t="n">
        <v>32.76</v>
      </c>
      <c r="H86" t="n">
        <v>0.46</v>
      </c>
      <c r="I86" t="n">
        <v>189</v>
      </c>
      <c r="J86" t="n">
        <v>154.63</v>
      </c>
      <c r="K86" t="n">
        <v>49.1</v>
      </c>
      <c r="L86" t="n">
        <v>4</v>
      </c>
      <c r="M86" t="n">
        <v>187</v>
      </c>
      <c r="N86" t="n">
        <v>26.53</v>
      </c>
      <c r="O86" t="n">
        <v>19304.72</v>
      </c>
      <c r="P86" t="n">
        <v>1044.74</v>
      </c>
      <c r="Q86" t="n">
        <v>7962.06</v>
      </c>
      <c r="R86" t="n">
        <v>461.51</v>
      </c>
      <c r="S86" t="n">
        <v>167.86</v>
      </c>
      <c r="T86" t="n">
        <v>146521.28</v>
      </c>
      <c r="U86" t="n">
        <v>0.36</v>
      </c>
      <c r="V86" t="n">
        <v>0.91</v>
      </c>
      <c r="W86" t="n">
        <v>0.57</v>
      </c>
      <c r="X86" t="n">
        <v>8.66</v>
      </c>
      <c r="Y86" t="n">
        <v>0.5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0.9312</v>
      </c>
      <c r="E87" t="n">
        <v>107.38</v>
      </c>
      <c r="F87" t="n">
        <v>100.86</v>
      </c>
      <c r="G87" t="n">
        <v>43.54</v>
      </c>
      <c r="H87" t="n">
        <v>0.57</v>
      </c>
      <c r="I87" t="n">
        <v>139</v>
      </c>
      <c r="J87" t="n">
        <v>156.03</v>
      </c>
      <c r="K87" t="n">
        <v>49.1</v>
      </c>
      <c r="L87" t="n">
        <v>5</v>
      </c>
      <c r="M87" t="n">
        <v>137</v>
      </c>
      <c r="N87" t="n">
        <v>26.94</v>
      </c>
      <c r="O87" t="n">
        <v>19478.15</v>
      </c>
      <c r="P87" t="n">
        <v>959.33</v>
      </c>
      <c r="Q87" t="n">
        <v>7961.95</v>
      </c>
      <c r="R87" t="n">
        <v>382.16</v>
      </c>
      <c r="S87" t="n">
        <v>167.86</v>
      </c>
      <c r="T87" t="n">
        <v>107096.34</v>
      </c>
      <c r="U87" t="n">
        <v>0.44</v>
      </c>
      <c r="V87" t="n">
        <v>0.93</v>
      </c>
      <c r="W87" t="n">
        <v>0.49</v>
      </c>
      <c r="X87" t="n">
        <v>6.32</v>
      </c>
      <c r="Y87" t="n">
        <v>0.5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0.9494</v>
      </c>
      <c r="E88" t="n">
        <v>105.33</v>
      </c>
      <c r="F88" t="n">
        <v>99.66</v>
      </c>
      <c r="G88" t="n">
        <v>53.87</v>
      </c>
      <c r="H88" t="n">
        <v>0.67</v>
      </c>
      <c r="I88" t="n">
        <v>111</v>
      </c>
      <c r="J88" t="n">
        <v>157.44</v>
      </c>
      <c r="K88" t="n">
        <v>49.1</v>
      </c>
      <c r="L88" t="n">
        <v>6</v>
      </c>
      <c r="M88" t="n">
        <v>42</v>
      </c>
      <c r="N88" t="n">
        <v>27.35</v>
      </c>
      <c r="O88" t="n">
        <v>19652.13</v>
      </c>
      <c r="P88" t="n">
        <v>892.48</v>
      </c>
      <c r="Q88" t="n">
        <v>7962.13</v>
      </c>
      <c r="R88" t="n">
        <v>338.25</v>
      </c>
      <c r="S88" t="n">
        <v>167.86</v>
      </c>
      <c r="T88" t="n">
        <v>85283.83</v>
      </c>
      <c r="U88" t="n">
        <v>0.5</v>
      </c>
      <c r="V88" t="n">
        <v>0.95</v>
      </c>
      <c r="W88" t="n">
        <v>0.54</v>
      </c>
      <c r="X88" t="n">
        <v>5.12</v>
      </c>
      <c r="Y88" t="n">
        <v>0.5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0.9515</v>
      </c>
      <c r="E89" t="n">
        <v>105.1</v>
      </c>
      <c r="F89" t="n">
        <v>99.53</v>
      </c>
      <c r="G89" t="n">
        <v>55.29</v>
      </c>
      <c r="H89" t="n">
        <v>0.78</v>
      </c>
      <c r="I89" t="n">
        <v>108</v>
      </c>
      <c r="J89" t="n">
        <v>158.86</v>
      </c>
      <c r="K89" t="n">
        <v>49.1</v>
      </c>
      <c r="L89" t="n">
        <v>7</v>
      </c>
      <c r="M89" t="n">
        <v>0</v>
      </c>
      <c r="N89" t="n">
        <v>27.77</v>
      </c>
      <c r="O89" t="n">
        <v>19826.68</v>
      </c>
      <c r="P89" t="n">
        <v>891.02</v>
      </c>
      <c r="Q89" t="n">
        <v>7961.96</v>
      </c>
      <c r="R89" t="n">
        <v>332.09</v>
      </c>
      <c r="S89" t="n">
        <v>167.86</v>
      </c>
      <c r="T89" t="n">
        <v>82216.32000000001</v>
      </c>
      <c r="U89" t="n">
        <v>0.51</v>
      </c>
      <c r="V89" t="n">
        <v>0.95</v>
      </c>
      <c r="W89" t="n">
        <v>0.59</v>
      </c>
      <c r="X89" t="n">
        <v>4.99</v>
      </c>
      <c r="Y89" t="n">
        <v>0.5</v>
      </c>
      <c r="Z89" t="n">
        <v>10</v>
      </c>
    </row>
    <row r="90">
      <c r="A90" t="n">
        <v>0</v>
      </c>
      <c r="B90" t="n">
        <v>95</v>
      </c>
      <c r="C90" t="inlineStr">
        <is>
          <t xml:space="preserve">CONCLUIDO	</t>
        </is>
      </c>
      <c r="D90" t="n">
        <v>0.3801</v>
      </c>
      <c r="E90" t="n">
        <v>263.06</v>
      </c>
      <c r="F90" t="n">
        <v>190.5</v>
      </c>
      <c r="G90" t="n">
        <v>6.07</v>
      </c>
      <c r="H90" t="n">
        <v>0.1</v>
      </c>
      <c r="I90" t="n">
        <v>1883</v>
      </c>
      <c r="J90" t="n">
        <v>185.69</v>
      </c>
      <c r="K90" t="n">
        <v>53.44</v>
      </c>
      <c r="L90" t="n">
        <v>1</v>
      </c>
      <c r="M90" t="n">
        <v>1881</v>
      </c>
      <c r="N90" t="n">
        <v>36.26</v>
      </c>
      <c r="O90" t="n">
        <v>23136.14</v>
      </c>
      <c r="P90" t="n">
        <v>2551.62</v>
      </c>
      <c r="Q90" t="n">
        <v>7963.84</v>
      </c>
      <c r="R90" t="n">
        <v>3437.54</v>
      </c>
      <c r="S90" t="n">
        <v>167.86</v>
      </c>
      <c r="T90" t="n">
        <v>1626068.48</v>
      </c>
      <c r="U90" t="n">
        <v>0.05</v>
      </c>
      <c r="V90" t="n">
        <v>0.49</v>
      </c>
      <c r="W90" t="n">
        <v>3.31</v>
      </c>
      <c r="X90" t="n">
        <v>95.94</v>
      </c>
      <c r="Y90" t="n">
        <v>0.5</v>
      </c>
      <c r="Z90" t="n">
        <v>10</v>
      </c>
    </row>
    <row r="91">
      <c r="A91" t="n">
        <v>1</v>
      </c>
      <c r="B91" t="n">
        <v>95</v>
      </c>
      <c r="C91" t="inlineStr">
        <is>
          <t xml:space="preserve">CONCLUIDO	</t>
        </is>
      </c>
      <c r="D91" t="n">
        <v>0.6870000000000001</v>
      </c>
      <c r="E91" t="n">
        <v>145.55</v>
      </c>
      <c r="F91" t="n">
        <v>121.68</v>
      </c>
      <c r="G91" t="n">
        <v>12.7</v>
      </c>
      <c r="H91" t="n">
        <v>0.19</v>
      </c>
      <c r="I91" t="n">
        <v>575</v>
      </c>
      <c r="J91" t="n">
        <v>187.21</v>
      </c>
      <c r="K91" t="n">
        <v>53.44</v>
      </c>
      <c r="L91" t="n">
        <v>2</v>
      </c>
      <c r="M91" t="n">
        <v>573</v>
      </c>
      <c r="N91" t="n">
        <v>36.77</v>
      </c>
      <c r="O91" t="n">
        <v>23322.88</v>
      </c>
      <c r="P91" t="n">
        <v>1584.34</v>
      </c>
      <c r="Q91" t="n">
        <v>7962.61</v>
      </c>
      <c r="R91" t="n">
        <v>1088.43</v>
      </c>
      <c r="S91" t="n">
        <v>167.86</v>
      </c>
      <c r="T91" t="n">
        <v>458049.98</v>
      </c>
      <c r="U91" t="n">
        <v>0.15</v>
      </c>
      <c r="V91" t="n">
        <v>0.77</v>
      </c>
      <c r="W91" t="n">
        <v>1.21</v>
      </c>
      <c r="X91" t="n">
        <v>27.13</v>
      </c>
      <c r="Y91" t="n">
        <v>0.5</v>
      </c>
      <c r="Z91" t="n">
        <v>10</v>
      </c>
    </row>
    <row r="92">
      <c r="A92" t="n">
        <v>2</v>
      </c>
      <c r="B92" t="n">
        <v>95</v>
      </c>
      <c r="C92" t="inlineStr">
        <is>
          <t xml:space="preserve">CONCLUIDO	</t>
        </is>
      </c>
      <c r="D92" t="n">
        <v>0.7994</v>
      </c>
      <c r="E92" t="n">
        <v>125.09</v>
      </c>
      <c r="F92" t="n">
        <v>110.12</v>
      </c>
      <c r="G92" t="n">
        <v>19.66</v>
      </c>
      <c r="H92" t="n">
        <v>0.28</v>
      </c>
      <c r="I92" t="n">
        <v>336</v>
      </c>
      <c r="J92" t="n">
        <v>188.73</v>
      </c>
      <c r="K92" t="n">
        <v>53.44</v>
      </c>
      <c r="L92" t="n">
        <v>3</v>
      </c>
      <c r="M92" t="n">
        <v>334</v>
      </c>
      <c r="N92" t="n">
        <v>37.29</v>
      </c>
      <c r="O92" t="n">
        <v>23510.33</v>
      </c>
      <c r="P92" t="n">
        <v>1394.13</v>
      </c>
      <c r="Q92" t="n">
        <v>7962.59</v>
      </c>
      <c r="R92" t="n">
        <v>696.02</v>
      </c>
      <c r="S92" t="n">
        <v>167.86</v>
      </c>
      <c r="T92" t="n">
        <v>263044.08</v>
      </c>
      <c r="U92" t="n">
        <v>0.24</v>
      </c>
      <c r="V92" t="n">
        <v>0.86</v>
      </c>
      <c r="W92" t="n">
        <v>0.82</v>
      </c>
      <c r="X92" t="n">
        <v>15.57</v>
      </c>
      <c r="Y92" t="n">
        <v>0.5</v>
      </c>
      <c r="Z92" t="n">
        <v>10</v>
      </c>
    </row>
    <row r="93">
      <c r="A93" t="n">
        <v>3</v>
      </c>
      <c r="B93" t="n">
        <v>95</v>
      </c>
      <c r="C93" t="inlineStr">
        <is>
          <t xml:space="preserve">CONCLUIDO	</t>
        </is>
      </c>
      <c r="D93" t="n">
        <v>0.8583</v>
      </c>
      <c r="E93" t="n">
        <v>116.5</v>
      </c>
      <c r="F93" t="n">
        <v>105.32</v>
      </c>
      <c r="G93" t="n">
        <v>27.01</v>
      </c>
      <c r="H93" t="n">
        <v>0.37</v>
      </c>
      <c r="I93" t="n">
        <v>234</v>
      </c>
      <c r="J93" t="n">
        <v>190.25</v>
      </c>
      <c r="K93" t="n">
        <v>53.44</v>
      </c>
      <c r="L93" t="n">
        <v>4</v>
      </c>
      <c r="M93" t="n">
        <v>232</v>
      </c>
      <c r="N93" t="n">
        <v>37.82</v>
      </c>
      <c r="O93" t="n">
        <v>23698.48</v>
      </c>
      <c r="P93" t="n">
        <v>1293.51</v>
      </c>
      <c r="Q93" t="n">
        <v>7962.11</v>
      </c>
      <c r="R93" t="n">
        <v>533.4</v>
      </c>
      <c r="S93" t="n">
        <v>167.86</v>
      </c>
      <c r="T93" t="n">
        <v>182241.09</v>
      </c>
      <c r="U93" t="n">
        <v>0.31</v>
      </c>
      <c r="V93" t="n">
        <v>0.89</v>
      </c>
      <c r="W93" t="n">
        <v>0.65</v>
      </c>
      <c r="X93" t="n">
        <v>10.78</v>
      </c>
      <c r="Y93" t="n">
        <v>0.5</v>
      </c>
      <c r="Z93" t="n">
        <v>10</v>
      </c>
    </row>
    <row r="94">
      <c r="A94" t="n">
        <v>4</v>
      </c>
      <c r="B94" t="n">
        <v>95</v>
      </c>
      <c r="C94" t="inlineStr">
        <is>
          <t xml:space="preserve">CONCLUIDO	</t>
        </is>
      </c>
      <c r="D94" t="n">
        <v>0.8964</v>
      </c>
      <c r="E94" t="n">
        <v>111.56</v>
      </c>
      <c r="F94" t="n">
        <v>102.54</v>
      </c>
      <c r="G94" t="n">
        <v>34.96</v>
      </c>
      <c r="H94" t="n">
        <v>0.46</v>
      </c>
      <c r="I94" t="n">
        <v>176</v>
      </c>
      <c r="J94" t="n">
        <v>191.78</v>
      </c>
      <c r="K94" t="n">
        <v>53.44</v>
      </c>
      <c r="L94" t="n">
        <v>5</v>
      </c>
      <c r="M94" t="n">
        <v>174</v>
      </c>
      <c r="N94" t="n">
        <v>38.35</v>
      </c>
      <c r="O94" t="n">
        <v>23887.36</v>
      </c>
      <c r="P94" t="n">
        <v>1218.95</v>
      </c>
      <c r="Q94" t="n">
        <v>7962.2</v>
      </c>
      <c r="R94" t="n">
        <v>439.07</v>
      </c>
      <c r="S94" t="n">
        <v>167.86</v>
      </c>
      <c r="T94" t="n">
        <v>135365.65</v>
      </c>
      <c r="U94" t="n">
        <v>0.38</v>
      </c>
      <c r="V94" t="n">
        <v>0.92</v>
      </c>
      <c r="W94" t="n">
        <v>0.55</v>
      </c>
      <c r="X94" t="n">
        <v>8</v>
      </c>
      <c r="Y94" t="n">
        <v>0.5</v>
      </c>
      <c r="Z94" t="n">
        <v>10</v>
      </c>
    </row>
    <row r="95">
      <c r="A95" t="n">
        <v>5</v>
      </c>
      <c r="B95" t="n">
        <v>95</v>
      </c>
      <c r="C95" t="inlineStr">
        <is>
          <t xml:space="preserve">CONCLUIDO	</t>
        </is>
      </c>
      <c r="D95" t="n">
        <v>0.9217</v>
      </c>
      <c r="E95" t="n">
        <v>108.5</v>
      </c>
      <c r="F95" t="n">
        <v>100.85</v>
      </c>
      <c r="G95" t="n">
        <v>43.53</v>
      </c>
      <c r="H95" t="n">
        <v>0.55</v>
      </c>
      <c r="I95" t="n">
        <v>139</v>
      </c>
      <c r="J95" t="n">
        <v>193.32</v>
      </c>
      <c r="K95" t="n">
        <v>53.44</v>
      </c>
      <c r="L95" t="n">
        <v>6</v>
      </c>
      <c r="M95" t="n">
        <v>137</v>
      </c>
      <c r="N95" t="n">
        <v>38.89</v>
      </c>
      <c r="O95" t="n">
        <v>24076.95</v>
      </c>
      <c r="P95" t="n">
        <v>1154.39</v>
      </c>
      <c r="Q95" t="n">
        <v>7962.04</v>
      </c>
      <c r="R95" t="n">
        <v>381.74</v>
      </c>
      <c r="S95" t="n">
        <v>167.86</v>
      </c>
      <c r="T95" t="n">
        <v>106887.09</v>
      </c>
      <c r="U95" t="n">
        <v>0.44</v>
      </c>
      <c r="V95" t="n">
        <v>0.93</v>
      </c>
      <c r="W95" t="n">
        <v>0.5</v>
      </c>
      <c r="X95" t="n">
        <v>6.31</v>
      </c>
      <c r="Y95" t="n">
        <v>0.5</v>
      </c>
      <c r="Z95" t="n">
        <v>10</v>
      </c>
    </row>
    <row r="96">
      <c r="A96" t="n">
        <v>6</v>
      </c>
      <c r="B96" t="n">
        <v>95</v>
      </c>
      <c r="C96" t="inlineStr">
        <is>
          <t xml:space="preserve">CONCLUIDO	</t>
        </is>
      </c>
      <c r="D96" t="n">
        <v>0.9407</v>
      </c>
      <c r="E96" t="n">
        <v>106.3</v>
      </c>
      <c r="F96" t="n">
        <v>99.63</v>
      </c>
      <c r="G96" t="n">
        <v>52.9</v>
      </c>
      <c r="H96" t="n">
        <v>0.64</v>
      </c>
      <c r="I96" t="n">
        <v>113</v>
      </c>
      <c r="J96" t="n">
        <v>194.86</v>
      </c>
      <c r="K96" t="n">
        <v>53.44</v>
      </c>
      <c r="L96" t="n">
        <v>7</v>
      </c>
      <c r="M96" t="n">
        <v>111</v>
      </c>
      <c r="N96" t="n">
        <v>39.43</v>
      </c>
      <c r="O96" t="n">
        <v>24267.28</v>
      </c>
      <c r="P96" t="n">
        <v>1090.48</v>
      </c>
      <c r="Q96" t="n">
        <v>7961.96</v>
      </c>
      <c r="R96" t="n">
        <v>340.4</v>
      </c>
      <c r="S96" t="n">
        <v>167.86</v>
      </c>
      <c r="T96" t="n">
        <v>86346.94</v>
      </c>
      <c r="U96" t="n">
        <v>0.49</v>
      </c>
      <c r="V96" t="n">
        <v>0.95</v>
      </c>
      <c r="W96" t="n">
        <v>0.45</v>
      </c>
      <c r="X96" t="n">
        <v>5.09</v>
      </c>
      <c r="Y96" t="n">
        <v>0.5</v>
      </c>
      <c r="Z96" t="n">
        <v>10</v>
      </c>
    </row>
    <row r="97">
      <c r="A97" t="n">
        <v>7</v>
      </c>
      <c r="B97" t="n">
        <v>95</v>
      </c>
      <c r="C97" t="inlineStr">
        <is>
          <t xml:space="preserve">CONCLUIDO	</t>
        </is>
      </c>
      <c r="D97" t="n">
        <v>0.9556</v>
      </c>
      <c r="E97" t="n">
        <v>104.65</v>
      </c>
      <c r="F97" t="n">
        <v>98.68000000000001</v>
      </c>
      <c r="G97" t="n">
        <v>62.99</v>
      </c>
      <c r="H97" t="n">
        <v>0.72</v>
      </c>
      <c r="I97" t="n">
        <v>94</v>
      </c>
      <c r="J97" t="n">
        <v>196.41</v>
      </c>
      <c r="K97" t="n">
        <v>53.44</v>
      </c>
      <c r="L97" t="n">
        <v>8</v>
      </c>
      <c r="M97" t="n">
        <v>81</v>
      </c>
      <c r="N97" t="n">
        <v>39.98</v>
      </c>
      <c r="O97" t="n">
        <v>24458.36</v>
      </c>
      <c r="P97" t="n">
        <v>1028.33</v>
      </c>
      <c r="Q97" t="n">
        <v>7962.07</v>
      </c>
      <c r="R97" t="n">
        <v>307.48</v>
      </c>
      <c r="S97" t="n">
        <v>167.86</v>
      </c>
      <c r="T97" t="n">
        <v>69983.94</v>
      </c>
      <c r="U97" t="n">
        <v>0.55</v>
      </c>
      <c r="V97" t="n">
        <v>0.96</v>
      </c>
      <c r="W97" t="n">
        <v>0.45</v>
      </c>
      <c r="X97" t="n">
        <v>4.14</v>
      </c>
      <c r="Y97" t="n">
        <v>0.5</v>
      </c>
      <c r="Z97" t="n">
        <v>10</v>
      </c>
    </row>
    <row r="98">
      <c r="A98" t="n">
        <v>8</v>
      </c>
      <c r="B98" t="n">
        <v>95</v>
      </c>
      <c r="C98" t="inlineStr">
        <is>
          <t xml:space="preserve">CONCLUIDO	</t>
        </is>
      </c>
      <c r="D98" t="n">
        <v>0.9592000000000001</v>
      </c>
      <c r="E98" t="n">
        <v>104.26</v>
      </c>
      <c r="F98" t="n">
        <v>98.59</v>
      </c>
      <c r="G98" t="n">
        <v>68.78</v>
      </c>
      <c r="H98" t="n">
        <v>0.8100000000000001</v>
      </c>
      <c r="I98" t="n">
        <v>86</v>
      </c>
      <c r="J98" t="n">
        <v>197.97</v>
      </c>
      <c r="K98" t="n">
        <v>53.44</v>
      </c>
      <c r="L98" t="n">
        <v>9</v>
      </c>
      <c r="M98" t="n">
        <v>10</v>
      </c>
      <c r="N98" t="n">
        <v>40.53</v>
      </c>
      <c r="O98" t="n">
        <v>24650.18</v>
      </c>
      <c r="P98" t="n">
        <v>1005.4</v>
      </c>
      <c r="Q98" t="n">
        <v>7961.99</v>
      </c>
      <c r="R98" t="n">
        <v>301.43</v>
      </c>
      <c r="S98" t="n">
        <v>167.86</v>
      </c>
      <c r="T98" t="n">
        <v>66996.62</v>
      </c>
      <c r="U98" t="n">
        <v>0.5600000000000001</v>
      </c>
      <c r="V98" t="n">
        <v>0.96</v>
      </c>
      <c r="W98" t="n">
        <v>0.52</v>
      </c>
      <c r="X98" t="n">
        <v>4.05</v>
      </c>
      <c r="Y98" t="n">
        <v>0.5</v>
      </c>
      <c r="Z98" t="n">
        <v>10</v>
      </c>
    </row>
    <row r="99">
      <c r="A99" t="n">
        <v>9</v>
      </c>
      <c r="B99" t="n">
        <v>95</v>
      </c>
      <c r="C99" t="inlineStr">
        <is>
          <t xml:space="preserve">CONCLUIDO	</t>
        </is>
      </c>
      <c r="D99" t="n">
        <v>0.9585</v>
      </c>
      <c r="E99" t="n">
        <v>104.33</v>
      </c>
      <c r="F99" t="n">
        <v>98.7</v>
      </c>
      <c r="G99" t="n">
        <v>69.67</v>
      </c>
      <c r="H99" t="n">
        <v>0.89</v>
      </c>
      <c r="I99" t="n">
        <v>85</v>
      </c>
      <c r="J99" t="n">
        <v>199.53</v>
      </c>
      <c r="K99" t="n">
        <v>53.44</v>
      </c>
      <c r="L99" t="n">
        <v>10</v>
      </c>
      <c r="M99" t="n">
        <v>0</v>
      </c>
      <c r="N99" t="n">
        <v>41.1</v>
      </c>
      <c r="O99" t="n">
        <v>24842.77</v>
      </c>
      <c r="P99" t="n">
        <v>1010.69</v>
      </c>
      <c r="Q99" t="n">
        <v>7961.97</v>
      </c>
      <c r="R99" t="n">
        <v>304.19</v>
      </c>
      <c r="S99" t="n">
        <v>167.86</v>
      </c>
      <c r="T99" t="n">
        <v>68384.07000000001</v>
      </c>
      <c r="U99" t="n">
        <v>0.55</v>
      </c>
      <c r="V99" t="n">
        <v>0.95</v>
      </c>
      <c r="W99" t="n">
        <v>0.5600000000000001</v>
      </c>
      <c r="X99" t="n">
        <v>4.16</v>
      </c>
      <c r="Y99" t="n">
        <v>0.5</v>
      </c>
      <c r="Z99" t="n">
        <v>10</v>
      </c>
    </row>
    <row r="100">
      <c r="A100" t="n">
        <v>0</v>
      </c>
      <c r="B100" t="n">
        <v>55</v>
      </c>
      <c r="C100" t="inlineStr">
        <is>
          <t xml:space="preserve">CONCLUIDO	</t>
        </is>
      </c>
      <c r="D100" t="n">
        <v>0.5888</v>
      </c>
      <c r="E100" t="n">
        <v>169.83</v>
      </c>
      <c r="F100" t="n">
        <v>143.6</v>
      </c>
      <c r="G100" t="n">
        <v>8.52</v>
      </c>
      <c r="H100" t="n">
        <v>0.15</v>
      </c>
      <c r="I100" t="n">
        <v>1011</v>
      </c>
      <c r="J100" t="n">
        <v>116.05</v>
      </c>
      <c r="K100" t="n">
        <v>43.4</v>
      </c>
      <c r="L100" t="n">
        <v>1</v>
      </c>
      <c r="M100" t="n">
        <v>1009</v>
      </c>
      <c r="N100" t="n">
        <v>16.65</v>
      </c>
      <c r="O100" t="n">
        <v>14546.17</v>
      </c>
      <c r="P100" t="n">
        <v>1384.01</v>
      </c>
      <c r="Q100" t="n">
        <v>7962.94</v>
      </c>
      <c r="R100" t="n">
        <v>1834.94</v>
      </c>
      <c r="S100" t="n">
        <v>167.86</v>
      </c>
      <c r="T100" t="n">
        <v>829127.8100000001</v>
      </c>
      <c r="U100" t="n">
        <v>0.09</v>
      </c>
      <c r="V100" t="n">
        <v>0.66</v>
      </c>
      <c r="W100" t="n">
        <v>1.9</v>
      </c>
      <c r="X100" t="n">
        <v>49.05</v>
      </c>
      <c r="Y100" t="n">
        <v>0.5</v>
      </c>
      <c r="Z100" t="n">
        <v>10</v>
      </c>
    </row>
    <row r="101">
      <c r="A101" t="n">
        <v>1</v>
      </c>
      <c r="B101" t="n">
        <v>55</v>
      </c>
      <c r="C101" t="inlineStr">
        <is>
          <t xml:space="preserve">CONCLUIDO	</t>
        </is>
      </c>
      <c r="D101" t="n">
        <v>0.8184</v>
      </c>
      <c r="E101" t="n">
        <v>122.19</v>
      </c>
      <c r="F101" t="n">
        <v>111.44</v>
      </c>
      <c r="G101" t="n">
        <v>18.42</v>
      </c>
      <c r="H101" t="n">
        <v>0.3</v>
      </c>
      <c r="I101" t="n">
        <v>363</v>
      </c>
      <c r="J101" t="n">
        <v>117.34</v>
      </c>
      <c r="K101" t="n">
        <v>43.4</v>
      </c>
      <c r="L101" t="n">
        <v>2</v>
      </c>
      <c r="M101" t="n">
        <v>361</v>
      </c>
      <c r="N101" t="n">
        <v>16.94</v>
      </c>
      <c r="O101" t="n">
        <v>14705.49</v>
      </c>
      <c r="P101" t="n">
        <v>1003.01</v>
      </c>
      <c r="Q101" t="n">
        <v>7962.32</v>
      </c>
      <c r="R101" t="n">
        <v>741.23</v>
      </c>
      <c r="S101" t="n">
        <v>167.86</v>
      </c>
      <c r="T101" t="n">
        <v>285510.03</v>
      </c>
      <c r="U101" t="n">
        <v>0.23</v>
      </c>
      <c r="V101" t="n">
        <v>0.85</v>
      </c>
      <c r="W101" t="n">
        <v>0.85</v>
      </c>
      <c r="X101" t="n">
        <v>16.89</v>
      </c>
      <c r="Y101" t="n">
        <v>0.5</v>
      </c>
      <c r="Z101" t="n">
        <v>10</v>
      </c>
    </row>
    <row r="102">
      <c r="A102" t="n">
        <v>2</v>
      </c>
      <c r="B102" t="n">
        <v>55</v>
      </c>
      <c r="C102" t="inlineStr">
        <is>
          <t xml:space="preserve">CONCLUIDO	</t>
        </is>
      </c>
      <c r="D102" t="n">
        <v>0.9002</v>
      </c>
      <c r="E102" t="n">
        <v>111.09</v>
      </c>
      <c r="F102" t="n">
        <v>104.06</v>
      </c>
      <c r="G102" t="n">
        <v>30.16</v>
      </c>
      <c r="H102" t="n">
        <v>0.45</v>
      </c>
      <c r="I102" t="n">
        <v>207</v>
      </c>
      <c r="J102" t="n">
        <v>118.63</v>
      </c>
      <c r="K102" t="n">
        <v>43.4</v>
      </c>
      <c r="L102" t="n">
        <v>3</v>
      </c>
      <c r="M102" t="n">
        <v>205</v>
      </c>
      <c r="N102" t="n">
        <v>17.23</v>
      </c>
      <c r="O102" t="n">
        <v>14865.24</v>
      </c>
      <c r="P102" t="n">
        <v>860.29</v>
      </c>
      <c r="Q102" t="n">
        <v>7962.05</v>
      </c>
      <c r="R102" t="n">
        <v>490.04</v>
      </c>
      <c r="S102" t="n">
        <v>167.86</v>
      </c>
      <c r="T102" t="n">
        <v>160697.34</v>
      </c>
      <c r="U102" t="n">
        <v>0.34</v>
      </c>
      <c r="V102" t="n">
        <v>0.91</v>
      </c>
      <c r="W102" t="n">
        <v>0.62</v>
      </c>
      <c r="X102" t="n">
        <v>9.52</v>
      </c>
      <c r="Y102" t="n">
        <v>0.5</v>
      </c>
      <c r="Z102" t="n">
        <v>10</v>
      </c>
    </row>
    <row r="103">
      <c r="A103" t="n">
        <v>3</v>
      </c>
      <c r="B103" t="n">
        <v>55</v>
      </c>
      <c r="C103" t="inlineStr">
        <is>
          <t xml:space="preserve">CONCLUIDO	</t>
        </is>
      </c>
      <c r="D103" t="n">
        <v>0.9343</v>
      </c>
      <c r="E103" t="n">
        <v>107.03</v>
      </c>
      <c r="F103" t="n">
        <v>101.41</v>
      </c>
      <c r="G103" t="n">
        <v>41.11</v>
      </c>
      <c r="H103" t="n">
        <v>0.59</v>
      </c>
      <c r="I103" t="n">
        <v>148</v>
      </c>
      <c r="J103" t="n">
        <v>119.93</v>
      </c>
      <c r="K103" t="n">
        <v>43.4</v>
      </c>
      <c r="L103" t="n">
        <v>4</v>
      </c>
      <c r="M103" t="n">
        <v>23</v>
      </c>
      <c r="N103" t="n">
        <v>17.53</v>
      </c>
      <c r="O103" t="n">
        <v>15025.44</v>
      </c>
      <c r="P103" t="n">
        <v>772.4299999999999</v>
      </c>
      <c r="Q103" t="n">
        <v>7961.99</v>
      </c>
      <c r="R103" t="n">
        <v>394.74</v>
      </c>
      <c r="S103" t="n">
        <v>167.86</v>
      </c>
      <c r="T103" t="n">
        <v>113344.16</v>
      </c>
      <c r="U103" t="n">
        <v>0.43</v>
      </c>
      <c r="V103" t="n">
        <v>0.93</v>
      </c>
      <c r="W103" t="n">
        <v>0.68</v>
      </c>
      <c r="X103" t="n">
        <v>6.87</v>
      </c>
      <c r="Y103" t="n">
        <v>0.5</v>
      </c>
      <c r="Z103" t="n">
        <v>10</v>
      </c>
    </row>
    <row r="104">
      <c r="A104" t="n">
        <v>4</v>
      </c>
      <c r="B104" t="n">
        <v>55</v>
      </c>
      <c r="C104" t="inlineStr">
        <is>
          <t xml:space="preserve">CONCLUIDO	</t>
        </is>
      </c>
      <c r="D104" t="n">
        <v>0.9357</v>
      </c>
      <c r="E104" t="n">
        <v>106.87</v>
      </c>
      <c r="F104" t="n">
        <v>101.3</v>
      </c>
      <c r="G104" t="n">
        <v>41.63</v>
      </c>
      <c r="H104" t="n">
        <v>0.73</v>
      </c>
      <c r="I104" t="n">
        <v>146</v>
      </c>
      <c r="J104" t="n">
        <v>121.23</v>
      </c>
      <c r="K104" t="n">
        <v>43.4</v>
      </c>
      <c r="L104" t="n">
        <v>5</v>
      </c>
      <c r="M104" t="n">
        <v>0</v>
      </c>
      <c r="N104" t="n">
        <v>17.83</v>
      </c>
      <c r="O104" t="n">
        <v>15186.08</v>
      </c>
      <c r="P104" t="n">
        <v>777</v>
      </c>
      <c r="Q104" t="n">
        <v>7962.03</v>
      </c>
      <c r="R104" t="n">
        <v>390.24</v>
      </c>
      <c r="S104" t="n">
        <v>167.86</v>
      </c>
      <c r="T104" t="n">
        <v>111102.75</v>
      </c>
      <c r="U104" t="n">
        <v>0.43</v>
      </c>
      <c r="V104" t="n">
        <v>0.93</v>
      </c>
      <c r="W104" t="n">
        <v>0.7</v>
      </c>
      <c r="X104" t="n">
        <v>6.76</v>
      </c>
      <c r="Y104" t="n">
        <v>0.5</v>
      </c>
      <c r="Z1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INDEX(resultados!$A$2:$ZZ$104, 1, MATCH($B$1, resultados!$A$1:$ZZ$1, 0))</f>
        <v/>
      </c>
      <c r="B7">
        <f>INDEX(resultados!$A$2:$ZZ$104, 1, MATCH($B$2, resultados!$A$1:$ZZ$1, 0))</f>
        <v/>
      </c>
      <c r="C7">
        <f>INDEX(resultados!$A$2:$ZZ$104, 1, MATCH($B$3, resultados!$A$1:$ZZ$1, 0))</f>
        <v/>
      </c>
    </row>
    <row r="8">
      <c r="A8">
        <f>INDEX(resultados!$A$2:$ZZ$104, 2, MATCH($B$1, resultados!$A$1:$ZZ$1, 0))</f>
        <v/>
      </c>
      <c r="B8">
        <f>INDEX(resultados!$A$2:$ZZ$104, 2, MATCH($B$2, resultados!$A$1:$ZZ$1, 0))</f>
        <v/>
      </c>
      <c r="C8">
        <f>INDEX(resultados!$A$2:$ZZ$104, 2, MATCH($B$3, resultados!$A$1:$ZZ$1, 0))</f>
        <v/>
      </c>
    </row>
    <row r="9">
      <c r="A9">
        <f>INDEX(resultados!$A$2:$ZZ$104, 3, MATCH($B$1, resultados!$A$1:$ZZ$1, 0))</f>
        <v/>
      </c>
      <c r="B9">
        <f>INDEX(resultados!$A$2:$ZZ$104, 3, MATCH($B$2, resultados!$A$1:$ZZ$1, 0))</f>
        <v/>
      </c>
      <c r="C9">
        <f>INDEX(resultados!$A$2:$ZZ$104, 3, MATCH($B$3, resultados!$A$1:$ZZ$1, 0))</f>
        <v/>
      </c>
    </row>
    <row r="10">
      <c r="A10">
        <f>INDEX(resultados!$A$2:$ZZ$104, 4, MATCH($B$1, resultados!$A$1:$ZZ$1, 0))</f>
        <v/>
      </c>
      <c r="B10">
        <f>INDEX(resultados!$A$2:$ZZ$104, 4, MATCH($B$2, resultados!$A$1:$ZZ$1, 0))</f>
        <v/>
      </c>
      <c r="C10">
        <f>INDEX(resultados!$A$2:$ZZ$104, 4, MATCH($B$3, resultados!$A$1:$ZZ$1, 0))</f>
        <v/>
      </c>
    </row>
    <row r="11">
      <c r="A11">
        <f>INDEX(resultados!$A$2:$ZZ$104, 5, MATCH($B$1, resultados!$A$1:$ZZ$1, 0))</f>
        <v/>
      </c>
      <c r="B11">
        <f>INDEX(resultados!$A$2:$ZZ$104, 5, MATCH($B$2, resultados!$A$1:$ZZ$1, 0))</f>
        <v/>
      </c>
      <c r="C11">
        <f>INDEX(resultados!$A$2:$ZZ$104, 5, MATCH($B$3, resultados!$A$1:$ZZ$1, 0))</f>
        <v/>
      </c>
    </row>
    <row r="12">
      <c r="A12">
        <f>INDEX(resultados!$A$2:$ZZ$104, 6, MATCH($B$1, resultados!$A$1:$ZZ$1, 0))</f>
        <v/>
      </c>
      <c r="B12">
        <f>INDEX(resultados!$A$2:$ZZ$104, 6, MATCH($B$2, resultados!$A$1:$ZZ$1, 0))</f>
        <v/>
      </c>
      <c r="C12">
        <f>INDEX(resultados!$A$2:$ZZ$104, 6, MATCH($B$3, resultados!$A$1:$ZZ$1, 0))</f>
        <v/>
      </c>
    </row>
    <row r="13">
      <c r="A13">
        <f>INDEX(resultados!$A$2:$ZZ$104, 7, MATCH($B$1, resultados!$A$1:$ZZ$1, 0))</f>
        <v/>
      </c>
      <c r="B13">
        <f>INDEX(resultados!$A$2:$ZZ$104, 7, MATCH($B$2, resultados!$A$1:$ZZ$1, 0))</f>
        <v/>
      </c>
      <c r="C13">
        <f>INDEX(resultados!$A$2:$ZZ$104, 7, MATCH($B$3, resultados!$A$1:$ZZ$1, 0))</f>
        <v/>
      </c>
    </row>
    <row r="14">
      <c r="A14">
        <f>INDEX(resultados!$A$2:$ZZ$104, 8, MATCH($B$1, resultados!$A$1:$ZZ$1, 0))</f>
        <v/>
      </c>
      <c r="B14">
        <f>INDEX(resultados!$A$2:$ZZ$104, 8, MATCH($B$2, resultados!$A$1:$ZZ$1, 0))</f>
        <v/>
      </c>
      <c r="C14">
        <f>INDEX(resultados!$A$2:$ZZ$104, 8, MATCH($B$3, resultados!$A$1:$ZZ$1, 0))</f>
        <v/>
      </c>
    </row>
    <row r="15">
      <c r="A15">
        <f>INDEX(resultados!$A$2:$ZZ$104, 9, MATCH($B$1, resultados!$A$1:$ZZ$1, 0))</f>
        <v/>
      </c>
      <c r="B15">
        <f>INDEX(resultados!$A$2:$ZZ$104, 9, MATCH($B$2, resultados!$A$1:$ZZ$1, 0))</f>
        <v/>
      </c>
      <c r="C15">
        <f>INDEX(resultados!$A$2:$ZZ$104, 9, MATCH($B$3, resultados!$A$1:$ZZ$1, 0))</f>
        <v/>
      </c>
    </row>
    <row r="16">
      <c r="A16">
        <f>INDEX(resultados!$A$2:$ZZ$104, 10, MATCH($B$1, resultados!$A$1:$ZZ$1, 0))</f>
        <v/>
      </c>
      <c r="B16">
        <f>INDEX(resultados!$A$2:$ZZ$104, 10, MATCH($B$2, resultados!$A$1:$ZZ$1, 0))</f>
        <v/>
      </c>
      <c r="C16">
        <f>INDEX(resultados!$A$2:$ZZ$104, 10, MATCH($B$3, resultados!$A$1:$ZZ$1, 0))</f>
        <v/>
      </c>
    </row>
    <row r="17">
      <c r="A17">
        <f>INDEX(resultados!$A$2:$ZZ$104, 11, MATCH($B$1, resultados!$A$1:$ZZ$1, 0))</f>
        <v/>
      </c>
      <c r="B17">
        <f>INDEX(resultados!$A$2:$ZZ$104, 11, MATCH($B$2, resultados!$A$1:$ZZ$1, 0))</f>
        <v/>
      </c>
      <c r="C17">
        <f>INDEX(resultados!$A$2:$ZZ$104, 11, MATCH($B$3, resultados!$A$1:$ZZ$1, 0))</f>
        <v/>
      </c>
    </row>
    <row r="18">
      <c r="A18">
        <f>INDEX(resultados!$A$2:$ZZ$104, 12, MATCH($B$1, resultados!$A$1:$ZZ$1, 0))</f>
        <v/>
      </c>
      <c r="B18">
        <f>INDEX(resultados!$A$2:$ZZ$104, 12, MATCH($B$2, resultados!$A$1:$ZZ$1, 0))</f>
        <v/>
      </c>
      <c r="C18">
        <f>INDEX(resultados!$A$2:$ZZ$104, 12, MATCH($B$3, resultados!$A$1:$ZZ$1, 0))</f>
        <v/>
      </c>
    </row>
    <row r="19">
      <c r="A19">
        <f>INDEX(resultados!$A$2:$ZZ$104, 13, MATCH($B$1, resultados!$A$1:$ZZ$1, 0))</f>
        <v/>
      </c>
      <c r="B19">
        <f>INDEX(resultados!$A$2:$ZZ$104, 13, MATCH($B$2, resultados!$A$1:$ZZ$1, 0))</f>
        <v/>
      </c>
      <c r="C19">
        <f>INDEX(resultados!$A$2:$ZZ$104, 13, MATCH($B$3, resultados!$A$1:$ZZ$1, 0))</f>
        <v/>
      </c>
    </row>
    <row r="20">
      <c r="A20">
        <f>INDEX(resultados!$A$2:$ZZ$104, 14, MATCH($B$1, resultados!$A$1:$ZZ$1, 0))</f>
        <v/>
      </c>
      <c r="B20">
        <f>INDEX(resultados!$A$2:$ZZ$104, 14, MATCH($B$2, resultados!$A$1:$ZZ$1, 0))</f>
        <v/>
      </c>
      <c r="C20">
        <f>INDEX(resultados!$A$2:$ZZ$104, 14, MATCH($B$3, resultados!$A$1:$ZZ$1, 0))</f>
        <v/>
      </c>
    </row>
    <row r="21">
      <c r="A21">
        <f>INDEX(resultados!$A$2:$ZZ$104, 15, MATCH($B$1, resultados!$A$1:$ZZ$1, 0))</f>
        <v/>
      </c>
      <c r="B21">
        <f>INDEX(resultados!$A$2:$ZZ$104, 15, MATCH($B$2, resultados!$A$1:$ZZ$1, 0))</f>
        <v/>
      </c>
      <c r="C21">
        <f>INDEX(resultados!$A$2:$ZZ$104, 15, MATCH($B$3, resultados!$A$1:$ZZ$1, 0))</f>
        <v/>
      </c>
    </row>
    <row r="22">
      <c r="A22">
        <f>INDEX(resultados!$A$2:$ZZ$104, 16, MATCH($B$1, resultados!$A$1:$ZZ$1, 0))</f>
        <v/>
      </c>
      <c r="B22">
        <f>INDEX(resultados!$A$2:$ZZ$104, 16, MATCH($B$2, resultados!$A$1:$ZZ$1, 0))</f>
        <v/>
      </c>
      <c r="C22">
        <f>INDEX(resultados!$A$2:$ZZ$104, 16, MATCH($B$3, resultados!$A$1:$ZZ$1, 0))</f>
        <v/>
      </c>
    </row>
    <row r="23">
      <c r="A23">
        <f>INDEX(resultados!$A$2:$ZZ$104, 17, MATCH($B$1, resultados!$A$1:$ZZ$1, 0))</f>
        <v/>
      </c>
      <c r="B23">
        <f>INDEX(resultados!$A$2:$ZZ$104, 17, MATCH($B$2, resultados!$A$1:$ZZ$1, 0))</f>
        <v/>
      </c>
      <c r="C23">
        <f>INDEX(resultados!$A$2:$ZZ$104, 17, MATCH($B$3, resultados!$A$1:$ZZ$1, 0))</f>
        <v/>
      </c>
    </row>
    <row r="24">
      <c r="A24">
        <f>INDEX(resultados!$A$2:$ZZ$104, 18, MATCH($B$1, resultados!$A$1:$ZZ$1, 0))</f>
        <v/>
      </c>
      <c r="B24">
        <f>INDEX(resultados!$A$2:$ZZ$104, 18, MATCH($B$2, resultados!$A$1:$ZZ$1, 0))</f>
        <v/>
      </c>
      <c r="C24">
        <f>INDEX(resultados!$A$2:$ZZ$104, 18, MATCH($B$3, resultados!$A$1:$ZZ$1, 0))</f>
        <v/>
      </c>
    </row>
    <row r="25">
      <c r="A25">
        <f>INDEX(resultados!$A$2:$ZZ$104, 19, MATCH($B$1, resultados!$A$1:$ZZ$1, 0))</f>
        <v/>
      </c>
      <c r="B25">
        <f>INDEX(resultados!$A$2:$ZZ$104, 19, MATCH($B$2, resultados!$A$1:$ZZ$1, 0))</f>
        <v/>
      </c>
      <c r="C25">
        <f>INDEX(resultados!$A$2:$ZZ$104, 19, MATCH($B$3, resultados!$A$1:$ZZ$1, 0))</f>
        <v/>
      </c>
    </row>
    <row r="26">
      <c r="A26">
        <f>INDEX(resultados!$A$2:$ZZ$104, 20, MATCH($B$1, resultados!$A$1:$ZZ$1, 0))</f>
        <v/>
      </c>
      <c r="B26">
        <f>INDEX(resultados!$A$2:$ZZ$104, 20, MATCH($B$2, resultados!$A$1:$ZZ$1, 0))</f>
        <v/>
      </c>
      <c r="C26">
        <f>INDEX(resultados!$A$2:$ZZ$104, 20, MATCH($B$3, resultados!$A$1:$ZZ$1, 0))</f>
        <v/>
      </c>
    </row>
    <row r="27">
      <c r="A27">
        <f>INDEX(resultados!$A$2:$ZZ$104, 21, MATCH($B$1, resultados!$A$1:$ZZ$1, 0))</f>
        <v/>
      </c>
      <c r="B27">
        <f>INDEX(resultados!$A$2:$ZZ$104, 21, MATCH($B$2, resultados!$A$1:$ZZ$1, 0))</f>
        <v/>
      </c>
      <c r="C27">
        <f>INDEX(resultados!$A$2:$ZZ$104, 21, MATCH($B$3, resultados!$A$1:$ZZ$1, 0))</f>
        <v/>
      </c>
    </row>
    <row r="28">
      <c r="A28">
        <f>INDEX(resultados!$A$2:$ZZ$104, 22, MATCH($B$1, resultados!$A$1:$ZZ$1, 0))</f>
        <v/>
      </c>
      <c r="B28">
        <f>INDEX(resultados!$A$2:$ZZ$104, 22, MATCH($B$2, resultados!$A$1:$ZZ$1, 0))</f>
        <v/>
      </c>
      <c r="C28">
        <f>INDEX(resultados!$A$2:$ZZ$104, 22, MATCH($B$3, resultados!$A$1:$ZZ$1, 0))</f>
        <v/>
      </c>
    </row>
    <row r="29">
      <c r="A29">
        <f>INDEX(resultados!$A$2:$ZZ$104, 23, MATCH($B$1, resultados!$A$1:$ZZ$1, 0))</f>
        <v/>
      </c>
      <c r="B29">
        <f>INDEX(resultados!$A$2:$ZZ$104, 23, MATCH($B$2, resultados!$A$1:$ZZ$1, 0))</f>
        <v/>
      </c>
      <c r="C29">
        <f>INDEX(resultados!$A$2:$ZZ$104, 23, MATCH($B$3, resultados!$A$1:$ZZ$1, 0))</f>
        <v/>
      </c>
    </row>
    <row r="30">
      <c r="A30">
        <f>INDEX(resultados!$A$2:$ZZ$104, 24, MATCH($B$1, resultados!$A$1:$ZZ$1, 0))</f>
        <v/>
      </c>
      <c r="B30">
        <f>INDEX(resultados!$A$2:$ZZ$104, 24, MATCH($B$2, resultados!$A$1:$ZZ$1, 0))</f>
        <v/>
      </c>
      <c r="C30">
        <f>INDEX(resultados!$A$2:$ZZ$104, 24, MATCH($B$3, resultados!$A$1:$ZZ$1, 0))</f>
        <v/>
      </c>
    </row>
    <row r="31">
      <c r="A31">
        <f>INDEX(resultados!$A$2:$ZZ$104, 25, MATCH($B$1, resultados!$A$1:$ZZ$1, 0))</f>
        <v/>
      </c>
      <c r="B31">
        <f>INDEX(resultados!$A$2:$ZZ$104, 25, MATCH($B$2, resultados!$A$1:$ZZ$1, 0))</f>
        <v/>
      </c>
      <c r="C31">
        <f>INDEX(resultados!$A$2:$ZZ$104, 25, MATCH($B$3, resultados!$A$1:$ZZ$1, 0))</f>
        <v/>
      </c>
    </row>
    <row r="32">
      <c r="A32">
        <f>INDEX(resultados!$A$2:$ZZ$104, 26, MATCH($B$1, resultados!$A$1:$ZZ$1, 0))</f>
        <v/>
      </c>
      <c r="B32">
        <f>INDEX(resultados!$A$2:$ZZ$104, 26, MATCH($B$2, resultados!$A$1:$ZZ$1, 0))</f>
        <v/>
      </c>
      <c r="C32">
        <f>INDEX(resultados!$A$2:$ZZ$104, 26, MATCH($B$3, resultados!$A$1:$ZZ$1, 0))</f>
        <v/>
      </c>
    </row>
    <row r="33">
      <c r="A33">
        <f>INDEX(resultados!$A$2:$ZZ$104, 27, MATCH($B$1, resultados!$A$1:$ZZ$1, 0))</f>
        <v/>
      </c>
      <c r="B33">
        <f>INDEX(resultados!$A$2:$ZZ$104, 27, MATCH($B$2, resultados!$A$1:$ZZ$1, 0))</f>
        <v/>
      </c>
      <c r="C33">
        <f>INDEX(resultados!$A$2:$ZZ$104, 27, MATCH($B$3, resultados!$A$1:$ZZ$1, 0))</f>
        <v/>
      </c>
    </row>
    <row r="34">
      <c r="A34">
        <f>INDEX(resultados!$A$2:$ZZ$104, 28, MATCH($B$1, resultados!$A$1:$ZZ$1, 0))</f>
        <v/>
      </c>
      <c r="B34">
        <f>INDEX(resultados!$A$2:$ZZ$104, 28, MATCH($B$2, resultados!$A$1:$ZZ$1, 0))</f>
        <v/>
      </c>
      <c r="C34">
        <f>INDEX(resultados!$A$2:$ZZ$104, 28, MATCH($B$3, resultados!$A$1:$ZZ$1, 0))</f>
        <v/>
      </c>
    </row>
    <row r="35">
      <c r="A35">
        <f>INDEX(resultados!$A$2:$ZZ$104, 29, MATCH($B$1, resultados!$A$1:$ZZ$1, 0))</f>
        <v/>
      </c>
      <c r="B35">
        <f>INDEX(resultados!$A$2:$ZZ$104, 29, MATCH($B$2, resultados!$A$1:$ZZ$1, 0))</f>
        <v/>
      </c>
      <c r="C35">
        <f>INDEX(resultados!$A$2:$ZZ$104, 29, MATCH($B$3, resultados!$A$1:$ZZ$1, 0))</f>
        <v/>
      </c>
    </row>
    <row r="36">
      <c r="A36">
        <f>INDEX(resultados!$A$2:$ZZ$104, 30, MATCH($B$1, resultados!$A$1:$ZZ$1, 0))</f>
        <v/>
      </c>
      <c r="B36">
        <f>INDEX(resultados!$A$2:$ZZ$104, 30, MATCH($B$2, resultados!$A$1:$ZZ$1, 0))</f>
        <v/>
      </c>
      <c r="C36">
        <f>INDEX(resultados!$A$2:$ZZ$104, 30, MATCH($B$3, resultados!$A$1:$ZZ$1, 0))</f>
        <v/>
      </c>
    </row>
    <row r="37">
      <c r="A37">
        <f>INDEX(resultados!$A$2:$ZZ$104, 31, MATCH($B$1, resultados!$A$1:$ZZ$1, 0))</f>
        <v/>
      </c>
      <c r="B37">
        <f>INDEX(resultados!$A$2:$ZZ$104, 31, MATCH($B$2, resultados!$A$1:$ZZ$1, 0))</f>
        <v/>
      </c>
      <c r="C37">
        <f>INDEX(resultados!$A$2:$ZZ$104, 31, MATCH($B$3, resultados!$A$1:$ZZ$1, 0))</f>
        <v/>
      </c>
    </row>
    <row r="38">
      <c r="A38">
        <f>INDEX(resultados!$A$2:$ZZ$104, 32, MATCH($B$1, resultados!$A$1:$ZZ$1, 0))</f>
        <v/>
      </c>
      <c r="B38">
        <f>INDEX(resultados!$A$2:$ZZ$104, 32, MATCH($B$2, resultados!$A$1:$ZZ$1, 0))</f>
        <v/>
      </c>
      <c r="C38">
        <f>INDEX(resultados!$A$2:$ZZ$104, 32, MATCH($B$3, resultados!$A$1:$ZZ$1, 0))</f>
        <v/>
      </c>
    </row>
    <row r="39">
      <c r="A39">
        <f>INDEX(resultados!$A$2:$ZZ$104, 33, MATCH($B$1, resultados!$A$1:$ZZ$1, 0))</f>
        <v/>
      </c>
      <c r="B39">
        <f>INDEX(resultados!$A$2:$ZZ$104, 33, MATCH($B$2, resultados!$A$1:$ZZ$1, 0))</f>
        <v/>
      </c>
      <c r="C39">
        <f>INDEX(resultados!$A$2:$ZZ$104, 33, MATCH($B$3, resultados!$A$1:$ZZ$1, 0))</f>
        <v/>
      </c>
    </row>
    <row r="40">
      <c r="A40">
        <f>INDEX(resultados!$A$2:$ZZ$104, 34, MATCH($B$1, resultados!$A$1:$ZZ$1, 0))</f>
        <v/>
      </c>
      <c r="B40">
        <f>INDEX(resultados!$A$2:$ZZ$104, 34, MATCH($B$2, resultados!$A$1:$ZZ$1, 0))</f>
        <v/>
      </c>
      <c r="C40">
        <f>INDEX(resultados!$A$2:$ZZ$104, 34, MATCH($B$3, resultados!$A$1:$ZZ$1, 0))</f>
        <v/>
      </c>
    </row>
    <row r="41">
      <c r="A41">
        <f>INDEX(resultados!$A$2:$ZZ$104, 35, MATCH($B$1, resultados!$A$1:$ZZ$1, 0))</f>
        <v/>
      </c>
      <c r="B41">
        <f>INDEX(resultados!$A$2:$ZZ$104, 35, MATCH($B$2, resultados!$A$1:$ZZ$1, 0))</f>
        <v/>
      </c>
      <c r="C41">
        <f>INDEX(resultados!$A$2:$ZZ$104, 35, MATCH($B$3, resultados!$A$1:$ZZ$1, 0))</f>
        <v/>
      </c>
    </row>
    <row r="42">
      <c r="A42">
        <f>INDEX(resultados!$A$2:$ZZ$104, 36, MATCH($B$1, resultados!$A$1:$ZZ$1, 0))</f>
        <v/>
      </c>
      <c r="B42">
        <f>INDEX(resultados!$A$2:$ZZ$104, 36, MATCH($B$2, resultados!$A$1:$ZZ$1, 0))</f>
        <v/>
      </c>
      <c r="C42">
        <f>INDEX(resultados!$A$2:$ZZ$104, 36, MATCH($B$3, resultados!$A$1:$ZZ$1, 0))</f>
        <v/>
      </c>
    </row>
    <row r="43">
      <c r="A43">
        <f>INDEX(resultados!$A$2:$ZZ$104, 37, MATCH($B$1, resultados!$A$1:$ZZ$1, 0))</f>
        <v/>
      </c>
      <c r="B43">
        <f>INDEX(resultados!$A$2:$ZZ$104, 37, MATCH($B$2, resultados!$A$1:$ZZ$1, 0))</f>
        <v/>
      </c>
      <c r="C43">
        <f>INDEX(resultados!$A$2:$ZZ$104, 37, MATCH($B$3, resultados!$A$1:$ZZ$1, 0))</f>
        <v/>
      </c>
    </row>
    <row r="44">
      <c r="A44">
        <f>INDEX(resultados!$A$2:$ZZ$104, 38, MATCH($B$1, resultados!$A$1:$ZZ$1, 0))</f>
        <v/>
      </c>
      <c r="B44">
        <f>INDEX(resultados!$A$2:$ZZ$104, 38, MATCH($B$2, resultados!$A$1:$ZZ$1, 0))</f>
        <v/>
      </c>
      <c r="C44">
        <f>INDEX(resultados!$A$2:$ZZ$104, 38, MATCH($B$3, resultados!$A$1:$ZZ$1, 0))</f>
        <v/>
      </c>
    </row>
    <row r="45">
      <c r="A45">
        <f>INDEX(resultados!$A$2:$ZZ$104, 39, MATCH($B$1, resultados!$A$1:$ZZ$1, 0))</f>
        <v/>
      </c>
      <c r="B45">
        <f>INDEX(resultados!$A$2:$ZZ$104, 39, MATCH($B$2, resultados!$A$1:$ZZ$1, 0))</f>
        <v/>
      </c>
      <c r="C45">
        <f>INDEX(resultados!$A$2:$ZZ$104, 39, MATCH($B$3, resultados!$A$1:$ZZ$1, 0))</f>
        <v/>
      </c>
    </row>
    <row r="46">
      <c r="A46">
        <f>INDEX(resultados!$A$2:$ZZ$104, 40, MATCH($B$1, resultados!$A$1:$ZZ$1, 0))</f>
        <v/>
      </c>
      <c r="B46">
        <f>INDEX(resultados!$A$2:$ZZ$104, 40, MATCH($B$2, resultados!$A$1:$ZZ$1, 0))</f>
        <v/>
      </c>
      <c r="C46">
        <f>INDEX(resultados!$A$2:$ZZ$104, 40, MATCH($B$3, resultados!$A$1:$ZZ$1, 0))</f>
        <v/>
      </c>
    </row>
    <row r="47">
      <c r="A47">
        <f>INDEX(resultados!$A$2:$ZZ$104, 41, MATCH($B$1, resultados!$A$1:$ZZ$1, 0))</f>
        <v/>
      </c>
      <c r="B47">
        <f>INDEX(resultados!$A$2:$ZZ$104, 41, MATCH($B$2, resultados!$A$1:$ZZ$1, 0))</f>
        <v/>
      </c>
      <c r="C47">
        <f>INDEX(resultados!$A$2:$ZZ$104, 41, MATCH($B$3, resultados!$A$1:$ZZ$1, 0))</f>
        <v/>
      </c>
    </row>
    <row r="48">
      <c r="A48">
        <f>INDEX(resultados!$A$2:$ZZ$104, 42, MATCH($B$1, resultados!$A$1:$ZZ$1, 0))</f>
        <v/>
      </c>
      <c r="B48">
        <f>INDEX(resultados!$A$2:$ZZ$104, 42, MATCH($B$2, resultados!$A$1:$ZZ$1, 0))</f>
        <v/>
      </c>
      <c r="C48">
        <f>INDEX(resultados!$A$2:$ZZ$104, 42, MATCH($B$3, resultados!$A$1:$ZZ$1, 0))</f>
        <v/>
      </c>
    </row>
    <row r="49">
      <c r="A49">
        <f>INDEX(resultados!$A$2:$ZZ$104, 43, MATCH($B$1, resultados!$A$1:$ZZ$1, 0))</f>
        <v/>
      </c>
      <c r="B49">
        <f>INDEX(resultados!$A$2:$ZZ$104, 43, MATCH($B$2, resultados!$A$1:$ZZ$1, 0))</f>
        <v/>
      </c>
      <c r="C49">
        <f>INDEX(resultados!$A$2:$ZZ$104, 43, MATCH($B$3, resultados!$A$1:$ZZ$1, 0))</f>
        <v/>
      </c>
    </row>
    <row r="50">
      <c r="A50">
        <f>INDEX(resultados!$A$2:$ZZ$104, 44, MATCH($B$1, resultados!$A$1:$ZZ$1, 0))</f>
        <v/>
      </c>
      <c r="B50">
        <f>INDEX(resultados!$A$2:$ZZ$104, 44, MATCH($B$2, resultados!$A$1:$ZZ$1, 0))</f>
        <v/>
      </c>
      <c r="C50">
        <f>INDEX(resultados!$A$2:$ZZ$104, 44, MATCH($B$3, resultados!$A$1:$ZZ$1, 0))</f>
        <v/>
      </c>
    </row>
    <row r="51">
      <c r="A51">
        <f>INDEX(resultados!$A$2:$ZZ$104, 45, MATCH($B$1, resultados!$A$1:$ZZ$1, 0))</f>
        <v/>
      </c>
      <c r="B51">
        <f>INDEX(resultados!$A$2:$ZZ$104, 45, MATCH($B$2, resultados!$A$1:$ZZ$1, 0))</f>
        <v/>
      </c>
      <c r="C51">
        <f>INDEX(resultados!$A$2:$ZZ$104, 45, MATCH($B$3, resultados!$A$1:$ZZ$1, 0))</f>
        <v/>
      </c>
    </row>
    <row r="52">
      <c r="A52">
        <f>INDEX(resultados!$A$2:$ZZ$104, 46, MATCH($B$1, resultados!$A$1:$ZZ$1, 0))</f>
        <v/>
      </c>
      <c r="B52">
        <f>INDEX(resultados!$A$2:$ZZ$104, 46, MATCH($B$2, resultados!$A$1:$ZZ$1, 0))</f>
        <v/>
      </c>
      <c r="C52">
        <f>INDEX(resultados!$A$2:$ZZ$104, 46, MATCH($B$3, resultados!$A$1:$ZZ$1, 0))</f>
        <v/>
      </c>
    </row>
    <row r="53">
      <c r="A53">
        <f>INDEX(resultados!$A$2:$ZZ$104, 47, MATCH($B$1, resultados!$A$1:$ZZ$1, 0))</f>
        <v/>
      </c>
      <c r="B53">
        <f>INDEX(resultados!$A$2:$ZZ$104, 47, MATCH($B$2, resultados!$A$1:$ZZ$1, 0))</f>
        <v/>
      </c>
      <c r="C53">
        <f>INDEX(resultados!$A$2:$ZZ$104, 47, MATCH($B$3, resultados!$A$1:$ZZ$1, 0))</f>
        <v/>
      </c>
    </row>
    <row r="54">
      <c r="A54">
        <f>INDEX(resultados!$A$2:$ZZ$104, 48, MATCH($B$1, resultados!$A$1:$ZZ$1, 0))</f>
        <v/>
      </c>
      <c r="B54">
        <f>INDEX(resultados!$A$2:$ZZ$104, 48, MATCH($B$2, resultados!$A$1:$ZZ$1, 0))</f>
        <v/>
      </c>
      <c r="C54">
        <f>INDEX(resultados!$A$2:$ZZ$104, 48, MATCH($B$3, resultados!$A$1:$ZZ$1, 0))</f>
        <v/>
      </c>
    </row>
    <row r="55">
      <c r="A55">
        <f>INDEX(resultados!$A$2:$ZZ$104, 49, MATCH($B$1, resultados!$A$1:$ZZ$1, 0))</f>
        <v/>
      </c>
      <c r="B55">
        <f>INDEX(resultados!$A$2:$ZZ$104, 49, MATCH($B$2, resultados!$A$1:$ZZ$1, 0))</f>
        <v/>
      </c>
      <c r="C55">
        <f>INDEX(resultados!$A$2:$ZZ$104, 49, MATCH($B$3, resultados!$A$1:$ZZ$1, 0))</f>
        <v/>
      </c>
    </row>
    <row r="56">
      <c r="A56">
        <f>INDEX(resultados!$A$2:$ZZ$104, 50, MATCH($B$1, resultados!$A$1:$ZZ$1, 0))</f>
        <v/>
      </c>
      <c r="B56">
        <f>INDEX(resultados!$A$2:$ZZ$104, 50, MATCH($B$2, resultados!$A$1:$ZZ$1, 0))</f>
        <v/>
      </c>
      <c r="C56">
        <f>INDEX(resultados!$A$2:$ZZ$104, 50, MATCH($B$3, resultados!$A$1:$ZZ$1, 0))</f>
        <v/>
      </c>
    </row>
    <row r="57">
      <c r="A57">
        <f>INDEX(resultados!$A$2:$ZZ$104, 51, MATCH($B$1, resultados!$A$1:$ZZ$1, 0))</f>
        <v/>
      </c>
      <c r="B57">
        <f>INDEX(resultados!$A$2:$ZZ$104, 51, MATCH($B$2, resultados!$A$1:$ZZ$1, 0))</f>
        <v/>
      </c>
      <c r="C57">
        <f>INDEX(resultados!$A$2:$ZZ$104, 51, MATCH($B$3, resultados!$A$1:$ZZ$1, 0))</f>
        <v/>
      </c>
    </row>
    <row r="58">
      <c r="A58">
        <f>INDEX(resultados!$A$2:$ZZ$104, 52, MATCH($B$1, resultados!$A$1:$ZZ$1, 0))</f>
        <v/>
      </c>
      <c r="B58">
        <f>INDEX(resultados!$A$2:$ZZ$104, 52, MATCH($B$2, resultados!$A$1:$ZZ$1, 0))</f>
        <v/>
      </c>
      <c r="C58">
        <f>INDEX(resultados!$A$2:$ZZ$104, 52, MATCH($B$3, resultados!$A$1:$ZZ$1, 0))</f>
        <v/>
      </c>
    </row>
    <row r="59">
      <c r="A59">
        <f>INDEX(resultados!$A$2:$ZZ$104, 53, MATCH($B$1, resultados!$A$1:$ZZ$1, 0))</f>
        <v/>
      </c>
      <c r="B59">
        <f>INDEX(resultados!$A$2:$ZZ$104, 53, MATCH($B$2, resultados!$A$1:$ZZ$1, 0))</f>
        <v/>
      </c>
      <c r="C59">
        <f>INDEX(resultados!$A$2:$ZZ$104, 53, MATCH($B$3, resultados!$A$1:$ZZ$1, 0))</f>
        <v/>
      </c>
    </row>
    <row r="60">
      <c r="A60">
        <f>INDEX(resultados!$A$2:$ZZ$104, 54, MATCH($B$1, resultados!$A$1:$ZZ$1, 0))</f>
        <v/>
      </c>
      <c r="B60">
        <f>INDEX(resultados!$A$2:$ZZ$104, 54, MATCH($B$2, resultados!$A$1:$ZZ$1, 0))</f>
        <v/>
      </c>
      <c r="C60">
        <f>INDEX(resultados!$A$2:$ZZ$104, 54, MATCH($B$3, resultados!$A$1:$ZZ$1, 0))</f>
        <v/>
      </c>
    </row>
    <row r="61">
      <c r="A61">
        <f>INDEX(resultados!$A$2:$ZZ$104, 55, MATCH($B$1, resultados!$A$1:$ZZ$1, 0))</f>
        <v/>
      </c>
      <c r="B61">
        <f>INDEX(resultados!$A$2:$ZZ$104, 55, MATCH($B$2, resultados!$A$1:$ZZ$1, 0))</f>
        <v/>
      </c>
      <c r="C61">
        <f>INDEX(resultados!$A$2:$ZZ$104, 55, MATCH($B$3, resultados!$A$1:$ZZ$1, 0))</f>
        <v/>
      </c>
    </row>
    <row r="62">
      <c r="A62">
        <f>INDEX(resultados!$A$2:$ZZ$104, 56, MATCH($B$1, resultados!$A$1:$ZZ$1, 0))</f>
        <v/>
      </c>
      <c r="B62">
        <f>INDEX(resultados!$A$2:$ZZ$104, 56, MATCH($B$2, resultados!$A$1:$ZZ$1, 0))</f>
        <v/>
      </c>
      <c r="C62">
        <f>INDEX(resultados!$A$2:$ZZ$104, 56, MATCH($B$3, resultados!$A$1:$ZZ$1, 0))</f>
        <v/>
      </c>
    </row>
    <row r="63">
      <c r="A63">
        <f>INDEX(resultados!$A$2:$ZZ$104, 57, MATCH($B$1, resultados!$A$1:$ZZ$1, 0))</f>
        <v/>
      </c>
      <c r="B63">
        <f>INDEX(resultados!$A$2:$ZZ$104, 57, MATCH($B$2, resultados!$A$1:$ZZ$1, 0))</f>
        <v/>
      </c>
      <c r="C63">
        <f>INDEX(resultados!$A$2:$ZZ$104, 57, MATCH($B$3, resultados!$A$1:$ZZ$1, 0))</f>
        <v/>
      </c>
    </row>
    <row r="64">
      <c r="A64">
        <f>INDEX(resultados!$A$2:$ZZ$104, 58, MATCH($B$1, resultados!$A$1:$ZZ$1, 0))</f>
        <v/>
      </c>
      <c r="B64">
        <f>INDEX(resultados!$A$2:$ZZ$104, 58, MATCH($B$2, resultados!$A$1:$ZZ$1, 0))</f>
        <v/>
      </c>
      <c r="C64">
        <f>INDEX(resultados!$A$2:$ZZ$104, 58, MATCH($B$3, resultados!$A$1:$ZZ$1, 0))</f>
        <v/>
      </c>
    </row>
    <row r="65">
      <c r="A65">
        <f>INDEX(resultados!$A$2:$ZZ$104, 59, MATCH($B$1, resultados!$A$1:$ZZ$1, 0))</f>
        <v/>
      </c>
      <c r="B65">
        <f>INDEX(resultados!$A$2:$ZZ$104, 59, MATCH($B$2, resultados!$A$1:$ZZ$1, 0))</f>
        <v/>
      </c>
      <c r="C65">
        <f>INDEX(resultados!$A$2:$ZZ$104, 59, MATCH($B$3, resultados!$A$1:$ZZ$1, 0))</f>
        <v/>
      </c>
    </row>
    <row r="66">
      <c r="A66">
        <f>INDEX(resultados!$A$2:$ZZ$104, 60, MATCH($B$1, resultados!$A$1:$ZZ$1, 0))</f>
        <v/>
      </c>
      <c r="B66">
        <f>INDEX(resultados!$A$2:$ZZ$104, 60, MATCH($B$2, resultados!$A$1:$ZZ$1, 0))</f>
        <v/>
      </c>
      <c r="C66">
        <f>INDEX(resultados!$A$2:$ZZ$104, 60, MATCH($B$3, resultados!$A$1:$ZZ$1, 0))</f>
        <v/>
      </c>
    </row>
    <row r="67">
      <c r="A67">
        <f>INDEX(resultados!$A$2:$ZZ$104, 61, MATCH($B$1, resultados!$A$1:$ZZ$1, 0))</f>
        <v/>
      </c>
      <c r="B67">
        <f>INDEX(resultados!$A$2:$ZZ$104, 61, MATCH($B$2, resultados!$A$1:$ZZ$1, 0))</f>
        <v/>
      </c>
      <c r="C67">
        <f>INDEX(resultados!$A$2:$ZZ$104, 61, MATCH($B$3, resultados!$A$1:$ZZ$1, 0))</f>
        <v/>
      </c>
    </row>
    <row r="68">
      <c r="A68">
        <f>INDEX(resultados!$A$2:$ZZ$104, 62, MATCH($B$1, resultados!$A$1:$ZZ$1, 0))</f>
        <v/>
      </c>
      <c r="B68">
        <f>INDEX(resultados!$A$2:$ZZ$104, 62, MATCH($B$2, resultados!$A$1:$ZZ$1, 0))</f>
        <v/>
      </c>
      <c r="C68">
        <f>INDEX(resultados!$A$2:$ZZ$104, 62, MATCH($B$3, resultados!$A$1:$ZZ$1, 0))</f>
        <v/>
      </c>
    </row>
    <row r="69">
      <c r="A69">
        <f>INDEX(resultados!$A$2:$ZZ$104, 63, MATCH($B$1, resultados!$A$1:$ZZ$1, 0))</f>
        <v/>
      </c>
      <c r="B69">
        <f>INDEX(resultados!$A$2:$ZZ$104, 63, MATCH($B$2, resultados!$A$1:$ZZ$1, 0))</f>
        <v/>
      </c>
      <c r="C69">
        <f>INDEX(resultados!$A$2:$ZZ$104, 63, MATCH($B$3, resultados!$A$1:$ZZ$1, 0))</f>
        <v/>
      </c>
    </row>
    <row r="70">
      <c r="A70">
        <f>INDEX(resultados!$A$2:$ZZ$104, 64, MATCH($B$1, resultados!$A$1:$ZZ$1, 0))</f>
        <v/>
      </c>
      <c r="B70">
        <f>INDEX(resultados!$A$2:$ZZ$104, 64, MATCH($B$2, resultados!$A$1:$ZZ$1, 0))</f>
        <v/>
      </c>
      <c r="C70">
        <f>INDEX(resultados!$A$2:$ZZ$104, 64, MATCH($B$3, resultados!$A$1:$ZZ$1, 0))</f>
        <v/>
      </c>
    </row>
    <row r="71">
      <c r="A71">
        <f>INDEX(resultados!$A$2:$ZZ$104, 65, MATCH($B$1, resultados!$A$1:$ZZ$1, 0))</f>
        <v/>
      </c>
      <c r="B71">
        <f>INDEX(resultados!$A$2:$ZZ$104, 65, MATCH($B$2, resultados!$A$1:$ZZ$1, 0))</f>
        <v/>
      </c>
      <c r="C71">
        <f>INDEX(resultados!$A$2:$ZZ$104, 65, MATCH($B$3, resultados!$A$1:$ZZ$1, 0))</f>
        <v/>
      </c>
    </row>
    <row r="72">
      <c r="A72">
        <f>INDEX(resultados!$A$2:$ZZ$104, 66, MATCH($B$1, resultados!$A$1:$ZZ$1, 0))</f>
        <v/>
      </c>
      <c r="B72">
        <f>INDEX(resultados!$A$2:$ZZ$104, 66, MATCH($B$2, resultados!$A$1:$ZZ$1, 0))</f>
        <v/>
      </c>
      <c r="C72">
        <f>INDEX(resultados!$A$2:$ZZ$104, 66, MATCH($B$3, resultados!$A$1:$ZZ$1, 0))</f>
        <v/>
      </c>
    </row>
    <row r="73">
      <c r="A73">
        <f>INDEX(resultados!$A$2:$ZZ$104, 67, MATCH($B$1, resultados!$A$1:$ZZ$1, 0))</f>
        <v/>
      </c>
      <c r="B73">
        <f>INDEX(resultados!$A$2:$ZZ$104, 67, MATCH($B$2, resultados!$A$1:$ZZ$1, 0))</f>
        <v/>
      </c>
      <c r="C73">
        <f>INDEX(resultados!$A$2:$ZZ$104, 67, MATCH($B$3, resultados!$A$1:$ZZ$1, 0))</f>
        <v/>
      </c>
    </row>
    <row r="74">
      <c r="A74">
        <f>INDEX(resultados!$A$2:$ZZ$104, 68, MATCH($B$1, resultados!$A$1:$ZZ$1, 0))</f>
        <v/>
      </c>
      <c r="B74">
        <f>INDEX(resultados!$A$2:$ZZ$104, 68, MATCH($B$2, resultados!$A$1:$ZZ$1, 0))</f>
        <v/>
      </c>
      <c r="C74">
        <f>INDEX(resultados!$A$2:$ZZ$104, 68, MATCH($B$3, resultados!$A$1:$ZZ$1, 0))</f>
        <v/>
      </c>
    </row>
    <row r="75">
      <c r="A75">
        <f>INDEX(resultados!$A$2:$ZZ$104, 69, MATCH($B$1, resultados!$A$1:$ZZ$1, 0))</f>
        <v/>
      </c>
      <c r="B75">
        <f>INDEX(resultados!$A$2:$ZZ$104, 69, MATCH($B$2, resultados!$A$1:$ZZ$1, 0))</f>
        <v/>
      </c>
      <c r="C75">
        <f>INDEX(resultados!$A$2:$ZZ$104, 69, MATCH($B$3, resultados!$A$1:$ZZ$1, 0))</f>
        <v/>
      </c>
    </row>
    <row r="76">
      <c r="A76">
        <f>INDEX(resultados!$A$2:$ZZ$104, 70, MATCH($B$1, resultados!$A$1:$ZZ$1, 0))</f>
        <v/>
      </c>
      <c r="B76">
        <f>INDEX(resultados!$A$2:$ZZ$104, 70, MATCH($B$2, resultados!$A$1:$ZZ$1, 0))</f>
        <v/>
      </c>
      <c r="C76">
        <f>INDEX(resultados!$A$2:$ZZ$104, 70, MATCH($B$3, resultados!$A$1:$ZZ$1, 0))</f>
        <v/>
      </c>
    </row>
    <row r="77">
      <c r="A77">
        <f>INDEX(resultados!$A$2:$ZZ$104, 71, MATCH($B$1, resultados!$A$1:$ZZ$1, 0))</f>
        <v/>
      </c>
      <c r="B77">
        <f>INDEX(resultados!$A$2:$ZZ$104, 71, MATCH($B$2, resultados!$A$1:$ZZ$1, 0))</f>
        <v/>
      </c>
      <c r="C77">
        <f>INDEX(resultados!$A$2:$ZZ$104, 71, MATCH($B$3, resultados!$A$1:$ZZ$1, 0))</f>
        <v/>
      </c>
    </row>
    <row r="78">
      <c r="A78">
        <f>INDEX(resultados!$A$2:$ZZ$104, 72, MATCH($B$1, resultados!$A$1:$ZZ$1, 0))</f>
        <v/>
      </c>
      <c r="B78">
        <f>INDEX(resultados!$A$2:$ZZ$104, 72, MATCH($B$2, resultados!$A$1:$ZZ$1, 0))</f>
        <v/>
      </c>
      <c r="C78">
        <f>INDEX(resultados!$A$2:$ZZ$104, 72, MATCH($B$3, resultados!$A$1:$ZZ$1, 0))</f>
        <v/>
      </c>
    </row>
    <row r="79">
      <c r="A79">
        <f>INDEX(resultados!$A$2:$ZZ$104, 73, MATCH($B$1, resultados!$A$1:$ZZ$1, 0))</f>
        <v/>
      </c>
      <c r="B79">
        <f>INDEX(resultados!$A$2:$ZZ$104, 73, MATCH($B$2, resultados!$A$1:$ZZ$1, 0))</f>
        <v/>
      </c>
      <c r="C79">
        <f>INDEX(resultados!$A$2:$ZZ$104, 73, MATCH($B$3, resultados!$A$1:$ZZ$1, 0))</f>
        <v/>
      </c>
    </row>
    <row r="80">
      <c r="A80">
        <f>INDEX(resultados!$A$2:$ZZ$104, 74, MATCH($B$1, resultados!$A$1:$ZZ$1, 0))</f>
        <v/>
      </c>
      <c r="B80">
        <f>INDEX(resultados!$A$2:$ZZ$104, 74, MATCH($B$2, resultados!$A$1:$ZZ$1, 0))</f>
        <v/>
      </c>
      <c r="C80">
        <f>INDEX(resultados!$A$2:$ZZ$104, 74, MATCH($B$3, resultados!$A$1:$ZZ$1, 0))</f>
        <v/>
      </c>
    </row>
    <row r="81">
      <c r="A81">
        <f>INDEX(resultados!$A$2:$ZZ$104, 75, MATCH($B$1, resultados!$A$1:$ZZ$1, 0))</f>
        <v/>
      </c>
      <c r="B81">
        <f>INDEX(resultados!$A$2:$ZZ$104, 75, MATCH($B$2, resultados!$A$1:$ZZ$1, 0))</f>
        <v/>
      </c>
      <c r="C81">
        <f>INDEX(resultados!$A$2:$ZZ$104, 75, MATCH($B$3, resultados!$A$1:$ZZ$1, 0))</f>
        <v/>
      </c>
    </row>
    <row r="82">
      <c r="A82">
        <f>INDEX(resultados!$A$2:$ZZ$104, 76, MATCH($B$1, resultados!$A$1:$ZZ$1, 0))</f>
        <v/>
      </c>
      <c r="B82">
        <f>INDEX(resultados!$A$2:$ZZ$104, 76, MATCH($B$2, resultados!$A$1:$ZZ$1, 0))</f>
        <v/>
      </c>
      <c r="C82">
        <f>INDEX(resultados!$A$2:$ZZ$104, 76, MATCH($B$3, resultados!$A$1:$ZZ$1, 0))</f>
        <v/>
      </c>
    </row>
    <row r="83">
      <c r="A83">
        <f>INDEX(resultados!$A$2:$ZZ$104, 77, MATCH($B$1, resultados!$A$1:$ZZ$1, 0))</f>
        <v/>
      </c>
      <c r="B83">
        <f>INDEX(resultados!$A$2:$ZZ$104, 77, MATCH($B$2, resultados!$A$1:$ZZ$1, 0))</f>
        <v/>
      </c>
      <c r="C83">
        <f>INDEX(resultados!$A$2:$ZZ$104, 77, MATCH($B$3, resultados!$A$1:$ZZ$1, 0))</f>
        <v/>
      </c>
    </row>
    <row r="84">
      <c r="A84">
        <f>INDEX(resultados!$A$2:$ZZ$104, 78, MATCH($B$1, resultados!$A$1:$ZZ$1, 0))</f>
        <v/>
      </c>
      <c r="B84">
        <f>INDEX(resultados!$A$2:$ZZ$104, 78, MATCH($B$2, resultados!$A$1:$ZZ$1, 0))</f>
        <v/>
      </c>
      <c r="C84">
        <f>INDEX(resultados!$A$2:$ZZ$104, 78, MATCH($B$3, resultados!$A$1:$ZZ$1, 0))</f>
        <v/>
      </c>
    </row>
    <row r="85">
      <c r="A85">
        <f>INDEX(resultados!$A$2:$ZZ$104, 79, MATCH($B$1, resultados!$A$1:$ZZ$1, 0))</f>
        <v/>
      </c>
      <c r="B85">
        <f>INDEX(resultados!$A$2:$ZZ$104, 79, MATCH($B$2, resultados!$A$1:$ZZ$1, 0))</f>
        <v/>
      </c>
      <c r="C85">
        <f>INDEX(resultados!$A$2:$ZZ$104, 79, MATCH($B$3, resultados!$A$1:$ZZ$1, 0))</f>
        <v/>
      </c>
    </row>
    <row r="86">
      <c r="A86">
        <f>INDEX(resultados!$A$2:$ZZ$104, 80, MATCH($B$1, resultados!$A$1:$ZZ$1, 0))</f>
        <v/>
      </c>
      <c r="B86">
        <f>INDEX(resultados!$A$2:$ZZ$104, 80, MATCH($B$2, resultados!$A$1:$ZZ$1, 0))</f>
        <v/>
      </c>
      <c r="C86">
        <f>INDEX(resultados!$A$2:$ZZ$104, 80, MATCH($B$3, resultados!$A$1:$ZZ$1, 0))</f>
        <v/>
      </c>
    </row>
    <row r="87">
      <c r="A87">
        <f>INDEX(resultados!$A$2:$ZZ$104, 81, MATCH($B$1, resultados!$A$1:$ZZ$1, 0))</f>
        <v/>
      </c>
      <c r="B87">
        <f>INDEX(resultados!$A$2:$ZZ$104, 81, MATCH($B$2, resultados!$A$1:$ZZ$1, 0))</f>
        <v/>
      </c>
      <c r="C87">
        <f>INDEX(resultados!$A$2:$ZZ$104, 81, MATCH($B$3, resultados!$A$1:$ZZ$1, 0))</f>
        <v/>
      </c>
    </row>
    <row r="88">
      <c r="A88">
        <f>INDEX(resultados!$A$2:$ZZ$104, 82, MATCH($B$1, resultados!$A$1:$ZZ$1, 0))</f>
        <v/>
      </c>
      <c r="B88">
        <f>INDEX(resultados!$A$2:$ZZ$104, 82, MATCH($B$2, resultados!$A$1:$ZZ$1, 0))</f>
        <v/>
      </c>
      <c r="C88">
        <f>INDEX(resultados!$A$2:$ZZ$104, 82, MATCH($B$3, resultados!$A$1:$ZZ$1, 0))</f>
        <v/>
      </c>
    </row>
    <row r="89">
      <c r="A89">
        <f>INDEX(resultados!$A$2:$ZZ$104, 83, MATCH($B$1, resultados!$A$1:$ZZ$1, 0))</f>
        <v/>
      </c>
      <c r="B89">
        <f>INDEX(resultados!$A$2:$ZZ$104, 83, MATCH($B$2, resultados!$A$1:$ZZ$1, 0))</f>
        <v/>
      </c>
      <c r="C89">
        <f>INDEX(resultados!$A$2:$ZZ$104, 83, MATCH($B$3, resultados!$A$1:$ZZ$1, 0))</f>
        <v/>
      </c>
    </row>
    <row r="90">
      <c r="A90">
        <f>INDEX(resultados!$A$2:$ZZ$104, 84, MATCH($B$1, resultados!$A$1:$ZZ$1, 0))</f>
        <v/>
      </c>
      <c r="B90">
        <f>INDEX(resultados!$A$2:$ZZ$104, 84, MATCH($B$2, resultados!$A$1:$ZZ$1, 0))</f>
        <v/>
      </c>
      <c r="C90">
        <f>INDEX(resultados!$A$2:$ZZ$104, 84, MATCH($B$3, resultados!$A$1:$ZZ$1, 0))</f>
        <v/>
      </c>
    </row>
    <row r="91">
      <c r="A91">
        <f>INDEX(resultados!$A$2:$ZZ$104, 85, MATCH($B$1, resultados!$A$1:$ZZ$1, 0))</f>
        <v/>
      </c>
      <c r="B91">
        <f>INDEX(resultados!$A$2:$ZZ$104, 85, MATCH($B$2, resultados!$A$1:$ZZ$1, 0))</f>
        <v/>
      </c>
      <c r="C91">
        <f>INDEX(resultados!$A$2:$ZZ$104, 85, MATCH($B$3, resultados!$A$1:$ZZ$1, 0))</f>
        <v/>
      </c>
    </row>
    <row r="92">
      <c r="A92">
        <f>INDEX(resultados!$A$2:$ZZ$104, 86, MATCH($B$1, resultados!$A$1:$ZZ$1, 0))</f>
        <v/>
      </c>
      <c r="B92">
        <f>INDEX(resultados!$A$2:$ZZ$104, 86, MATCH($B$2, resultados!$A$1:$ZZ$1, 0))</f>
        <v/>
      </c>
      <c r="C92">
        <f>INDEX(resultados!$A$2:$ZZ$104, 86, MATCH($B$3, resultados!$A$1:$ZZ$1, 0))</f>
        <v/>
      </c>
    </row>
    <row r="93">
      <c r="A93">
        <f>INDEX(resultados!$A$2:$ZZ$104, 87, MATCH($B$1, resultados!$A$1:$ZZ$1, 0))</f>
        <v/>
      </c>
      <c r="B93">
        <f>INDEX(resultados!$A$2:$ZZ$104, 87, MATCH($B$2, resultados!$A$1:$ZZ$1, 0))</f>
        <v/>
      </c>
      <c r="C93">
        <f>INDEX(resultados!$A$2:$ZZ$104, 87, MATCH($B$3, resultados!$A$1:$ZZ$1, 0))</f>
        <v/>
      </c>
    </row>
    <row r="94">
      <c r="A94">
        <f>INDEX(resultados!$A$2:$ZZ$104, 88, MATCH($B$1, resultados!$A$1:$ZZ$1, 0))</f>
        <v/>
      </c>
      <c r="B94">
        <f>INDEX(resultados!$A$2:$ZZ$104, 88, MATCH($B$2, resultados!$A$1:$ZZ$1, 0))</f>
        <v/>
      </c>
      <c r="C94">
        <f>INDEX(resultados!$A$2:$ZZ$104, 88, MATCH($B$3, resultados!$A$1:$ZZ$1, 0))</f>
        <v/>
      </c>
    </row>
    <row r="95">
      <c r="A95">
        <f>INDEX(resultados!$A$2:$ZZ$104, 89, MATCH($B$1, resultados!$A$1:$ZZ$1, 0))</f>
        <v/>
      </c>
      <c r="B95">
        <f>INDEX(resultados!$A$2:$ZZ$104, 89, MATCH($B$2, resultados!$A$1:$ZZ$1, 0))</f>
        <v/>
      </c>
      <c r="C95">
        <f>INDEX(resultados!$A$2:$ZZ$104, 89, MATCH($B$3, resultados!$A$1:$ZZ$1, 0))</f>
        <v/>
      </c>
    </row>
    <row r="96">
      <c r="A96">
        <f>INDEX(resultados!$A$2:$ZZ$104, 90, MATCH($B$1, resultados!$A$1:$ZZ$1, 0))</f>
        <v/>
      </c>
      <c r="B96">
        <f>INDEX(resultados!$A$2:$ZZ$104, 90, MATCH($B$2, resultados!$A$1:$ZZ$1, 0))</f>
        <v/>
      </c>
      <c r="C96">
        <f>INDEX(resultados!$A$2:$ZZ$104, 90, MATCH($B$3, resultados!$A$1:$ZZ$1, 0))</f>
        <v/>
      </c>
    </row>
    <row r="97">
      <c r="A97">
        <f>INDEX(resultados!$A$2:$ZZ$104, 91, MATCH($B$1, resultados!$A$1:$ZZ$1, 0))</f>
        <v/>
      </c>
      <c r="B97">
        <f>INDEX(resultados!$A$2:$ZZ$104, 91, MATCH($B$2, resultados!$A$1:$ZZ$1, 0))</f>
        <v/>
      </c>
      <c r="C97">
        <f>INDEX(resultados!$A$2:$ZZ$104, 91, MATCH($B$3, resultados!$A$1:$ZZ$1, 0))</f>
        <v/>
      </c>
    </row>
    <row r="98">
      <c r="A98">
        <f>INDEX(resultados!$A$2:$ZZ$104, 92, MATCH($B$1, resultados!$A$1:$ZZ$1, 0))</f>
        <v/>
      </c>
      <c r="B98">
        <f>INDEX(resultados!$A$2:$ZZ$104, 92, MATCH($B$2, resultados!$A$1:$ZZ$1, 0))</f>
        <v/>
      </c>
      <c r="C98">
        <f>INDEX(resultados!$A$2:$ZZ$104, 92, MATCH($B$3, resultados!$A$1:$ZZ$1, 0))</f>
        <v/>
      </c>
    </row>
    <row r="99">
      <c r="A99">
        <f>INDEX(resultados!$A$2:$ZZ$104, 93, MATCH($B$1, resultados!$A$1:$ZZ$1, 0))</f>
        <v/>
      </c>
      <c r="B99">
        <f>INDEX(resultados!$A$2:$ZZ$104, 93, MATCH($B$2, resultados!$A$1:$ZZ$1, 0))</f>
        <v/>
      </c>
      <c r="C99">
        <f>INDEX(resultados!$A$2:$ZZ$104, 93, MATCH($B$3, resultados!$A$1:$ZZ$1, 0))</f>
        <v/>
      </c>
    </row>
    <row r="100">
      <c r="A100">
        <f>INDEX(resultados!$A$2:$ZZ$104, 94, MATCH($B$1, resultados!$A$1:$ZZ$1, 0))</f>
        <v/>
      </c>
      <c r="B100">
        <f>INDEX(resultados!$A$2:$ZZ$104, 94, MATCH($B$2, resultados!$A$1:$ZZ$1, 0))</f>
        <v/>
      </c>
      <c r="C100">
        <f>INDEX(resultados!$A$2:$ZZ$104, 94, MATCH($B$3, resultados!$A$1:$ZZ$1, 0))</f>
        <v/>
      </c>
    </row>
    <row r="101">
      <c r="A101">
        <f>INDEX(resultados!$A$2:$ZZ$104, 95, MATCH($B$1, resultados!$A$1:$ZZ$1, 0))</f>
        <v/>
      </c>
      <c r="B101">
        <f>INDEX(resultados!$A$2:$ZZ$104, 95, MATCH($B$2, resultados!$A$1:$ZZ$1, 0))</f>
        <v/>
      </c>
      <c r="C101">
        <f>INDEX(resultados!$A$2:$ZZ$104, 95, MATCH($B$3, resultados!$A$1:$ZZ$1, 0))</f>
        <v/>
      </c>
    </row>
    <row r="102">
      <c r="A102">
        <f>INDEX(resultados!$A$2:$ZZ$104, 96, MATCH($B$1, resultados!$A$1:$ZZ$1, 0))</f>
        <v/>
      </c>
      <c r="B102">
        <f>INDEX(resultados!$A$2:$ZZ$104, 96, MATCH($B$2, resultados!$A$1:$ZZ$1, 0))</f>
        <v/>
      </c>
      <c r="C102">
        <f>INDEX(resultados!$A$2:$ZZ$104, 96, MATCH($B$3, resultados!$A$1:$ZZ$1, 0))</f>
        <v/>
      </c>
    </row>
    <row r="103">
      <c r="A103">
        <f>INDEX(resultados!$A$2:$ZZ$104, 97, MATCH($B$1, resultados!$A$1:$ZZ$1, 0))</f>
        <v/>
      </c>
      <c r="B103">
        <f>INDEX(resultados!$A$2:$ZZ$104, 97, MATCH($B$2, resultados!$A$1:$ZZ$1, 0))</f>
        <v/>
      </c>
      <c r="C103">
        <f>INDEX(resultados!$A$2:$ZZ$104, 97, MATCH($B$3, resultados!$A$1:$ZZ$1, 0))</f>
        <v/>
      </c>
    </row>
    <row r="104">
      <c r="A104">
        <f>INDEX(resultados!$A$2:$ZZ$104, 98, MATCH($B$1, resultados!$A$1:$ZZ$1, 0))</f>
        <v/>
      </c>
      <c r="B104">
        <f>INDEX(resultados!$A$2:$ZZ$104, 98, MATCH($B$2, resultados!$A$1:$ZZ$1, 0))</f>
        <v/>
      </c>
      <c r="C104">
        <f>INDEX(resultados!$A$2:$ZZ$104, 98, MATCH($B$3, resultados!$A$1:$ZZ$1, 0))</f>
        <v/>
      </c>
    </row>
    <row r="105">
      <c r="A105">
        <f>INDEX(resultados!$A$2:$ZZ$104, 99, MATCH($B$1, resultados!$A$1:$ZZ$1, 0))</f>
        <v/>
      </c>
      <c r="B105">
        <f>INDEX(resultados!$A$2:$ZZ$104, 99, MATCH($B$2, resultados!$A$1:$ZZ$1, 0))</f>
        <v/>
      </c>
      <c r="C105">
        <f>INDEX(resultados!$A$2:$ZZ$104, 99, MATCH($B$3, resultados!$A$1:$ZZ$1, 0))</f>
        <v/>
      </c>
    </row>
    <row r="106">
      <c r="A106">
        <f>INDEX(resultados!$A$2:$ZZ$104, 100, MATCH($B$1, resultados!$A$1:$ZZ$1, 0))</f>
        <v/>
      </c>
      <c r="B106">
        <f>INDEX(resultados!$A$2:$ZZ$104, 100, MATCH($B$2, resultados!$A$1:$ZZ$1, 0))</f>
        <v/>
      </c>
      <c r="C106">
        <f>INDEX(resultados!$A$2:$ZZ$104, 100, MATCH($B$3, resultados!$A$1:$ZZ$1, 0))</f>
        <v/>
      </c>
    </row>
    <row r="107">
      <c r="A107">
        <f>INDEX(resultados!$A$2:$ZZ$104, 101, MATCH($B$1, resultados!$A$1:$ZZ$1, 0))</f>
        <v/>
      </c>
      <c r="B107">
        <f>INDEX(resultados!$A$2:$ZZ$104, 101, MATCH($B$2, resultados!$A$1:$ZZ$1, 0))</f>
        <v/>
      </c>
      <c r="C107">
        <f>INDEX(resultados!$A$2:$ZZ$104, 101, MATCH($B$3, resultados!$A$1:$ZZ$1, 0))</f>
        <v/>
      </c>
    </row>
    <row r="108">
      <c r="A108">
        <f>INDEX(resultados!$A$2:$ZZ$104, 102, MATCH($B$1, resultados!$A$1:$ZZ$1, 0))</f>
        <v/>
      </c>
      <c r="B108">
        <f>INDEX(resultados!$A$2:$ZZ$104, 102, MATCH($B$2, resultados!$A$1:$ZZ$1, 0))</f>
        <v/>
      </c>
      <c r="C108">
        <f>INDEX(resultados!$A$2:$ZZ$104, 102, MATCH($B$3, resultados!$A$1:$ZZ$1, 0))</f>
        <v/>
      </c>
    </row>
    <row r="109">
      <c r="A109">
        <f>INDEX(resultados!$A$2:$ZZ$104, 103, MATCH($B$1, resultados!$A$1:$ZZ$1, 0))</f>
        <v/>
      </c>
      <c r="B109">
        <f>INDEX(resultados!$A$2:$ZZ$104, 103, MATCH($B$2, resultados!$A$1:$ZZ$1, 0))</f>
        <v/>
      </c>
      <c r="C109">
        <f>INDEX(resultados!$A$2:$ZZ$104, 103,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0.7554999999999999</v>
      </c>
      <c r="E2" t="n">
        <v>132.36</v>
      </c>
      <c r="F2" t="n">
        <v>121.62</v>
      </c>
      <c r="G2" t="n">
        <v>12.76</v>
      </c>
      <c r="H2" t="n">
        <v>0.24</v>
      </c>
      <c r="I2" t="n">
        <v>572</v>
      </c>
      <c r="J2" t="n">
        <v>71.52</v>
      </c>
      <c r="K2" t="n">
        <v>32.27</v>
      </c>
      <c r="L2" t="n">
        <v>1</v>
      </c>
      <c r="M2" t="n">
        <v>570</v>
      </c>
      <c r="N2" t="n">
        <v>8.25</v>
      </c>
      <c r="O2" t="n">
        <v>9054.6</v>
      </c>
      <c r="P2" t="n">
        <v>788.5700000000001</v>
      </c>
      <c r="Q2" t="n">
        <v>7962.62</v>
      </c>
      <c r="R2" t="n">
        <v>1086.86</v>
      </c>
      <c r="S2" t="n">
        <v>167.86</v>
      </c>
      <c r="T2" t="n">
        <v>457284.06</v>
      </c>
      <c r="U2" t="n">
        <v>0.15</v>
      </c>
      <c r="V2" t="n">
        <v>0.77</v>
      </c>
      <c r="W2" t="n">
        <v>1.19</v>
      </c>
      <c r="X2" t="n">
        <v>27.07</v>
      </c>
      <c r="Y2" t="n">
        <v>0.5</v>
      </c>
      <c r="Z2" t="n">
        <v>10</v>
      </c>
      <c r="AA2" t="n">
        <v>1600.976565052422</v>
      </c>
      <c r="AB2" t="n">
        <v>2190.526766405951</v>
      </c>
      <c r="AC2" t="n">
        <v>1981.465966243793</v>
      </c>
      <c r="AD2" t="n">
        <v>1600976.565052422</v>
      </c>
      <c r="AE2" t="n">
        <v>2190526.766405951</v>
      </c>
      <c r="AF2" t="n">
        <v>1.295113789777805e-06</v>
      </c>
      <c r="AG2" t="n">
        <v>28</v>
      </c>
      <c r="AH2" t="n">
        <v>1981465.966243793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0.8849</v>
      </c>
      <c r="E3" t="n">
        <v>113.01</v>
      </c>
      <c r="F3" t="n">
        <v>107.01</v>
      </c>
      <c r="G3" t="n">
        <v>24.05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610.46</v>
      </c>
      <c r="Q3" t="n">
        <v>7962.23</v>
      </c>
      <c r="R3" t="n">
        <v>578.41</v>
      </c>
      <c r="S3" t="n">
        <v>167.86</v>
      </c>
      <c r="T3" t="n">
        <v>204581.14</v>
      </c>
      <c r="U3" t="n">
        <v>0.29</v>
      </c>
      <c r="V3" t="n">
        <v>0.88</v>
      </c>
      <c r="W3" t="n">
        <v>1.05</v>
      </c>
      <c r="X3" t="n">
        <v>12.47</v>
      </c>
      <c r="Y3" t="n">
        <v>0.5</v>
      </c>
      <c r="Z3" t="n">
        <v>10</v>
      </c>
      <c r="AA3" t="n">
        <v>1143.983148791447</v>
      </c>
      <c r="AB3" t="n">
        <v>1565.248213151061</v>
      </c>
      <c r="AC3" t="n">
        <v>1415.863120527588</v>
      </c>
      <c r="AD3" t="n">
        <v>1143983.148791447</v>
      </c>
      <c r="AE3" t="n">
        <v>1565248.213151061</v>
      </c>
      <c r="AF3" t="n">
        <v>1.516937382626579e-06</v>
      </c>
      <c r="AG3" t="n">
        <v>24</v>
      </c>
      <c r="AH3" t="n">
        <v>1415863.120527588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0.8848</v>
      </c>
      <c r="E4" t="n">
        <v>113.01</v>
      </c>
      <c r="F4" t="n">
        <v>107.02</v>
      </c>
      <c r="G4" t="n">
        <v>24.05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619.5</v>
      </c>
      <c r="Q4" t="n">
        <v>7962.23</v>
      </c>
      <c r="R4" t="n">
        <v>578.63</v>
      </c>
      <c r="S4" t="n">
        <v>167.86</v>
      </c>
      <c r="T4" t="n">
        <v>204693.37</v>
      </c>
      <c r="U4" t="n">
        <v>0.29</v>
      </c>
      <c r="V4" t="n">
        <v>0.88</v>
      </c>
      <c r="W4" t="n">
        <v>1.05</v>
      </c>
      <c r="X4" t="n">
        <v>12.47</v>
      </c>
      <c r="Y4" t="n">
        <v>0.5</v>
      </c>
      <c r="Z4" t="n">
        <v>10</v>
      </c>
      <c r="AA4" t="n">
        <v>1153.020572110721</v>
      </c>
      <c r="AB4" t="n">
        <v>1577.61361443947</v>
      </c>
      <c r="AC4" t="n">
        <v>1427.048385271981</v>
      </c>
      <c r="AD4" t="n">
        <v>1153020.572110721</v>
      </c>
      <c r="AE4" t="n">
        <v>1577613.61443947</v>
      </c>
      <c r="AF4" t="n">
        <v>1.516765957902584e-06</v>
      </c>
      <c r="AG4" t="n">
        <v>24</v>
      </c>
      <c r="AH4" t="n">
        <v>1427048.385271981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0.7874</v>
      </c>
      <c r="E2" t="n">
        <v>127</v>
      </c>
      <c r="F2" t="n">
        <v>119.39</v>
      </c>
      <c r="G2" t="n">
        <v>13.46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465.88</v>
      </c>
      <c r="Q2" t="n">
        <v>7962.87</v>
      </c>
      <c r="R2" t="n">
        <v>984.89</v>
      </c>
      <c r="S2" t="n">
        <v>167.86</v>
      </c>
      <c r="T2" t="n">
        <v>406497.49</v>
      </c>
      <c r="U2" t="n">
        <v>0.17</v>
      </c>
      <c r="V2" t="n">
        <v>0.79</v>
      </c>
      <c r="W2" t="n">
        <v>1.83</v>
      </c>
      <c r="X2" t="n">
        <v>24.84</v>
      </c>
      <c r="Y2" t="n">
        <v>0.5</v>
      </c>
      <c r="Z2" t="n">
        <v>10</v>
      </c>
      <c r="AA2" t="n">
        <v>1053.085091156265</v>
      </c>
      <c r="AB2" t="n">
        <v>1440.877480555325</v>
      </c>
      <c r="AC2" t="n">
        <v>1303.362156095369</v>
      </c>
      <c r="AD2" t="n">
        <v>1053085.091156265</v>
      </c>
      <c r="AE2" t="n">
        <v>1440877.480555325</v>
      </c>
      <c r="AF2" t="n">
        <v>1.448745309195979e-06</v>
      </c>
      <c r="AG2" t="n">
        <v>27</v>
      </c>
      <c r="AH2" t="n">
        <v>1303362.156095369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0.7874</v>
      </c>
      <c r="E3" t="n">
        <v>127</v>
      </c>
      <c r="F3" t="n">
        <v>119.39</v>
      </c>
      <c r="G3" t="n">
        <v>13.47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477.79</v>
      </c>
      <c r="Q3" t="n">
        <v>7962.87</v>
      </c>
      <c r="R3" t="n">
        <v>985.02</v>
      </c>
      <c r="S3" t="n">
        <v>167.86</v>
      </c>
      <c r="T3" t="n">
        <v>406561.62</v>
      </c>
      <c r="U3" t="n">
        <v>0.17</v>
      </c>
      <c r="V3" t="n">
        <v>0.79</v>
      </c>
      <c r="W3" t="n">
        <v>1.83</v>
      </c>
      <c r="X3" t="n">
        <v>24.84</v>
      </c>
      <c r="Y3" t="n">
        <v>0.5</v>
      </c>
      <c r="Z3" t="n">
        <v>10</v>
      </c>
      <c r="AA3" t="n">
        <v>1066.255266728016</v>
      </c>
      <c r="AB3" t="n">
        <v>1458.897495799733</v>
      </c>
      <c r="AC3" t="n">
        <v>1319.662366376101</v>
      </c>
      <c r="AD3" t="n">
        <v>1066255.266728016</v>
      </c>
      <c r="AE3" t="n">
        <v>1458897.495799733</v>
      </c>
      <c r="AF3" t="n">
        <v>1.448745309195979e-06</v>
      </c>
      <c r="AG3" t="n">
        <v>27</v>
      </c>
      <c r="AH3" t="n">
        <v>1319662.366376101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0.5054999999999999</v>
      </c>
      <c r="E2" t="n">
        <v>197.81</v>
      </c>
      <c r="F2" t="n">
        <v>158.26</v>
      </c>
      <c r="G2" t="n">
        <v>7.35</v>
      </c>
      <c r="H2" t="n">
        <v>0.12</v>
      </c>
      <c r="I2" t="n">
        <v>1292</v>
      </c>
      <c r="J2" t="n">
        <v>141.81</v>
      </c>
      <c r="K2" t="n">
        <v>47.83</v>
      </c>
      <c r="L2" t="n">
        <v>1</v>
      </c>
      <c r="M2" t="n">
        <v>1290</v>
      </c>
      <c r="N2" t="n">
        <v>22.98</v>
      </c>
      <c r="O2" t="n">
        <v>17723.39</v>
      </c>
      <c r="P2" t="n">
        <v>1762.16</v>
      </c>
      <c r="Q2" t="n">
        <v>7963.08</v>
      </c>
      <c r="R2" t="n">
        <v>2334.6</v>
      </c>
      <c r="S2" t="n">
        <v>167.86</v>
      </c>
      <c r="T2" t="n">
        <v>1077550.2</v>
      </c>
      <c r="U2" t="n">
        <v>0.07000000000000001</v>
      </c>
      <c r="V2" t="n">
        <v>0.6</v>
      </c>
      <c r="W2" t="n">
        <v>2.36</v>
      </c>
      <c r="X2" t="n">
        <v>63.71</v>
      </c>
      <c r="Y2" t="n">
        <v>0.5</v>
      </c>
      <c r="Z2" t="n">
        <v>10</v>
      </c>
      <c r="AA2" t="n">
        <v>4685.130647073158</v>
      </c>
      <c r="AB2" t="n">
        <v>6410.402444702324</v>
      </c>
      <c r="AC2" t="n">
        <v>5798.60263243603</v>
      </c>
      <c r="AD2" t="n">
        <v>4685130.647073158</v>
      </c>
      <c r="AE2" t="n">
        <v>6410402.444702324</v>
      </c>
      <c r="AF2" t="n">
        <v>7.778115098196784e-07</v>
      </c>
      <c r="AG2" t="n">
        <v>42</v>
      </c>
      <c r="AH2" t="n">
        <v>5798602.63243603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0.767</v>
      </c>
      <c r="E3" t="n">
        <v>130.38</v>
      </c>
      <c r="F3" t="n">
        <v>115.32</v>
      </c>
      <c r="G3" t="n">
        <v>15.58</v>
      </c>
      <c r="H3" t="n">
        <v>0.25</v>
      </c>
      <c r="I3" t="n">
        <v>444</v>
      </c>
      <c r="J3" t="n">
        <v>143.17</v>
      </c>
      <c r="K3" t="n">
        <v>47.83</v>
      </c>
      <c r="L3" t="n">
        <v>2</v>
      </c>
      <c r="M3" t="n">
        <v>442</v>
      </c>
      <c r="N3" t="n">
        <v>23.34</v>
      </c>
      <c r="O3" t="n">
        <v>17891.86</v>
      </c>
      <c r="P3" t="n">
        <v>1226.46</v>
      </c>
      <c r="Q3" t="n">
        <v>7962.39</v>
      </c>
      <c r="R3" t="n">
        <v>873</v>
      </c>
      <c r="S3" t="n">
        <v>167.86</v>
      </c>
      <c r="T3" t="n">
        <v>350991.4</v>
      </c>
      <c r="U3" t="n">
        <v>0.19</v>
      </c>
      <c r="V3" t="n">
        <v>0.82</v>
      </c>
      <c r="W3" t="n">
        <v>0.98</v>
      </c>
      <c r="X3" t="n">
        <v>20.78</v>
      </c>
      <c r="Y3" t="n">
        <v>0.5</v>
      </c>
      <c r="Z3" t="n">
        <v>10</v>
      </c>
      <c r="AA3" t="n">
        <v>2251.018019571595</v>
      </c>
      <c r="AB3" t="n">
        <v>3079.942162284255</v>
      </c>
      <c r="AC3" t="n">
        <v>2785.996805041703</v>
      </c>
      <c r="AD3" t="n">
        <v>2251018.019571595</v>
      </c>
      <c r="AE3" t="n">
        <v>3079942.162284255</v>
      </c>
      <c r="AF3" t="n">
        <v>1.18018086653154e-06</v>
      </c>
      <c r="AG3" t="n">
        <v>28</v>
      </c>
      <c r="AH3" t="n">
        <v>2785996.805041703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0.8609</v>
      </c>
      <c r="E4" t="n">
        <v>116.16</v>
      </c>
      <c r="F4" t="n">
        <v>106.44</v>
      </c>
      <c r="G4" t="n">
        <v>24.66</v>
      </c>
      <c r="H4" t="n">
        <v>0.37</v>
      </c>
      <c r="I4" t="n">
        <v>259</v>
      </c>
      <c r="J4" t="n">
        <v>144.54</v>
      </c>
      <c r="K4" t="n">
        <v>47.83</v>
      </c>
      <c r="L4" t="n">
        <v>3</v>
      </c>
      <c r="M4" t="n">
        <v>257</v>
      </c>
      <c r="N4" t="n">
        <v>23.71</v>
      </c>
      <c r="O4" t="n">
        <v>18060.85</v>
      </c>
      <c r="P4" t="n">
        <v>1075.48</v>
      </c>
      <c r="Q4" t="n">
        <v>7962.01</v>
      </c>
      <c r="R4" t="n">
        <v>571.6</v>
      </c>
      <c r="S4" t="n">
        <v>167.86</v>
      </c>
      <c r="T4" t="n">
        <v>201218.35</v>
      </c>
      <c r="U4" t="n">
        <v>0.29</v>
      </c>
      <c r="V4" t="n">
        <v>0.89</v>
      </c>
      <c r="W4" t="n">
        <v>0.68</v>
      </c>
      <c r="X4" t="n">
        <v>11.9</v>
      </c>
      <c r="Y4" t="n">
        <v>0.5</v>
      </c>
      <c r="Z4" t="n">
        <v>10</v>
      </c>
      <c r="AA4" t="n">
        <v>1810.696966103432</v>
      </c>
      <c r="AB4" t="n">
        <v>2477.475471335049</v>
      </c>
      <c r="AC4" t="n">
        <v>2241.028689509494</v>
      </c>
      <c r="AD4" t="n">
        <v>1810696.966103432</v>
      </c>
      <c r="AE4" t="n">
        <v>2477475.471335049</v>
      </c>
      <c r="AF4" t="n">
        <v>1.324664547584097e-06</v>
      </c>
      <c r="AG4" t="n">
        <v>25</v>
      </c>
      <c r="AH4" t="n">
        <v>2241028.689509494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0.9093</v>
      </c>
      <c r="E5" t="n">
        <v>109.97</v>
      </c>
      <c r="F5" t="n">
        <v>102.63</v>
      </c>
      <c r="G5" t="n">
        <v>34.79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977.86</v>
      </c>
      <c r="Q5" t="n">
        <v>7962.11</v>
      </c>
      <c r="R5" t="n">
        <v>442.01</v>
      </c>
      <c r="S5" t="n">
        <v>167.86</v>
      </c>
      <c r="T5" t="n">
        <v>136831.9</v>
      </c>
      <c r="U5" t="n">
        <v>0.38</v>
      </c>
      <c r="V5" t="n">
        <v>0.92</v>
      </c>
      <c r="W5" t="n">
        <v>0.5600000000000001</v>
      </c>
      <c r="X5" t="n">
        <v>8.09</v>
      </c>
      <c r="Y5" t="n">
        <v>0.5</v>
      </c>
      <c r="Z5" t="n">
        <v>10</v>
      </c>
      <c r="AA5" t="n">
        <v>1597.958362613075</v>
      </c>
      <c r="AB5" t="n">
        <v>2186.397128674743</v>
      </c>
      <c r="AC5" t="n">
        <v>1977.730455341668</v>
      </c>
      <c r="AD5" t="n">
        <v>1597958.362613075</v>
      </c>
      <c r="AE5" t="n">
        <v>2186397.128674743</v>
      </c>
      <c r="AF5" t="n">
        <v>1.39913749926614e-06</v>
      </c>
      <c r="AG5" t="n">
        <v>23</v>
      </c>
      <c r="AH5" t="n">
        <v>1977730.455341668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0.9412</v>
      </c>
      <c r="E6" t="n">
        <v>106.24</v>
      </c>
      <c r="F6" t="n">
        <v>100.32</v>
      </c>
      <c r="G6" t="n">
        <v>47.02</v>
      </c>
      <c r="H6" t="n">
        <v>0.6</v>
      </c>
      <c r="I6" t="n">
        <v>128</v>
      </c>
      <c r="J6" t="n">
        <v>147.3</v>
      </c>
      <c r="K6" t="n">
        <v>47.83</v>
      </c>
      <c r="L6" t="n">
        <v>5</v>
      </c>
      <c r="M6" t="n">
        <v>115</v>
      </c>
      <c r="N6" t="n">
        <v>24.47</v>
      </c>
      <c r="O6" t="n">
        <v>18400.38</v>
      </c>
      <c r="P6" t="n">
        <v>884.73</v>
      </c>
      <c r="Q6" t="n">
        <v>7962.02</v>
      </c>
      <c r="R6" t="n">
        <v>363.05</v>
      </c>
      <c r="S6" t="n">
        <v>167.86</v>
      </c>
      <c r="T6" t="n">
        <v>97597.33</v>
      </c>
      <c r="U6" t="n">
        <v>0.46</v>
      </c>
      <c r="V6" t="n">
        <v>0.9399999999999999</v>
      </c>
      <c r="W6" t="n">
        <v>0.5</v>
      </c>
      <c r="X6" t="n">
        <v>5.78</v>
      </c>
      <c r="Y6" t="n">
        <v>0.5</v>
      </c>
      <c r="Z6" t="n">
        <v>10</v>
      </c>
      <c r="AA6" t="n">
        <v>1454.065006166755</v>
      </c>
      <c r="AB6" t="n">
        <v>1989.515890258031</v>
      </c>
      <c r="AC6" t="n">
        <v>1799.639285994893</v>
      </c>
      <c r="AD6" t="n">
        <v>1454065.006166755</v>
      </c>
      <c r="AE6" t="n">
        <v>1989515.890258031</v>
      </c>
      <c r="AF6" t="n">
        <v>1.44822194469294e-06</v>
      </c>
      <c r="AG6" t="n">
        <v>23</v>
      </c>
      <c r="AH6" t="n">
        <v>1799639.285994893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0.9474</v>
      </c>
      <c r="E7" t="n">
        <v>105.55</v>
      </c>
      <c r="F7" t="n">
        <v>99.97</v>
      </c>
      <c r="G7" t="n">
        <v>51.71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859.8</v>
      </c>
      <c r="Q7" t="n">
        <v>7962.02</v>
      </c>
      <c r="R7" t="n">
        <v>346.89</v>
      </c>
      <c r="S7" t="n">
        <v>167.86</v>
      </c>
      <c r="T7" t="n">
        <v>89577.55</v>
      </c>
      <c r="U7" t="n">
        <v>0.48</v>
      </c>
      <c r="V7" t="n">
        <v>0.9399999999999999</v>
      </c>
      <c r="W7" t="n">
        <v>0.61</v>
      </c>
      <c r="X7" t="n">
        <v>5.43</v>
      </c>
      <c r="Y7" t="n">
        <v>0.5</v>
      </c>
      <c r="Z7" t="n">
        <v>10</v>
      </c>
      <c r="AA7" t="n">
        <v>1412.996444876772</v>
      </c>
      <c r="AB7" t="n">
        <v>1933.324072884022</v>
      </c>
      <c r="AC7" t="n">
        <v>1748.810336805349</v>
      </c>
      <c r="AD7" t="n">
        <v>1412996.444876772</v>
      </c>
      <c r="AE7" t="n">
        <v>1933324.072884022</v>
      </c>
      <c r="AF7" t="n">
        <v>1.457761868255516e-06</v>
      </c>
      <c r="AG7" t="n">
        <v>22</v>
      </c>
      <c r="AH7" t="n">
        <v>1748810.336805349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0.9484</v>
      </c>
      <c r="E8" t="n">
        <v>105.44</v>
      </c>
      <c r="F8" t="n">
        <v>99.89</v>
      </c>
      <c r="G8" t="n">
        <v>52.12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866.47</v>
      </c>
      <c r="Q8" t="n">
        <v>7962.01</v>
      </c>
      <c r="R8" t="n">
        <v>344.07</v>
      </c>
      <c r="S8" t="n">
        <v>167.86</v>
      </c>
      <c r="T8" t="n">
        <v>88172.17999999999</v>
      </c>
      <c r="U8" t="n">
        <v>0.49</v>
      </c>
      <c r="V8" t="n">
        <v>0.9399999999999999</v>
      </c>
      <c r="W8" t="n">
        <v>0.61</v>
      </c>
      <c r="X8" t="n">
        <v>5.35</v>
      </c>
      <c r="Y8" t="n">
        <v>0.5</v>
      </c>
      <c r="Z8" t="n">
        <v>10</v>
      </c>
      <c r="AA8" t="n">
        <v>1417.476925002512</v>
      </c>
      <c r="AB8" t="n">
        <v>1939.454463456893</v>
      </c>
      <c r="AC8" t="n">
        <v>1754.355651506002</v>
      </c>
      <c r="AD8" t="n">
        <v>1417476.925002512</v>
      </c>
      <c r="AE8" t="n">
        <v>1939454.463456893</v>
      </c>
      <c r="AF8" t="n">
        <v>1.459300565604319e-06</v>
      </c>
      <c r="AG8" t="n">
        <v>22</v>
      </c>
      <c r="AH8" t="n">
        <v>1754355.651506003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0.4045</v>
      </c>
      <c r="E2" t="n">
        <v>247.24</v>
      </c>
      <c r="F2" t="n">
        <v>182.78</v>
      </c>
      <c r="G2" t="n">
        <v>6.28</v>
      </c>
      <c r="H2" t="n">
        <v>0.1</v>
      </c>
      <c r="I2" t="n">
        <v>1745</v>
      </c>
      <c r="J2" t="n">
        <v>176.73</v>
      </c>
      <c r="K2" t="n">
        <v>52.44</v>
      </c>
      <c r="L2" t="n">
        <v>1</v>
      </c>
      <c r="M2" t="n">
        <v>1743</v>
      </c>
      <c r="N2" t="n">
        <v>33.29</v>
      </c>
      <c r="O2" t="n">
        <v>22031.19</v>
      </c>
      <c r="P2" t="n">
        <v>2368.05</v>
      </c>
      <c r="Q2" t="n">
        <v>7964.22</v>
      </c>
      <c r="R2" t="n">
        <v>3172.61</v>
      </c>
      <c r="S2" t="n">
        <v>167.86</v>
      </c>
      <c r="T2" t="n">
        <v>1494294.61</v>
      </c>
      <c r="U2" t="n">
        <v>0.05</v>
      </c>
      <c r="V2" t="n">
        <v>0.52</v>
      </c>
      <c r="W2" t="n">
        <v>3.09</v>
      </c>
      <c r="X2" t="n">
        <v>88.20999999999999</v>
      </c>
      <c r="Y2" t="n">
        <v>0.5</v>
      </c>
      <c r="Z2" t="n">
        <v>10</v>
      </c>
      <c r="AA2" t="n">
        <v>7617.399484897301</v>
      </c>
      <c r="AB2" t="n">
        <v>10422.46203118472</v>
      </c>
      <c r="AC2" t="n">
        <v>9427.756882945388</v>
      </c>
      <c r="AD2" t="n">
        <v>7617399.484897301</v>
      </c>
      <c r="AE2" t="n">
        <v>10422462.03118472</v>
      </c>
      <c r="AF2" t="n">
        <v>5.997674114782726e-07</v>
      </c>
      <c r="AG2" t="n">
        <v>52</v>
      </c>
      <c r="AH2" t="n">
        <v>9427756.882945389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0.703</v>
      </c>
      <c r="E3" t="n">
        <v>142.24</v>
      </c>
      <c r="F3" t="n">
        <v>120.34</v>
      </c>
      <c r="G3" t="n">
        <v>13.18</v>
      </c>
      <c r="H3" t="n">
        <v>0.2</v>
      </c>
      <c r="I3" t="n">
        <v>548</v>
      </c>
      <c r="J3" t="n">
        <v>178.21</v>
      </c>
      <c r="K3" t="n">
        <v>52.44</v>
      </c>
      <c r="L3" t="n">
        <v>2</v>
      </c>
      <c r="M3" t="n">
        <v>546</v>
      </c>
      <c r="N3" t="n">
        <v>33.77</v>
      </c>
      <c r="O3" t="n">
        <v>22213.89</v>
      </c>
      <c r="P3" t="n">
        <v>1511.42</v>
      </c>
      <c r="Q3" t="n">
        <v>7962.53</v>
      </c>
      <c r="R3" t="n">
        <v>1042.93</v>
      </c>
      <c r="S3" t="n">
        <v>167.86</v>
      </c>
      <c r="T3" t="n">
        <v>435438.63</v>
      </c>
      <c r="U3" t="n">
        <v>0.16</v>
      </c>
      <c r="V3" t="n">
        <v>0.78</v>
      </c>
      <c r="W3" t="n">
        <v>1.16</v>
      </c>
      <c r="X3" t="n">
        <v>25.79</v>
      </c>
      <c r="Y3" t="n">
        <v>0.5</v>
      </c>
      <c r="Z3" t="n">
        <v>10</v>
      </c>
      <c r="AA3" t="n">
        <v>2916.294669740425</v>
      </c>
      <c r="AB3" t="n">
        <v>3990.203024979692</v>
      </c>
      <c r="AC3" t="n">
        <v>3609.383648560598</v>
      </c>
      <c r="AD3" t="n">
        <v>2916294.669740424</v>
      </c>
      <c r="AE3" t="n">
        <v>3990203.024979691</v>
      </c>
      <c r="AF3" t="n">
        <v>1.042364623656924e-06</v>
      </c>
      <c r="AG3" t="n">
        <v>30</v>
      </c>
      <c r="AH3" t="n">
        <v>3609383.648560598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0.8115</v>
      </c>
      <c r="E4" t="n">
        <v>123.23</v>
      </c>
      <c r="F4" t="n">
        <v>109.4</v>
      </c>
      <c r="G4" t="n">
        <v>20.45</v>
      </c>
      <c r="H4" t="n">
        <v>0.3</v>
      </c>
      <c r="I4" t="n">
        <v>321</v>
      </c>
      <c r="J4" t="n">
        <v>179.7</v>
      </c>
      <c r="K4" t="n">
        <v>52.44</v>
      </c>
      <c r="L4" t="n">
        <v>3</v>
      </c>
      <c r="M4" t="n">
        <v>319</v>
      </c>
      <c r="N4" t="n">
        <v>34.26</v>
      </c>
      <c r="O4" t="n">
        <v>22397.24</v>
      </c>
      <c r="P4" t="n">
        <v>1332.24</v>
      </c>
      <c r="Q4" t="n">
        <v>7962.24</v>
      </c>
      <c r="R4" t="n">
        <v>671.54</v>
      </c>
      <c r="S4" t="n">
        <v>167.86</v>
      </c>
      <c r="T4" t="n">
        <v>250875.79</v>
      </c>
      <c r="U4" t="n">
        <v>0.25</v>
      </c>
      <c r="V4" t="n">
        <v>0.86</v>
      </c>
      <c r="W4" t="n">
        <v>0.79</v>
      </c>
      <c r="X4" t="n">
        <v>14.85</v>
      </c>
      <c r="Y4" t="n">
        <v>0.5</v>
      </c>
      <c r="Z4" t="n">
        <v>10</v>
      </c>
      <c r="AA4" t="n">
        <v>2272.638178601716</v>
      </c>
      <c r="AB4" t="n">
        <v>3109.523817683369</v>
      </c>
      <c r="AC4" t="n">
        <v>2812.755228767639</v>
      </c>
      <c r="AD4" t="n">
        <v>2272638.178601716</v>
      </c>
      <c r="AE4" t="n">
        <v>3109523.817683369</v>
      </c>
      <c r="AF4" t="n">
        <v>1.203241667279649e-06</v>
      </c>
      <c r="AG4" t="n">
        <v>26</v>
      </c>
      <c r="AH4" t="n">
        <v>2812755.228767639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0.8685</v>
      </c>
      <c r="E5" t="n">
        <v>115.14</v>
      </c>
      <c r="F5" t="n">
        <v>104.79</v>
      </c>
      <c r="G5" t="n">
        <v>28.19</v>
      </c>
      <c r="H5" t="n">
        <v>0.39</v>
      </c>
      <c r="I5" t="n">
        <v>223</v>
      </c>
      <c r="J5" t="n">
        <v>181.19</v>
      </c>
      <c r="K5" t="n">
        <v>52.44</v>
      </c>
      <c r="L5" t="n">
        <v>4</v>
      </c>
      <c r="M5" t="n">
        <v>221</v>
      </c>
      <c r="N5" t="n">
        <v>34.75</v>
      </c>
      <c r="O5" t="n">
        <v>22581.25</v>
      </c>
      <c r="P5" t="n">
        <v>1233.07</v>
      </c>
      <c r="Q5" t="n">
        <v>7962.13</v>
      </c>
      <c r="R5" t="n">
        <v>515.52</v>
      </c>
      <c r="S5" t="n">
        <v>167.86</v>
      </c>
      <c r="T5" t="n">
        <v>173359.26</v>
      </c>
      <c r="U5" t="n">
        <v>0.33</v>
      </c>
      <c r="V5" t="n">
        <v>0.9</v>
      </c>
      <c r="W5" t="n">
        <v>0.63</v>
      </c>
      <c r="X5" t="n">
        <v>10.25</v>
      </c>
      <c r="Y5" t="n">
        <v>0.5</v>
      </c>
      <c r="Z5" t="n">
        <v>10</v>
      </c>
      <c r="AA5" t="n">
        <v>1997.304885717387</v>
      </c>
      <c r="AB5" t="n">
        <v>2732.800659511252</v>
      </c>
      <c r="AC5" t="n">
        <v>2471.986000077311</v>
      </c>
      <c r="AD5" t="n">
        <v>1997304.885717387</v>
      </c>
      <c r="AE5" t="n">
        <v>2732800.659511251</v>
      </c>
      <c r="AF5" t="n">
        <v>1.287757717846427e-06</v>
      </c>
      <c r="AG5" t="n">
        <v>24</v>
      </c>
      <c r="AH5" t="n">
        <v>2471986.000077311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0.9052</v>
      </c>
      <c r="E6" t="n">
        <v>110.47</v>
      </c>
      <c r="F6" t="n">
        <v>102.12</v>
      </c>
      <c r="G6" t="n">
        <v>36.69</v>
      </c>
      <c r="H6" t="n">
        <v>0.49</v>
      </c>
      <c r="I6" t="n">
        <v>167</v>
      </c>
      <c r="J6" t="n">
        <v>182.69</v>
      </c>
      <c r="K6" t="n">
        <v>52.44</v>
      </c>
      <c r="L6" t="n">
        <v>5</v>
      </c>
      <c r="M6" t="n">
        <v>165</v>
      </c>
      <c r="N6" t="n">
        <v>35.25</v>
      </c>
      <c r="O6" t="n">
        <v>22766.06</v>
      </c>
      <c r="P6" t="n">
        <v>1155.62</v>
      </c>
      <c r="Q6" t="n">
        <v>7961.95</v>
      </c>
      <c r="R6" t="n">
        <v>424.23</v>
      </c>
      <c r="S6" t="n">
        <v>167.86</v>
      </c>
      <c r="T6" t="n">
        <v>127993.74</v>
      </c>
      <c r="U6" t="n">
        <v>0.4</v>
      </c>
      <c r="V6" t="n">
        <v>0.92</v>
      </c>
      <c r="W6" t="n">
        <v>0.55</v>
      </c>
      <c r="X6" t="n">
        <v>7.58</v>
      </c>
      <c r="Y6" t="n">
        <v>0.5</v>
      </c>
      <c r="Z6" t="n">
        <v>10</v>
      </c>
      <c r="AA6" t="n">
        <v>1836.752807563646</v>
      </c>
      <c r="AB6" t="n">
        <v>2513.126223123511</v>
      </c>
      <c r="AC6" t="n">
        <v>2273.276983583409</v>
      </c>
      <c r="AD6" t="n">
        <v>1836752.807563646</v>
      </c>
      <c r="AE6" t="n">
        <v>2513126.223123511</v>
      </c>
      <c r="AF6" t="n">
        <v>1.342174192509598e-06</v>
      </c>
      <c r="AG6" t="n">
        <v>24</v>
      </c>
      <c r="AH6" t="n">
        <v>2273276.983583409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0.9302</v>
      </c>
      <c r="E7" t="n">
        <v>107.51</v>
      </c>
      <c r="F7" t="n">
        <v>100.43</v>
      </c>
      <c r="G7" t="n">
        <v>46</v>
      </c>
      <c r="H7" t="n">
        <v>0.58</v>
      </c>
      <c r="I7" t="n">
        <v>131</v>
      </c>
      <c r="J7" t="n">
        <v>184.19</v>
      </c>
      <c r="K7" t="n">
        <v>52.44</v>
      </c>
      <c r="L7" t="n">
        <v>6</v>
      </c>
      <c r="M7" t="n">
        <v>129</v>
      </c>
      <c r="N7" t="n">
        <v>35.75</v>
      </c>
      <c r="O7" t="n">
        <v>22951.43</v>
      </c>
      <c r="P7" t="n">
        <v>1088.13</v>
      </c>
      <c r="Q7" t="n">
        <v>7962.1</v>
      </c>
      <c r="R7" t="n">
        <v>367.06</v>
      </c>
      <c r="S7" t="n">
        <v>167.86</v>
      </c>
      <c r="T7" t="n">
        <v>99584.87</v>
      </c>
      <c r="U7" t="n">
        <v>0.46</v>
      </c>
      <c r="V7" t="n">
        <v>0.9399999999999999</v>
      </c>
      <c r="W7" t="n">
        <v>0.49</v>
      </c>
      <c r="X7" t="n">
        <v>5.89</v>
      </c>
      <c r="Y7" t="n">
        <v>0.5</v>
      </c>
      <c r="Z7" t="n">
        <v>10</v>
      </c>
      <c r="AA7" t="n">
        <v>1712.870534465933</v>
      </c>
      <c r="AB7" t="n">
        <v>2343.625031771053</v>
      </c>
      <c r="AC7" t="n">
        <v>2119.952748037214</v>
      </c>
      <c r="AD7" t="n">
        <v>1712870.534465933</v>
      </c>
      <c r="AE7" t="n">
        <v>2343625.031771053</v>
      </c>
      <c r="AF7" t="n">
        <v>1.379242635740641e-06</v>
      </c>
      <c r="AG7" t="n">
        <v>23</v>
      </c>
      <c r="AH7" t="n">
        <v>2119952.748037214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0.9481000000000001</v>
      </c>
      <c r="E8" t="n">
        <v>105.48</v>
      </c>
      <c r="F8" t="n">
        <v>99.29000000000001</v>
      </c>
      <c r="G8" t="n">
        <v>56.2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1023.47</v>
      </c>
      <c r="Q8" t="n">
        <v>7961.99</v>
      </c>
      <c r="R8" t="n">
        <v>328.8</v>
      </c>
      <c r="S8" t="n">
        <v>167.86</v>
      </c>
      <c r="T8" t="n">
        <v>80583.67999999999</v>
      </c>
      <c r="U8" t="n">
        <v>0.51</v>
      </c>
      <c r="V8" t="n">
        <v>0.95</v>
      </c>
      <c r="W8" t="n">
        <v>0.45</v>
      </c>
      <c r="X8" t="n">
        <v>4.75</v>
      </c>
      <c r="Y8" t="n">
        <v>0.5</v>
      </c>
      <c r="Z8" t="n">
        <v>10</v>
      </c>
      <c r="AA8" t="n">
        <v>1610.793692445518</v>
      </c>
      <c r="AB8" t="n">
        <v>2203.958993206279</v>
      </c>
      <c r="AC8" t="n">
        <v>1993.616240170546</v>
      </c>
      <c r="AD8" t="n">
        <v>1610793.692445518</v>
      </c>
      <c r="AE8" t="n">
        <v>2203958.993206279</v>
      </c>
      <c r="AF8" t="n">
        <v>1.405783641094067e-06</v>
      </c>
      <c r="AG8" t="n">
        <v>22</v>
      </c>
      <c r="AH8" t="n">
        <v>1993616.240170546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0.9591</v>
      </c>
      <c r="E9" t="n">
        <v>104.26</v>
      </c>
      <c r="F9" t="n">
        <v>98.59999999999999</v>
      </c>
      <c r="G9" t="n">
        <v>65.01000000000001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972.61</v>
      </c>
      <c r="Q9" t="n">
        <v>7961.88</v>
      </c>
      <c r="R9" t="n">
        <v>302.21</v>
      </c>
      <c r="S9" t="n">
        <v>167.86</v>
      </c>
      <c r="T9" t="n">
        <v>67361.59</v>
      </c>
      <c r="U9" t="n">
        <v>0.5600000000000001</v>
      </c>
      <c r="V9" t="n">
        <v>0.96</v>
      </c>
      <c r="W9" t="n">
        <v>0.51</v>
      </c>
      <c r="X9" t="n">
        <v>4.06</v>
      </c>
      <c r="Y9" t="n">
        <v>0.5</v>
      </c>
      <c r="Z9" t="n">
        <v>10</v>
      </c>
      <c r="AA9" t="n">
        <v>1545.040033613985</v>
      </c>
      <c r="AB9" t="n">
        <v>2113.99193634628</v>
      </c>
      <c r="AC9" t="n">
        <v>1912.235512947708</v>
      </c>
      <c r="AD9" t="n">
        <v>1545040.033613985</v>
      </c>
      <c r="AE9" t="n">
        <v>2113991.93634628</v>
      </c>
      <c r="AF9" t="n">
        <v>1.422093756115726e-06</v>
      </c>
      <c r="AG9" t="n">
        <v>22</v>
      </c>
      <c r="AH9" t="n">
        <v>1912235.512947708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0.9591</v>
      </c>
      <c r="E10" t="n">
        <v>104.26</v>
      </c>
      <c r="F10" t="n">
        <v>98.64</v>
      </c>
      <c r="G10" t="n">
        <v>65.76000000000001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977.03</v>
      </c>
      <c r="Q10" t="n">
        <v>7961.94</v>
      </c>
      <c r="R10" t="n">
        <v>302.94</v>
      </c>
      <c r="S10" t="n">
        <v>167.86</v>
      </c>
      <c r="T10" t="n">
        <v>67731.67999999999</v>
      </c>
      <c r="U10" t="n">
        <v>0.55</v>
      </c>
      <c r="V10" t="n">
        <v>0.96</v>
      </c>
      <c r="W10" t="n">
        <v>0.53</v>
      </c>
      <c r="X10" t="n">
        <v>4.1</v>
      </c>
      <c r="Y10" t="n">
        <v>0.5</v>
      </c>
      <c r="Z10" t="n">
        <v>10</v>
      </c>
      <c r="AA10" t="n">
        <v>1549.243815837573</v>
      </c>
      <c r="AB10" t="n">
        <v>2119.743736642376</v>
      </c>
      <c r="AC10" t="n">
        <v>1917.438369496246</v>
      </c>
      <c r="AD10" t="n">
        <v>1549243.815837573</v>
      </c>
      <c r="AE10" t="n">
        <v>2119743.736642376</v>
      </c>
      <c r="AF10" t="n">
        <v>1.422093756115726e-06</v>
      </c>
      <c r="AG10" t="n">
        <v>22</v>
      </c>
      <c r="AH10" t="n">
        <v>1917438.369496246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0.7028</v>
      </c>
      <c r="E2" t="n">
        <v>142.29</v>
      </c>
      <c r="F2" t="n">
        <v>131.79</v>
      </c>
      <c r="G2" t="n">
        <v>9.92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382.03</v>
      </c>
      <c r="Q2" t="n">
        <v>7963.01</v>
      </c>
      <c r="R2" t="n">
        <v>1392.82</v>
      </c>
      <c r="S2" t="n">
        <v>167.86</v>
      </c>
      <c r="T2" t="n">
        <v>609137.13</v>
      </c>
      <c r="U2" t="n">
        <v>0.12</v>
      </c>
      <c r="V2" t="n">
        <v>0.72</v>
      </c>
      <c r="W2" t="n">
        <v>2.61</v>
      </c>
      <c r="X2" t="n">
        <v>37.24</v>
      </c>
      <c r="Y2" t="n">
        <v>0.5</v>
      </c>
      <c r="Z2" t="n">
        <v>10</v>
      </c>
      <c r="AA2" t="n">
        <v>1044.975933961864</v>
      </c>
      <c r="AB2" t="n">
        <v>1429.782173931178</v>
      </c>
      <c r="AC2" t="n">
        <v>1293.32576996307</v>
      </c>
      <c r="AD2" t="n">
        <v>1044975.933961864</v>
      </c>
      <c r="AE2" t="n">
        <v>1429782.173931178</v>
      </c>
      <c r="AF2" t="n">
        <v>1.338996431672356e-06</v>
      </c>
      <c r="AG2" t="n">
        <v>30</v>
      </c>
      <c r="AH2" t="n">
        <v>1293325.76996307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0.6495</v>
      </c>
      <c r="E2" t="n">
        <v>153.96</v>
      </c>
      <c r="F2" t="n">
        <v>134.77</v>
      </c>
      <c r="G2" t="n">
        <v>9.66</v>
      </c>
      <c r="H2" t="n">
        <v>0.18</v>
      </c>
      <c r="I2" t="n">
        <v>837</v>
      </c>
      <c r="J2" t="n">
        <v>98.70999999999999</v>
      </c>
      <c r="K2" t="n">
        <v>39.72</v>
      </c>
      <c r="L2" t="n">
        <v>1</v>
      </c>
      <c r="M2" t="n">
        <v>835</v>
      </c>
      <c r="N2" t="n">
        <v>12.99</v>
      </c>
      <c r="O2" t="n">
        <v>12407.75</v>
      </c>
      <c r="P2" t="n">
        <v>1148.51</v>
      </c>
      <c r="Q2" t="n">
        <v>7962.82</v>
      </c>
      <c r="R2" t="n">
        <v>1534.43</v>
      </c>
      <c r="S2" t="n">
        <v>167.86</v>
      </c>
      <c r="T2" t="n">
        <v>679739.95</v>
      </c>
      <c r="U2" t="n">
        <v>0.11</v>
      </c>
      <c r="V2" t="n">
        <v>0.7</v>
      </c>
      <c r="W2" t="n">
        <v>1.61</v>
      </c>
      <c r="X2" t="n">
        <v>40.22</v>
      </c>
      <c r="Y2" t="n">
        <v>0.5</v>
      </c>
      <c r="Z2" t="n">
        <v>10</v>
      </c>
      <c r="AA2" t="n">
        <v>2524.972624113156</v>
      </c>
      <c r="AB2" t="n">
        <v>3454.778938242204</v>
      </c>
      <c r="AC2" t="n">
        <v>3125.059685188931</v>
      </c>
      <c r="AD2" t="n">
        <v>2524972.624113156</v>
      </c>
      <c r="AE2" t="n">
        <v>3454778.938242204</v>
      </c>
      <c r="AF2" t="n">
        <v>1.060631841571594e-06</v>
      </c>
      <c r="AG2" t="n">
        <v>33</v>
      </c>
      <c r="AH2" t="n">
        <v>3125059.685188931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0.8561</v>
      </c>
      <c r="E3" t="n">
        <v>116.8</v>
      </c>
      <c r="F3" t="n">
        <v>108.59</v>
      </c>
      <c r="G3" t="n">
        <v>21.5</v>
      </c>
      <c r="H3" t="n">
        <v>0.35</v>
      </c>
      <c r="I3" t="n">
        <v>303</v>
      </c>
      <c r="J3" t="n">
        <v>99.95</v>
      </c>
      <c r="K3" t="n">
        <v>39.72</v>
      </c>
      <c r="L3" t="n">
        <v>2</v>
      </c>
      <c r="M3" t="n">
        <v>301</v>
      </c>
      <c r="N3" t="n">
        <v>13.24</v>
      </c>
      <c r="O3" t="n">
        <v>12561.45</v>
      </c>
      <c r="P3" t="n">
        <v>838.95</v>
      </c>
      <c r="Q3" t="n">
        <v>7962.19</v>
      </c>
      <c r="R3" t="n">
        <v>644.22</v>
      </c>
      <c r="S3" t="n">
        <v>167.86</v>
      </c>
      <c r="T3" t="n">
        <v>237308.12</v>
      </c>
      <c r="U3" t="n">
        <v>0.26</v>
      </c>
      <c r="V3" t="n">
        <v>0.87</v>
      </c>
      <c r="W3" t="n">
        <v>0.76</v>
      </c>
      <c r="X3" t="n">
        <v>14.05</v>
      </c>
      <c r="Y3" t="n">
        <v>0.5</v>
      </c>
      <c r="Z3" t="n">
        <v>10</v>
      </c>
      <c r="AA3" t="n">
        <v>1494.894921972152</v>
      </c>
      <c r="AB3" t="n">
        <v>2045.38118235173</v>
      </c>
      <c r="AC3" t="n">
        <v>1850.1728730186</v>
      </c>
      <c r="AD3" t="n">
        <v>1494894.921972152</v>
      </c>
      <c r="AE3" t="n">
        <v>2045381.18235173</v>
      </c>
      <c r="AF3" t="n">
        <v>1.398009114040711e-06</v>
      </c>
      <c r="AG3" t="n">
        <v>25</v>
      </c>
      <c r="AH3" t="n">
        <v>1850172.8730186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0.9204</v>
      </c>
      <c r="E4" t="n">
        <v>108.65</v>
      </c>
      <c r="F4" t="n">
        <v>102.94</v>
      </c>
      <c r="G4" t="n">
        <v>34.12</v>
      </c>
      <c r="H4" t="n">
        <v>0.52</v>
      </c>
      <c r="I4" t="n">
        <v>181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712.13</v>
      </c>
      <c r="Q4" t="n">
        <v>7962.05</v>
      </c>
      <c r="R4" t="n">
        <v>446.2</v>
      </c>
      <c r="S4" t="n">
        <v>167.86</v>
      </c>
      <c r="T4" t="n">
        <v>138907.77</v>
      </c>
      <c r="U4" t="n">
        <v>0.38</v>
      </c>
      <c r="V4" t="n">
        <v>0.92</v>
      </c>
      <c r="W4" t="n">
        <v>0.75</v>
      </c>
      <c r="X4" t="n">
        <v>8.4</v>
      </c>
      <c r="Y4" t="n">
        <v>0.5</v>
      </c>
      <c r="Z4" t="n">
        <v>10</v>
      </c>
      <c r="AA4" t="n">
        <v>1247.285284584692</v>
      </c>
      <c r="AB4" t="n">
        <v>1706.590752711967</v>
      </c>
      <c r="AC4" t="n">
        <v>1543.716126488301</v>
      </c>
      <c r="AD4" t="n">
        <v>1247285.284584692</v>
      </c>
      <c r="AE4" t="n">
        <v>1706590.752711967</v>
      </c>
      <c r="AF4" t="n">
        <v>1.503010849857575e-06</v>
      </c>
      <c r="AG4" t="n">
        <v>23</v>
      </c>
      <c r="AH4" t="n">
        <v>1543716.126488301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0.9216</v>
      </c>
      <c r="E5" t="n">
        <v>108.51</v>
      </c>
      <c r="F5" t="n">
        <v>102.86</v>
      </c>
      <c r="G5" t="n">
        <v>34.67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717.39</v>
      </c>
      <c r="Q5" t="n">
        <v>7962.01</v>
      </c>
      <c r="R5" t="n">
        <v>441.76</v>
      </c>
      <c r="S5" t="n">
        <v>167.86</v>
      </c>
      <c r="T5" t="n">
        <v>136699.9</v>
      </c>
      <c r="U5" t="n">
        <v>0.38</v>
      </c>
      <c r="V5" t="n">
        <v>0.92</v>
      </c>
      <c r="W5" t="n">
        <v>0.8</v>
      </c>
      <c r="X5" t="n">
        <v>8.32</v>
      </c>
      <c r="Y5" t="n">
        <v>0.5</v>
      </c>
      <c r="Z5" t="n">
        <v>10</v>
      </c>
      <c r="AA5" t="n">
        <v>1250.572344772291</v>
      </c>
      <c r="AB5" t="n">
        <v>1711.088253475501</v>
      </c>
      <c r="AC5" t="n">
        <v>1547.784392091245</v>
      </c>
      <c r="AD5" t="n">
        <v>1250572.344772291</v>
      </c>
      <c r="AE5" t="n">
        <v>1711088.253475501</v>
      </c>
      <c r="AF5" t="n">
        <v>1.504970446793505e-06</v>
      </c>
      <c r="AG5" t="n">
        <v>23</v>
      </c>
      <c r="AH5" t="n">
        <v>1547784.392091245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0.5601</v>
      </c>
      <c r="E2" t="n">
        <v>178.53</v>
      </c>
      <c r="F2" t="n">
        <v>148.26</v>
      </c>
      <c r="G2" t="n">
        <v>8.08</v>
      </c>
      <c r="H2" t="n">
        <v>0.14</v>
      </c>
      <c r="I2" t="n">
        <v>1101</v>
      </c>
      <c r="J2" t="n">
        <v>124.63</v>
      </c>
      <c r="K2" t="n">
        <v>45</v>
      </c>
      <c r="L2" t="n">
        <v>1</v>
      </c>
      <c r="M2" t="n">
        <v>1099</v>
      </c>
      <c r="N2" t="n">
        <v>18.64</v>
      </c>
      <c r="O2" t="n">
        <v>15605.44</v>
      </c>
      <c r="P2" t="n">
        <v>1505.38</v>
      </c>
      <c r="Q2" t="n">
        <v>7963.36</v>
      </c>
      <c r="R2" t="n">
        <v>1993.7</v>
      </c>
      <c r="S2" t="n">
        <v>167.86</v>
      </c>
      <c r="T2" t="n">
        <v>908056.15</v>
      </c>
      <c r="U2" t="n">
        <v>0.08</v>
      </c>
      <c r="V2" t="n">
        <v>0.64</v>
      </c>
      <c r="W2" t="n">
        <v>2.04</v>
      </c>
      <c r="X2" t="n">
        <v>53.7</v>
      </c>
      <c r="Y2" t="n">
        <v>0.5</v>
      </c>
      <c r="Z2" t="n">
        <v>10</v>
      </c>
      <c r="AA2" t="n">
        <v>3685.184601602667</v>
      </c>
      <c r="AB2" t="n">
        <v>5042.232150783439</v>
      </c>
      <c r="AC2" t="n">
        <v>4561.008591129748</v>
      </c>
      <c r="AD2" t="n">
        <v>3685184.601602667</v>
      </c>
      <c r="AE2" t="n">
        <v>5042232.150783438</v>
      </c>
      <c r="AF2" t="n">
        <v>8.806040723220752e-07</v>
      </c>
      <c r="AG2" t="n">
        <v>38</v>
      </c>
      <c r="AH2" t="n">
        <v>4561008.591129748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0.8004</v>
      </c>
      <c r="E3" t="n">
        <v>124.93</v>
      </c>
      <c r="F3" t="n">
        <v>112.81</v>
      </c>
      <c r="G3" t="n">
        <v>17.31</v>
      </c>
      <c r="H3" t="n">
        <v>0.28</v>
      </c>
      <c r="I3" t="n">
        <v>391</v>
      </c>
      <c r="J3" t="n">
        <v>125.95</v>
      </c>
      <c r="K3" t="n">
        <v>45</v>
      </c>
      <c r="L3" t="n">
        <v>2</v>
      </c>
      <c r="M3" t="n">
        <v>389</v>
      </c>
      <c r="N3" t="n">
        <v>18.95</v>
      </c>
      <c r="O3" t="n">
        <v>15767.7</v>
      </c>
      <c r="P3" t="n">
        <v>1080.21</v>
      </c>
      <c r="Q3" t="n">
        <v>7962.41</v>
      </c>
      <c r="R3" t="n">
        <v>787.37</v>
      </c>
      <c r="S3" t="n">
        <v>167.86</v>
      </c>
      <c r="T3" t="n">
        <v>308442.93</v>
      </c>
      <c r="U3" t="n">
        <v>0.21</v>
      </c>
      <c r="V3" t="n">
        <v>0.84</v>
      </c>
      <c r="W3" t="n">
        <v>0.9</v>
      </c>
      <c r="X3" t="n">
        <v>18.26</v>
      </c>
      <c r="Y3" t="n">
        <v>0.5</v>
      </c>
      <c r="Z3" t="n">
        <v>10</v>
      </c>
      <c r="AA3" t="n">
        <v>1947.757122689413</v>
      </c>
      <c r="AB3" t="n">
        <v>2665.007224243345</v>
      </c>
      <c r="AC3" t="n">
        <v>2410.66267512269</v>
      </c>
      <c r="AD3" t="n">
        <v>1947757.122689413</v>
      </c>
      <c r="AE3" t="n">
        <v>2665007.224243345</v>
      </c>
      <c r="AF3" t="n">
        <v>1.258410104421691e-06</v>
      </c>
      <c r="AG3" t="n">
        <v>27</v>
      </c>
      <c r="AH3" t="n">
        <v>2410662.67512269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0.886</v>
      </c>
      <c r="E4" t="n">
        <v>112.87</v>
      </c>
      <c r="F4" t="n">
        <v>104.96</v>
      </c>
      <c r="G4" t="n">
        <v>27.86</v>
      </c>
      <c r="H4" t="n">
        <v>0.42</v>
      </c>
      <c r="I4" t="n">
        <v>226</v>
      </c>
      <c r="J4" t="n">
        <v>127.27</v>
      </c>
      <c r="K4" t="n">
        <v>45</v>
      </c>
      <c r="L4" t="n">
        <v>3</v>
      </c>
      <c r="M4" t="n">
        <v>224</v>
      </c>
      <c r="N4" t="n">
        <v>19.27</v>
      </c>
      <c r="O4" t="n">
        <v>15930.42</v>
      </c>
      <c r="P4" t="n">
        <v>937.23</v>
      </c>
      <c r="Q4" t="n">
        <v>7962.2</v>
      </c>
      <c r="R4" t="n">
        <v>520.98</v>
      </c>
      <c r="S4" t="n">
        <v>167.86</v>
      </c>
      <c r="T4" t="n">
        <v>176072.16</v>
      </c>
      <c r="U4" t="n">
        <v>0.32</v>
      </c>
      <c r="V4" t="n">
        <v>0.9</v>
      </c>
      <c r="W4" t="n">
        <v>0.64</v>
      </c>
      <c r="X4" t="n">
        <v>10.42</v>
      </c>
      <c r="Y4" t="n">
        <v>0.5</v>
      </c>
      <c r="Z4" t="n">
        <v>10</v>
      </c>
      <c r="AA4" t="n">
        <v>1581.500617604125</v>
      </c>
      <c r="AB4" t="n">
        <v>2163.878915889031</v>
      </c>
      <c r="AC4" t="n">
        <v>1957.361349179714</v>
      </c>
      <c r="AD4" t="n">
        <v>1581500.617604125</v>
      </c>
      <c r="AE4" t="n">
        <v>2163878.915889031</v>
      </c>
      <c r="AF4" t="n">
        <v>1.392992694299873e-06</v>
      </c>
      <c r="AG4" t="n">
        <v>24</v>
      </c>
      <c r="AH4" t="n">
        <v>1957361.349179714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0.9313</v>
      </c>
      <c r="E5" t="n">
        <v>107.37</v>
      </c>
      <c r="F5" t="n">
        <v>101.41</v>
      </c>
      <c r="G5" t="n">
        <v>40.56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827.3</v>
      </c>
      <c r="Q5" t="n">
        <v>7962.06</v>
      </c>
      <c r="R5" t="n">
        <v>399.89</v>
      </c>
      <c r="S5" t="n">
        <v>167.86</v>
      </c>
      <c r="T5" t="n">
        <v>115908.22</v>
      </c>
      <c r="U5" t="n">
        <v>0.42</v>
      </c>
      <c r="V5" t="n">
        <v>0.93</v>
      </c>
      <c r="W5" t="n">
        <v>0.54</v>
      </c>
      <c r="X5" t="n">
        <v>6.87</v>
      </c>
      <c r="Y5" t="n">
        <v>0.5</v>
      </c>
      <c r="Z5" t="n">
        <v>10</v>
      </c>
      <c r="AA5" t="n">
        <v>1388.415821056407</v>
      </c>
      <c r="AB5" t="n">
        <v>1899.691778952411</v>
      </c>
      <c r="AC5" t="n">
        <v>1718.38786180335</v>
      </c>
      <c r="AD5" t="n">
        <v>1388415.821056407</v>
      </c>
      <c r="AE5" t="n">
        <v>1899691.778952411</v>
      </c>
      <c r="AF5" t="n">
        <v>1.464214555532135e-06</v>
      </c>
      <c r="AG5" t="n">
        <v>23</v>
      </c>
      <c r="AH5" t="n">
        <v>1718387.86180335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0.9406</v>
      </c>
      <c r="E6" t="n">
        <v>106.31</v>
      </c>
      <c r="F6" t="n">
        <v>100.75</v>
      </c>
      <c r="G6" t="n">
        <v>45.11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802.71</v>
      </c>
      <c r="Q6" t="n">
        <v>7961.96</v>
      </c>
      <c r="R6" t="n">
        <v>372.47</v>
      </c>
      <c r="S6" t="n">
        <v>167.86</v>
      </c>
      <c r="T6" t="n">
        <v>102278.61</v>
      </c>
      <c r="U6" t="n">
        <v>0.45</v>
      </c>
      <c r="V6" t="n">
        <v>0.9399999999999999</v>
      </c>
      <c r="W6" t="n">
        <v>0.66</v>
      </c>
      <c r="X6" t="n">
        <v>6.21</v>
      </c>
      <c r="Y6" t="n">
        <v>0.5</v>
      </c>
      <c r="Z6" t="n">
        <v>10</v>
      </c>
      <c r="AA6" t="n">
        <v>1351.085829119747</v>
      </c>
      <c r="AB6" t="n">
        <v>1848.61523710166</v>
      </c>
      <c r="AC6" t="n">
        <v>1672.185993420457</v>
      </c>
      <c r="AD6" t="n">
        <v>1351085.829119747</v>
      </c>
      <c r="AE6" t="n">
        <v>1848615.23710166</v>
      </c>
      <c r="AF6" t="n">
        <v>1.478836262142731e-06</v>
      </c>
      <c r="AG6" t="n">
        <v>23</v>
      </c>
      <c r="AH6" t="n">
        <v>1672185.993420457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0.9406</v>
      </c>
      <c r="E7" t="n">
        <v>106.31</v>
      </c>
      <c r="F7" t="n">
        <v>100.76</v>
      </c>
      <c r="G7" t="n">
        <v>45.11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810.74</v>
      </c>
      <c r="Q7" t="n">
        <v>7962.01</v>
      </c>
      <c r="R7" t="n">
        <v>372.5</v>
      </c>
      <c r="S7" t="n">
        <v>167.86</v>
      </c>
      <c r="T7" t="n">
        <v>102292.88</v>
      </c>
      <c r="U7" t="n">
        <v>0.45</v>
      </c>
      <c r="V7" t="n">
        <v>0.9399999999999999</v>
      </c>
      <c r="W7" t="n">
        <v>0.67</v>
      </c>
      <c r="X7" t="n">
        <v>6.22</v>
      </c>
      <c r="Y7" t="n">
        <v>0.5</v>
      </c>
      <c r="Z7" t="n">
        <v>10</v>
      </c>
      <c r="AA7" t="n">
        <v>1358.560566765636</v>
      </c>
      <c r="AB7" t="n">
        <v>1858.842502910916</v>
      </c>
      <c r="AC7" t="n">
        <v>1681.437183334936</v>
      </c>
      <c r="AD7" t="n">
        <v>1358560.566765636</v>
      </c>
      <c r="AE7" t="n">
        <v>1858842.502910916</v>
      </c>
      <c r="AF7" t="n">
        <v>1.478836262142731e-06</v>
      </c>
      <c r="AG7" t="n">
        <v>23</v>
      </c>
      <c r="AH7" t="n">
        <v>1681437.183334936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2024-09-25T21:32:56Z</dcterms:created>
  <dcterms:modified xmlns:dcterms="http://purl.org/dc/terms/" xmlns:xsi="http://www.w3.org/2001/XMLSchema-instance" xsi:type="dcterms:W3CDTF">2024-09-25T21:32:56Z</dcterms:modified>
</cp:coreProperties>
</file>