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gráficos!$A$7:$A$138</f>
              <numCache>
                <formatCode>General</formatCode>
                <ptCount val="1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</numCache>
            </numRef>
          </xVal>
          <yVal>
            <numRef>
              <f>gráficos!$B$7:$B$138</f>
              <numCache>
                <formatCode>General</formatCode>
                <ptCount val="1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0.2145</v>
      </c>
      <c r="E2" t="n">
        <v>466.11</v>
      </c>
      <c r="F2" t="n">
        <v>331.21</v>
      </c>
      <c r="G2" t="n">
        <v>5.84</v>
      </c>
      <c r="H2" t="n">
        <v>0.09</v>
      </c>
      <c r="I2" t="n">
        <v>3404</v>
      </c>
      <c r="J2" t="n">
        <v>194.77</v>
      </c>
      <c r="K2" t="n">
        <v>54.38</v>
      </c>
      <c r="L2" t="n">
        <v>1</v>
      </c>
      <c r="M2" t="n">
        <v>3402</v>
      </c>
      <c r="N2" t="n">
        <v>39.4</v>
      </c>
      <c r="O2" t="n">
        <v>24256.19</v>
      </c>
      <c r="P2" t="n">
        <v>4612.07</v>
      </c>
      <c r="Q2" t="n">
        <v>10189.53</v>
      </c>
      <c r="R2" t="n">
        <v>6222.29</v>
      </c>
      <c r="S2" t="n">
        <v>269.82</v>
      </c>
      <c r="T2" t="n">
        <v>2954372.47</v>
      </c>
      <c r="U2" t="n">
        <v>0.04</v>
      </c>
      <c r="V2" t="n">
        <v>0.44</v>
      </c>
      <c r="W2" t="n">
        <v>28.76</v>
      </c>
      <c r="X2" t="n">
        <v>174.48</v>
      </c>
      <c r="Y2" t="n">
        <v>0.5</v>
      </c>
      <c r="Z2" t="n">
        <v>10</v>
      </c>
      <c r="AA2" t="n">
        <v>26960.33886662486</v>
      </c>
      <c r="AB2" t="n">
        <v>36888.32504352521</v>
      </c>
      <c r="AC2" t="n">
        <v>33367.75507445897</v>
      </c>
      <c r="AD2" t="n">
        <v>26960338.86662487</v>
      </c>
      <c r="AE2" t="n">
        <v>36888325.04352521</v>
      </c>
      <c r="AF2" t="n">
        <v>3.129220969990696e-07</v>
      </c>
      <c r="AG2" t="n">
        <v>98</v>
      </c>
      <c r="AH2" t="n">
        <v>33367755.07445897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0.4053</v>
      </c>
      <c r="E3" t="n">
        <v>246.76</v>
      </c>
      <c r="F3" t="n">
        <v>204.69</v>
      </c>
      <c r="G3" t="n">
        <v>12.08</v>
      </c>
      <c r="H3" t="n">
        <v>0.18</v>
      </c>
      <c r="I3" t="n">
        <v>1017</v>
      </c>
      <c r="J3" t="n">
        <v>196.32</v>
      </c>
      <c r="K3" t="n">
        <v>54.38</v>
      </c>
      <c r="L3" t="n">
        <v>2</v>
      </c>
      <c r="M3" t="n">
        <v>1015</v>
      </c>
      <c r="N3" t="n">
        <v>39.95</v>
      </c>
      <c r="O3" t="n">
        <v>24447.22</v>
      </c>
      <c r="P3" t="n">
        <v>2803.67</v>
      </c>
      <c r="Q3" t="n">
        <v>10186.44</v>
      </c>
      <c r="R3" t="n">
        <v>1908.56</v>
      </c>
      <c r="S3" t="n">
        <v>269.82</v>
      </c>
      <c r="T3" t="n">
        <v>809445.9300000001</v>
      </c>
      <c r="U3" t="n">
        <v>0.14</v>
      </c>
      <c r="V3" t="n">
        <v>0.72</v>
      </c>
      <c r="W3" t="n">
        <v>24.78</v>
      </c>
      <c r="X3" t="n">
        <v>48.02</v>
      </c>
      <c r="Y3" t="n">
        <v>0.5</v>
      </c>
      <c r="Z3" t="n">
        <v>10</v>
      </c>
      <c r="AA3" t="n">
        <v>8892.719032739111</v>
      </c>
      <c r="AB3" t="n">
        <v>12167.41049966958</v>
      </c>
      <c r="AC3" t="n">
        <v>11006.16991864855</v>
      </c>
      <c r="AD3" t="n">
        <v>8892719.03273911</v>
      </c>
      <c r="AE3" t="n">
        <v>12167410.49966958</v>
      </c>
      <c r="AF3" t="n">
        <v>5.912695846793608e-07</v>
      </c>
      <c r="AG3" t="n">
        <v>52</v>
      </c>
      <c r="AH3" t="n">
        <v>11006169.91864855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0.4757</v>
      </c>
      <c r="E4" t="n">
        <v>210.22</v>
      </c>
      <c r="F4" t="n">
        <v>184.45</v>
      </c>
      <c r="G4" t="n">
        <v>18.51</v>
      </c>
      <c r="H4" t="n">
        <v>0.27</v>
      </c>
      <c r="I4" t="n">
        <v>598</v>
      </c>
      <c r="J4" t="n">
        <v>197.88</v>
      </c>
      <c r="K4" t="n">
        <v>54.38</v>
      </c>
      <c r="L4" t="n">
        <v>3</v>
      </c>
      <c r="M4" t="n">
        <v>596</v>
      </c>
      <c r="N4" t="n">
        <v>40.5</v>
      </c>
      <c r="O4" t="n">
        <v>24639</v>
      </c>
      <c r="P4" t="n">
        <v>2482.88</v>
      </c>
      <c r="Q4" t="n">
        <v>10185.31</v>
      </c>
      <c r="R4" t="n">
        <v>1220.79</v>
      </c>
      <c r="S4" t="n">
        <v>269.82</v>
      </c>
      <c r="T4" t="n">
        <v>467653.48</v>
      </c>
      <c r="U4" t="n">
        <v>0.22</v>
      </c>
      <c r="V4" t="n">
        <v>0.79</v>
      </c>
      <c r="W4" t="n">
        <v>24.11</v>
      </c>
      <c r="X4" t="n">
        <v>27.79</v>
      </c>
      <c r="Y4" t="n">
        <v>0.5</v>
      </c>
      <c r="Z4" t="n">
        <v>10</v>
      </c>
      <c r="AA4" t="n">
        <v>6783.623667952237</v>
      </c>
      <c r="AB4" t="n">
        <v>9281.653174847426</v>
      </c>
      <c r="AC4" t="n">
        <v>8395.825222721685</v>
      </c>
      <c r="AD4" t="n">
        <v>6783623.667952237</v>
      </c>
      <c r="AE4" t="n">
        <v>9281653.174847426</v>
      </c>
      <c r="AF4" t="n">
        <v>6.93972221643158e-07</v>
      </c>
      <c r="AG4" t="n">
        <v>44</v>
      </c>
      <c r="AH4" t="n">
        <v>8395825.222721685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0.5131</v>
      </c>
      <c r="E5" t="n">
        <v>194.9</v>
      </c>
      <c r="F5" t="n">
        <v>176.05</v>
      </c>
      <c r="G5" t="n">
        <v>25.15</v>
      </c>
      <c r="H5" t="n">
        <v>0.36</v>
      </c>
      <c r="I5" t="n">
        <v>420</v>
      </c>
      <c r="J5" t="n">
        <v>199.44</v>
      </c>
      <c r="K5" t="n">
        <v>54.38</v>
      </c>
      <c r="L5" t="n">
        <v>4</v>
      </c>
      <c r="M5" t="n">
        <v>418</v>
      </c>
      <c r="N5" t="n">
        <v>41.06</v>
      </c>
      <c r="O5" t="n">
        <v>24831.54</v>
      </c>
      <c r="P5" t="n">
        <v>2327.04</v>
      </c>
      <c r="Q5" t="n">
        <v>10185.17</v>
      </c>
      <c r="R5" t="n">
        <v>938.05</v>
      </c>
      <c r="S5" t="n">
        <v>269.82</v>
      </c>
      <c r="T5" t="n">
        <v>327176.68</v>
      </c>
      <c r="U5" t="n">
        <v>0.29</v>
      </c>
      <c r="V5" t="n">
        <v>0.83</v>
      </c>
      <c r="W5" t="n">
        <v>23.78</v>
      </c>
      <c r="X5" t="n">
        <v>19.39</v>
      </c>
      <c r="Y5" t="n">
        <v>0.5</v>
      </c>
      <c r="Z5" t="n">
        <v>10</v>
      </c>
      <c r="AA5" t="n">
        <v>5948.345970173005</v>
      </c>
      <c r="AB5" t="n">
        <v>8138.789378894524</v>
      </c>
      <c r="AC5" t="n">
        <v>7362.034743435159</v>
      </c>
      <c r="AD5" t="n">
        <v>5948345.970173005</v>
      </c>
      <c r="AE5" t="n">
        <v>8138789.378894524</v>
      </c>
      <c r="AF5" t="n">
        <v>7.485329975301754e-07</v>
      </c>
      <c r="AG5" t="n">
        <v>41</v>
      </c>
      <c r="AH5" t="n">
        <v>7362034.743435158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0.5364</v>
      </c>
      <c r="E6" t="n">
        <v>186.41</v>
      </c>
      <c r="F6" t="n">
        <v>171.41</v>
      </c>
      <c r="G6" t="n">
        <v>32.04</v>
      </c>
      <c r="H6" t="n">
        <v>0.44</v>
      </c>
      <c r="I6" t="n">
        <v>321</v>
      </c>
      <c r="J6" t="n">
        <v>201.01</v>
      </c>
      <c r="K6" t="n">
        <v>54.38</v>
      </c>
      <c r="L6" t="n">
        <v>5</v>
      </c>
      <c r="M6" t="n">
        <v>319</v>
      </c>
      <c r="N6" t="n">
        <v>41.63</v>
      </c>
      <c r="O6" t="n">
        <v>25024.84</v>
      </c>
      <c r="P6" t="n">
        <v>2222.86</v>
      </c>
      <c r="Q6" t="n">
        <v>10185.06</v>
      </c>
      <c r="R6" t="n">
        <v>779.72</v>
      </c>
      <c r="S6" t="n">
        <v>269.82</v>
      </c>
      <c r="T6" t="n">
        <v>248504.16</v>
      </c>
      <c r="U6" t="n">
        <v>0.35</v>
      </c>
      <c r="V6" t="n">
        <v>0.85</v>
      </c>
      <c r="W6" t="n">
        <v>23.64</v>
      </c>
      <c r="X6" t="n">
        <v>14.76</v>
      </c>
      <c r="Y6" t="n">
        <v>0.5</v>
      </c>
      <c r="Z6" t="n">
        <v>10</v>
      </c>
      <c r="AA6" t="n">
        <v>5477.646884073544</v>
      </c>
      <c r="AB6" t="n">
        <v>7494.758123515101</v>
      </c>
      <c r="AC6" t="n">
        <v>6779.46892716563</v>
      </c>
      <c r="AD6" t="n">
        <v>5477646.884073544</v>
      </c>
      <c r="AE6" t="n">
        <v>7494758.123515101</v>
      </c>
      <c r="AF6" t="n">
        <v>7.82524069138932e-07</v>
      </c>
      <c r="AG6" t="n">
        <v>39</v>
      </c>
      <c r="AH6" t="n">
        <v>6779468.927165629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0.5527</v>
      </c>
      <c r="E7" t="n">
        <v>180.93</v>
      </c>
      <c r="F7" t="n">
        <v>168.42</v>
      </c>
      <c r="G7" t="n">
        <v>39.32</v>
      </c>
      <c r="H7" t="n">
        <v>0.53</v>
      </c>
      <c r="I7" t="n">
        <v>257</v>
      </c>
      <c r="J7" t="n">
        <v>202.58</v>
      </c>
      <c r="K7" t="n">
        <v>54.38</v>
      </c>
      <c r="L7" t="n">
        <v>6</v>
      </c>
      <c r="M7" t="n">
        <v>255</v>
      </c>
      <c r="N7" t="n">
        <v>42.2</v>
      </c>
      <c r="O7" t="n">
        <v>25218.93</v>
      </c>
      <c r="P7" t="n">
        <v>2139.02</v>
      </c>
      <c r="Q7" t="n">
        <v>10184.83</v>
      </c>
      <c r="R7" t="n">
        <v>679.38</v>
      </c>
      <c r="S7" t="n">
        <v>269.82</v>
      </c>
      <c r="T7" t="n">
        <v>198652.65</v>
      </c>
      <c r="U7" t="n">
        <v>0.4</v>
      </c>
      <c r="V7" t="n">
        <v>0.87</v>
      </c>
      <c r="W7" t="n">
        <v>23.52</v>
      </c>
      <c r="X7" t="n">
        <v>11.77</v>
      </c>
      <c r="Y7" t="n">
        <v>0.5</v>
      </c>
      <c r="Z7" t="n">
        <v>10</v>
      </c>
      <c r="AA7" t="n">
        <v>5159.508868709996</v>
      </c>
      <c r="AB7" t="n">
        <v>7059.46765563599</v>
      </c>
      <c r="AC7" t="n">
        <v>6385.721970606908</v>
      </c>
      <c r="AD7" t="n">
        <v>5159508.868709996</v>
      </c>
      <c r="AE7" t="n">
        <v>7059467.65563599</v>
      </c>
      <c r="AF7" t="n">
        <v>8.063032308223112e-07</v>
      </c>
      <c r="AG7" t="n">
        <v>38</v>
      </c>
      <c r="AH7" t="n">
        <v>6385721.970606908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0.5644</v>
      </c>
      <c r="E8" t="n">
        <v>177.19</v>
      </c>
      <c r="F8" t="n">
        <v>166.39</v>
      </c>
      <c r="G8" t="n">
        <v>46.87</v>
      </c>
      <c r="H8" t="n">
        <v>0.61</v>
      </c>
      <c r="I8" t="n">
        <v>213</v>
      </c>
      <c r="J8" t="n">
        <v>204.16</v>
      </c>
      <c r="K8" t="n">
        <v>54.38</v>
      </c>
      <c r="L8" t="n">
        <v>7</v>
      </c>
      <c r="M8" t="n">
        <v>211</v>
      </c>
      <c r="N8" t="n">
        <v>42.78</v>
      </c>
      <c r="O8" t="n">
        <v>25413.94</v>
      </c>
      <c r="P8" t="n">
        <v>2068.82</v>
      </c>
      <c r="Q8" t="n">
        <v>10184.91</v>
      </c>
      <c r="R8" t="n">
        <v>610.12</v>
      </c>
      <c r="S8" t="n">
        <v>269.82</v>
      </c>
      <c r="T8" t="n">
        <v>164245.39</v>
      </c>
      <c r="U8" t="n">
        <v>0.44</v>
      </c>
      <c r="V8" t="n">
        <v>0.88</v>
      </c>
      <c r="W8" t="n">
        <v>23.45</v>
      </c>
      <c r="X8" t="n">
        <v>9.73</v>
      </c>
      <c r="Y8" t="n">
        <v>0.5</v>
      </c>
      <c r="Z8" t="n">
        <v>10</v>
      </c>
      <c r="AA8" t="n">
        <v>4925.235743074905</v>
      </c>
      <c r="AB8" t="n">
        <v>6738.924829741172</v>
      </c>
      <c r="AC8" t="n">
        <v>6095.771302130822</v>
      </c>
      <c r="AD8" t="n">
        <v>4925235.743074905</v>
      </c>
      <c r="AE8" t="n">
        <v>6738924.829741172</v>
      </c>
      <c r="AF8" t="n">
        <v>8.233717088404423e-07</v>
      </c>
      <c r="AG8" t="n">
        <v>37</v>
      </c>
      <c r="AH8" t="n">
        <v>6095771.302130822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0.5731000000000001</v>
      </c>
      <c r="E9" t="n">
        <v>174.5</v>
      </c>
      <c r="F9" t="n">
        <v>164.94</v>
      </c>
      <c r="G9" t="n">
        <v>54.68</v>
      </c>
      <c r="H9" t="n">
        <v>0.6899999999999999</v>
      </c>
      <c r="I9" t="n">
        <v>181</v>
      </c>
      <c r="J9" t="n">
        <v>205.75</v>
      </c>
      <c r="K9" t="n">
        <v>54.38</v>
      </c>
      <c r="L9" t="n">
        <v>8</v>
      </c>
      <c r="M9" t="n">
        <v>179</v>
      </c>
      <c r="N9" t="n">
        <v>43.37</v>
      </c>
      <c r="O9" t="n">
        <v>25609.61</v>
      </c>
      <c r="P9" t="n">
        <v>2001.71</v>
      </c>
      <c r="Q9" t="n">
        <v>10184.7</v>
      </c>
      <c r="R9" t="n">
        <v>561.29</v>
      </c>
      <c r="S9" t="n">
        <v>269.82</v>
      </c>
      <c r="T9" t="n">
        <v>139990.43</v>
      </c>
      <c r="U9" t="n">
        <v>0.48</v>
      </c>
      <c r="V9" t="n">
        <v>0.89</v>
      </c>
      <c r="W9" t="n">
        <v>23.4</v>
      </c>
      <c r="X9" t="n">
        <v>8.289999999999999</v>
      </c>
      <c r="Y9" t="n">
        <v>0.5</v>
      </c>
      <c r="Z9" t="n">
        <v>10</v>
      </c>
      <c r="AA9" t="n">
        <v>4741.329268483523</v>
      </c>
      <c r="AB9" t="n">
        <v>6487.295877824186</v>
      </c>
      <c r="AC9" t="n">
        <v>5868.15746422135</v>
      </c>
      <c r="AD9" t="n">
        <v>4741329.268483523</v>
      </c>
      <c r="AE9" t="n">
        <v>6487295.877824186</v>
      </c>
      <c r="AF9" t="n">
        <v>8.360636540334116e-07</v>
      </c>
      <c r="AG9" t="n">
        <v>37</v>
      </c>
      <c r="AH9" t="n">
        <v>5868157.46422135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0.5802</v>
      </c>
      <c r="E10" t="n">
        <v>172.35</v>
      </c>
      <c r="F10" t="n">
        <v>163.77</v>
      </c>
      <c r="G10" t="n">
        <v>62.99</v>
      </c>
      <c r="H10" t="n">
        <v>0.77</v>
      </c>
      <c r="I10" t="n">
        <v>156</v>
      </c>
      <c r="J10" t="n">
        <v>207.34</v>
      </c>
      <c r="K10" t="n">
        <v>54.38</v>
      </c>
      <c r="L10" t="n">
        <v>9</v>
      </c>
      <c r="M10" t="n">
        <v>154</v>
      </c>
      <c r="N10" t="n">
        <v>43.96</v>
      </c>
      <c r="O10" t="n">
        <v>25806.1</v>
      </c>
      <c r="P10" t="n">
        <v>1940.25</v>
      </c>
      <c r="Q10" t="n">
        <v>10184.74</v>
      </c>
      <c r="R10" t="n">
        <v>521.46</v>
      </c>
      <c r="S10" t="n">
        <v>269.82</v>
      </c>
      <c r="T10" t="n">
        <v>120197.39</v>
      </c>
      <c r="U10" t="n">
        <v>0.52</v>
      </c>
      <c r="V10" t="n">
        <v>0.89</v>
      </c>
      <c r="W10" t="n">
        <v>23.36</v>
      </c>
      <c r="X10" t="n">
        <v>7.11</v>
      </c>
      <c r="Y10" t="n">
        <v>0.5</v>
      </c>
      <c r="Z10" t="n">
        <v>10</v>
      </c>
      <c r="AA10" t="n">
        <v>4576.680252515451</v>
      </c>
      <c r="AB10" t="n">
        <v>6262.015830374725</v>
      </c>
      <c r="AC10" t="n">
        <v>5664.377828317942</v>
      </c>
      <c r="AD10" t="n">
        <v>4576680.252515451</v>
      </c>
      <c r="AE10" t="n">
        <v>6262015.830374725</v>
      </c>
      <c r="AF10" t="n">
        <v>8.464214483862946e-07</v>
      </c>
      <c r="AG10" t="n">
        <v>36</v>
      </c>
      <c r="AH10" t="n">
        <v>5664377.828317942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0.5859</v>
      </c>
      <c r="E11" t="n">
        <v>170.66</v>
      </c>
      <c r="F11" t="n">
        <v>162.86</v>
      </c>
      <c r="G11" t="n">
        <v>71.84999999999999</v>
      </c>
      <c r="H11" t="n">
        <v>0.85</v>
      </c>
      <c r="I11" t="n">
        <v>136</v>
      </c>
      <c r="J11" t="n">
        <v>208.94</v>
      </c>
      <c r="K11" t="n">
        <v>54.38</v>
      </c>
      <c r="L11" t="n">
        <v>10</v>
      </c>
      <c r="M11" t="n">
        <v>134</v>
      </c>
      <c r="N11" t="n">
        <v>44.56</v>
      </c>
      <c r="O11" t="n">
        <v>26003.41</v>
      </c>
      <c r="P11" t="n">
        <v>1874.1</v>
      </c>
      <c r="Q11" t="n">
        <v>10184.78</v>
      </c>
      <c r="R11" t="n">
        <v>490.38</v>
      </c>
      <c r="S11" t="n">
        <v>269.82</v>
      </c>
      <c r="T11" t="n">
        <v>104759.45</v>
      </c>
      <c r="U11" t="n">
        <v>0.55</v>
      </c>
      <c r="V11" t="n">
        <v>0.9</v>
      </c>
      <c r="W11" t="n">
        <v>23.33</v>
      </c>
      <c r="X11" t="n">
        <v>6.2</v>
      </c>
      <c r="Y11" t="n">
        <v>0.5</v>
      </c>
      <c r="Z11" t="n">
        <v>10</v>
      </c>
      <c r="AA11" t="n">
        <v>4429.490669066725</v>
      </c>
      <c r="AB11" t="n">
        <v>6060.624548754035</v>
      </c>
      <c r="AC11" t="n">
        <v>5482.2070479607</v>
      </c>
      <c r="AD11" t="n">
        <v>4429490.669066725</v>
      </c>
      <c r="AE11" t="n">
        <v>6060624.548754035</v>
      </c>
      <c r="AF11" t="n">
        <v>8.547368607541019e-07</v>
      </c>
      <c r="AG11" t="n">
        <v>36</v>
      </c>
      <c r="AH11" t="n">
        <v>5482207.0479607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0.591</v>
      </c>
      <c r="E12" t="n">
        <v>169.21</v>
      </c>
      <c r="F12" t="n">
        <v>162.06</v>
      </c>
      <c r="G12" t="n">
        <v>81.70999999999999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115</v>
      </c>
      <c r="N12" t="n">
        <v>45.17</v>
      </c>
      <c r="O12" t="n">
        <v>26201.54</v>
      </c>
      <c r="P12" t="n">
        <v>1811.16</v>
      </c>
      <c r="Q12" t="n">
        <v>10184.7</v>
      </c>
      <c r="R12" t="n">
        <v>463.03</v>
      </c>
      <c r="S12" t="n">
        <v>269.82</v>
      </c>
      <c r="T12" t="n">
        <v>91169.78999999999</v>
      </c>
      <c r="U12" t="n">
        <v>0.58</v>
      </c>
      <c r="V12" t="n">
        <v>0.9</v>
      </c>
      <c r="W12" t="n">
        <v>23.32</v>
      </c>
      <c r="X12" t="n">
        <v>5.41</v>
      </c>
      <c r="Y12" t="n">
        <v>0.5</v>
      </c>
      <c r="Z12" t="n">
        <v>10</v>
      </c>
      <c r="AA12" t="n">
        <v>4294.78683473783</v>
      </c>
      <c r="AB12" t="n">
        <v>5876.316819911475</v>
      </c>
      <c r="AC12" t="n">
        <v>5315.489390081359</v>
      </c>
      <c r="AD12" t="n">
        <v>4294786.83473783</v>
      </c>
      <c r="AE12" t="n">
        <v>5876316.819911475</v>
      </c>
      <c r="AF12" t="n">
        <v>8.62176966556877e-07</v>
      </c>
      <c r="AG12" t="n">
        <v>36</v>
      </c>
      <c r="AH12" t="n">
        <v>5315489.390081358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0.5942</v>
      </c>
      <c r="E13" t="n">
        <v>168.3</v>
      </c>
      <c r="F13" t="n">
        <v>161.58</v>
      </c>
      <c r="G13" t="n">
        <v>89.77</v>
      </c>
      <c r="H13" t="n">
        <v>1</v>
      </c>
      <c r="I13" t="n">
        <v>108</v>
      </c>
      <c r="J13" t="n">
        <v>212.16</v>
      </c>
      <c r="K13" t="n">
        <v>54.38</v>
      </c>
      <c r="L13" t="n">
        <v>12</v>
      </c>
      <c r="M13" t="n">
        <v>68</v>
      </c>
      <c r="N13" t="n">
        <v>45.78</v>
      </c>
      <c r="O13" t="n">
        <v>26400.51</v>
      </c>
      <c r="P13" t="n">
        <v>1762.43</v>
      </c>
      <c r="Q13" t="n">
        <v>10184.63</v>
      </c>
      <c r="R13" t="n">
        <v>445.82</v>
      </c>
      <c r="S13" t="n">
        <v>269.82</v>
      </c>
      <c r="T13" t="n">
        <v>82617.53999999999</v>
      </c>
      <c r="U13" t="n">
        <v>0.61</v>
      </c>
      <c r="V13" t="n">
        <v>0.91</v>
      </c>
      <c r="W13" t="n">
        <v>23.33</v>
      </c>
      <c r="X13" t="n">
        <v>4.93</v>
      </c>
      <c r="Y13" t="n">
        <v>0.5</v>
      </c>
      <c r="Z13" t="n">
        <v>10</v>
      </c>
      <c r="AA13" t="n">
        <v>4198.086813196102</v>
      </c>
      <c r="AB13" t="n">
        <v>5744.007584334212</v>
      </c>
      <c r="AC13" t="n">
        <v>5195.807562250416</v>
      </c>
      <c r="AD13" t="n">
        <v>4198086.813196101</v>
      </c>
      <c r="AE13" t="n">
        <v>5744007.584334212</v>
      </c>
      <c r="AF13" t="n">
        <v>8.668452682370496e-07</v>
      </c>
      <c r="AG13" t="n">
        <v>36</v>
      </c>
      <c r="AH13" t="n">
        <v>5195807.562250416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0.5953000000000001</v>
      </c>
      <c r="E14" t="n">
        <v>167.99</v>
      </c>
      <c r="F14" t="n">
        <v>161.43</v>
      </c>
      <c r="G14" t="n">
        <v>93.13</v>
      </c>
      <c r="H14" t="n">
        <v>1.08</v>
      </c>
      <c r="I14" t="n">
        <v>104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1748.3</v>
      </c>
      <c r="Q14" t="n">
        <v>10184.79</v>
      </c>
      <c r="R14" t="n">
        <v>437.83</v>
      </c>
      <c r="S14" t="n">
        <v>269.82</v>
      </c>
      <c r="T14" t="n">
        <v>78642.50999999999</v>
      </c>
      <c r="U14" t="n">
        <v>0.62</v>
      </c>
      <c r="V14" t="n">
        <v>0.91</v>
      </c>
      <c r="W14" t="n">
        <v>23.4</v>
      </c>
      <c r="X14" t="n">
        <v>4.78</v>
      </c>
      <c r="Y14" t="n">
        <v>0.5</v>
      </c>
      <c r="Z14" t="n">
        <v>10</v>
      </c>
      <c r="AA14" t="n">
        <v>4160.321737517408</v>
      </c>
      <c r="AB14" t="n">
        <v>5692.335741713069</v>
      </c>
      <c r="AC14" t="n">
        <v>5149.06720776715</v>
      </c>
      <c r="AD14" t="n">
        <v>4160321.737517408</v>
      </c>
      <c r="AE14" t="n">
        <v>5692335.741713069</v>
      </c>
      <c r="AF14" t="n">
        <v>8.68449996939609e-07</v>
      </c>
      <c r="AG14" t="n">
        <v>35</v>
      </c>
      <c r="AH14" t="n">
        <v>5149067.207767149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0.5956</v>
      </c>
      <c r="E15" t="n">
        <v>167.91</v>
      </c>
      <c r="F15" t="n">
        <v>161.39</v>
      </c>
      <c r="G15" t="n">
        <v>94.01000000000001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1756.65</v>
      </c>
      <c r="Q15" t="n">
        <v>10184.72</v>
      </c>
      <c r="R15" t="n">
        <v>436.01</v>
      </c>
      <c r="S15" t="n">
        <v>269.82</v>
      </c>
      <c r="T15" t="n">
        <v>77742.06</v>
      </c>
      <c r="U15" t="n">
        <v>0.62</v>
      </c>
      <c r="V15" t="n">
        <v>0.91</v>
      </c>
      <c r="W15" t="n">
        <v>23.41</v>
      </c>
      <c r="X15" t="n">
        <v>4.74</v>
      </c>
      <c r="Y15" t="n">
        <v>0.5</v>
      </c>
      <c r="Z15" t="n">
        <v>10</v>
      </c>
      <c r="AA15" t="n">
        <v>4170.266484288722</v>
      </c>
      <c r="AB15" t="n">
        <v>5705.942582976843</v>
      </c>
      <c r="AC15" t="n">
        <v>5161.37543119803</v>
      </c>
      <c r="AD15" t="n">
        <v>4170266.484288721</v>
      </c>
      <c r="AE15" t="n">
        <v>5705942.582976843</v>
      </c>
      <c r="AF15" t="n">
        <v>8.688876502221251e-07</v>
      </c>
      <c r="AG15" t="n">
        <v>35</v>
      </c>
      <c r="AH15" t="n">
        <v>5161375.43119803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0.273</v>
      </c>
      <c r="E2" t="n">
        <v>366.37</v>
      </c>
      <c r="F2" t="n">
        <v>282.58</v>
      </c>
      <c r="G2" t="n">
        <v>6.71</v>
      </c>
      <c r="H2" t="n">
        <v>0.11</v>
      </c>
      <c r="I2" t="n">
        <v>2528</v>
      </c>
      <c r="J2" t="n">
        <v>159.12</v>
      </c>
      <c r="K2" t="n">
        <v>50.28</v>
      </c>
      <c r="L2" t="n">
        <v>1</v>
      </c>
      <c r="M2" t="n">
        <v>2526</v>
      </c>
      <c r="N2" t="n">
        <v>27.84</v>
      </c>
      <c r="O2" t="n">
        <v>19859.16</v>
      </c>
      <c r="P2" t="n">
        <v>3442.64</v>
      </c>
      <c r="Q2" t="n">
        <v>10188.68</v>
      </c>
      <c r="R2" t="n">
        <v>4560.47</v>
      </c>
      <c r="S2" t="n">
        <v>269.82</v>
      </c>
      <c r="T2" t="n">
        <v>2127842.48</v>
      </c>
      <c r="U2" t="n">
        <v>0.06</v>
      </c>
      <c r="V2" t="n">
        <v>0.52</v>
      </c>
      <c r="W2" t="n">
        <v>27.29</v>
      </c>
      <c r="X2" t="n">
        <v>125.87</v>
      </c>
      <c r="Y2" t="n">
        <v>0.5</v>
      </c>
      <c r="Z2" t="n">
        <v>10</v>
      </c>
      <c r="AA2" t="n">
        <v>16159.29288746114</v>
      </c>
      <c r="AB2" t="n">
        <v>22109.857426314</v>
      </c>
      <c r="AC2" t="n">
        <v>19999.72366492555</v>
      </c>
      <c r="AD2" t="n">
        <v>16159292.88746114</v>
      </c>
      <c r="AE2" t="n">
        <v>22109857.426314</v>
      </c>
      <c r="AF2" t="n">
        <v>4.119990398454486e-07</v>
      </c>
      <c r="AG2" t="n">
        <v>77</v>
      </c>
      <c r="AH2" t="n">
        <v>19999723.66492555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0.4426</v>
      </c>
      <c r="E3" t="n">
        <v>225.93</v>
      </c>
      <c r="F3" t="n">
        <v>196.38</v>
      </c>
      <c r="G3" t="n">
        <v>13.94</v>
      </c>
      <c r="H3" t="n">
        <v>0.22</v>
      </c>
      <c r="I3" t="n">
        <v>845</v>
      </c>
      <c r="J3" t="n">
        <v>160.54</v>
      </c>
      <c r="K3" t="n">
        <v>50.28</v>
      </c>
      <c r="L3" t="n">
        <v>2</v>
      </c>
      <c r="M3" t="n">
        <v>843</v>
      </c>
      <c r="N3" t="n">
        <v>28.26</v>
      </c>
      <c r="O3" t="n">
        <v>20034.4</v>
      </c>
      <c r="P3" t="n">
        <v>2334.67</v>
      </c>
      <c r="Q3" t="n">
        <v>10185.91</v>
      </c>
      <c r="R3" t="n">
        <v>1626.14</v>
      </c>
      <c r="S3" t="n">
        <v>269.82</v>
      </c>
      <c r="T3" t="n">
        <v>669096.77</v>
      </c>
      <c r="U3" t="n">
        <v>0.17</v>
      </c>
      <c r="V3" t="n">
        <v>0.75</v>
      </c>
      <c r="W3" t="n">
        <v>24.5</v>
      </c>
      <c r="X3" t="n">
        <v>39.71</v>
      </c>
      <c r="Y3" t="n">
        <v>0.5</v>
      </c>
      <c r="Z3" t="n">
        <v>10</v>
      </c>
      <c r="AA3" t="n">
        <v>6941.350219267005</v>
      </c>
      <c r="AB3" t="n">
        <v>9497.461600760649</v>
      </c>
      <c r="AC3" t="n">
        <v>8591.037195354773</v>
      </c>
      <c r="AD3" t="n">
        <v>6941350.219267005</v>
      </c>
      <c r="AE3" t="n">
        <v>9497461.60076065</v>
      </c>
      <c r="AF3" t="n">
        <v>6.679515569069434e-07</v>
      </c>
      <c r="AG3" t="n">
        <v>48</v>
      </c>
      <c r="AH3" t="n">
        <v>8591037.195354773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0.5042</v>
      </c>
      <c r="E4" t="n">
        <v>198.34</v>
      </c>
      <c r="F4" t="n">
        <v>179.87</v>
      </c>
      <c r="G4" t="n">
        <v>21.54</v>
      </c>
      <c r="H4" t="n">
        <v>0.33</v>
      </c>
      <c r="I4" t="n">
        <v>501</v>
      </c>
      <c r="J4" t="n">
        <v>161.97</v>
      </c>
      <c r="K4" t="n">
        <v>50.28</v>
      </c>
      <c r="L4" t="n">
        <v>3</v>
      </c>
      <c r="M4" t="n">
        <v>499</v>
      </c>
      <c r="N4" t="n">
        <v>28.69</v>
      </c>
      <c r="O4" t="n">
        <v>20210.21</v>
      </c>
      <c r="P4" t="n">
        <v>2082.54</v>
      </c>
      <c r="Q4" t="n">
        <v>10185</v>
      </c>
      <c r="R4" t="n">
        <v>1066.14</v>
      </c>
      <c r="S4" t="n">
        <v>269.82</v>
      </c>
      <c r="T4" t="n">
        <v>390816.74</v>
      </c>
      <c r="U4" t="n">
        <v>0.25</v>
      </c>
      <c r="V4" t="n">
        <v>0.8100000000000001</v>
      </c>
      <c r="W4" t="n">
        <v>23.94</v>
      </c>
      <c r="X4" t="n">
        <v>23.21</v>
      </c>
      <c r="Y4" t="n">
        <v>0.5</v>
      </c>
      <c r="Z4" t="n">
        <v>10</v>
      </c>
      <c r="AA4" t="n">
        <v>5513.829171072812</v>
      </c>
      <c r="AB4" t="n">
        <v>7544.264324837348</v>
      </c>
      <c r="AC4" t="n">
        <v>6824.250326116069</v>
      </c>
      <c r="AD4" t="n">
        <v>5513829.171072812</v>
      </c>
      <c r="AE4" t="n">
        <v>7544264.324837347</v>
      </c>
      <c r="AF4" t="n">
        <v>7.609154428207882e-07</v>
      </c>
      <c r="AG4" t="n">
        <v>42</v>
      </c>
      <c r="AH4" t="n">
        <v>6824250.326116069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0.5363</v>
      </c>
      <c r="E5" t="n">
        <v>186.45</v>
      </c>
      <c r="F5" t="n">
        <v>172.82</v>
      </c>
      <c r="G5" t="n">
        <v>29.54</v>
      </c>
      <c r="H5" t="n">
        <v>0.43</v>
      </c>
      <c r="I5" t="n">
        <v>351</v>
      </c>
      <c r="J5" t="n">
        <v>163.4</v>
      </c>
      <c r="K5" t="n">
        <v>50.28</v>
      </c>
      <c r="L5" t="n">
        <v>4</v>
      </c>
      <c r="M5" t="n">
        <v>349</v>
      </c>
      <c r="N5" t="n">
        <v>29.12</v>
      </c>
      <c r="O5" t="n">
        <v>20386.62</v>
      </c>
      <c r="P5" t="n">
        <v>1944.62</v>
      </c>
      <c r="Q5" t="n">
        <v>10185.07</v>
      </c>
      <c r="R5" t="n">
        <v>827.76</v>
      </c>
      <c r="S5" t="n">
        <v>269.82</v>
      </c>
      <c r="T5" t="n">
        <v>272374.19</v>
      </c>
      <c r="U5" t="n">
        <v>0.33</v>
      </c>
      <c r="V5" t="n">
        <v>0.85</v>
      </c>
      <c r="W5" t="n">
        <v>23.69</v>
      </c>
      <c r="X5" t="n">
        <v>16.16</v>
      </c>
      <c r="Y5" t="n">
        <v>0.5</v>
      </c>
      <c r="Z5" t="n">
        <v>10</v>
      </c>
      <c r="AA5" t="n">
        <v>4898.391755185757</v>
      </c>
      <c r="AB5" t="n">
        <v>6702.195701238074</v>
      </c>
      <c r="AC5" t="n">
        <v>6062.547550102406</v>
      </c>
      <c r="AD5" t="n">
        <v>4898391.755185757</v>
      </c>
      <c r="AE5" t="n">
        <v>6702195.701238074</v>
      </c>
      <c r="AF5" t="n">
        <v>8.093592859674509e-07</v>
      </c>
      <c r="AG5" t="n">
        <v>39</v>
      </c>
      <c r="AH5" t="n">
        <v>6062547.550102405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0.5563</v>
      </c>
      <c r="E6" t="n">
        <v>179.77</v>
      </c>
      <c r="F6" t="n">
        <v>168.88</v>
      </c>
      <c r="G6" t="n">
        <v>38.09</v>
      </c>
      <c r="H6" t="n">
        <v>0.54</v>
      </c>
      <c r="I6" t="n">
        <v>266</v>
      </c>
      <c r="J6" t="n">
        <v>164.83</v>
      </c>
      <c r="K6" t="n">
        <v>50.28</v>
      </c>
      <c r="L6" t="n">
        <v>5</v>
      </c>
      <c r="M6" t="n">
        <v>264</v>
      </c>
      <c r="N6" t="n">
        <v>29.55</v>
      </c>
      <c r="O6" t="n">
        <v>20563.61</v>
      </c>
      <c r="P6" t="n">
        <v>1842.86</v>
      </c>
      <c r="Q6" t="n">
        <v>10184.97</v>
      </c>
      <c r="R6" t="n">
        <v>693.8</v>
      </c>
      <c r="S6" t="n">
        <v>269.82</v>
      </c>
      <c r="T6" t="n">
        <v>205819.17</v>
      </c>
      <c r="U6" t="n">
        <v>0.39</v>
      </c>
      <c r="V6" t="n">
        <v>0.87</v>
      </c>
      <c r="W6" t="n">
        <v>23.55</v>
      </c>
      <c r="X6" t="n">
        <v>12.22</v>
      </c>
      <c r="Y6" t="n">
        <v>0.5</v>
      </c>
      <c r="Z6" t="n">
        <v>10</v>
      </c>
      <c r="AA6" t="n">
        <v>4535.535119996849</v>
      </c>
      <c r="AB6" t="n">
        <v>6205.719244867636</v>
      </c>
      <c r="AC6" t="n">
        <v>5613.454109918897</v>
      </c>
      <c r="AD6" t="n">
        <v>4535535.119996849</v>
      </c>
      <c r="AE6" t="n">
        <v>6205719.244867636</v>
      </c>
      <c r="AF6" t="n">
        <v>8.395423658096083e-07</v>
      </c>
      <c r="AG6" t="n">
        <v>38</v>
      </c>
      <c r="AH6" t="n">
        <v>5613454.109918897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0.57</v>
      </c>
      <c r="E7" t="n">
        <v>175.43</v>
      </c>
      <c r="F7" t="n">
        <v>166.3</v>
      </c>
      <c r="G7" t="n">
        <v>47.29</v>
      </c>
      <c r="H7" t="n">
        <v>0.64</v>
      </c>
      <c r="I7" t="n">
        <v>211</v>
      </c>
      <c r="J7" t="n">
        <v>166.27</v>
      </c>
      <c r="K7" t="n">
        <v>50.28</v>
      </c>
      <c r="L7" t="n">
        <v>6</v>
      </c>
      <c r="M7" t="n">
        <v>209</v>
      </c>
      <c r="N7" t="n">
        <v>29.99</v>
      </c>
      <c r="O7" t="n">
        <v>20741.2</v>
      </c>
      <c r="P7" t="n">
        <v>1752.29</v>
      </c>
      <c r="Q7" t="n">
        <v>10184.71</v>
      </c>
      <c r="R7" t="n">
        <v>607.1</v>
      </c>
      <c r="S7" t="n">
        <v>269.82</v>
      </c>
      <c r="T7" t="n">
        <v>162745.01</v>
      </c>
      <c r="U7" t="n">
        <v>0.44</v>
      </c>
      <c r="V7" t="n">
        <v>0.88</v>
      </c>
      <c r="W7" t="n">
        <v>23.45</v>
      </c>
      <c r="X7" t="n">
        <v>9.65</v>
      </c>
      <c r="Y7" t="n">
        <v>0.5</v>
      </c>
      <c r="Z7" t="n">
        <v>10</v>
      </c>
      <c r="AA7" t="n">
        <v>4267.69077640033</v>
      </c>
      <c r="AB7" t="n">
        <v>5839.242797500379</v>
      </c>
      <c r="AC7" t="n">
        <v>5281.953660335462</v>
      </c>
      <c r="AD7" t="n">
        <v>4267690.77640033</v>
      </c>
      <c r="AE7" t="n">
        <v>5839242.797500379</v>
      </c>
      <c r="AF7" t="n">
        <v>8.60217775501486e-07</v>
      </c>
      <c r="AG7" t="n">
        <v>37</v>
      </c>
      <c r="AH7" t="n">
        <v>5281953.660335462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0.5800999999999999</v>
      </c>
      <c r="E8" t="n">
        <v>172.38</v>
      </c>
      <c r="F8" t="n">
        <v>164.51</v>
      </c>
      <c r="G8" t="n">
        <v>57.39</v>
      </c>
      <c r="H8" t="n">
        <v>0.74</v>
      </c>
      <c r="I8" t="n">
        <v>172</v>
      </c>
      <c r="J8" t="n">
        <v>167.72</v>
      </c>
      <c r="K8" t="n">
        <v>50.28</v>
      </c>
      <c r="L8" t="n">
        <v>7</v>
      </c>
      <c r="M8" t="n">
        <v>170</v>
      </c>
      <c r="N8" t="n">
        <v>30.44</v>
      </c>
      <c r="O8" t="n">
        <v>20919.39</v>
      </c>
      <c r="P8" t="n">
        <v>1666.83</v>
      </c>
      <c r="Q8" t="n">
        <v>10184.87</v>
      </c>
      <c r="R8" t="n">
        <v>545.9299999999999</v>
      </c>
      <c r="S8" t="n">
        <v>269.82</v>
      </c>
      <c r="T8" t="n">
        <v>132354.19</v>
      </c>
      <c r="U8" t="n">
        <v>0.49</v>
      </c>
      <c r="V8" t="n">
        <v>0.89</v>
      </c>
      <c r="W8" t="n">
        <v>23.41</v>
      </c>
      <c r="X8" t="n">
        <v>7.86</v>
      </c>
      <c r="Y8" t="n">
        <v>0.5</v>
      </c>
      <c r="Z8" t="n">
        <v>10</v>
      </c>
      <c r="AA8" t="n">
        <v>4048.63053093498</v>
      </c>
      <c r="AB8" t="n">
        <v>5539.514905398712</v>
      </c>
      <c r="AC8" t="n">
        <v>5010.831377585249</v>
      </c>
      <c r="AD8" t="n">
        <v>4048630.530934981</v>
      </c>
      <c r="AE8" t="n">
        <v>5539514.905398712</v>
      </c>
      <c r="AF8" t="n">
        <v>8.754602308217756e-07</v>
      </c>
      <c r="AG8" t="n">
        <v>36</v>
      </c>
      <c r="AH8" t="n">
        <v>5010831.377585249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0.5875</v>
      </c>
      <c r="E9" t="n">
        <v>170.21</v>
      </c>
      <c r="F9" t="n">
        <v>163.25</v>
      </c>
      <c r="G9" t="n">
        <v>68.02</v>
      </c>
      <c r="H9" t="n">
        <v>0.84</v>
      </c>
      <c r="I9" t="n">
        <v>144</v>
      </c>
      <c r="J9" t="n">
        <v>169.17</v>
      </c>
      <c r="K9" t="n">
        <v>50.28</v>
      </c>
      <c r="L9" t="n">
        <v>8</v>
      </c>
      <c r="M9" t="n">
        <v>123</v>
      </c>
      <c r="N9" t="n">
        <v>30.89</v>
      </c>
      <c r="O9" t="n">
        <v>21098.19</v>
      </c>
      <c r="P9" t="n">
        <v>1584.63</v>
      </c>
      <c r="Q9" t="n">
        <v>10184.79</v>
      </c>
      <c r="R9" t="n">
        <v>502.7</v>
      </c>
      <c r="S9" t="n">
        <v>269.82</v>
      </c>
      <c r="T9" t="n">
        <v>110882.01</v>
      </c>
      <c r="U9" t="n">
        <v>0.54</v>
      </c>
      <c r="V9" t="n">
        <v>0.9</v>
      </c>
      <c r="W9" t="n">
        <v>23.37</v>
      </c>
      <c r="X9" t="n">
        <v>6.59</v>
      </c>
      <c r="Y9" t="n">
        <v>0.5</v>
      </c>
      <c r="Z9" t="n">
        <v>10</v>
      </c>
      <c r="AA9" t="n">
        <v>3870.311427590131</v>
      </c>
      <c r="AB9" t="n">
        <v>5295.530841318651</v>
      </c>
      <c r="AC9" t="n">
        <v>4790.132810147215</v>
      </c>
      <c r="AD9" t="n">
        <v>3870311.427590131</v>
      </c>
      <c r="AE9" t="n">
        <v>5295530.841318651</v>
      </c>
      <c r="AF9" t="n">
        <v>8.866279703633739e-07</v>
      </c>
      <c r="AG9" t="n">
        <v>36</v>
      </c>
      <c r="AH9" t="n">
        <v>4790132.810147215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0.5907</v>
      </c>
      <c r="E10" t="n">
        <v>169.29</v>
      </c>
      <c r="F10" t="n">
        <v>162.75</v>
      </c>
      <c r="G10" t="n">
        <v>74.54000000000001</v>
      </c>
      <c r="H10" t="n">
        <v>0.9399999999999999</v>
      </c>
      <c r="I10" t="n">
        <v>131</v>
      </c>
      <c r="J10" t="n">
        <v>170.62</v>
      </c>
      <c r="K10" t="n">
        <v>50.28</v>
      </c>
      <c r="L10" t="n">
        <v>9</v>
      </c>
      <c r="M10" t="n">
        <v>30</v>
      </c>
      <c r="N10" t="n">
        <v>31.34</v>
      </c>
      <c r="O10" t="n">
        <v>21277.6</v>
      </c>
      <c r="P10" t="n">
        <v>1543.95</v>
      </c>
      <c r="Q10" t="n">
        <v>10184.75</v>
      </c>
      <c r="R10" t="n">
        <v>482.32</v>
      </c>
      <c r="S10" t="n">
        <v>269.82</v>
      </c>
      <c r="T10" t="n">
        <v>100753.39</v>
      </c>
      <c r="U10" t="n">
        <v>0.5600000000000001</v>
      </c>
      <c r="V10" t="n">
        <v>0.9</v>
      </c>
      <c r="W10" t="n">
        <v>23.45</v>
      </c>
      <c r="X10" t="n">
        <v>6.09</v>
      </c>
      <c r="Y10" t="n">
        <v>0.5</v>
      </c>
      <c r="Z10" t="n">
        <v>10</v>
      </c>
      <c r="AA10" t="n">
        <v>3787.348313440492</v>
      </c>
      <c r="AB10" t="n">
        <v>5182.017048464828</v>
      </c>
      <c r="AC10" t="n">
        <v>4687.452614365757</v>
      </c>
      <c r="AD10" t="n">
        <v>3787348.313440492</v>
      </c>
      <c r="AE10" t="n">
        <v>5182017.048464828</v>
      </c>
      <c r="AF10" t="n">
        <v>8.91457263138119e-07</v>
      </c>
      <c r="AG10" t="n">
        <v>36</v>
      </c>
      <c r="AH10" t="n">
        <v>4687452.614365757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0.5911999999999999</v>
      </c>
      <c r="E11" t="n">
        <v>169.14</v>
      </c>
      <c r="F11" t="n">
        <v>162.66</v>
      </c>
      <c r="G11" t="n">
        <v>75.65000000000001</v>
      </c>
      <c r="H11" t="n">
        <v>1.03</v>
      </c>
      <c r="I11" t="n">
        <v>129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1551.01</v>
      </c>
      <c r="Q11" t="n">
        <v>10184.79</v>
      </c>
      <c r="R11" t="n">
        <v>478.15</v>
      </c>
      <c r="S11" t="n">
        <v>269.82</v>
      </c>
      <c r="T11" t="n">
        <v>98680.56</v>
      </c>
      <c r="U11" t="n">
        <v>0.5600000000000001</v>
      </c>
      <c r="V11" t="n">
        <v>0.9</v>
      </c>
      <c r="W11" t="n">
        <v>23.48</v>
      </c>
      <c r="X11" t="n">
        <v>6</v>
      </c>
      <c r="Y11" t="n">
        <v>0.5</v>
      </c>
      <c r="Z11" t="n">
        <v>10</v>
      </c>
      <c r="AA11" t="n">
        <v>3794.138000401213</v>
      </c>
      <c r="AB11" t="n">
        <v>5191.306997704334</v>
      </c>
      <c r="AC11" t="n">
        <v>4695.855943888369</v>
      </c>
      <c r="AD11" t="n">
        <v>3794138.000401212</v>
      </c>
      <c r="AE11" t="n">
        <v>5191306.997704335</v>
      </c>
      <c r="AF11" t="n">
        <v>8.922118401341728e-07</v>
      </c>
      <c r="AG11" t="n">
        <v>36</v>
      </c>
      <c r="AH11" t="n">
        <v>4695855.943888369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0.5911999999999999</v>
      </c>
      <c r="E12" t="n">
        <v>169.14</v>
      </c>
      <c r="F12" t="n">
        <v>162.66</v>
      </c>
      <c r="G12" t="n">
        <v>75.66</v>
      </c>
      <c r="H12" t="n">
        <v>1.12</v>
      </c>
      <c r="I12" t="n">
        <v>129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1563.3</v>
      </c>
      <c r="Q12" t="n">
        <v>10184.79</v>
      </c>
      <c r="R12" t="n">
        <v>478.17</v>
      </c>
      <c r="S12" t="n">
        <v>269.82</v>
      </c>
      <c r="T12" t="n">
        <v>98691.38</v>
      </c>
      <c r="U12" t="n">
        <v>0.5600000000000001</v>
      </c>
      <c r="V12" t="n">
        <v>0.9</v>
      </c>
      <c r="W12" t="n">
        <v>23.49</v>
      </c>
      <c r="X12" t="n">
        <v>6.01</v>
      </c>
      <c r="Y12" t="n">
        <v>0.5</v>
      </c>
      <c r="Z12" t="n">
        <v>10</v>
      </c>
      <c r="AA12" t="n">
        <v>3812.23858789456</v>
      </c>
      <c r="AB12" t="n">
        <v>5216.073020054296</v>
      </c>
      <c r="AC12" t="n">
        <v>4718.258331824581</v>
      </c>
      <c r="AD12" t="n">
        <v>3812238.58789456</v>
      </c>
      <c r="AE12" t="n">
        <v>5216073.020054296</v>
      </c>
      <c r="AF12" t="n">
        <v>8.922118401341728e-07</v>
      </c>
      <c r="AG12" t="n">
        <v>36</v>
      </c>
      <c r="AH12" t="n">
        <v>4718258.33182458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0.4298</v>
      </c>
      <c r="E2" t="n">
        <v>232.65</v>
      </c>
      <c r="F2" t="n">
        <v>211.06</v>
      </c>
      <c r="G2" t="n">
        <v>11.07</v>
      </c>
      <c r="H2" t="n">
        <v>0.22</v>
      </c>
      <c r="I2" t="n">
        <v>1144</v>
      </c>
      <c r="J2" t="n">
        <v>80.84</v>
      </c>
      <c r="K2" t="n">
        <v>35.1</v>
      </c>
      <c r="L2" t="n">
        <v>1</v>
      </c>
      <c r="M2" t="n">
        <v>1142</v>
      </c>
      <c r="N2" t="n">
        <v>9.74</v>
      </c>
      <c r="O2" t="n">
        <v>10204.21</v>
      </c>
      <c r="P2" t="n">
        <v>1575</v>
      </c>
      <c r="Q2" t="n">
        <v>10186.16</v>
      </c>
      <c r="R2" t="n">
        <v>2125.95</v>
      </c>
      <c r="S2" t="n">
        <v>269.82</v>
      </c>
      <c r="T2" t="n">
        <v>917505.39</v>
      </c>
      <c r="U2" t="n">
        <v>0.13</v>
      </c>
      <c r="V2" t="n">
        <v>0.6899999999999999</v>
      </c>
      <c r="W2" t="n">
        <v>24.96</v>
      </c>
      <c r="X2" t="n">
        <v>54.38</v>
      </c>
      <c r="Y2" t="n">
        <v>0.5</v>
      </c>
      <c r="Z2" t="n">
        <v>10</v>
      </c>
      <c r="AA2" t="n">
        <v>5114.324159295466</v>
      </c>
      <c r="AB2" t="n">
        <v>6997.643942806335</v>
      </c>
      <c r="AC2" t="n">
        <v>6329.798626159592</v>
      </c>
      <c r="AD2" t="n">
        <v>5114324.159295466</v>
      </c>
      <c r="AE2" t="n">
        <v>6997643.942806335</v>
      </c>
      <c r="AF2" t="n">
        <v>7.23781483025982e-07</v>
      </c>
      <c r="AG2" t="n">
        <v>49</v>
      </c>
      <c r="AH2" t="n">
        <v>6329798.626159592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0.5382</v>
      </c>
      <c r="E3" t="n">
        <v>185.82</v>
      </c>
      <c r="F3" t="n">
        <v>176.54</v>
      </c>
      <c r="G3" t="n">
        <v>24.69</v>
      </c>
      <c r="H3" t="n">
        <v>0.43</v>
      </c>
      <c r="I3" t="n">
        <v>429</v>
      </c>
      <c r="J3" t="n">
        <v>82.04000000000001</v>
      </c>
      <c r="K3" t="n">
        <v>35.1</v>
      </c>
      <c r="L3" t="n">
        <v>2</v>
      </c>
      <c r="M3" t="n">
        <v>427</v>
      </c>
      <c r="N3" t="n">
        <v>9.94</v>
      </c>
      <c r="O3" t="n">
        <v>10352.53</v>
      </c>
      <c r="P3" t="n">
        <v>1190.4</v>
      </c>
      <c r="Q3" t="n">
        <v>10184.93</v>
      </c>
      <c r="R3" t="n">
        <v>953.6</v>
      </c>
      <c r="S3" t="n">
        <v>269.82</v>
      </c>
      <c r="T3" t="n">
        <v>334904.69</v>
      </c>
      <c r="U3" t="n">
        <v>0.28</v>
      </c>
      <c r="V3" t="n">
        <v>0.83</v>
      </c>
      <c r="W3" t="n">
        <v>23.82</v>
      </c>
      <c r="X3" t="n">
        <v>19.88</v>
      </c>
      <c r="Y3" t="n">
        <v>0.5</v>
      </c>
      <c r="Z3" t="n">
        <v>10</v>
      </c>
      <c r="AA3" t="n">
        <v>3260.488559627654</v>
      </c>
      <c r="AB3" t="n">
        <v>4461.144289886161</v>
      </c>
      <c r="AC3" t="n">
        <v>4035.378940114592</v>
      </c>
      <c r="AD3" t="n">
        <v>3260488.559627654</v>
      </c>
      <c r="AE3" t="n">
        <v>4461144.289886161</v>
      </c>
      <c r="AF3" t="n">
        <v>9.063266499873976e-07</v>
      </c>
      <c r="AG3" t="n">
        <v>39</v>
      </c>
      <c r="AH3" t="n">
        <v>4035378.940114592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0.5639</v>
      </c>
      <c r="E4" t="n">
        <v>177.35</v>
      </c>
      <c r="F4" t="n">
        <v>170.39</v>
      </c>
      <c r="G4" t="n">
        <v>34.77</v>
      </c>
      <c r="H4" t="n">
        <v>0.63</v>
      </c>
      <c r="I4" t="n">
        <v>294</v>
      </c>
      <c r="J4" t="n">
        <v>83.25</v>
      </c>
      <c r="K4" t="n">
        <v>35.1</v>
      </c>
      <c r="L4" t="n">
        <v>3</v>
      </c>
      <c r="M4" t="n">
        <v>20</v>
      </c>
      <c r="N4" t="n">
        <v>10.15</v>
      </c>
      <c r="O4" t="n">
        <v>10501.19</v>
      </c>
      <c r="P4" t="n">
        <v>1068.61</v>
      </c>
      <c r="Q4" t="n">
        <v>10185.01</v>
      </c>
      <c r="R4" t="n">
        <v>732.41</v>
      </c>
      <c r="S4" t="n">
        <v>269.82</v>
      </c>
      <c r="T4" t="n">
        <v>224982.81</v>
      </c>
      <c r="U4" t="n">
        <v>0.37</v>
      </c>
      <c r="V4" t="n">
        <v>0.86</v>
      </c>
      <c r="W4" t="n">
        <v>23.97</v>
      </c>
      <c r="X4" t="n">
        <v>13.74</v>
      </c>
      <c r="Y4" t="n">
        <v>0.5</v>
      </c>
      <c r="Z4" t="n">
        <v>10</v>
      </c>
      <c r="AA4" t="n">
        <v>2888.010648887465</v>
      </c>
      <c r="AB4" t="n">
        <v>3951.503579845735</v>
      </c>
      <c r="AC4" t="n">
        <v>3574.377624155215</v>
      </c>
      <c r="AD4" t="n">
        <v>2888010.648887465</v>
      </c>
      <c r="AE4" t="n">
        <v>3951503.579845735</v>
      </c>
      <c r="AF4" t="n">
        <v>9.496053473205008e-07</v>
      </c>
      <c r="AG4" t="n">
        <v>37</v>
      </c>
      <c r="AH4" t="n">
        <v>3574377.624155215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0.5644</v>
      </c>
      <c r="E5" t="n">
        <v>177.17</v>
      </c>
      <c r="F5" t="n">
        <v>170.25</v>
      </c>
      <c r="G5" t="n">
        <v>34.98</v>
      </c>
      <c r="H5" t="n">
        <v>0.83</v>
      </c>
      <c r="I5" t="n">
        <v>292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1080.2</v>
      </c>
      <c r="Q5" t="n">
        <v>10185.08</v>
      </c>
      <c r="R5" t="n">
        <v>726.8</v>
      </c>
      <c r="S5" t="n">
        <v>269.82</v>
      </c>
      <c r="T5" t="n">
        <v>222189.43</v>
      </c>
      <c r="U5" t="n">
        <v>0.37</v>
      </c>
      <c r="V5" t="n">
        <v>0.86</v>
      </c>
      <c r="W5" t="n">
        <v>23.98</v>
      </c>
      <c r="X5" t="n">
        <v>13.59</v>
      </c>
      <c r="Y5" t="n">
        <v>0.5</v>
      </c>
      <c r="Z5" t="n">
        <v>10</v>
      </c>
      <c r="AA5" t="n">
        <v>2902.814457442739</v>
      </c>
      <c r="AB5" t="n">
        <v>3971.758803809003</v>
      </c>
      <c r="AC5" t="n">
        <v>3592.699717971813</v>
      </c>
      <c r="AD5" t="n">
        <v>2902814.457442739</v>
      </c>
      <c r="AE5" t="n">
        <v>3971758.803809003</v>
      </c>
      <c r="AF5" t="n">
        <v>9.504473453230904e-07</v>
      </c>
      <c r="AG5" t="n">
        <v>37</v>
      </c>
      <c r="AH5" t="n">
        <v>3592699.717971813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0.3711</v>
      </c>
      <c r="E2" t="n">
        <v>269.46</v>
      </c>
      <c r="F2" t="n">
        <v>232.51</v>
      </c>
      <c r="G2" t="n">
        <v>8.880000000000001</v>
      </c>
      <c r="H2" t="n">
        <v>0.16</v>
      </c>
      <c r="I2" t="n">
        <v>1571</v>
      </c>
      <c r="J2" t="n">
        <v>107.41</v>
      </c>
      <c r="K2" t="n">
        <v>41.65</v>
      </c>
      <c r="L2" t="n">
        <v>1</v>
      </c>
      <c r="M2" t="n">
        <v>1569</v>
      </c>
      <c r="N2" t="n">
        <v>14.77</v>
      </c>
      <c r="O2" t="n">
        <v>13481.73</v>
      </c>
      <c r="P2" t="n">
        <v>2155.06</v>
      </c>
      <c r="Q2" t="n">
        <v>10187.21</v>
      </c>
      <c r="R2" t="n">
        <v>2852.37</v>
      </c>
      <c r="S2" t="n">
        <v>269.82</v>
      </c>
      <c r="T2" t="n">
        <v>1278582.04</v>
      </c>
      <c r="U2" t="n">
        <v>0.09</v>
      </c>
      <c r="V2" t="n">
        <v>0.63</v>
      </c>
      <c r="W2" t="n">
        <v>25.75</v>
      </c>
      <c r="X2" t="n">
        <v>75.81999999999999</v>
      </c>
      <c r="Y2" t="n">
        <v>0.5</v>
      </c>
      <c r="Z2" t="n">
        <v>10</v>
      </c>
      <c r="AA2" t="n">
        <v>7784.981238541197</v>
      </c>
      <c r="AB2" t="n">
        <v>10651.7547797055</v>
      </c>
      <c r="AC2" t="n">
        <v>9635.166253361727</v>
      </c>
      <c r="AD2" t="n">
        <v>7784981.238541197</v>
      </c>
      <c r="AE2" t="n">
        <v>10651754.7797055</v>
      </c>
      <c r="AF2" t="n">
        <v>5.978515782478458e-07</v>
      </c>
      <c r="AG2" t="n">
        <v>57</v>
      </c>
      <c r="AH2" t="n">
        <v>9635166.253361728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0.5027</v>
      </c>
      <c r="E3" t="n">
        <v>198.93</v>
      </c>
      <c r="F3" t="n">
        <v>183.91</v>
      </c>
      <c r="G3" t="n">
        <v>18.9</v>
      </c>
      <c r="H3" t="n">
        <v>0.32</v>
      </c>
      <c r="I3" t="n">
        <v>584</v>
      </c>
      <c r="J3" t="n">
        <v>108.68</v>
      </c>
      <c r="K3" t="n">
        <v>41.65</v>
      </c>
      <c r="L3" t="n">
        <v>2</v>
      </c>
      <c r="M3" t="n">
        <v>582</v>
      </c>
      <c r="N3" t="n">
        <v>15.03</v>
      </c>
      <c r="O3" t="n">
        <v>13638.32</v>
      </c>
      <c r="P3" t="n">
        <v>1616.36</v>
      </c>
      <c r="Q3" t="n">
        <v>10185.5</v>
      </c>
      <c r="R3" t="n">
        <v>1202.9</v>
      </c>
      <c r="S3" t="n">
        <v>269.82</v>
      </c>
      <c r="T3" t="n">
        <v>458779.13</v>
      </c>
      <c r="U3" t="n">
        <v>0.22</v>
      </c>
      <c r="V3" t="n">
        <v>0.8</v>
      </c>
      <c r="W3" t="n">
        <v>24.09</v>
      </c>
      <c r="X3" t="n">
        <v>27.25</v>
      </c>
      <c r="Y3" t="n">
        <v>0.5</v>
      </c>
      <c r="Z3" t="n">
        <v>10</v>
      </c>
      <c r="AA3" t="n">
        <v>4464.159816935045</v>
      </c>
      <c r="AB3" t="n">
        <v>6108.060406362332</v>
      </c>
      <c r="AC3" t="n">
        <v>5525.115693895502</v>
      </c>
      <c r="AD3" t="n">
        <v>4464159.816935046</v>
      </c>
      <c r="AE3" t="n">
        <v>6108060.406362332</v>
      </c>
      <c r="AF3" t="n">
        <v>8.098625394373271e-07</v>
      </c>
      <c r="AG3" t="n">
        <v>42</v>
      </c>
      <c r="AH3" t="n">
        <v>5525115.693895502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0.5495</v>
      </c>
      <c r="E4" t="n">
        <v>181.99</v>
      </c>
      <c r="F4" t="n">
        <v>172.38</v>
      </c>
      <c r="G4" t="n">
        <v>30.33</v>
      </c>
      <c r="H4" t="n">
        <v>0.48</v>
      </c>
      <c r="I4" t="n">
        <v>341</v>
      </c>
      <c r="J4" t="n">
        <v>109.96</v>
      </c>
      <c r="K4" t="n">
        <v>41.65</v>
      </c>
      <c r="L4" t="n">
        <v>3</v>
      </c>
      <c r="M4" t="n">
        <v>339</v>
      </c>
      <c r="N4" t="n">
        <v>15.31</v>
      </c>
      <c r="O4" t="n">
        <v>13795.21</v>
      </c>
      <c r="P4" t="n">
        <v>1420.27</v>
      </c>
      <c r="Q4" t="n">
        <v>10185.17</v>
      </c>
      <c r="R4" t="n">
        <v>812.26</v>
      </c>
      <c r="S4" t="n">
        <v>269.82</v>
      </c>
      <c r="T4" t="n">
        <v>264672.85</v>
      </c>
      <c r="U4" t="n">
        <v>0.33</v>
      </c>
      <c r="V4" t="n">
        <v>0.85</v>
      </c>
      <c r="W4" t="n">
        <v>23.67</v>
      </c>
      <c r="X4" t="n">
        <v>15.72</v>
      </c>
      <c r="Y4" t="n">
        <v>0.5</v>
      </c>
      <c r="Z4" t="n">
        <v>10</v>
      </c>
      <c r="AA4" t="n">
        <v>3694.080590008339</v>
      </c>
      <c r="AB4" t="n">
        <v>5054.40403458339</v>
      </c>
      <c r="AC4" t="n">
        <v>4572.018807423177</v>
      </c>
      <c r="AD4" t="n">
        <v>3694080.590008339</v>
      </c>
      <c r="AE4" t="n">
        <v>5054404.03458339</v>
      </c>
      <c r="AF4" t="n">
        <v>8.852585347539511e-07</v>
      </c>
      <c r="AG4" t="n">
        <v>38</v>
      </c>
      <c r="AH4" t="n">
        <v>4572018.807423177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0.5731000000000001</v>
      </c>
      <c r="E5" t="n">
        <v>174.5</v>
      </c>
      <c r="F5" t="n">
        <v>167.31</v>
      </c>
      <c r="G5" t="n">
        <v>43.27</v>
      </c>
      <c r="H5" t="n">
        <v>0.63</v>
      </c>
      <c r="I5" t="n">
        <v>232</v>
      </c>
      <c r="J5" t="n">
        <v>111.23</v>
      </c>
      <c r="K5" t="n">
        <v>41.65</v>
      </c>
      <c r="L5" t="n">
        <v>4</v>
      </c>
      <c r="M5" t="n">
        <v>190</v>
      </c>
      <c r="N5" t="n">
        <v>15.58</v>
      </c>
      <c r="O5" t="n">
        <v>13952.52</v>
      </c>
      <c r="P5" t="n">
        <v>1279</v>
      </c>
      <c r="Q5" t="n">
        <v>10185.08</v>
      </c>
      <c r="R5" t="n">
        <v>639.0700000000001</v>
      </c>
      <c r="S5" t="n">
        <v>269.82</v>
      </c>
      <c r="T5" t="n">
        <v>178626.3</v>
      </c>
      <c r="U5" t="n">
        <v>0.42</v>
      </c>
      <c r="V5" t="n">
        <v>0.88</v>
      </c>
      <c r="W5" t="n">
        <v>23.54</v>
      </c>
      <c r="X5" t="n">
        <v>10.65</v>
      </c>
      <c r="Y5" t="n">
        <v>0.5</v>
      </c>
      <c r="Z5" t="n">
        <v>10</v>
      </c>
      <c r="AA5" t="n">
        <v>3299.985455193888</v>
      </c>
      <c r="AB5" t="n">
        <v>4515.185684879939</v>
      </c>
      <c r="AC5" t="n">
        <v>4084.262700217738</v>
      </c>
      <c r="AD5" t="n">
        <v>3299985.455193888</v>
      </c>
      <c r="AE5" t="n">
        <v>4515185.684879939</v>
      </c>
      <c r="AF5" t="n">
        <v>9.232787375204539e-07</v>
      </c>
      <c r="AG5" t="n">
        <v>37</v>
      </c>
      <c r="AH5" t="n">
        <v>4084262.700217738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0.5789</v>
      </c>
      <c r="E6" t="n">
        <v>172.73</v>
      </c>
      <c r="F6" t="n">
        <v>166.14</v>
      </c>
      <c r="G6" t="n">
        <v>48.63</v>
      </c>
      <c r="H6" t="n">
        <v>0.78</v>
      </c>
      <c r="I6" t="n">
        <v>205</v>
      </c>
      <c r="J6" t="n">
        <v>112.51</v>
      </c>
      <c r="K6" t="n">
        <v>41.65</v>
      </c>
      <c r="L6" t="n">
        <v>5</v>
      </c>
      <c r="M6" t="n">
        <v>6</v>
      </c>
      <c r="N6" t="n">
        <v>15.86</v>
      </c>
      <c r="O6" t="n">
        <v>14110.24</v>
      </c>
      <c r="P6" t="n">
        <v>1238.94</v>
      </c>
      <c r="Q6" t="n">
        <v>10184.99</v>
      </c>
      <c r="R6" t="n">
        <v>592.85</v>
      </c>
      <c r="S6" t="n">
        <v>269.82</v>
      </c>
      <c r="T6" t="n">
        <v>155649.85</v>
      </c>
      <c r="U6" t="n">
        <v>0.46</v>
      </c>
      <c r="V6" t="n">
        <v>0.88</v>
      </c>
      <c r="W6" t="n">
        <v>23.69</v>
      </c>
      <c r="X6" t="n">
        <v>9.48</v>
      </c>
      <c r="Y6" t="n">
        <v>0.5</v>
      </c>
      <c r="Z6" t="n">
        <v>10</v>
      </c>
      <c r="AA6" t="n">
        <v>3194.276134536835</v>
      </c>
      <c r="AB6" t="n">
        <v>4370.549528790862</v>
      </c>
      <c r="AC6" t="n">
        <v>3953.430415867687</v>
      </c>
      <c r="AD6" t="n">
        <v>3194276.134536835</v>
      </c>
      <c r="AE6" t="n">
        <v>4370549.528790862</v>
      </c>
      <c r="AF6" t="n">
        <v>9.326226856579841e-07</v>
      </c>
      <c r="AG6" t="n">
        <v>36</v>
      </c>
      <c r="AH6" t="n">
        <v>3953430.415867687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0.5789</v>
      </c>
      <c r="E7" t="n">
        <v>172.73</v>
      </c>
      <c r="F7" t="n">
        <v>166.14</v>
      </c>
      <c r="G7" t="n">
        <v>48.63</v>
      </c>
      <c r="H7" t="n">
        <v>0.93</v>
      </c>
      <c r="I7" t="n">
        <v>205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1250.62</v>
      </c>
      <c r="Q7" t="n">
        <v>10184.99</v>
      </c>
      <c r="R7" t="n">
        <v>591.99</v>
      </c>
      <c r="S7" t="n">
        <v>269.82</v>
      </c>
      <c r="T7" t="n">
        <v>155220.97</v>
      </c>
      <c r="U7" t="n">
        <v>0.46</v>
      </c>
      <c r="V7" t="n">
        <v>0.88</v>
      </c>
      <c r="W7" t="n">
        <v>23.71</v>
      </c>
      <c r="X7" t="n">
        <v>9.48</v>
      </c>
      <c r="Y7" t="n">
        <v>0.5</v>
      </c>
      <c r="Z7" t="n">
        <v>10</v>
      </c>
      <c r="AA7" t="n">
        <v>3211.843818368122</v>
      </c>
      <c r="AB7" t="n">
        <v>4394.586408840341</v>
      </c>
      <c r="AC7" t="n">
        <v>3975.173249821217</v>
      </c>
      <c r="AD7" t="n">
        <v>3211843.818368122</v>
      </c>
      <c r="AE7" t="n">
        <v>4394586.408840341</v>
      </c>
      <c r="AF7" t="n">
        <v>9.326226856579841e-07</v>
      </c>
      <c r="AG7" t="n">
        <v>36</v>
      </c>
      <c r="AH7" t="n">
        <v>3975173.249821217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0.4769</v>
      </c>
      <c r="E2" t="n">
        <v>209.7</v>
      </c>
      <c r="F2" t="n">
        <v>196.24</v>
      </c>
      <c r="G2" t="n">
        <v>14.02</v>
      </c>
      <c r="H2" t="n">
        <v>0.28</v>
      </c>
      <c r="I2" t="n">
        <v>840</v>
      </c>
      <c r="J2" t="n">
        <v>61.76</v>
      </c>
      <c r="K2" t="n">
        <v>28.92</v>
      </c>
      <c r="L2" t="n">
        <v>1</v>
      </c>
      <c r="M2" t="n">
        <v>838</v>
      </c>
      <c r="N2" t="n">
        <v>6.84</v>
      </c>
      <c r="O2" t="n">
        <v>7851.41</v>
      </c>
      <c r="P2" t="n">
        <v>1160.56</v>
      </c>
      <c r="Q2" t="n">
        <v>10185.73</v>
      </c>
      <c r="R2" t="n">
        <v>1620.37</v>
      </c>
      <c r="S2" t="n">
        <v>269.82</v>
      </c>
      <c r="T2" t="n">
        <v>666236.89</v>
      </c>
      <c r="U2" t="n">
        <v>0.17</v>
      </c>
      <c r="V2" t="n">
        <v>0.75</v>
      </c>
      <c r="W2" t="n">
        <v>24.53</v>
      </c>
      <c r="X2" t="n">
        <v>39.57</v>
      </c>
      <c r="Y2" t="n">
        <v>0.5</v>
      </c>
      <c r="Z2" t="n">
        <v>10</v>
      </c>
      <c r="AA2" t="n">
        <v>3581.468629916815</v>
      </c>
      <c r="AB2" t="n">
        <v>4900.323382697107</v>
      </c>
      <c r="AC2" t="n">
        <v>4432.643396699375</v>
      </c>
      <c r="AD2" t="n">
        <v>3581468.629916815</v>
      </c>
      <c r="AE2" t="n">
        <v>4900323.382697107</v>
      </c>
      <c r="AF2" t="n">
        <v>8.340845307511225e-07</v>
      </c>
      <c r="AG2" t="n">
        <v>44</v>
      </c>
      <c r="AH2" t="n">
        <v>4432643.396699375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0.5458</v>
      </c>
      <c r="E3" t="n">
        <v>183.2</v>
      </c>
      <c r="F3" t="n">
        <v>175.73</v>
      </c>
      <c r="G3" t="n">
        <v>25.78</v>
      </c>
      <c r="H3" t="n">
        <v>0.55</v>
      </c>
      <c r="I3" t="n">
        <v>409</v>
      </c>
      <c r="J3" t="n">
        <v>62.92</v>
      </c>
      <c r="K3" t="n">
        <v>28.92</v>
      </c>
      <c r="L3" t="n">
        <v>2</v>
      </c>
      <c r="M3" t="n">
        <v>8</v>
      </c>
      <c r="N3" t="n">
        <v>7</v>
      </c>
      <c r="O3" t="n">
        <v>7994.37</v>
      </c>
      <c r="P3" t="n">
        <v>929.14</v>
      </c>
      <c r="Q3" t="n">
        <v>10185.74</v>
      </c>
      <c r="R3" t="n">
        <v>907.53</v>
      </c>
      <c r="S3" t="n">
        <v>269.82</v>
      </c>
      <c r="T3" t="n">
        <v>311969.71</v>
      </c>
      <c r="U3" t="n">
        <v>0.3</v>
      </c>
      <c r="V3" t="n">
        <v>0.83</v>
      </c>
      <c r="W3" t="n">
        <v>24.3</v>
      </c>
      <c r="X3" t="n">
        <v>19.07</v>
      </c>
      <c r="Y3" t="n">
        <v>0.5</v>
      </c>
      <c r="Z3" t="n">
        <v>10</v>
      </c>
      <c r="AA3" t="n">
        <v>2661.881244466522</v>
      </c>
      <c r="AB3" t="n">
        <v>3642.10335259174</v>
      </c>
      <c r="AC3" t="n">
        <v>3294.506120344407</v>
      </c>
      <c r="AD3" t="n">
        <v>2661881.244466522</v>
      </c>
      <c r="AE3" t="n">
        <v>3642103.35259174</v>
      </c>
      <c r="AF3" t="n">
        <v>9.545886703375186e-07</v>
      </c>
      <c r="AG3" t="n">
        <v>39</v>
      </c>
      <c r="AH3" t="n">
        <v>3294506.120344407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0.5458</v>
      </c>
      <c r="E4" t="n">
        <v>183.22</v>
      </c>
      <c r="F4" t="n">
        <v>175.74</v>
      </c>
      <c r="G4" t="n">
        <v>25.78</v>
      </c>
      <c r="H4" t="n">
        <v>0.8100000000000001</v>
      </c>
      <c r="I4" t="n">
        <v>409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945.13</v>
      </c>
      <c r="Q4" t="n">
        <v>10185.72</v>
      </c>
      <c r="R4" t="n">
        <v>906.87</v>
      </c>
      <c r="S4" t="n">
        <v>269.82</v>
      </c>
      <c r="T4" t="n">
        <v>311640.37</v>
      </c>
      <c r="U4" t="n">
        <v>0.3</v>
      </c>
      <c r="V4" t="n">
        <v>0.83</v>
      </c>
      <c r="W4" t="n">
        <v>24.34</v>
      </c>
      <c r="X4" t="n">
        <v>19.08</v>
      </c>
      <c r="Y4" t="n">
        <v>0.5</v>
      </c>
      <c r="Z4" t="n">
        <v>10</v>
      </c>
      <c r="AA4" t="n">
        <v>2687.440130981923</v>
      </c>
      <c r="AB4" t="n">
        <v>3677.074148700606</v>
      </c>
      <c r="AC4" t="n">
        <v>3326.139352754462</v>
      </c>
      <c r="AD4" t="n">
        <v>2687440.130981923</v>
      </c>
      <c r="AE4" t="n">
        <v>3677074.148700606</v>
      </c>
      <c r="AF4" t="n">
        <v>9.545886703375186e-07</v>
      </c>
      <c r="AG4" t="n">
        <v>39</v>
      </c>
      <c r="AH4" t="n">
        <v>3326139.352754462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0.2581</v>
      </c>
      <c r="E2" t="n">
        <v>387.45</v>
      </c>
      <c r="F2" t="n">
        <v>292.93</v>
      </c>
      <c r="G2" t="n">
        <v>6.46</v>
      </c>
      <c r="H2" t="n">
        <v>0.11</v>
      </c>
      <c r="I2" t="n">
        <v>2719</v>
      </c>
      <c r="J2" t="n">
        <v>167.88</v>
      </c>
      <c r="K2" t="n">
        <v>51.39</v>
      </c>
      <c r="L2" t="n">
        <v>1</v>
      </c>
      <c r="M2" t="n">
        <v>2717</v>
      </c>
      <c r="N2" t="n">
        <v>30.49</v>
      </c>
      <c r="O2" t="n">
        <v>20939.59</v>
      </c>
      <c r="P2" t="n">
        <v>3698.67</v>
      </c>
      <c r="Q2" t="n">
        <v>10188.8</v>
      </c>
      <c r="R2" t="n">
        <v>4914.03</v>
      </c>
      <c r="S2" t="n">
        <v>269.82</v>
      </c>
      <c r="T2" t="n">
        <v>2303670.43</v>
      </c>
      <c r="U2" t="n">
        <v>0.05</v>
      </c>
      <c r="V2" t="n">
        <v>0.5</v>
      </c>
      <c r="W2" t="n">
        <v>27.61</v>
      </c>
      <c r="X2" t="n">
        <v>136.22</v>
      </c>
      <c r="Y2" t="n">
        <v>0.5</v>
      </c>
      <c r="Z2" t="n">
        <v>10</v>
      </c>
      <c r="AA2" t="n">
        <v>18254.62290225404</v>
      </c>
      <c r="AB2" t="n">
        <v>24976.78039199001</v>
      </c>
      <c r="AC2" t="n">
        <v>22593.03152650899</v>
      </c>
      <c r="AD2" t="n">
        <v>18254622.90225404</v>
      </c>
      <c r="AE2" t="n">
        <v>24976780.39199001</v>
      </c>
      <c r="AF2" t="n">
        <v>3.860136812171137e-07</v>
      </c>
      <c r="AG2" t="n">
        <v>81</v>
      </c>
      <c r="AH2" t="n">
        <v>22593031.52650899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0.433</v>
      </c>
      <c r="E3" t="n">
        <v>230.92</v>
      </c>
      <c r="F3" t="n">
        <v>198.46</v>
      </c>
      <c r="G3" t="n">
        <v>13.41</v>
      </c>
      <c r="H3" t="n">
        <v>0.21</v>
      </c>
      <c r="I3" t="n">
        <v>888</v>
      </c>
      <c r="J3" t="n">
        <v>169.33</v>
      </c>
      <c r="K3" t="n">
        <v>51.39</v>
      </c>
      <c r="L3" t="n">
        <v>2</v>
      </c>
      <c r="M3" t="n">
        <v>886</v>
      </c>
      <c r="N3" t="n">
        <v>30.94</v>
      </c>
      <c r="O3" t="n">
        <v>21118.46</v>
      </c>
      <c r="P3" t="n">
        <v>2451.35</v>
      </c>
      <c r="Q3" t="n">
        <v>10186.36</v>
      </c>
      <c r="R3" t="n">
        <v>1695.92</v>
      </c>
      <c r="S3" t="n">
        <v>269.82</v>
      </c>
      <c r="T3" t="n">
        <v>703768.8</v>
      </c>
      <c r="U3" t="n">
        <v>0.16</v>
      </c>
      <c r="V3" t="n">
        <v>0.74</v>
      </c>
      <c r="W3" t="n">
        <v>24.58</v>
      </c>
      <c r="X3" t="n">
        <v>41.78</v>
      </c>
      <c r="Y3" t="n">
        <v>0.5</v>
      </c>
      <c r="Z3" t="n">
        <v>10</v>
      </c>
      <c r="AA3" t="n">
        <v>7402.650798606588</v>
      </c>
      <c r="AB3" t="n">
        <v>10128.63340455836</v>
      </c>
      <c r="AC3" t="n">
        <v>9161.970848053188</v>
      </c>
      <c r="AD3" t="n">
        <v>7402650.798606589</v>
      </c>
      <c r="AE3" t="n">
        <v>10128633.40455835</v>
      </c>
      <c r="AF3" t="n">
        <v>6.475936612437437e-07</v>
      </c>
      <c r="AG3" t="n">
        <v>49</v>
      </c>
      <c r="AH3" t="n">
        <v>9161970.848053189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0.4969</v>
      </c>
      <c r="E4" t="n">
        <v>201.26</v>
      </c>
      <c r="F4" t="n">
        <v>181.06</v>
      </c>
      <c r="G4" t="n">
        <v>20.65</v>
      </c>
      <c r="H4" t="n">
        <v>0.31</v>
      </c>
      <c r="I4" t="n">
        <v>526</v>
      </c>
      <c r="J4" t="n">
        <v>170.79</v>
      </c>
      <c r="K4" t="n">
        <v>51.39</v>
      </c>
      <c r="L4" t="n">
        <v>3</v>
      </c>
      <c r="M4" t="n">
        <v>524</v>
      </c>
      <c r="N4" t="n">
        <v>31.4</v>
      </c>
      <c r="O4" t="n">
        <v>21297.94</v>
      </c>
      <c r="P4" t="n">
        <v>2184.94</v>
      </c>
      <c r="Q4" t="n">
        <v>10185.36</v>
      </c>
      <c r="R4" t="n">
        <v>1107.14</v>
      </c>
      <c r="S4" t="n">
        <v>269.82</v>
      </c>
      <c r="T4" t="n">
        <v>411189.05</v>
      </c>
      <c r="U4" t="n">
        <v>0.24</v>
      </c>
      <c r="V4" t="n">
        <v>0.8100000000000001</v>
      </c>
      <c r="W4" t="n">
        <v>23.95</v>
      </c>
      <c r="X4" t="n">
        <v>24.39</v>
      </c>
      <c r="Y4" t="n">
        <v>0.5</v>
      </c>
      <c r="Z4" t="n">
        <v>10</v>
      </c>
      <c r="AA4" t="n">
        <v>5821.265618831409</v>
      </c>
      <c r="AB4" t="n">
        <v>7964.912435799519</v>
      </c>
      <c r="AC4" t="n">
        <v>7204.752371751325</v>
      </c>
      <c r="AD4" t="n">
        <v>5821265.618831408</v>
      </c>
      <c r="AE4" t="n">
        <v>7964912.435799519</v>
      </c>
      <c r="AF4" t="n">
        <v>7.431623331917235e-07</v>
      </c>
      <c r="AG4" t="n">
        <v>42</v>
      </c>
      <c r="AH4" t="n">
        <v>7204752.371751325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0.5306</v>
      </c>
      <c r="E5" t="n">
        <v>188.48</v>
      </c>
      <c r="F5" t="n">
        <v>173.63</v>
      </c>
      <c r="G5" t="n">
        <v>28.31</v>
      </c>
      <c r="H5" t="n">
        <v>0.41</v>
      </c>
      <c r="I5" t="n">
        <v>368</v>
      </c>
      <c r="J5" t="n">
        <v>172.25</v>
      </c>
      <c r="K5" t="n">
        <v>51.39</v>
      </c>
      <c r="L5" t="n">
        <v>4</v>
      </c>
      <c r="M5" t="n">
        <v>366</v>
      </c>
      <c r="N5" t="n">
        <v>31.86</v>
      </c>
      <c r="O5" t="n">
        <v>21478.05</v>
      </c>
      <c r="P5" t="n">
        <v>2042.55</v>
      </c>
      <c r="Q5" t="n">
        <v>10185.04</v>
      </c>
      <c r="R5" t="n">
        <v>854.3200000000001</v>
      </c>
      <c r="S5" t="n">
        <v>269.82</v>
      </c>
      <c r="T5" t="n">
        <v>285569.57</v>
      </c>
      <c r="U5" t="n">
        <v>0.32</v>
      </c>
      <c r="V5" t="n">
        <v>0.84</v>
      </c>
      <c r="W5" t="n">
        <v>23.73</v>
      </c>
      <c r="X5" t="n">
        <v>16.97</v>
      </c>
      <c r="Y5" t="n">
        <v>0.5</v>
      </c>
      <c r="Z5" t="n">
        <v>10</v>
      </c>
      <c r="AA5" t="n">
        <v>5160.980148757826</v>
      </c>
      <c r="AB5" t="n">
        <v>7061.480725905728</v>
      </c>
      <c r="AC5" t="n">
        <v>6387.542916275462</v>
      </c>
      <c r="AD5" t="n">
        <v>5160980.148757827</v>
      </c>
      <c r="AE5" t="n">
        <v>7061480.725905728</v>
      </c>
      <c r="AF5" t="n">
        <v>7.935639645633496e-07</v>
      </c>
      <c r="AG5" t="n">
        <v>40</v>
      </c>
      <c r="AH5" t="n">
        <v>6387542.916275462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0.5512</v>
      </c>
      <c r="E6" t="n">
        <v>181.41</v>
      </c>
      <c r="F6" t="n">
        <v>169.55</v>
      </c>
      <c r="G6" t="n">
        <v>36.33</v>
      </c>
      <c r="H6" t="n">
        <v>0.51</v>
      </c>
      <c r="I6" t="n">
        <v>280</v>
      </c>
      <c r="J6" t="n">
        <v>173.71</v>
      </c>
      <c r="K6" t="n">
        <v>51.39</v>
      </c>
      <c r="L6" t="n">
        <v>5</v>
      </c>
      <c r="M6" t="n">
        <v>278</v>
      </c>
      <c r="N6" t="n">
        <v>32.32</v>
      </c>
      <c r="O6" t="n">
        <v>21658.78</v>
      </c>
      <c r="P6" t="n">
        <v>1940.36</v>
      </c>
      <c r="Q6" t="n">
        <v>10185.14</v>
      </c>
      <c r="R6" t="n">
        <v>716.27</v>
      </c>
      <c r="S6" t="n">
        <v>269.82</v>
      </c>
      <c r="T6" t="n">
        <v>216984.6</v>
      </c>
      <c r="U6" t="n">
        <v>0.38</v>
      </c>
      <c r="V6" t="n">
        <v>0.86</v>
      </c>
      <c r="W6" t="n">
        <v>23.58</v>
      </c>
      <c r="X6" t="n">
        <v>12.89</v>
      </c>
      <c r="Y6" t="n">
        <v>0.5</v>
      </c>
      <c r="Z6" t="n">
        <v>10</v>
      </c>
      <c r="AA6" t="n">
        <v>4769.258269070825</v>
      </c>
      <c r="AB6" t="n">
        <v>6525.509568568279</v>
      </c>
      <c r="AC6" t="n">
        <v>5902.724093954078</v>
      </c>
      <c r="AD6" t="n">
        <v>4769258.269070825</v>
      </c>
      <c r="AE6" t="n">
        <v>6525509.568568279</v>
      </c>
      <c r="AF6" t="n">
        <v>8.243732703869551e-07</v>
      </c>
      <c r="AG6" t="n">
        <v>38</v>
      </c>
      <c r="AH6" t="n">
        <v>5902724.093954078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0.5656</v>
      </c>
      <c r="E7" t="n">
        <v>176.8</v>
      </c>
      <c r="F7" t="n">
        <v>166.87</v>
      </c>
      <c r="G7" t="n">
        <v>44.9</v>
      </c>
      <c r="H7" t="n">
        <v>0.61</v>
      </c>
      <c r="I7" t="n">
        <v>223</v>
      </c>
      <c r="J7" t="n">
        <v>175.18</v>
      </c>
      <c r="K7" t="n">
        <v>51.39</v>
      </c>
      <c r="L7" t="n">
        <v>6</v>
      </c>
      <c r="M7" t="n">
        <v>221</v>
      </c>
      <c r="N7" t="n">
        <v>32.79</v>
      </c>
      <c r="O7" t="n">
        <v>21840.16</v>
      </c>
      <c r="P7" t="n">
        <v>1856.11</v>
      </c>
      <c r="Q7" t="n">
        <v>10184.7</v>
      </c>
      <c r="R7" t="n">
        <v>626.96</v>
      </c>
      <c r="S7" t="n">
        <v>269.82</v>
      </c>
      <c r="T7" t="n">
        <v>172614.06</v>
      </c>
      <c r="U7" t="n">
        <v>0.43</v>
      </c>
      <c r="V7" t="n">
        <v>0.88</v>
      </c>
      <c r="W7" t="n">
        <v>23.46</v>
      </c>
      <c r="X7" t="n">
        <v>10.22</v>
      </c>
      <c r="Y7" t="n">
        <v>0.5</v>
      </c>
      <c r="Z7" t="n">
        <v>10</v>
      </c>
      <c r="AA7" t="n">
        <v>4496.676621805806</v>
      </c>
      <c r="AB7" t="n">
        <v>6152.551333326697</v>
      </c>
      <c r="AC7" t="n">
        <v>5565.360469233794</v>
      </c>
      <c r="AD7" t="n">
        <v>4496676.621805806</v>
      </c>
      <c r="AE7" t="n">
        <v>6152551.333326697</v>
      </c>
      <c r="AF7" t="n">
        <v>8.459098725160772e-07</v>
      </c>
      <c r="AG7" t="n">
        <v>37</v>
      </c>
      <c r="AH7" t="n">
        <v>5565360.469233794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0.5760999999999999</v>
      </c>
      <c r="E8" t="n">
        <v>173.57</v>
      </c>
      <c r="F8" t="n">
        <v>164.99</v>
      </c>
      <c r="G8" t="n">
        <v>54.1</v>
      </c>
      <c r="H8" t="n">
        <v>0.7</v>
      </c>
      <c r="I8" t="n">
        <v>183</v>
      </c>
      <c r="J8" t="n">
        <v>176.66</v>
      </c>
      <c r="K8" t="n">
        <v>51.39</v>
      </c>
      <c r="L8" t="n">
        <v>7</v>
      </c>
      <c r="M8" t="n">
        <v>181</v>
      </c>
      <c r="N8" t="n">
        <v>33.27</v>
      </c>
      <c r="O8" t="n">
        <v>22022.17</v>
      </c>
      <c r="P8" t="n">
        <v>1771.55</v>
      </c>
      <c r="Q8" t="n">
        <v>10184.7</v>
      </c>
      <c r="R8" t="n">
        <v>563.15</v>
      </c>
      <c r="S8" t="n">
        <v>269.82</v>
      </c>
      <c r="T8" t="n">
        <v>140909.48</v>
      </c>
      <c r="U8" t="n">
        <v>0.48</v>
      </c>
      <c r="V8" t="n">
        <v>0.89</v>
      </c>
      <c r="W8" t="n">
        <v>23.4</v>
      </c>
      <c r="X8" t="n">
        <v>8.34</v>
      </c>
      <c r="Y8" t="n">
        <v>0.5</v>
      </c>
      <c r="Z8" t="n">
        <v>10</v>
      </c>
      <c r="AA8" t="n">
        <v>4278.102665192972</v>
      </c>
      <c r="AB8" t="n">
        <v>5853.48880308659</v>
      </c>
      <c r="AC8" t="n">
        <v>5294.840047142917</v>
      </c>
      <c r="AD8" t="n">
        <v>4278102.665192972</v>
      </c>
      <c r="AE8" t="n">
        <v>5853488.803086589</v>
      </c>
      <c r="AF8" t="n">
        <v>8.616136449018954e-07</v>
      </c>
      <c r="AG8" t="n">
        <v>37</v>
      </c>
      <c r="AH8" t="n">
        <v>5294840.047142916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0.5842000000000001</v>
      </c>
      <c r="E9" t="n">
        <v>171.18</v>
      </c>
      <c r="F9" t="n">
        <v>163.62</v>
      </c>
      <c r="G9" t="n">
        <v>64.17</v>
      </c>
      <c r="H9" t="n">
        <v>0.8</v>
      </c>
      <c r="I9" t="n">
        <v>153</v>
      </c>
      <c r="J9" t="n">
        <v>178.14</v>
      </c>
      <c r="K9" t="n">
        <v>51.39</v>
      </c>
      <c r="L9" t="n">
        <v>8</v>
      </c>
      <c r="M9" t="n">
        <v>151</v>
      </c>
      <c r="N9" t="n">
        <v>33.75</v>
      </c>
      <c r="O9" t="n">
        <v>22204.83</v>
      </c>
      <c r="P9" t="n">
        <v>1694.97</v>
      </c>
      <c r="Q9" t="n">
        <v>10184.72</v>
      </c>
      <c r="R9" t="n">
        <v>516.02</v>
      </c>
      <c r="S9" t="n">
        <v>269.82</v>
      </c>
      <c r="T9" t="n">
        <v>117494.59</v>
      </c>
      <c r="U9" t="n">
        <v>0.52</v>
      </c>
      <c r="V9" t="n">
        <v>0.9</v>
      </c>
      <c r="W9" t="n">
        <v>23.37</v>
      </c>
      <c r="X9" t="n">
        <v>6.97</v>
      </c>
      <c r="Y9" t="n">
        <v>0.5</v>
      </c>
      <c r="Z9" t="n">
        <v>10</v>
      </c>
      <c r="AA9" t="n">
        <v>4089.999446776525</v>
      </c>
      <c r="AB9" t="n">
        <v>5596.117681120876</v>
      </c>
      <c r="AC9" t="n">
        <v>5062.032063834984</v>
      </c>
      <c r="AD9" t="n">
        <v>4089999.446776526</v>
      </c>
      <c r="AE9" t="n">
        <v>5596117.681120876</v>
      </c>
      <c r="AF9" t="n">
        <v>8.737279835995268e-07</v>
      </c>
      <c r="AG9" t="n">
        <v>36</v>
      </c>
      <c r="AH9" t="n">
        <v>5062032.063834984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0.5901</v>
      </c>
      <c r="E10" t="n">
        <v>169.46</v>
      </c>
      <c r="F10" t="n">
        <v>162.65</v>
      </c>
      <c r="G10" t="n">
        <v>74.5</v>
      </c>
      <c r="H10" t="n">
        <v>0.89</v>
      </c>
      <c r="I10" t="n">
        <v>131</v>
      </c>
      <c r="J10" t="n">
        <v>179.63</v>
      </c>
      <c r="K10" t="n">
        <v>51.39</v>
      </c>
      <c r="L10" t="n">
        <v>9</v>
      </c>
      <c r="M10" t="n">
        <v>100</v>
      </c>
      <c r="N10" t="n">
        <v>34.24</v>
      </c>
      <c r="O10" t="n">
        <v>22388.15</v>
      </c>
      <c r="P10" t="n">
        <v>1618.02</v>
      </c>
      <c r="Q10" t="n">
        <v>10184.67</v>
      </c>
      <c r="R10" t="n">
        <v>481.98</v>
      </c>
      <c r="S10" t="n">
        <v>269.82</v>
      </c>
      <c r="T10" t="n">
        <v>100584</v>
      </c>
      <c r="U10" t="n">
        <v>0.5600000000000001</v>
      </c>
      <c r="V10" t="n">
        <v>0.9</v>
      </c>
      <c r="W10" t="n">
        <v>23.37</v>
      </c>
      <c r="X10" t="n">
        <v>6</v>
      </c>
      <c r="Y10" t="n">
        <v>0.5</v>
      </c>
      <c r="Z10" t="n">
        <v>10</v>
      </c>
      <c r="AA10" t="n">
        <v>3931.298649853513</v>
      </c>
      <c r="AB10" t="n">
        <v>5378.976249385771</v>
      </c>
      <c r="AC10" t="n">
        <v>4865.61430558477</v>
      </c>
      <c r="AD10" t="n">
        <v>3931298.649853513</v>
      </c>
      <c r="AE10" t="n">
        <v>5378976.24938577</v>
      </c>
      <c r="AF10" t="n">
        <v>8.825520080829865e-07</v>
      </c>
      <c r="AG10" t="n">
        <v>36</v>
      </c>
      <c r="AH10" t="n">
        <v>4865614.30558477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0.5923</v>
      </c>
      <c r="E11" t="n">
        <v>168.83</v>
      </c>
      <c r="F11" t="n">
        <v>162.32</v>
      </c>
      <c r="G11" t="n">
        <v>79.83</v>
      </c>
      <c r="H11" t="n">
        <v>0.98</v>
      </c>
      <c r="I11" t="n">
        <v>122</v>
      </c>
      <c r="J11" t="n">
        <v>181.12</v>
      </c>
      <c r="K11" t="n">
        <v>51.39</v>
      </c>
      <c r="L11" t="n">
        <v>10</v>
      </c>
      <c r="M11" t="n">
        <v>20</v>
      </c>
      <c r="N11" t="n">
        <v>34.73</v>
      </c>
      <c r="O11" t="n">
        <v>22572.13</v>
      </c>
      <c r="P11" t="n">
        <v>1592.65</v>
      </c>
      <c r="Q11" t="n">
        <v>10184.76</v>
      </c>
      <c r="R11" t="n">
        <v>467.77</v>
      </c>
      <c r="S11" t="n">
        <v>269.82</v>
      </c>
      <c r="T11" t="n">
        <v>93523.92</v>
      </c>
      <c r="U11" t="n">
        <v>0.58</v>
      </c>
      <c r="V11" t="n">
        <v>0.9</v>
      </c>
      <c r="W11" t="n">
        <v>23.44</v>
      </c>
      <c r="X11" t="n">
        <v>5.67</v>
      </c>
      <c r="Y11" t="n">
        <v>0.5</v>
      </c>
      <c r="Z11" t="n">
        <v>10</v>
      </c>
      <c r="AA11" t="n">
        <v>3878.056286899332</v>
      </c>
      <c r="AB11" t="n">
        <v>5306.127699504578</v>
      </c>
      <c r="AC11" t="n">
        <v>4799.718319060661</v>
      </c>
      <c r="AD11" t="n">
        <v>3878056.286899332</v>
      </c>
      <c r="AE11" t="n">
        <v>5306127.699504578</v>
      </c>
      <c r="AF11" t="n">
        <v>8.858423222971581e-07</v>
      </c>
      <c r="AG11" t="n">
        <v>36</v>
      </c>
      <c r="AH11" t="n">
        <v>4799718.319060661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0.5927</v>
      </c>
      <c r="E12" t="n">
        <v>168.71</v>
      </c>
      <c r="F12" t="n">
        <v>162.23</v>
      </c>
      <c r="G12" t="n">
        <v>80.45</v>
      </c>
      <c r="H12" t="n">
        <v>1.07</v>
      </c>
      <c r="I12" t="n">
        <v>121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1602.89</v>
      </c>
      <c r="Q12" t="n">
        <v>10184.7</v>
      </c>
      <c r="R12" t="n">
        <v>463.78</v>
      </c>
      <c r="S12" t="n">
        <v>269.82</v>
      </c>
      <c r="T12" t="n">
        <v>91534.06</v>
      </c>
      <c r="U12" t="n">
        <v>0.58</v>
      </c>
      <c r="V12" t="n">
        <v>0.9</v>
      </c>
      <c r="W12" t="n">
        <v>23.47</v>
      </c>
      <c r="X12" t="n">
        <v>5.58</v>
      </c>
      <c r="Y12" t="n">
        <v>0.5</v>
      </c>
      <c r="Z12" t="n">
        <v>10</v>
      </c>
      <c r="AA12" t="n">
        <v>3890.011254221517</v>
      </c>
      <c r="AB12" t="n">
        <v>5322.485013210727</v>
      </c>
      <c r="AC12" t="n">
        <v>4814.514513704329</v>
      </c>
      <c r="AD12" t="n">
        <v>3890011.254221517</v>
      </c>
      <c r="AE12" t="n">
        <v>5322485.013210727</v>
      </c>
      <c r="AF12" t="n">
        <v>8.864405612451891e-07</v>
      </c>
      <c r="AG12" t="n">
        <v>36</v>
      </c>
      <c r="AH12" t="n">
        <v>4814514.513704329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0.5052</v>
      </c>
      <c r="E2" t="n">
        <v>197.93</v>
      </c>
      <c r="F2" t="n">
        <v>188.01</v>
      </c>
      <c r="G2" t="n">
        <v>16.89</v>
      </c>
      <c r="H2" t="n">
        <v>0.34</v>
      </c>
      <c r="I2" t="n">
        <v>668</v>
      </c>
      <c r="J2" t="n">
        <v>51.33</v>
      </c>
      <c r="K2" t="n">
        <v>24.83</v>
      </c>
      <c r="L2" t="n">
        <v>1</v>
      </c>
      <c r="M2" t="n">
        <v>620</v>
      </c>
      <c r="N2" t="n">
        <v>5.51</v>
      </c>
      <c r="O2" t="n">
        <v>6564.78</v>
      </c>
      <c r="P2" t="n">
        <v>921.4</v>
      </c>
      <c r="Q2" t="n">
        <v>10185.37</v>
      </c>
      <c r="R2" t="n">
        <v>1339.76</v>
      </c>
      <c r="S2" t="n">
        <v>269.82</v>
      </c>
      <c r="T2" t="n">
        <v>526790.97</v>
      </c>
      <c r="U2" t="n">
        <v>0.2</v>
      </c>
      <c r="V2" t="n">
        <v>0.78</v>
      </c>
      <c r="W2" t="n">
        <v>24.29</v>
      </c>
      <c r="X2" t="n">
        <v>31.35</v>
      </c>
      <c r="Y2" t="n">
        <v>0.5</v>
      </c>
      <c r="Z2" t="n">
        <v>10</v>
      </c>
      <c r="AA2" t="n">
        <v>2835.014355739358</v>
      </c>
      <c r="AB2" t="n">
        <v>3878.991713529046</v>
      </c>
      <c r="AC2" t="n">
        <v>3508.786188588751</v>
      </c>
      <c r="AD2" t="n">
        <v>2835014.355739357</v>
      </c>
      <c r="AE2" t="n">
        <v>3878991.713529046</v>
      </c>
      <c r="AF2" t="n">
        <v>9.042401328289934e-07</v>
      </c>
      <c r="AG2" t="n">
        <v>42</v>
      </c>
      <c r="AH2" t="n">
        <v>3508786.188588751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0.5306999999999999</v>
      </c>
      <c r="E3" t="n">
        <v>188.43</v>
      </c>
      <c r="F3" t="n">
        <v>180.45</v>
      </c>
      <c r="G3" t="n">
        <v>21.23</v>
      </c>
      <c r="H3" t="n">
        <v>0.66</v>
      </c>
      <c r="I3" t="n">
        <v>510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853.79</v>
      </c>
      <c r="Q3" t="n">
        <v>10185.75</v>
      </c>
      <c r="R3" t="n">
        <v>1062.32</v>
      </c>
      <c r="S3" t="n">
        <v>269.82</v>
      </c>
      <c r="T3" t="n">
        <v>388858.98</v>
      </c>
      <c r="U3" t="n">
        <v>0.25</v>
      </c>
      <c r="V3" t="n">
        <v>0.8100000000000001</v>
      </c>
      <c r="W3" t="n">
        <v>24.62</v>
      </c>
      <c r="X3" t="n">
        <v>23.79</v>
      </c>
      <c r="Y3" t="n">
        <v>0.5</v>
      </c>
      <c r="Z3" t="n">
        <v>10</v>
      </c>
      <c r="AA3" t="n">
        <v>2552.486171766806</v>
      </c>
      <c r="AB3" t="n">
        <v>3492.424187953986</v>
      </c>
      <c r="AC3" t="n">
        <v>3159.112125103659</v>
      </c>
      <c r="AD3" t="n">
        <v>2552486.171766806</v>
      </c>
      <c r="AE3" t="n">
        <v>3492424.187953986</v>
      </c>
      <c r="AF3" t="n">
        <v>9.498817072295067e-07</v>
      </c>
      <c r="AG3" t="n">
        <v>40</v>
      </c>
      <c r="AH3" t="n">
        <v>3159112.125103659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0.3199</v>
      </c>
      <c r="E2" t="n">
        <v>312.61</v>
      </c>
      <c r="F2" t="n">
        <v>255.5</v>
      </c>
      <c r="G2" t="n">
        <v>7.6</v>
      </c>
      <c r="H2" t="n">
        <v>0.13</v>
      </c>
      <c r="I2" t="n">
        <v>2018</v>
      </c>
      <c r="J2" t="n">
        <v>133.21</v>
      </c>
      <c r="K2" t="n">
        <v>46.47</v>
      </c>
      <c r="L2" t="n">
        <v>1</v>
      </c>
      <c r="M2" t="n">
        <v>2016</v>
      </c>
      <c r="N2" t="n">
        <v>20.75</v>
      </c>
      <c r="O2" t="n">
        <v>16663.42</v>
      </c>
      <c r="P2" t="n">
        <v>2758.05</v>
      </c>
      <c r="Q2" t="n">
        <v>10187.58</v>
      </c>
      <c r="R2" t="n">
        <v>3636.21</v>
      </c>
      <c r="S2" t="n">
        <v>269.82</v>
      </c>
      <c r="T2" t="n">
        <v>1668263.05</v>
      </c>
      <c r="U2" t="n">
        <v>0.07000000000000001</v>
      </c>
      <c r="V2" t="n">
        <v>0.57</v>
      </c>
      <c r="W2" t="n">
        <v>26.47</v>
      </c>
      <c r="X2" t="n">
        <v>98.81</v>
      </c>
      <c r="Y2" t="n">
        <v>0.5</v>
      </c>
      <c r="Z2" t="n">
        <v>10</v>
      </c>
      <c r="AA2" t="n">
        <v>11267.07228468978</v>
      </c>
      <c r="AB2" t="n">
        <v>15416.10536806134</v>
      </c>
      <c r="AC2" t="n">
        <v>13944.81390837276</v>
      </c>
      <c r="AD2" t="n">
        <v>11267072.28468978</v>
      </c>
      <c r="AE2" t="n">
        <v>15416105.36806134</v>
      </c>
      <c r="AF2" t="n">
        <v>4.974113125581626e-07</v>
      </c>
      <c r="AG2" t="n">
        <v>66</v>
      </c>
      <c r="AH2" t="n">
        <v>13944813.90837276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0.472</v>
      </c>
      <c r="E3" t="n">
        <v>211.88</v>
      </c>
      <c r="F3" t="n">
        <v>190.18</v>
      </c>
      <c r="G3" t="n">
        <v>15.91</v>
      </c>
      <c r="H3" t="n">
        <v>0.26</v>
      </c>
      <c r="I3" t="n">
        <v>717</v>
      </c>
      <c r="J3" t="n">
        <v>134.55</v>
      </c>
      <c r="K3" t="n">
        <v>46.47</v>
      </c>
      <c r="L3" t="n">
        <v>2</v>
      </c>
      <c r="M3" t="n">
        <v>715</v>
      </c>
      <c r="N3" t="n">
        <v>21.09</v>
      </c>
      <c r="O3" t="n">
        <v>16828.84</v>
      </c>
      <c r="P3" t="n">
        <v>1983.38</v>
      </c>
      <c r="Q3" t="n">
        <v>10185.54</v>
      </c>
      <c r="R3" t="n">
        <v>1415.82</v>
      </c>
      <c r="S3" t="n">
        <v>269.82</v>
      </c>
      <c r="T3" t="n">
        <v>564572.67</v>
      </c>
      <c r="U3" t="n">
        <v>0.19</v>
      </c>
      <c r="V3" t="n">
        <v>0.77</v>
      </c>
      <c r="W3" t="n">
        <v>24.29</v>
      </c>
      <c r="X3" t="n">
        <v>33.51</v>
      </c>
      <c r="Y3" t="n">
        <v>0.5</v>
      </c>
      <c r="Z3" t="n">
        <v>10</v>
      </c>
      <c r="AA3" t="n">
        <v>5653.807879467456</v>
      </c>
      <c r="AB3" t="n">
        <v>7735.789369087684</v>
      </c>
      <c r="AC3" t="n">
        <v>6997.496488950235</v>
      </c>
      <c r="AD3" t="n">
        <v>5653807.879467456</v>
      </c>
      <c r="AE3" t="n">
        <v>7735789.369087684</v>
      </c>
      <c r="AF3" t="n">
        <v>7.339110332211713e-07</v>
      </c>
      <c r="AG3" t="n">
        <v>45</v>
      </c>
      <c r="AH3" t="n">
        <v>6997496.488950235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0.5258</v>
      </c>
      <c r="E4" t="n">
        <v>190.18</v>
      </c>
      <c r="F4" t="n">
        <v>176.4</v>
      </c>
      <c r="G4" t="n">
        <v>24.85</v>
      </c>
      <c r="H4" t="n">
        <v>0.39</v>
      </c>
      <c r="I4" t="n">
        <v>426</v>
      </c>
      <c r="J4" t="n">
        <v>135.9</v>
      </c>
      <c r="K4" t="n">
        <v>46.47</v>
      </c>
      <c r="L4" t="n">
        <v>3</v>
      </c>
      <c r="M4" t="n">
        <v>424</v>
      </c>
      <c r="N4" t="n">
        <v>21.43</v>
      </c>
      <c r="O4" t="n">
        <v>16994.64</v>
      </c>
      <c r="P4" t="n">
        <v>1770.24</v>
      </c>
      <c r="Q4" t="n">
        <v>10185.37</v>
      </c>
      <c r="R4" t="n">
        <v>948.23</v>
      </c>
      <c r="S4" t="n">
        <v>269.82</v>
      </c>
      <c r="T4" t="n">
        <v>332232.63</v>
      </c>
      <c r="U4" t="n">
        <v>0.28</v>
      </c>
      <c r="V4" t="n">
        <v>0.83</v>
      </c>
      <c r="W4" t="n">
        <v>23.82</v>
      </c>
      <c r="X4" t="n">
        <v>19.74</v>
      </c>
      <c r="Y4" t="n">
        <v>0.5</v>
      </c>
      <c r="Z4" t="n">
        <v>10</v>
      </c>
      <c r="AA4" t="n">
        <v>4613.892613673726</v>
      </c>
      <c r="AB4" t="n">
        <v>6312.931424604989</v>
      </c>
      <c r="AC4" t="n">
        <v>5710.43410969535</v>
      </c>
      <c r="AD4" t="n">
        <v>4613892.613673726</v>
      </c>
      <c r="AE4" t="n">
        <v>6312931.424604989</v>
      </c>
      <c r="AF4" t="n">
        <v>8.175644518383303e-07</v>
      </c>
      <c r="AG4" t="n">
        <v>40</v>
      </c>
      <c r="AH4" t="n">
        <v>5710434.109695351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0.5544</v>
      </c>
      <c r="E5" t="n">
        <v>180.39</v>
      </c>
      <c r="F5" t="n">
        <v>170.18</v>
      </c>
      <c r="G5" t="n">
        <v>34.61</v>
      </c>
      <c r="H5" t="n">
        <v>0.52</v>
      </c>
      <c r="I5" t="n">
        <v>295</v>
      </c>
      <c r="J5" t="n">
        <v>137.25</v>
      </c>
      <c r="K5" t="n">
        <v>46.47</v>
      </c>
      <c r="L5" t="n">
        <v>4</v>
      </c>
      <c r="M5" t="n">
        <v>293</v>
      </c>
      <c r="N5" t="n">
        <v>21.78</v>
      </c>
      <c r="O5" t="n">
        <v>17160.92</v>
      </c>
      <c r="P5" t="n">
        <v>1636.23</v>
      </c>
      <c r="Q5" t="n">
        <v>10184.74</v>
      </c>
      <c r="R5" t="n">
        <v>738.35</v>
      </c>
      <c r="S5" t="n">
        <v>269.82</v>
      </c>
      <c r="T5" t="n">
        <v>227950.99</v>
      </c>
      <c r="U5" t="n">
        <v>0.37</v>
      </c>
      <c r="V5" t="n">
        <v>0.86</v>
      </c>
      <c r="W5" t="n">
        <v>23.59</v>
      </c>
      <c r="X5" t="n">
        <v>13.52</v>
      </c>
      <c r="Y5" t="n">
        <v>0.5</v>
      </c>
      <c r="Z5" t="n">
        <v>10</v>
      </c>
      <c r="AA5" t="n">
        <v>4120.92167731246</v>
      </c>
      <c r="AB5" t="n">
        <v>5638.426841132676</v>
      </c>
      <c r="AC5" t="n">
        <v>5100.303296996534</v>
      </c>
      <c r="AD5" t="n">
        <v>4120921.67731246</v>
      </c>
      <c r="AE5" t="n">
        <v>5638426.841132675</v>
      </c>
      <c r="AF5" t="n">
        <v>8.620344847835114e-07</v>
      </c>
      <c r="AG5" t="n">
        <v>38</v>
      </c>
      <c r="AH5" t="n">
        <v>5100303.296996534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0.5717</v>
      </c>
      <c r="E6" t="n">
        <v>174.9</v>
      </c>
      <c r="F6" t="n">
        <v>166.73</v>
      </c>
      <c r="G6" t="n">
        <v>45.47</v>
      </c>
      <c r="H6" t="n">
        <v>0.64</v>
      </c>
      <c r="I6" t="n">
        <v>220</v>
      </c>
      <c r="J6" t="n">
        <v>138.6</v>
      </c>
      <c r="K6" t="n">
        <v>46.47</v>
      </c>
      <c r="L6" t="n">
        <v>5</v>
      </c>
      <c r="M6" t="n">
        <v>218</v>
      </c>
      <c r="N6" t="n">
        <v>22.13</v>
      </c>
      <c r="O6" t="n">
        <v>17327.69</v>
      </c>
      <c r="P6" t="n">
        <v>1521.7</v>
      </c>
      <c r="Q6" t="n">
        <v>10184.87</v>
      </c>
      <c r="R6" t="n">
        <v>621.54</v>
      </c>
      <c r="S6" t="n">
        <v>269.82</v>
      </c>
      <c r="T6" t="n">
        <v>169918.86</v>
      </c>
      <c r="U6" t="n">
        <v>0.43</v>
      </c>
      <c r="V6" t="n">
        <v>0.88</v>
      </c>
      <c r="W6" t="n">
        <v>23.47</v>
      </c>
      <c r="X6" t="n">
        <v>10.08</v>
      </c>
      <c r="Y6" t="n">
        <v>0.5</v>
      </c>
      <c r="Z6" t="n">
        <v>10</v>
      </c>
      <c r="AA6" t="n">
        <v>3798.828001083783</v>
      </c>
      <c r="AB6" t="n">
        <v>5197.724063546456</v>
      </c>
      <c r="AC6" t="n">
        <v>4701.660573972926</v>
      </c>
      <c r="AD6" t="n">
        <v>3798828.001083783</v>
      </c>
      <c r="AE6" t="n">
        <v>5197724.063546455</v>
      </c>
      <c r="AF6" t="n">
        <v>8.889341900265756e-07</v>
      </c>
      <c r="AG6" t="n">
        <v>37</v>
      </c>
      <c r="AH6" t="n">
        <v>4701660.573972926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0.5831</v>
      </c>
      <c r="E7" t="n">
        <v>171.49</v>
      </c>
      <c r="F7" t="n">
        <v>164.6</v>
      </c>
      <c r="G7" t="n">
        <v>57.09</v>
      </c>
      <c r="H7" t="n">
        <v>0.76</v>
      </c>
      <c r="I7" t="n">
        <v>173</v>
      </c>
      <c r="J7" t="n">
        <v>139.95</v>
      </c>
      <c r="K7" t="n">
        <v>46.47</v>
      </c>
      <c r="L7" t="n">
        <v>6</v>
      </c>
      <c r="M7" t="n">
        <v>129</v>
      </c>
      <c r="N7" t="n">
        <v>22.49</v>
      </c>
      <c r="O7" t="n">
        <v>17494.97</v>
      </c>
      <c r="P7" t="n">
        <v>1421.17</v>
      </c>
      <c r="Q7" t="n">
        <v>10184.92</v>
      </c>
      <c r="R7" t="n">
        <v>547.0599999999999</v>
      </c>
      <c r="S7" t="n">
        <v>269.82</v>
      </c>
      <c r="T7" t="n">
        <v>132912.29</v>
      </c>
      <c r="U7" t="n">
        <v>0.49</v>
      </c>
      <c r="V7" t="n">
        <v>0.89</v>
      </c>
      <c r="W7" t="n">
        <v>23.46</v>
      </c>
      <c r="X7" t="n">
        <v>7.95</v>
      </c>
      <c r="Y7" t="n">
        <v>0.5</v>
      </c>
      <c r="Z7" t="n">
        <v>10</v>
      </c>
      <c r="AA7" t="n">
        <v>3557.48982278841</v>
      </c>
      <c r="AB7" t="n">
        <v>4867.514520913713</v>
      </c>
      <c r="AC7" t="n">
        <v>4402.965766637061</v>
      </c>
      <c r="AD7" t="n">
        <v>3557489.82278841</v>
      </c>
      <c r="AE7" t="n">
        <v>4867514.520913713</v>
      </c>
      <c r="AF7" t="n">
        <v>9.06660007354375e-07</v>
      </c>
      <c r="AG7" t="n">
        <v>36</v>
      </c>
      <c r="AH7" t="n">
        <v>4402965.766637062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0.5863</v>
      </c>
      <c r="E8" t="n">
        <v>170.57</v>
      </c>
      <c r="F8" t="n">
        <v>164.06</v>
      </c>
      <c r="G8" t="n">
        <v>61.91</v>
      </c>
      <c r="H8" t="n">
        <v>0.88</v>
      </c>
      <c r="I8" t="n">
        <v>159</v>
      </c>
      <c r="J8" t="n">
        <v>141.31</v>
      </c>
      <c r="K8" t="n">
        <v>46.47</v>
      </c>
      <c r="L8" t="n">
        <v>7</v>
      </c>
      <c r="M8" t="n">
        <v>10</v>
      </c>
      <c r="N8" t="n">
        <v>22.85</v>
      </c>
      <c r="O8" t="n">
        <v>17662.75</v>
      </c>
      <c r="P8" t="n">
        <v>1393.15</v>
      </c>
      <c r="Q8" t="n">
        <v>10184.96</v>
      </c>
      <c r="R8" t="n">
        <v>524.48</v>
      </c>
      <c r="S8" t="n">
        <v>269.82</v>
      </c>
      <c r="T8" t="n">
        <v>121693.25</v>
      </c>
      <c r="U8" t="n">
        <v>0.51</v>
      </c>
      <c r="V8" t="n">
        <v>0.89</v>
      </c>
      <c r="W8" t="n">
        <v>23.56</v>
      </c>
      <c r="X8" t="n">
        <v>7.4</v>
      </c>
      <c r="Y8" t="n">
        <v>0.5</v>
      </c>
      <c r="Z8" t="n">
        <v>10</v>
      </c>
      <c r="AA8" t="n">
        <v>3494.401850064358</v>
      </c>
      <c r="AB8" t="n">
        <v>4781.194773387734</v>
      </c>
      <c r="AC8" t="n">
        <v>4324.884254664439</v>
      </c>
      <c r="AD8" t="n">
        <v>3494401.850064358</v>
      </c>
      <c r="AE8" t="n">
        <v>4781194.773387734</v>
      </c>
      <c r="AF8" t="n">
        <v>9.116356753762135e-07</v>
      </c>
      <c r="AG8" t="n">
        <v>36</v>
      </c>
      <c r="AH8" t="n">
        <v>4324884.254664439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0.5865</v>
      </c>
      <c r="E9" t="n">
        <v>170.5</v>
      </c>
      <c r="F9" t="n">
        <v>164.02</v>
      </c>
      <c r="G9" t="n">
        <v>62.28</v>
      </c>
      <c r="H9" t="n">
        <v>0.99</v>
      </c>
      <c r="I9" t="n">
        <v>158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1404.14</v>
      </c>
      <c r="Q9" t="n">
        <v>10184.97</v>
      </c>
      <c r="R9" t="n">
        <v>522.55</v>
      </c>
      <c r="S9" t="n">
        <v>269.82</v>
      </c>
      <c r="T9" t="n">
        <v>120733.17</v>
      </c>
      <c r="U9" t="n">
        <v>0.52</v>
      </c>
      <c r="V9" t="n">
        <v>0.89</v>
      </c>
      <c r="W9" t="n">
        <v>23.57</v>
      </c>
      <c r="X9" t="n">
        <v>7.36</v>
      </c>
      <c r="Y9" t="n">
        <v>0.5</v>
      </c>
      <c r="Z9" t="n">
        <v>10</v>
      </c>
      <c r="AA9" t="n">
        <v>3509.354446454698</v>
      </c>
      <c r="AB9" t="n">
        <v>4801.653575430996</v>
      </c>
      <c r="AC9" t="n">
        <v>4343.390497354799</v>
      </c>
      <c r="AD9" t="n">
        <v>3509354.446454698</v>
      </c>
      <c r="AE9" t="n">
        <v>4801653.575430996</v>
      </c>
      <c r="AF9" t="n">
        <v>9.119466546275784e-07</v>
      </c>
      <c r="AG9" t="n">
        <v>36</v>
      </c>
      <c r="AH9" t="n">
        <v>4343390.497354799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0.2882</v>
      </c>
      <c r="E2" t="n">
        <v>346.95</v>
      </c>
      <c r="F2" t="n">
        <v>272.92</v>
      </c>
      <c r="G2" t="n">
        <v>6.97</v>
      </c>
      <c r="H2" t="n">
        <v>0.12</v>
      </c>
      <c r="I2" t="n">
        <v>2348</v>
      </c>
      <c r="J2" t="n">
        <v>150.44</v>
      </c>
      <c r="K2" t="n">
        <v>49.1</v>
      </c>
      <c r="L2" t="n">
        <v>1</v>
      </c>
      <c r="M2" t="n">
        <v>2346</v>
      </c>
      <c r="N2" t="n">
        <v>25.34</v>
      </c>
      <c r="O2" t="n">
        <v>18787.76</v>
      </c>
      <c r="P2" t="n">
        <v>3201.54</v>
      </c>
      <c r="Q2" t="n">
        <v>10188.2</v>
      </c>
      <c r="R2" t="n">
        <v>4229.6</v>
      </c>
      <c r="S2" t="n">
        <v>269.82</v>
      </c>
      <c r="T2" t="n">
        <v>1963311.64</v>
      </c>
      <c r="U2" t="n">
        <v>0.06</v>
      </c>
      <c r="V2" t="n">
        <v>0.54</v>
      </c>
      <c r="W2" t="n">
        <v>27.02</v>
      </c>
      <c r="X2" t="n">
        <v>116.22</v>
      </c>
      <c r="Y2" t="n">
        <v>0.5</v>
      </c>
      <c r="Z2" t="n">
        <v>10</v>
      </c>
      <c r="AA2" t="n">
        <v>14322.11227232104</v>
      </c>
      <c r="AB2" t="n">
        <v>19596.14585799069</v>
      </c>
      <c r="AC2" t="n">
        <v>17725.91720066677</v>
      </c>
      <c r="AD2" t="n">
        <v>14322112.27232104</v>
      </c>
      <c r="AE2" t="n">
        <v>19596145.85799069</v>
      </c>
      <c r="AF2" t="n">
        <v>4.39069400349564e-07</v>
      </c>
      <c r="AG2" t="n">
        <v>73</v>
      </c>
      <c r="AH2" t="n">
        <v>17725917.20066677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0.4522</v>
      </c>
      <c r="E3" t="n">
        <v>221.15</v>
      </c>
      <c r="F3" t="n">
        <v>194.34</v>
      </c>
      <c r="G3" t="n">
        <v>14.52</v>
      </c>
      <c r="H3" t="n">
        <v>0.23</v>
      </c>
      <c r="I3" t="n">
        <v>803</v>
      </c>
      <c r="J3" t="n">
        <v>151.83</v>
      </c>
      <c r="K3" t="n">
        <v>49.1</v>
      </c>
      <c r="L3" t="n">
        <v>2</v>
      </c>
      <c r="M3" t="n">
        <v>801</v>
      </c>
      <c r="N3" t="n">
        <v>25.73</v>
      </c>
      <c r="O3" t="n">
        <v>18959.54</v>
      </c>
      <c r="P3" t="n">
        <v>2218.61</v>
      </c>
      <c r="Q3" t="n">
        <v>10185.8</v>
      </c>
      <c r="R3" t="n">
        <v>1556.84</v>
      </c>
      <c r="S3" t="n">
        <v>269.82</v>
      </c>
      <c r="T3" t="n">
        <v>634654.03</v>
      </c>
      <c r="U3" t="n">
        <v>0.17</v>
      </c>
      <c r="V3" t="n">
        <v>0.75</v>
      </c>
      <c r="W3" t="n">
        <v>24.44</v>
      </c>
      <c r="X3" t="n">
        <v>37.67</v>
      </c>
      <c r="Y3" t="n">
        <v>0.5</v>
      </c>
      <c r="Z3" t="n">
        <v>10</v>
      </c>
      <c r="AA3" t="n">
        <v>6499.967110998363</v>
      </c>
      <c r="AB3" t="n">
        <v>8893.541759579019</v>
      </c>
      <c r="AC3" t="n">
        <v>8044.754616208718</v>
      </c>
      <c r="AD3" t="n">
        <v>6499967.110998363</v>
      </c>
      <c r="AE3" t="n">
        <v>8893541.759579018</v>
      </c>
      <c r="AF3" t="n">
        <v>6.889215226858877e-07</v>
      </c>
      <c r="AG3" t="n">
        <v>47</v>
      </c>
      <c r="AH3" t="n">
        <v>8044754.616208718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0.5112</v>
      </c>
      <c r="E4" t="n">
        <v>195.61</v>
      </c>
      <c r="F4" t="n">
        <v>178.76</v>
      </c>
      <c r="G4" t="n">
        <v>22.49</v>
      </c>
      <c r="H4" t="n">
        <v>0.35</v>
      </c>
      <c r="I4" t="n">
        <v>477</v>
      </c>
      <c r="J4" t="n">
        <v>153.23</v>
      </c>
      <c r="K4" t="n">
        <v>49.1</v>
      </c>
      <c r="L4" t="n">
        <v>3</v>
      </c>
      <c r="M4" t="n">
        <v>475</v>
      </c>
      <c r="N4" t="n">
        <v>26.13</v>
      </c>
      <c r="O4" t="n">
        <v>19131.85</v>
      </c>
      <c r="P4" t="n">
        <v>1981.72</v>
      </c>
      <c r="Q4" t="n">
        <v>10185.23</v>
      </c>
      <c r="R4" t="n">
        <v>1028.47</v>
      </c>
      <c r="S4" t="n">
        <v>269.82</v>
      </c>
      <c r="T4" t="n">
        <v>372098.41</v>
      </c>
      <c r="U4" t="n">
        <v>0.26</v>
      </c>
      <c r="V4" t="n">
        <v>0.82</v>
      </c>
      <c r="W4" t="n">
        <v>23.9</v>
      </c>
      <c r="X4" t="n">
        <v>22.1</v>
      </c>
      <c r="Y4" t="n">
        <v>0.5</v>
      </c>
      <c r="Z4" t="n">
        <v>10</v>
      </c>
      <c r="AA4" t="n">
        <v>5211.840428427003</v>
      </c>
      <c r="AB4" t="n">
        <v>7131.070004346278</v>
      </c>
      <c r="AC4" t="n">
        <v>6450.490691650811</v>
      </c>
      <c r="AD4" t="n">
        <v>5211840.428427002</v>
      </c>
      <c r="AE4" t="n">
        <v>7131070.004346278</v>
      </c>
      <c r="AF4" t="n">
        <v>7.788073471849309e-07</v>
      </c>
      <c r="AG4" t="n">
        <v>41</v>
      </c>
      <c r="AH4" t="n">
        <v>6450490.691650811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0.5421</v>
      </c>
      <c r="E5" t="n">
        <v>184.47</v>
      </c>
      <c r="F5" t="n">
        <v>172.02</v>
      </c>
      <c r="G5" t="n">
        <v>30.99</v>
      </c>
      <c r="H5" t="n">
        <v>0.46</v>
      </c>
      <c r="I5" t="n">
        <v>333</v>
      </c>
      <c r="J5" t="n">
        <v>154.63</v>
      </c>
      <c r="K5" t="n">
        <v>49.1</v>
      </c>
      <c r="L5" t="n">
        <v>4</v>
      </c>
      <c r="M5" t="n">
        <v>331</v>
      </c>
      <c r="N5" t="n">
        <v>26.53</v>
      </c>
      <c r="O5" t="n">
        <v>19304.72</v>
      </c>
      <c r="P5" t="n">
        <v>1845.35</v>
      </c>
      <c r="Q5" t="n">
        <v>10184.92</v>
      </c>
      <c r="R5" t="n">
        <v>799.78</v>
      </c>
      <c r="S5" t="n">
        <v>269.82</v>
      </c>
      <c r="T5" t="n">
        <v>258473.46</v>
      </c>
      <c r="U5" t="n">
        <v>0.34</v>
      </c>
      <c r="V5" t="n">
        <v>0.85</v>
      </c>
      <c r="W5" t="n">
        <v>23.69</v>
      </c>
      <c r="X5" t="n">
        <v>15.36</v>
      </c>
      <c r="Y5" t="n">
        <v>0.5</v>
      </c>
      <c r="Z5" t="n">
        <v>10</v>
      </c>
      <c r="AA5" t="n">
        <v>4645.722627639904</v>
      </c>
      <c r="AB5" t="n">
        <v>6356.482653954627</v>
      </c>
      <c r="AC5" t="n">
        <v>5749.828870840394</v>
      </c>
      <c r="AD5" t="n">
        <v>4645722.627639905</v>
      </c>
      <c r="AE5" t="n">
        <v>6356482.653954627</v>
      </c>
      <c r="AF5" t="n">
        <v>8.258831434056164e-07</v>
      </c>
      <c r="AG5" t="n">
        <v>39</v>
      </c>
      <c r="AH5" t="n">
        <v>5749828.870840394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0.5615</v>
      </c>
      <c r="E6" t="n">
        <v>178.11</v>
      </c>
      <c r="F6" t="n">
        <v>168.16</v>
      </c>
      <c r="G6" t="n">
        <v>40.2</v>
      </c>
      <c r="H6" t="n">
        <v>0.57</v>
      </c>
      <c r="I6" t="n">
        <v>251</v>
      </c>
      <c r="J6" t="n">
        <v>156.03</v>
      </c>
      <c r="K6" t="n">
        <v>49.1</v>
      </c>
      <c r="L6" t="n">
        <v>5</v>
      </c>
      <c r="M6" t="n">
        <v>249</v>
      </c>
      <c r="N6" t="n">
        <v>26.94</v>
      </c>
      <c r="O6" t="n">
        <v>19478.15</v>
      </c>
      <c r="P6" t="n">
        <v>1740.14</v>
      </c>
      <c r="Q6" t="n">
        <v>10184.76</v>
      </c>
      <c r="R6" t="n">
        <v>669.91</v>
      </c>
      <c r="S6" t="n">
        <v>269.82</v>
      </c>
      <c r="T6" t="n">
        <v>193949.54</v>
      </c>
      <c r="U6" t="n">
        <v>0.4</v>
      </c>
      <c r="V6" t="n">
        <v>0.87</v>
      </c>
      <c r="W6" t="n">
        <v>23.52</v>
      </c>
      <c r="X6" t="n">
        <v>11.51</v>
      </c>
      <c r="Y6" t="n">
        <v>0.5</v>
      </c>
      <c r="Z6" t="n">
        <v>10</v>
      </c>
      <c r="AA6" t="n">
        <v>4295.779931992669</v>
      </c>
      <c r="AB6" t="n">
        <v>5877.675619387906</v>
      </c>
      <c r="AC6" t="n">
        <v>5316.718507642845</v>
      </c>
      <c r="AD6" t="n">
        <v>4295779.931992669</v>
      </c>
      <c r="AE6" t="n">
        <v>5877675.619387906</v>
      </c>
      <c r="AF6" t="n">
        <v>8.554388212917425e-07</v>
      </c>
      <c r="AG6" t="n">
        <v>38</v>
      </c>
      <c r="AH6" t="n">
        <v>5316718.507642845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0.5746</v>
      </c>
      <c r="E7" t="n">
        <v>174.05</v>
      </c>
      <c r="F7" t="n">
        <v>165.72</v>
      </c>
      <c r="G7" t="n">
        <v>50.22</v>
      </c>
      <c r="H7" t="n">
        <v>0.67</v>
      </c>
      <c r="I7" t="n">
        <v>198</v>
      </c>
      <c r="J7" t="n">
        <v>157.44</v>
      </c>
      <c r="K7" t="n">
        <v>49.1</v>
      </c>
      <c r="L7" t="n">
        <v>6</v>
      </c>
      <c r="M7" t="n">
        <v>196</v>
      </c>
      <c r="N7" t="n">
        <v>27.35</v>
      </c>
      <c r="O7" t="n">
        <v>19652.13</v>
      </c>
      <c r="P7" t="n">
        <v>1645.62</v>
      </c>
      <c r="Q7" t="n">
        <v>10184.76</v>
      </c>
      <c r="R7" t="n">
        <v>587.45</v>
      </c>
      <c r="S7" t="n">
        <v>269.82</v>
      </c>
      <c r="T7" t="n">
        <v>152984.04</v>
      </c>
      <c r="U7" t="n">
        <v>0.46</v>
      </c>
      <c r="V7" t="n">
        <v>0.88</v>
      </c>
      <c r="W7" t="n">
        <v>23.43</v>
      </c>
      <c r="X7" t="n">
        <v>9.07</v>
      </c>
      <c r="Y7" t="n">
        <v>0.5</v>
      </c>
      <c r="Z7" t="n">
        <v>10</v>
      </c>
      <c r="AA7" t="n">
        <v>4035.438730219866</v>
      </c>
      <c r="AB7" t="n">
        <v>5521.465301679118</v>
      </c>
      <c r="AC7" t="n">
        <v>4994.504402711875</v>
      </c>
      <c r="AD7" t="n">
        <v>4035438.730219866</v>
      </c>
      <c r="AE7" t="n">
        <v>5521465.301679118</v>
      </c>
      <c r="AF7" t="n">
        <v>8.753965213076318e-07</v>
      </c>
      <c r="AG7" t="n">
        <v>37</v>
      </c>
      <c r="AH7" t="n">
        <v>4994504.402711875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0.5845</v>
      </c>
      <c r="E8" t="n">
        <v>171.1</v>
      </c>
      <c r="F8" t="n">
        <v>163.93</v>
      </c>
      <c r="G8" t="n">
        <v>61.48</v>
      </c>
      <c r="H8" t="n">
        <v>0.78</v>
      </c>
      <c r="I8" t="n">
        <v>160</v>
      </c>
      <c r="J8" t="n">
        <v>158.86</v>
      </c>
      <c r="K8" t="n">
        <v>49.1</v>
      </c>
      <c r="L8" t="n">
        <v>7</v>
      </c>
      <c r="M8" t="n">
        <v>151</v>
      </c>
      <c r="N8" t="n">
        <v>27.77</v>
      </c>
      <c r="O8" t="n">
        <v>19826.68</v>
      </c>
      <c r="P8" t="n">
        <v>1550.41</v>
      </c>
      <c r="Q8" t="n">
        <v>10184.73</v>
      </c>
      <c r="R8" t="n">
        <v>527.3099999999999</v>
      </c>
      <c r="S8" t="n">
        <v>269.82</v>
      </c>
      <c r="T8" t="n">
        <v>123103.71</v>
      </c>
      <c r="U8" t="n">
        <v>0.51</v>
      </c>
      <c r="V8" t="n">
        <v>0.89</v>
      </c>
      <c r="W8" t="n">
        <v>23.36</v>
      </c>
      <c r="X8" t="n">
        <v>7.28</v>
      </c>
      <c r="Y8" t="n">
        <v>0.5</v>
      </c>
      <c r="Z8" t="n">
        <v>10</v>
      </c>
      <c r="AA8" t="n">
        <v>3809.091012731702</v>
      </c>
      <c r="AB8" t="n">
        <v>5211.766368855258</v>
      </c>
      <c r="AC8" t="n">
        <v>4714.362701371555</v>
      </c>
      <c r="AD8" t="n">
        <v>3809091.012731703</v>
      </c>
      <c r="AE8" t="n">
        <v>5211766.368855258</v>
      </c>
      <c r="AF8" t="n">
        <v>8.904790579608611e-07</v>
      </c>
      <c r="AG8" t="n">
        <v>36</v>
      </c>
      <c r="AH8" t="n">
        <v>4714362.701371555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0.5891</v>
      </c>
      <c r="E9" t="n">
        <v>169.75</v>
      </c>
      <c r="F9" t="n">
        <v>163.17</v>
      </c>
      <c r="G9" t="n">
        <v>69.43000000000001</v>
      </c>
      <c r="H9" t="n">
        <v>0.88</v>
      </c>
      <c r="I9" t="n">
        <v>141</v>
      </c>
      <c r="J9" t="n">
        <v>160.28</v>
      </c>
      <c r="K9" t="n">
        <v>49.1</v>
      </c>
      <c r="L9" t="n">
        <v>8</v>
      </c>
      <c r="M9" t="n">
        <v>46</v>
      </c>
      <c r="N9" t="n">
        <v>28.19</v>
      </c>
      <c r="O9" t="n">
        <v>20001.93</v>
      </c>
      <c r="P9" t="n">
        <v>1496.08</v>
      </c>
      <c r="Q9" t="n">
        <v>10185.01</v>
      </c>
      <c r="R9" t="n">
        <v>496.67</v>
      </c>
      <c r="S9" t="n">
        <v>269.82</v>
      </c>
      <c r="T9" t="n">
        <v>107880.01</v>
      </c>
      <c r="U9" t="n">
        <v>0.54</v>
      </c>
      <c r="V9" t="n">
        <v>0.9</v>
      </c>
      <c r="W9" t="n">
        <v>23.46</v>
      </c>
      <c r="X9" t="n">
        <v>6.51</v>
      </c>
      <c r="Y9" t="n">
        <v>0.5</v>
      </c>
      <c r="Z9" t="n">
        <v>10</v>
      </c>
      <c r="AA9" t="n">
        <v>3695.938161743677</v>
      </c>
      <c r="AB9" t="n">
        <v>5056.945646181962</v>
      </c>
      <c r="AC9" t="n">
        <v>4574.317851177955</v>
      </c>
      <c r="AD9" t="n">
        <v>3695938.161743677</v>
      </c>
      <c r="AE9" t="n">
        <v>5056945.646181962</v>
      </c>
      <c r="AF9" t="n">
        <v>8.974871052946847e-07</v>
      </c>
      <c r="AG9" t="n">
        <v>36</v>
      </c>
      <c r="AH9" t="n">
        <v>4574317.851177955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0.5901</v>
      </c>
      <c r="E10" t="n">
        <v>169.47</v>
      </c>
      <c r="F10" t="n">
        <v>163.01</v>
      </c>
      <c r="G10" t="n">
        <v>71.39</v>
      </c>
      <c r="H10" t="n">
        <v>0.99</v>
      </c>
      <c r="I10" t="n">
        <v>137</v>
      </c>
      <c r="J10" t="n">
        <v>161.71</v>
      </c>
      <c r="K10" t="n">
        <v>49.1</v>
      </c>
      <c r="L10" t="n">
        <v>9</v>
      </c>
      <c r="M10" t="n">
        <v>1</v>
      </c>
      <c r="N10" t="n">
        <v>28.61</v>
      </c>
      <c r="O10" t="n">
        <v>20177.64</v>
      </c>
      <c r="P10" t="n">
        <v>1496.42</v>
      </c>
      <c r="Q10" t="n">
        <v>10184.97</v>
      </c>
      <c r="R10" t="n">
        <v>489.53</v>
      </c>
      <c r="S10" t="n">
        <v>269.82</v>
      </c>
      <c r="T10" t="n">
        <v>104327.81</v>
      </c>
      <c r="U10" t="n">
        <v>0.55</v>
      </c>
      <c r="V10" t="n">
        <v>0.9</v>
      </c>
      <c r="W10" t="n">
        <v>23.51</v>
      </c>
      <c r="X10" t="n">
        <v>6.35</v>
      </c>
      <c r="Y10" t="n">
        <v>0.5</v>
      </c>
      <c r="Z10" t="n">
        <v>10</v>
      </c>
      <c r="AA10" t="n">
        <v>3689.539832303567</v>
      </c>
      <c r="AB10" t="n">
        <v>5048.191169567628</v>
      </c>
      <c r="AC10" t="n">
        <v>4566.398889524708</v>
      </c>
      <c r="AD10" t="n">
        <v>3689539.832303566</v>
      </c>
      <c r="AE10" t="n">
        <v>5048191.169567628</v>
      </c>
      <c r="AF10" t="n">
        <v>8.990105938455159e-07</v>
      </c>
      <c r="AG10" t="n">
        <v>36</v>
      </c>
      <c r="AH10" t="n">
        <v>4566398.889524709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0.5901</v>
      </c>
      <c r="E11" t="n">
        <v>169.47</v>
      </c>
      <c r="F11" t="n">
        <v>163.01</v>
      </c>
      <c r="G11" t="n">
        <v>71.39</v>
      </c>
      <c r="H11" t="n">
        <v>1.09</v>
      </c>
      <c r="I11" t="n">
        <v>137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1508.93</v>
      </c>
      <c r="Q11" t="n">
        <v>10184.97</v>
      </c>
      <c r="R11" t="n">
        <v>489.54</v>
      </c>
      <c r="S11" t="n">
        <v>269.82</v>
      </c>
      <c r="T11" t="n">
        <v>104332.74</v>
      </c>
      <c r="U11" t="n">
        <v>0.55</v>
      </c>
      <c r="V11" t="n">
        <v>0.9</v>
      </c>
      <c r="W11" t="n">
        <v>23.51</v>
      </c>
      <c r="X11" t="n">
        <v>6.36</v>
      </c>
      <c r="Y11" t="n">
        <v>0.5</v>
      </c>
      <c r="Z11" t="n">
        <v>10</v>
      </c>
      <c r="AA11" t="n">
        <v>3707.998778698456</v>
      </c>
      <c r="AB11" t="n">
        <v>5073.447514376358</v>
      </c>
      <c r="AC11" t="n">
        <v>4589.244804232395</v>
      </c>
      <c r="AD11" t="n">
        <v>3707998.778698456</v>
      </c>
      <c r="AE11" t="n">
        <v>5073447.514376358</v>
      </c>
      <c r="AF11" t="n">
        <v>8.990105938455159e-07</v>
      </c>
      <c r="AG11" t="n">
        <v>36</v>
      </c>
      <c r="AH11" t="n">
        <v>4589244.804232395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0.2289</v>
      </c>
      <c r="E2" t="n">
        <v>436.81</v>
      </c>
      <c r="F2" t="n">
        <v>316.98</v>
      </c>
      <c r="G2" t="n">
        <v>6.03</v>
      </c>
      <c r="H2" t="n">
        <v>0.1</v>
      </c>
      <c r="I2" t="n">
        <v>3153</v>
      </c>
      <c r="J2" t="n">
        <v>185.69</v>
      </c>
      <c r="K2" t="n">
        <v>53.44</v>
      </c>
      <c r="L2" t="n">
        <v>1</v>
      </c>
      <c r="M2" t="n">
        <v>3151</v>
      </c>
      <c r="N2" t="n">
        <v>36.26</v>
      </c>
      <c r="O2" t="n">
        <v>23136.14</v>
      </c>
      <c r="P2" t="n">
        <v>4277.96</v>
      </c>
      <c r="Q2" t="n">
        <v>10189.7</v>
      </c>
      <c r="R2" t="n">
        <v>5735.42</v>
      </c>
      <c r="S2" t="n">
        <v>269.82</v>
      </c>
      <c r="T2" t="n">
        <v>2712193.27</v>
      </c>
      <c r="U2" t="n">
        <v>0.05</v>
      </c>
      <c r="V2" t="n">
        <v>0.46</v>
      </c>
      <c r="W2" t="n">
        <v>28.36</v>
      </c>
      <c r="X2" t="n">
        <v>160.25</v>
      </c>
      <c r="Y2" t="n">
        <v>0.5</v>
      </c>
      <c r="Z2" t="n">
        <v>10</v>
      </c>
      <c r="AA2" t="n">
        <v>23557.33596709638</v>
      </c>
      <c r="AB2" t="n">
        <v>32232.18634649775</v>
      </c>
      <c r="AC2" t="n">
        <v>29155.99171974431</v>
      </c>
      <c r="AD2" t="n">
        <v>23557335.96709638</v>
      </c>
      <c r="AE2" t="n">
        <v>32232186.34649776</v>
      </c>
      <c r="AF2" t="n">
        <v>3.36598898597915e-07</v>
      </c>
      <c r="AG2" t="n">
        <v>92</v>
      </c>
      <c r="AH2" t="n">
        <v>29155991.71974431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0.4145</v>
      </c>
      <c r="E3" t="n">
        <v>241.28</v>
      </c>
      <c r="F3" t="n">
        <v>202.6</v>
      </c>
      <c r="G3" t="n">
        <v>12.49</v>
      </c>
      <c r="H3" t="n">
        <v>0.19</v>
      </c>
      <c r="I3" t="n">
        <v>973</v>
      </c>
      <c r="J3" t="n">
        <v>187.21</v>
      </c>
      <c r="K3" t="n">
        <v>53.44</v>
      </c>
      <c r="L3" t="n">
        <v>2</v>
      </c>
      <c r="M3" t="n">
        <v>971</v>
      </c>
      <c r="N3" t="n">
        <v>36.77</v>
      </c>
      <c r="O3" t="n">
        <v>23322.88</v>
      </c>
      <c r="P3" t="n">
        <v>2685.11</v>
      </c>
      <c r="Q3" t="n">
        <v>10186</v>
      </c>
      <c r="R3" t="n">
        <v>1836.78</v>
      </c>
      <c r="S3" t="n">
        <v>269.82</v>
      </c>
      <c r="T3" t="n">
        <v>773774.98</v>
      </c>
      <c r="U3" t="n">
        <v>0.15</v>
      </c>
      <c r="V3" t="n">
        <v>0.72</v>
      </c>
      <c r="W3" t="n">
        <v>24.73</v>
      </c>
      <c r="X3" t="n">
        <v>45.92</v>
      </c>
      <c r="Y3" t="n">
        <v>0.5</v>
      </c>
      <c r="Z3" t="n">
        <v>10</v>
      </c>
      <c r="AA3" t="n">
        <v>8373.082020564167</v>
      </c>
      <c r="AB3" t="n">
        <v>11456.42021484475</v>
      </c>
      <c r="AC3" t="n">
        <v>10363.0355487263</v>
      </c>
      <c r="AD3" t="n">
        <v>8373082.020564167</v>
      </c>
      <c r="AE3" t="n">
        <v>11456420.21484475</v>
      </c>
      <c r="AF3" t="n">
        <v>6.095248731709731e-07</v>
      </c>
      <c r="AG3" t="n">
        <v>51</v>
      </c>
      <c r="AH3" t="n">
        <v>10363035.5487263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0.4827</v>
      </c>
      <c r="E4" t="n">
        <v>207.15</v>
      </c>
      <c r="F4" t="n">
        <v>183.31</v>
      </c>
      <c r="G4" t="n">
        <v>19.16</v>
      </c>
      <c r="H4" t="n">
        <v>0.28</v>
      </c>
      <c r="I4" t="n">
        <v>574</v>
      </c>
      <c r="J4" t="n">
        <v>188.73</v>
      </c>
      <c r="K4" t="n">
        <v>53.44</v>
      </c>
      <c r="L4" t="n">
        <v>3</v>
      </c>
      <c r="M4" t="n">
        <v>572</v>
      </c>
      <c r="N4" t="n">
        <v>37.29</v>
      </c>
      <c r="O4" t="n">
        <v>23510.33</v>
      </c>
      <c r="P4" t="n">
        <v>2383.48</v>
      </c>
      <c r="Q4" t="n">
        <v>10185.35</v>
      </c>
      <c r="R4" t="n">
        <v>1183.88</v>
      </c>
      <c r="S4" t="n">
        <v>269.82</v>
      </c>
      <c r="T4" t="n">
        <v>449320.9</v>
      </c>
      <c r="U4" t="n">
        <v>0.23</v>
      </c>
      <c r="V4" t="n">
        <v>0.8</v>
      </c>
      <c r="W4" t="n">
        <v>24.03</v>
      </c>
      <c r="X4" t="n">
        <v>26.65</v>
      </c>
      <c r="Y4" t="n">
        <v>0.5</v>
      </c>
      <c r="Z4" t="n">
        <v>10</v>
      </c>
      <c r="AA4" t="n">
        <v>6460.797395063403</v>
      </c>
      <c r="AB4" t="n">
        <v>8839.948026190898</v>
      </c>
      <c r="AC4" t="n">
        <v>7996.275793515882</v>
      </c>
      <c r="AD4" t="n">
        <v>6460797.395063403</v>
      </c>
      <c r="AE4" t="n">
        <v>8839948.026190897</v>
      </c>
      <c r="AF4" t="n">
        <v>7.09813404775944e-07</v>
      </c>
      <c r="AG4" t="n">
        <v>44</v>
      </c>
      <c r="AH4" t="n">
        <v>7996275.793515882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0.5188</v>
      </c>
      <c r="E5" t="n">
        <v>192.74</v>
      </c>
      <c r="F5" t="n">
        <v>175.27</v>
      </c>
      <c r="G5" t="n">
        <v>26.09</v>
      </c>
      <c r="H5" t="n">
        <v>0.37</v>
      </c>
      <c r="I5" t="n">
        <v>403</v>
      </c>
      <c r="J5" t="n">
        <v>190.25</v>
      </c>
      <c r="K5" t="n">
        <v>53.44</v>
      </c>
      <c r="L5" t="n">
        <v>4</v>
      </c>
      <c r="M5" t="n">
        <v>401</v>
      </c>
      <c r="N5" t="n">
        <v>37.82</v>
      </c>
      <c r="O5" t="n">
        <v>23698.48</v>
      </c>
      <c r="P5" t="n">
        <v>2233.5</v>
      </c>
      <c r="Q5" t="n">
        <v>10185.17</v>
      </c>
      <c r="R5" t="n">
        <v>910.99</v>
      </c>
      <c r="S5" t="n">
        <v>269.82</v>
      </c>
      <c r="T5" t="n">
        <v>313730.32</v>
      </c>
      <c r="U5" t="n">
        <v>0.3</v>
      </c>
      <c r="V5" t="n">
        <v>0.84</v>
      </c>
      <c r="W5" t="n">
        <v>23.75</v>
      </c>
      <c r="X5" t="n">
        <v>18.61</v>
      </c>
      <c r="Y5" t="n">
        <v>0.5</v>
      </c>
      <c r="Z5" t="n">
        <v>10</v>
      </c>
      <c r="AA5" t="n">
        <v>5687.573147978347</v>
      </c>
      <c r="AB5" t="n">
        <v>7781.988499082803</v>
      </c>
      <c r="AC5" t="n">
        <v>7039.286438819502</v>
      </c>
      <c r="AD5" t="n">
        <v>5687573.147978347</v>
      </c>
      <c r="AE5" t="n">
        <v>7781988.499082803</v>
      </c>
      <c r="AF5" t="n">
        <v>7.628986832354666e-07</v>
      </c>
      <c r="AG5" t="n">
        <v>41</v>
      </c>
      <c r="AH5" t="n">
        <v>7039286.438819502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0.5416</v>
      </c>
      <c r="E6" t="n">
        <v>184.63</v>
      </c>
      <c r="F6" t="n">
        <v>170.74</v>
      </c>
      <c r="G6" t="n">
        <v>33.37</v>
      </c>
      <c r="H6" t="n">
        <v>0.46</v>
      </c>
      <c r="I6" t="n">
        <v>307</v>
      </c>
      <c r="J6" t="n">
        <v>191.78</v>
      </c>
      <c r="K6" t="n">
        <v>53.44</v>
      </c>
      <c r="L6" t="n">
        <v>5</v>
      </c>
      <c r="M6" t="n">
        <v>305</v>
      </c>
      <c r="N6" t="n">
        <v>38.35</v>
      </c>
      <c r="O6" t="n">
        <v>23887.36</v>
      </c>
      <c r="P6" t="n">
        <v>2129.27</v>
      </c>
      <c r="Q6" t="n">
        <v>10184.91</v>
      </c>
      <c r="R6" t="n">
        <v>757.5</v>
      </c>
      <c r="S6" t="n">
        <v>269.82</v>
      </c>
      <c r="T6" t="n">
        <v>237466.51</v>
      </c>
      <c r="U6" t="n">
        <v>0.36</v>
      </c>
      <c r="V6" t="n">
        <v>0.86</v>
      </c>
      <c r="W6" t="n">
        <v>23.6</v>
      </c>
      <c r="X6" t="n">
        <v>14.08</v>
      </c>
      <c r="Y6" t="n">
        <v>0.5</v>
      </c>
      <c r="Z6" t="n">
        <v>10</v>
      </c>
      <c r="AA6" t="n">
        <v>5239.087605022508</v>
      </c>
      <c r="AB6" t="n">
        <v>7168.350793424845</v>
      </c>
      <c r="AC6" t="n">
        <v>6484.213454543634</v>
      </c>
      <c r="AD6" t="n">
        <v>5239087.605022508</v>
      </c>
      <c r="AE6" t="n">
        <v>7168350.793424845</v>
      </c>
      <c r="AF6" t="n">
        <v>7.964262275256914e-07</v>
      </c>
      <c r="AG6" t="n">
        <v>39</v>
      </c>
      <c r="AH6" t="n">
        <v>6484213.454543633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0.5568</v>
      </c>
      <c r="E7" t="n">
        <v>179.59</v>
      </c>
      <c r="F7" t="n">
        <v>167.96</v>
      </c>
      <c r="G7" t="n">
        <v>40.97</v>
      </c>
      <c r="H7" t="n">
        <v>0.55</v>
      </c>
      <c r="I7" t="n">
        <v>246</v>
      </c>
      <c r="J7" t="n">
        <v>193.32</v>
      </c>
      <c r="K7" t="n">
        <v>53.44</v>
      </c>
      <c r="L7" t="n">
        <v>6</v>
      </c>
      <c r="M7" t="n">
        <v>244</v>
      </c>
      <c r="N7" t="n">
        <v>38.89</v>
      </c>
      <c r="O7" t="n">
        <v>24076.95</v>
      </c>
      <c r="P7" t="n">
        <v>2045.91</v>
      </c>
      <c r="Q7" t="n">
        <v>10184.76</v>
      </c>
      <c r="R7" t="n">
        <v>662.89</v>
      </c>
      <c r="S7" t="n">
        <v>269.82</v>
      </c>
      <c r="T7" t="n">
        <v>190466.96</v>
      </c>
      <c r="U7" t="n">
        <v>0.41</v>
      </c>
      <c r="V7" t="n">
        <v>0.87</v>
      </c>
      <c r="W7" t="n">
        <v>23.53</v>
      </c>
      <c r="X7" t="n">
        <v>11.31</v>
      </c>
      <c r="Y7" t="n">
        <v>0.5</v>
      </c>
      <c r="Z7" t="n">
        <v>10</v>
      </c>
      <c r="AA7" t="n">
        <v>4942.926697358826</v>
      </c>
      <c r="AB7" t="n">
        <v>6763.130373862256</v>
      </c>
      <c r="AC7" t="n">
        <v>6117.666703093683</v>
      </c>
      <c r="AD7" t="n">
        <v>4942926.697358825</v>
      </c>
      <c r="AE7" t="n">
        <v>6763130.373862255</v>
      </c>
      <c r="AF7" t="n">
        <v>8.187779237191746e-07</v>
      </c>
      <c r="AG7" t="n">
        <v>38</v>
      </c>
      <c r="AH7" t="n">
        <v>6117666.703093683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0.5684</v>
      </c>
      <c r="E8" t="n">
        <v>175.94</v>
      </c>
      <c r="F8" t="n">
        <v>165.91</v>
      </c>
      <c r="G8" t="n">
        <v>49.04</v>
      </c>
      <c r="H8" t="n">
        <v>0.64</v>
      </c>
      <c r="I8" t="n">
        <v>203</v>
      </c>
      <c r="J8" t="n">
        <v>194.86</v>
      </c>
      <c r="K8" t="n">
        <v>53.44</v>
      </c>
      <c r="L8" t="n">
        <v>7</v>
      </c>
      <c r="M8" t="n">
        <v>201</v>
      </c>
      <c r="N8" t="n">
        <v>39.43</v>
      </c>
      <c r="O8" t="n">
        <v>24267.28</v>
      </c>
      <c r="P8" t="n">
        <v>1972.41</v>
      </c>
      <c r="Q8" t="n">
        <v>10184.8</v>
      </c>
      <c r="R8" t="n">
        <v>593.9299999999999</v>
      </c>
      <c r="S8" t="n">
        <v>269.82</v>
      </c>
      <c r="T8" t="n">
        <v>156200.14</v>
      </c>
      <c r="U8" t="n">
        <v>0.45</v>
      </c>
      <c r="V8" t="n">
        <v>0.88</v>
      </c>
      <c r="W8" t="n">
        <v>23.44</v>
      </c>
      <c r="X8" t="n">
        <v>9.26</v>
      </c>
      <c r="Y8" t="n">
        <v>0.5</v>
      </c>
      <c r="Z8" t="n">
        <v>10</v>
      </c>
      <c r="AA8" t="n">
        <v>4710.651345410812</v>
      </c>
      <c r="AB8" t="n">
        <v>6445.320990061652</v>
      </c>
      <c r="AC8" t="n">
        <v>5830.188600834749</v>
      </c>
      <c r="AD8" t="n">
        <v>4710651.345410812</v>
      </c>
      <c r="AE8" t="n">
        <v>6445320.990061652</v>
      </c>
      <c r="AF8" t="n">
        <v>8.358357971299908e-07</v>
      </c>
      <c r="AG8" t="n">
        <v>37</v>
      </c>
      <c r="AH8" t="n">
        <v>5830188.60083475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0.5769</v>
      </c>
      <c r="E9" t="n">
        <v>173.33</v>
      </c>
      <c r="F9" t="n">
        <v>164.46</v>
      </c>
      <c r="G9" t="n">
        <v>57.37</v>
      </c>
      <c r="H9" t="n">
        <v>0.72</v>
      </c>
      <c r="I9" t="n">
        <v>172</v>
      </c>
      <c r="J9" t="n">
        <v>196.41</v>
      </c>
      <c r="K9" t="n">
        <v>53.44</v>
      </c>
      <c r="L9" t="n">
        <v>8</v>
      </c>
      <c r="M9" t="n">
        <v>170</v>
      </c>
      <c r="N9" t="n">
        <v>39.98</v>
      </c>
      <c r="O9" t="n">
        <v>24458.36</v>
      </c>
      <c r="P9" t="n">
        <v>1901.08</v>
      </c>
      <c r="Q9" t="n">
        <v>10184.75</v>
      </c>
      <c r="R9" t="n">
        <v>545.22</v>
      </c>
      <c r="S9" t="n">
        <v>269.82</v>
      </c>
      <c r="T9" t="n">
        <v>131999.02</v>
      </c>
      <c r="U9" t="n">
        <v>0.49</v>
      </c>
      <c r="V9" t="n">
        <v>0.89</v>
      </c>
      <c r="W9" t="n">
        <v>23.37</v>
      </c>
      <c r="X9" t="n">
        <v>7.8</v>
      </c>
      <c r="Y9" t="n">
        <v>0.5</v>
      </c>
      <c r="Z9" t="n">
        <v>10</v>
      </c>
      <c r="AA9" t="n">
        <v>4526.561911501072</v>
      </c>
      <c r="AB9" t="n">
        <v>6193.441705133691</v>
      </c>
      <c r="AC9" t="n">
        <v>5602.348321345527</v>
      </c>
      <c r="AD9" t="n">
        <v>4526561.911501072</v>
      </c>
      <c r="AE9" t="n">
        <v>6193441.705133691</v>
      </c>
      <c r="AF9" t="n">
        <v>8.48335100922399e-07</v>
      </c>
      <c r="AG9" t="n">
        <v>37</v>
      </c>
      <c r="AH9" t="n">
        <v>5602348.321345527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0.5837</v>
      </c>
      <c r="E10" t="n">
        <v>171.31</v>
      </c>
      <c r="F10" t="n">
        <v>163.37</v>
      </c>
      <c r="G10" t="n">
        <v>66.68000000000001</v>
      </c>
      <c r="H10" t="n">
        <v>0.8100000000000001</v>
      </c>
      <c r="I10" t="n">
        <v>147</v>
      </c>
      <c r="J10" t="n">
        <v>197.97</v>
      </c>
      <c r="K10" t="n">
        <v>53.44</v>
      </c>
      <c r="L10" t="n">
        <v>9</v>
      </c>
      <c r="M10" t="n">
        <v>145</v>
      </c>
      <c r="N10" t="n">
        <v>40.53</v>
      </c>
      <c r="O10" t="n">
        <v>24650.18</v>
      </c>
      <c r="P10" t="n">
        <v>1831.42</v>
      </c>
      <c r="Q10" t="n">
        <v>10184.69</v>
      </c>
      <c r="R10" t="n">
        <v>508.07</v>
      </c>
      <c r="S10" t="n">
        <v>269.82</v>
      </c>
      <c r="T10" t="n">
        <v>113551.27</v>
      </c>
      <c r="U10" t="n">
        <v>0.53</v>
      </c>
      <c r="V10" t="n">
        <v>0.9</v>
      </c>
      <c r="W10" t="n">
        <v>23.34</v>
      </c>
      <c r="X10" t="n">
        <v>6.72</v>
      </c>
      <c r="Y10" t="n">
        <v>0.5</v>
      </c>
      <c r="Z10" t="n">
        <v>10</v>
      </c>
      <c r="AA10" t="n">
        <v>4356.255529951859</v>
      </c>
      <c r="AB10" t="n">
        <v>5960.421000510761</v>
      </c>
      <c r="AC10" t="n">
        <v>5391.566785725204</v>
      </c>
      <c r="AD10" t="n">
        <v>4356255.529951859</v>
      </c>
      <c r="AE10" t="n">
        <v>5960421.000510761</v>
      </c>
      <c r="AF10" t="n">
        <v>8.583345439563258e-07</v>
      </c>
      <c r="AG10" t="n">
        <v>36</v>
      </c>
      <c r="AH10" t="n">
        <v>5391566.785725203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0.5893</v>
      </c>
      <c r="E11" t="n">
        <v>169.7</v>
      </c>
      <c r="F11" t="n">
        <v>162.46</v>
      </c>
      <c r="G11" t="n">
        <v>76.15000000000001</v>
      </c>
      <c r="H11" t="n">
        <v>0.89</v>
      </c>
      <c r="I11" t="n">
        <v>128</v>
      </c>
      <c r="J11" t="n">
        <v>199.53</v>
      </c>
      <c r="K11" t="n">
        <v>53.44</v>
      </c>
      <c r="L11" t="n">
        <v>10</v>
      </c>
      <c r="M11" t="n">
        <v>125</v>
      </c>
      <c r="N11" t="n">
        <v>41.1</v>
      </c>
      <c r="O11" t="n">
        <v>24842.77</v>
      </c>
      <c r="P11" t="n">
        <v>1766.88</v>
      </c>
      <c r="Q11" t="n">
        <v>10184.66</v>
      </c>
      <c r="R11" t="n">
        <v>477.47</v>
      </c>
      <c r="S11" t="n">
        <v>269.82</v>
      </c>
      <c r="T11" t="n">
        <v>98347.16</v>
      </c>
      <c r="U11" t="n">
        <v>0.57</v>
      </c>
      <c r="V11" t="n">
        <v>0.9</v>
      </c>
      <c r="W11" t="n">
        <v>23.31</v>
      </c>
      <c r="X11" t="n">
        <v>5.81</v>
      </c>
      <c r="Y11" t="n">
        <v>0.5</v>
      </c>
      <c r="Z11" t="n">
        <v>10</v>
      </c>
      <c r="AA11" t="n">
        <v>4215.245392097779</v>
      </c>
      <c r="AB11" t="n">
        <v>5767.484708970564</v>
      </c>
      <c r="AC11" t="n">
        <v>5217.044063061826</v>
      </c>
      <c r="AD11" t="n">
        <v>4215245.392097779</v>
      </c>
      <c r="AE11" t="n">
        <v>5767484.708970564</v>
      </c>
      <c r="AF11" t="n">
        <v>8.665693793960302e-07</v>
      </c>
      <c r="AG11" t="n">
        <v>36</v>
      </c>
      <c r="AH11" t="n">
        <v>5217044.063061826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0.5931</v>
      </c>
      <c r="E12" t="n">
        <v>168.61</v>
      </c>
      <c r="F12" t="n">
        <v>161.9</v>
      </c>
      <c r="G12" t="n">
        <v>85.20999999999999</v>
      </c>
      <c r="H12" t="n">
        <v>0.97</v>
      </c>
      <c r="I12" t="n">
        <v>114</v>
      </c>
      <c r="J12" t="n">
        <v>201.1</v>
      </c>
      <c r="K12" t="n">
        <v>53.44</v>
      </c>
      <c r="L12" t="n">
        <v>11</v>
      </c>
      <c r="M12" t="n">
        <v>75</v>
      </c>
      <c r="N12" t="n">
        <v>41.66</v>
      </c>
      <c r="O12" t="n">
        <v>25036.12</v>
      </c>
      <c r="P12" t="n">
        <v>1709.84</v>
      </c>
      <c r="Q12" t="n">
        <v>10184.61</v>
      </c>
      <c r="R12" t="n">
        <v>455.88</v>
      </c>
      <c r="S12" t="n">
        <v>269.82</v>
      </c>
      <c r="T12" t="n">
        <v>87620.12</v>
      </c>
      <c r="U12" t="n">
        <v>0.59</v>
      </c>
      <c r="V12" t="n">
        <v>0.9</v>
      </c>
      <c r="W12" t="n">
        <v>23.36</v>
      </c>
      <c r="X12" t="n">
        <v>5.25</v>
      </c>
      <c r="Y12" t="n">
        <v>0.5</v>
      </c>
      <c r="Z12" t="n">
        <v>10</v>
      </c>
      <c r="AA12" t="n">
        <v>4102.085889588388</v>
      </c>
      <c r="AB12" t="n">
        <v>5612.654885392291</v>
      </c>
      <c r="AC12" t="n">
        <v>5076.990980540846</v>
      </c>
      <c r="AD12" t="n">
        <v>4102085.889588388</v>
      </c>
      <c r="AE12" t="n">
        <v>5612654.885392291</v>
      </c>
      <c r="AF12" t="n">
        <v>8.721573034444009e-07</v>
      </c>
      <c r="AG12" t="n">
        <v>36</v>
      </c>
      <c r="AH12" t="n">
        <v>5076990.980540846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0.5946</v>
      </c>
      <c r="E13" t="n">
        <v>168.18</v>
      </c>
      <c r="F13" t="n">
        <v>161.66</v>
      </c>
      <c r="G13" t="n">
        <v>88.98999999999999</v>
      </c>
      <c r="H13" t="n">
        <v>1.05</v>
      </c>
      <c r="I13" t="n">
        <v>109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1698.38</v>
      </c>
      <c r="Q13" t="n">
        <v>10184.67</v>
      </c>
      <c r="R13" t="n">
        <v>445.63</v>
      </c>
      <c r="S13" t="n">
        <v>269.82</v>
      </c>
      <c r="T13" t="n">
        <v>82518.60000000001</v>
      </c>
      <c r="U13" t="n">
        <v>0.61</v>
      </c>
      <c r="V13" t="n">
        <v>0.91</v>
      </c>
      <c r="W13" t="n">
        <v>23.41</v>
      </c>
      <c r="X13" t="n">
        <v>5.01</v>
      </c>
      <c r="Y13" t="n">
        <v>0.5</v>
      </c>
      <c r="Z13" t="n">
        <v>10</v>
      </c>
      <c r="AA13" t="n">
        <v>4073.85632501361</v>
      </c>
      <c r="AB13" t="n">
        <v>5574.029949740585</v>
      </c>
      <c r="AC13" t="n">
        <v>5042.052354537302</v>
      </c>
      <c r="AD13" t="n">
        <v>4073856.325013611</v>
      </c>
      <c r="AE13" t="n">
        <v>5574029.949740585</v>
      </c>
      <c r="AF13" t="n">
        <v>8.74363062937179e-07</v>
      </c>
      <c r="AG13" t="n">
        <v>36</v>
      </c>
      <c r="AH13" t="n">
        <v>5042052.354537302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0.5944</v>
      </c>
      <c r="E14" t="n">
        <v>168.22</v>
      </c>
      <c r="F14" t="n">
        <v>161.7</v>
      </c>
      <c r="G14" t="n">
        <v>89.01000000000001</v>
      </c>
      <c r="H14" t="n">
        <v>1.13</v>
      </c>
      <c r="I14" t="n">
        <v>109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1705.22</v>
      </c>
      <c r="Q14" t="n">
        <v>10184.74</v>
      </c>
      <c r="R14" t="n">
        <v>446.74</v>
      </c>
      <c r="S14" t="n">
        <v>269.82</v>
      </c>
      <c r="T14" t="n">
        <v>83077.02</v>
      </c>
      <c r="U14" t="n">
        <v>0.6</v>
      </c>
      <c r="V14" t="n">
        <v>0.91</v>
      </c>
      <c r="W14" t="n">
        <v>23.42</v>
      </c>
      <c r="X14" t="n">
        <v>5.05</v>
      </c>
      <c r="Y14" t="n">
        <v>0.5</v>
      </c>
      <c r="Z14" t="n">
        <v>10</v>
      </c>
      <c r="AA14" t="n">
        <v>4085.45641006275</v>
      </c>
      <c r="AB14" t="n">
        <v>5589.901697864452</v>
      </c>
      <c r="AC14" t="n">
        <v>5056.409325296365</v>
      </c>
      <c r="AD14" t="n">
        <v>4085456.41006275</v>
      </c>
      <c r="AE14" t="n">
        <v>5589901.697864452</v>
      </c>
      <c r="AF14" t="n">
        <v>8.740689616714753e-07</v>
      </c>
      <c r="AG14" t="n">
        <v>36</v>
      </c>
      <c r="AH14" t="n">
        <v>5056409.325296365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0.3535</v>
      </c>
      <c r="E2" t="n">
        <v>282.88</v>
      </c>
      <c r="F2" t="n">
        <v>239.82</v>
      </c>
      <c r="G2" t="n">
        <v>8.390000000000001</v>
      </c>
      <c r="H2" t="n">
        <v>0.15</v>
      </c>
      <c r="I2" t="n">
        <v>1715</v>
      </c>
      <c r="J2" t="n">
        <v>116.05</v>
      </c>
      <c r="K2" t="n">
        <v>43.4</v>
      </c>
      <c r="L2" t="n">
        <v>1</v>
      </c>
      <c r="M2" t="n">
        <v>1713</v>
      </c>
      <c r="N2" t="n">
        <v>16.65</v>
      </c>
      <c r="O2" t="n">
        <v>14546.17</v>
      </c>
      <c r="P2" t="n">
        <v>2349.95</v>
      </c>
      <c r="Q2" t="n">
        <v>10186.77</v>
      </c>
      <c r="R2" t="n">
        <v>3102.38</v>
      </c>
      <c r="S2" t="n">
        <v>269.82</v>
      </c>
      <c r="T2" t="n">
        <v>1402866.85</v>
      </c>
      <c r="U2" t="n">
        <v>0.09</v>
      </c>
      <c r="V2" t="n">
        <v>0.61</v>
      </c>
      <c r="W2" t="n">
        <v>25.96</v>
      </c>
      <c r="X2" t="n">
        <v>83.14</v>
      </c>
      <c r="Y2" t="n">
        <v>0.5</v>
      </c>
      <c r="Z2" t="n">
        <v>10</v>
      </c>
      <c r="AA2" t="n">
        <v>8821.017698581027</v>
      </c>
      <c r="AB2" t="n">
        <v>12069.30557103487</v>
      </c>
      <c r="AC2" t="n">
        <v>10917.42798671161</v>
      </c>
      <c r="AD2" t="n">
        <v>8821017.698581027</v>
      </c>
      <c r="AE2" t="n">
        <v>12069305.57103487</v>
      </c>
      <c r="AF2" t="n">
        <v>5.623700381108715e-07</v>
      </c>
      <c r="AG2" t="n">
        <v>59</v>
      </c>
      <c r="AH2" t="n">
        <v>10917427.98671161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0.4923</v>
      </c>
      <c r="E3" t="n">
        <v>203.12</v>
      </c>
      <c r="F3" t="n">
        <v>186.01</v>
      </c>
      <c r="G3" t="n">
        <v>17.74</v>
      </c>
      <c r="H3" t="n">
        <v>0.3</v>
      </c>
      <c r="I3" t="n">
        <v>629</v>
      </c>
      <c r="J3" t="n">
        <v>117.34</v>
      </c>
      <c r="K3" t="n">
        <v>43.4</v>
      </c>
      <c r="L3" t="n">
        <v>2</v>
      </c>
      <c r="M3" t="n">
        <v>627</v>
      </c>
      <c r="N3" t="n">
        <v>16.94</v>
      </c>
      <c r="O3" t="n">
        <v>14705.49</v>
      </c>
      <c r="P3" t="n">
        <v>1741.56</v>
      </c>
      <c r="Q3" t="n">
        <v>10185.83</v>
      </c>
      <c r="R3" t="n">
        <v>1273.55</v>
      </c>
      <c r="S3" t="n">
        <v>269.82</v>
      </c>
      <c r="T3" t="n">
        <v>493878.19</v>
      </c>
      <c r="U3" t="n">
        <v>0.21</v>
      </c>
      <c r="V3" t="n">
        <v>0.79</v>
      </c>
      <c r="W3" t="n">
        <v>24.17</v>
      </c>
      <c r="X3" t="n">
        <v>29.34</v>
      </c>
      <c r="Y3" t="n">
        <v>0.5</v>
      </c>
      <c r="Z3" t="n">
        <v>10</v>
      </c>
      <c r="AA3" t="n">
        <v>4852.939733641542</v>
      </c>
      <c r="AB3" t="n">
        <v>6640.00624015961</v>
      </c>
      <c r="AC3" t="n">
        <v>6006.293363905815</v>
      </c>
      <c r="AD3" t="n">
        <v>4852939.733641542</v>
      </c>
      <c r="AE3" t="n">
        <v>6640006.240159609</v>
      </c>
      <c r="AF3" t="n">
        <v>7.831818097934428e-07</v>
      </c>
      <c r="AG3" t="n">
        <v>43</v>
      </c>
      <c r="AH3" t="n">
        <v>6006293.363905814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0.5413</v>
      </c>
      <c r="E4" t="n">
        <v>184.73</v>
      </c>
      <c r="F4" t="n">
        <v>173.78</v>
      </c>
      <c r="G4" t="n">
        <v>28.1</v>
      </c>
      <c r="H4" t="n">
        <v>0.45</v>
      </c>
      <c r="I4" t="n">
        <v>371</v>
      </c>
      <c r="J4" t="n">
        <v>118.63</v>
      </c>
      <c r="K4" t="n">
        <v>43.4</v>
      </c>
      <c r="L4" t="n">
        <v>3</v>
      </c>
      <c r="M4" t="n">
        <v>369</v>
      </c>
      <c r="N4" t="n">
        <v>17.23</v>
      </c>
      <c r="O4" t="n">
        <v>14865.24</v>
      </c>
      <c r="P4" t="n">
        <v>1543.85</v>
      </c>
      <c r="Q4" t="n">
        <v>10185.13</v>
      </c>
      <c r="R4" t="n">
        <v>860.4299999999999</v>
      </c>
      <c r="S4" t="n">
        <v>269.82</v>
      </c>
      <c r="T4" t="n">
        <v>288611.06</v>
      </c>
      <c r="U4" t="n">
        <v>0.31</v>
      </c>
      <c r="V4" t="n">
        <v>0.84</v>
      </c>
      <c r="W4" t="n">
        <v>23.7</v>
      </c>
      <c r="X4" t="n">
        <v>17.12</v>
      </c>
      <c r="Y4" t="n">
        <v>0.5</v>
      </c>
      <c r="Z4" t="n">
        <v>10</v>
      </c>
      <c r="AA4" t="n">
        <v>4009.982368185895</v>
      </c>
      <c r="AB4" t="n">
        <v>5486.634784088804</v>
      </c>
      <c r="AC4" t="n">
        <v>4962.998060835444</v>
      </c>
      <c r="AD4" t="n">
        <v>4009982.368185895</v>
      </c>
      <c r="AE4" t="n">
        <v>5486634.784088803</v>
      </c>
      <c r="AF4" t="n">
        <v>8.611340923038607e-07</v>
      </c>
      <c r="AG4" t="n">
        <v>39</v>
      </c>
      <c r="AH4" t="n">
        <v>4962998.060835444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0.5669</v>
      </c>
      <c r="E5" t="n">
        <v>176.4</v>
      </c>
      <c r="F5" t="n">
        <v>168.27</v>
      </c>
      <c r="G5" t="n">
        <v>39.91</v>
      </c>
      <c r="H5" t="n">
        <v>0.59</v>
      </c>
      <c r="I5" t="n">
        <v>253</v>
      </c>
      <c r="J5" t="n">
        <v>119.93</v>
      </c>
      <c r="K5" t="n">
        <v>43.4</v>
      </c>
      <c r="L5" t="n">
        <v>4</v>
      </c>
      <c r="M5" t="n">
        <v>251</v>
      </c>
      <c r="N5" t="n">
        <v>17.53</v>
      </c>
      <c r="O5" t="n">
        <v>15025.44</v>
      </c>
      <c r="P5" t="n">
        <v>1402.07</v>
      </c>
      <c r="Q5" t="n">
        <v>10184.93</v>
      </c>
      <c r="R5" t="n">
        <v>674.0700000000001</v>
      </c>
      <c r="S5" t="n">
        <v>269.82</v>
      </c>
      <c r="T5" t="n">
        <v>196018.99</v>
      </c>
      <c r="U5" t="n">
        <v>0.4</v>
      </c>
      <c r="V5" t="n">
        <v>0.87</v>
      </c>
      <c r="W5" t="n">
        <v>23.52</v>
      </c>
      <c r="X5" t="n">
        <v>11.61</v>
      </c>
      <c r="Y5" t="n">
        <v>0.5</v>
      </c>
      <c r="Z5" t="n">
        <v>10</v>
      </c>
      <c r="AA5" t="n">
        <v>3572.735097166732</v>
      </c>
      <c r="AB5" t="n">
        <v>4888.373777892172</v>
      </c>
      <c r="AC5" t="n">
        <v>4421.834245405647</v>
      </c>
      <c r="AD5" t="n">
        <v>3572735.097166732</v>
      </c>
      <c r="AE5" t="n">
        <v>4888373.777892172</v>
      </c>
      <c r="AF5" t="n">
        <v>9.018601827582829e-07</v>
      </c>
      <c r="AG5" t="n">
        <v>37</v>
      </c>
      <c r="AH5" t="n">
        <v>4421834.245405647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0.5800999999999999</v>
      </c>
      <c r="E6" t="n">
        <v>172.37</v>
      </c>
      <c r="F6" t="n">
        <v>165.65</v>
      </c>
      <c r="G6" t="n">
        <v>51.23</v>
      </c>
      <c r="H6" t="n">
        <v>0.73</v>
      </c>
      <c r="I6" t="n">
        <v>194</v>
      </c>
      <c r="J6" t="n">
        <v>121.23</v>
      </c>
      <c r="K6" t="n">
        <v>43.4</v>
      </c>
      <c r="L6" t="n">
        <v>5</v>
      </c>
      <c r="M6" t="n">
        <v>89</v>
      </c>
      <c r="N6" t="n">
        <v>17.83</v>
      </c>
      <c r="O6" t="n">
        <v>15186.08</v>
      </c>
      <c r="P6" t="n">
        <v>1300.01</v>
      </c>
      <c r="Q6" t="n">
        <v>10184.87</v>
      </c>
      <c r="R6" t="n">
        <v>579.88</v>
      </c>
      <c r="S6" t="n">
        <v>269.82</v>
      </c>
      <c r="T6" t="n">
        <v>149222.12</v>
      </c>
      <c r="U6" t="n">
        <v>0.47</v>
      </c>
      <c r="V6" t="n">
        <v>0.88</v>
      </c>
      <c r="W6" t="n">
        <v>23.58</v>
      </c>
      <c r="X6" t="n">
        <v>9</v>
      </c>
      <c r="Y6" t="n">
        <v>0.5</v>
      </c>
      <c r="Z6" t="n">
        <v>10</v>
      </c>
      <c r="AA6" t="n">
        <v>3320.022124619551</v>
      </c>
      <c r="AB6" t="n">
        <v>4542.600739943603</v>
      </c>
      <c r="AC6" t="n">
        <v>4109.061300903395</v>
      </c>
      <c r="AD6" t="n">
        <v>3320022.124619551</v>
      </c>
      <c r="AE6" t="n">
        <v>4542600.739943603</v>
      </c>
      <c r="AF6" t="n">
        <v>9.228595731488445e-07</v>
      </c>
      <c r="AG6" t="n">
        <v>36</v>
      </c>
      <c r="AH6" t="n">
        <v>4109061.300903395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0.5816</v>
      </c>
      <c r="E7" t="n">
        <v>171.95</v>
      </c>
      <c r="F7" t="n">
        <v>165.4</v>
      </c>
      <c r="G7" t="n">
        <v>53.07</v>
      </c>
      <c r="H7" t="n">
        <v>0.86</v>
      </c>
      <c r="I7" t="n">
        <v>187</v>
      </c>
      <c r="J7" t="n">
        <v>122.54</v>
      </c>
      <c r="K7" t="n">
        <v>43.4</v>
      </c>
      <c r="L7" t="n">
        <v>6</v>
      </c>
      <c r="M7" t="n">
        <v>1</v>
      </c>
      <c r="N7" t="n">
        <v>18.14</v>
      </c>
      <c r="O7" t="n">
        <v>15347.16</v>
      </c>
      <c r="P7" t="n">
        <v>1295.99</v>
      </c>
      <c r="Q7" t="n">
        <v>10185.05</v>
      </c>
      <c r="R7" t="n">
        <v>567.49</v>
      </c>
      <c r="S7" t="n">
        <v>269.82</v>
      </c>
      <c r="T7" t="n">
        <v>143060.57</v>
      </c>
      <c r="U7" t="n">
        <v>0.48</v>
      </c>
      <c r="V7" t="n">
        <v>0.89</v>
      </c>
      <c r="W7" t="n">
        <v>23.68</v>
      </c>
      <c r="X7" t="n">
        <v>8.74</v>
      </c>
      <c r="Y7" t="n">
        <v>0.5</v>
      </c>
      <c r="Z7" t="n">
        <v>10</v>
      </c>
      <c r="AA7" t="n">
        <v>3304.589640344826</v>
      </c>
      <c r="AB7" t="n">
        <v>4521.485334125767</v>
      </c>
      <c r="AC7" t="n">
        <v>4089.961119781155</v>
      </c>
      <c r="AD7" t="n">
        <v>3304589.640344826</v>
      </c>
      <c r="AE7" t="n">
        <v>4521485.334125767</v>
      </c>
      <c r="AF7" t="n">
        <v>9.252458675114084e-07</v>
      </c>
      <c r="AG7" t="n">
        <v>36</v>
      </c>
      <c r="AH7" t="n">
        <v>4089961.119781155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0.5816</v>
      </c>
      <c r="E8" t="n">
        <v>171.95</v>
      </c>
      <c r="F8" t="n">
        <v>165.4</v>
      </c>
      <c r="G8" t="n">
        <v>53.07</v>
      </c>
      <c r="H8" t="n">
        <v>1</v>
      </c>
      <c r="I8" t="n">
        <v>187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1308.98</v>
      </c>
      <c r="Q8" t="n">
        <v>10185.09</v>
      </c>
      <c r="R8" t="n">
        <v>567.47</v>
      </c>
      <c r="S8" t="n">
        <v>269.82</v>
      </c>
      <c r="T8" t="n">
        <v>143048.81</v>
      </c>
      <c r="U8" t="n">
        <v>0.48</v>
      </c>
      <c r="V8" t="n">
        <v>0.89</v>
      </c>
      <c r="W8" t="n">
        <v>23.68</v>
      </c>
      <c r="X8" t="n">
        <v>8.74</v>
      </c>
      <c r="Y8" t="n">
        <v>0.5</v>
      </c>
      <c r="Z8" t="n">
        <v>10</v>
      </c>
      <c r="AA8" t="n">
        <v>3324.036969584108</v>
      </c>
      <c r="AB8" t="n">
        <v>4548.094027946569</v>
      </c>
      <c r="AC8" t="n">
        <v>4114.030317209236</v>
      </c>
      <c r="AD8" t="n">
        <v>3324036.969584108</v>
      </c>
      <c r="AE8" t="n">
        <v>4548094.027946569</v>
      </c>
      <c r="AF8" t="n">
        <v>9.252458675114084e-07</v>
      </c>
      <c r="AG8" t="n">
        <v>36</v>
      </c>
      <c r="AH8" t="n">
        <v>4114030.317209236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0.4091</v>
      </c>
      <c r="E2" t="n">
        <v>244.44</v>
      </c>
      <c r="F2" t="n">
        <v>218.19</v>
      </c>
      <c r="G2" t="n">
        <v>10.17</v>
      </c>
      <c r="H2" t="n">
        <v>0.2</v>
      </c>
      <c r="I2" t="n">
        <v>1287</v>
      </c>
      <c r="J2" t="n">
        <v>89.87</v>
      </c>
      <c r="K2" t="n">
        <v>37.55</v>
      </c>
      <c r="L2" t="n">
        <v>1</v>
      </c>
      <c r="M2" t="n">
        <v>1285</v>
      </c>
      <c r="N2" t="n">
        <v>11.32</v>
      </c>
      <c r="O2" t="n">
        <v>11317.98</v>
      </c>
      <c r="P2" t="n">
        <v>1769.57</v>
      </c>
      <c r="Q2" t="n">
        <v>10186.6</v>
      </c>
      <c r="R2" t="n">
        <v>2367.08</v>
      </c>
      <c r="S2" t="n">
        <v>269.82</v>
      </c>
      <c r="T2" t="n">
        <v>1037354.97</v>
      </c>
      <c r="U2" t="n">
        <v>0.11</v>
      </c>
      <c r="V2" t="n">
        <v>0.67</v>
      </c>
      <c r="W2" t="n">
        <v>25.24</v>
      </c>
      <c r="X2" t="n">
        <v>61.52</v>
      </c>
      <c r="Y2" t="n">
        <v>0.5</v>
      </c>
      <c r="Z2" t="n">
        <v>10</v>
      </c>
      <c r="AA2" t="n">
        <v>5934.980877842905</v>
      </c>
      <c r="AB2" t="n">
        <v>8120.50266994222</v>
      </c>
      <c r="AC2" t="n">
        <v>7345.493292319706</v>
      </c>
      <c r="AD2" t="n">
        <v>5934980.877842905</v>
      </c>
      <c r="AE2" t="n">
        <v>8120502.66994222</v>
      </c>
      <c r="AF2" t="n">
        <v>6.779408012459879e-07</v>
      </c>
      <c r="AG2" t="n">
        <v>51</v>
      </c>
      <c r="AH2" t="n">
        <v>7345493.292319706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0.5258</v>
      </c>
      <c r="E3" t="n">
        <v>190.17</v>
      </c>
      <c r="F3" t="n">
        <v>179.09</v>
      </c>
      <c r="G3" t="n">
        <v>22.2</v>
      </c>
      <c r="H3" t="n">
        <v>0.39</v>
      </c>
      <c r="I3" t="n">
        <v>484</v>
      </c>
      <c r="J3" t="n">
        <v>91.09999999999999</v>
      </c>
      <c r="K3" t="n">
        <v>37.55</v>
      </c>
      <c r="L3" t="n">
        <v>2</v>
      </c>
      <c r="M3" t="n">
        <v>482</v>
      </c>
      <c r="N3" t="n">
        <v>11.54</v>
      </c>
      <c r="O3" t="n">
        <v>11468.97</v>
      </c>
      <c r="P3" t="n">
        <v>1342.31</v>
      </c>
      <c r="Q3" t="n">
        <v>10185.12</v>
      </c>
      <c r="R3" t="n">
        <v>1040.7</v>
      </c>
      <c r="S3" t="n">
        <v>269.82</v>
      </c>
      <c r="T3" t="n">
        <v>378180.51</v>
      </c>
      <c r="U3" t="n">
        <v>0.26</v>
      </c>
      <c r="V3" t="n">
        <v>0.82</v>
      </c>
      <c r="W3" t="n">
        <v>23.89</v>
      </c>
      <c r="X3" t="n">
        <v>22.43</v>
      </c>
      <c r="Y3" t="n">
        <v>0.5</v>
      </c>
      <c r="Z3" t="n">
        <v>10</v>
      </c>
      <c r="AA3" t="n">
        <v>3667.365087290341</v>
      </c>
      <c r="AB3" t="n">
        <v>5017.850705159826</v>
      </c>
      <c r="AC3" t="n">
        <v>4538.954076456879</v>
      </c>
      <c r="AD3" t="n">
        <v>3667365.087290342</v>
      </c>
      <c r="AE3" t="n">
        <v>5017850.705159826</v>
      </c>
      <c r="AF3" t="n">
        <v>8.713304162677596e-07</v>
      </c>
      <c r="AG3" t="n">
        <v>40</v>
      </c>
      <c r="AH3" t="n">
        <v>4538954.076456879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0.5651</v>
      </c>
      <c r="E4" t="n">
        <v>176.96</v>
      </c>
      <c r="F4" t="n">
        <v>169.7</v>
      </c>
      <c r="G4" t="n">
        <v>36.11</v>
      </c>
      <c r="H4" t="n">
        <v>0.57</v>
      </c>
      <c r="I4" t="n">
        <v>282</v>
      </c>
      <c r="J4" t="n">
        <v>92.31999999999999</v>
      </c>
      <c r="K4" t="n">
        <v>37.55</v>
      </c>
      <c r="L4" t="n">
        <v>3</v>
      </c>
      <c r="M4" t="n">
        <v>187</v>
      </c>
      <c r="N4" t="n">
        <v>11.77</v>
      </c>
      <c r="O4" t="n">
        <v>11620.34</v>
      </c>
      <c r="P4" t="n">
        <v>1156.32</v>
      </c>
      <c r="Q4" t="n">
        <v>10184.84</v>
      </c>
      <c r="R4" t="n">
        <v>717.17</v>
      </c>
      <c r="S4" t="n">
        <v>269.82</v>
      </c>
      <c r="T4" t="n">
        <v>217425.7</v>
      </c>
      <c r="U4" t="n">
        <v>0.38</v>
      </c>
      <c r="V4" t="n">
        <v>0.86</v>
      </c>
      <c r="W4" t="n">
        <v>23.71</v>
      </c>
      <c r="X4" t="n">
        <v>13.04</v>
      </c>
      <c r="Y4" t="n">
        <v>0.5</v>
      </c>
      <c r="Z4" t="n">
        <v>10</v>
      </c>
      <c r="AA4" t="n">
        <v>3069.210372188268</v>
      </c>
      <c r="AB4" t="n">
        <v>4199.429035233515</v>
      </c>
      <c r="AC4" t="n">
        <v>3798.641422046337</v>
      </c>
      <c r="AD4" t="n">
        <v>3069210.372188268</v>
      </c>
      <c r="AE4" t="n">
        <v>4199429.035233514</v>
      </c>
      <c r="AF4" t="n">
        <v>9.364564819948859e-07</v>
      </c>
      <c r="AG4" t="n">
        <v>37</v>
      </c>
      <c r="AH4" t="n">
        <v>3798641.422046337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0.5702</v>
      </c>
      <c r="E5" t="n">
        <v>175.37</v>
      </c>
      <c r="F5" t="n">
        <v>168.59</v>
      </c>
      <c r="G5" t="n">
        <v>39.51</v>
      </c>
      <c r="H5" t="n">
        <v>0.75</v>
      </c>
      <c r="I5" t="n">
        <v>256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1132.11</v>
      </c>
      <c r="Q5" t="n">
        <v>10185.39</v>
      </c>
      <c r="R5" t="n">
        <v>672.49</v>
      </c>
      <c r="S5" t="n">
        <v>269.82</v>
      </c>
      <c r="T5" t="n">
        <v>195215.96</v>
      </c>
      <c r="U5" t="n">
        <v>0.4</v>
      </c>
      <c r="V5" t="n">
        <v>0.87</v>
      </c>
      <c r="W5" t="n">
        <v>23.87</v>
      </c>
      <c r="X5" t="n">
        <v>11.93</v>
      </c>
      <c r="Y5" t="n">
        <v>0.5</v>
      </c>
      <c r="Z5" t="n">
        <v>10</v>
      </c>
      <c r="AA5" t="n">
        <v>3000.999338062551</v>
      </c>
      <c r="AB5" t="n">
        <v>4106.09968908426</v>
      </c>
      <c r="AC5" t="n">
        <v>3714.219297705011</v>
      </c>
      <c r="AD5" t="n">
        <v>3000999.33806255</v>
      </c>
      <c r="AE5" t="n">
        <v>4106099.68908426</v>
      </c>
      <c r="AF5" t="n">
        <v>9.449079561732152e-07</v>
      </c>
      <c r="AG5" t="n">
        <v>37</v>
      </c>
      <c r="AH5" t="n">
        <v>3714219.297705011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0.2145</v>
      </c>
      <c r="E2" t="n">
        <v>466.11</v>
      </c>
      <c r="F2" t="n">
        <v>331.21</v>
      </c>
      <c r="G2" t="n">
        <v>5.84</v>
      </c>
      <c r="H2" t="n">
        <v>0.09</v>
      </c>
      <c r="I2" t="n">
        <v>3404</v>
      </c>
      <c r="J2" t="n">
        <v>194.77</v>
      </c>
      <c r="K2" t="n">
        <v>54.38</v>
      </c>
      <c r="L2" t="n">
        <v>1</v>
      </c>
      <c r="M2" t="n">
        <v>3402</v>
      </c>
      <c r="N2" t="n">
        <v>39.4</v>
      </c>
      <c r="O2" t="n">
        <v>24256.19</v>
      </c>
      <c r="P2" t="n">
        <v>4612.07</v>
      </c>
      <c r="Q2" t="n">
        <v>10189.53</v>
      </c>
      <c r="R2" t="n">
        <v>6222.29</v>
      </c>
      <c r="S2" t="n">
        <v>269.82</v>
      </c>
      <c r="T2" t="n">
        <v>2954372.47</v>
      </c>
      <c r="U2" t="n">
        <v>0.04</v>
      </c>
      <c r="V2" t="n">
        <v>0.44</v>
      </c>
      <c r="W2" t="n">
        <v>28.76</v>
      </c>
      <c r="X2" t="n">
        <v>174.48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0.4053</v>
      </c>
      <c r="E3" t="n">
        <v>246.76</v>
      </c>
      <c r="F3" t="n">
        <v>204.69</v>
      </c>
      <c r="G3" t="n">
        <v>12.08</v>
      </c>
      <c r="H3" t="n">
        <v>0.18</v>
      </c>
      <c r="I3" t="n">
        <v>1017</v>
      </c>
      <c r="J3" t="n">
        <v>196.32</v>
      </c>
      <c r="K3" t="n">
        <v>54.38</v>
      </c>
      <c r="L3" t="n">
        <v>2</v>
      </c>
      <c r="M3" t="n">
        <v>1015</v>
      </c>
      <c r="N3" t="n">
        <v>39.95</v>
      </c>
      <c r="O3" t="n">
        <v>24447.22</v>
      </c>
      <c r="P3" t="n">
        <v>2803.67</v>
      </c>
      <c r="Q3" t="n">
        <v>10186.44</v>
      </c>
      <c r="R3" t="n">
        <v>1908.56</v>
      </c>
      <c r="S3" t="n">
        <v>269.82</v>
      </c>
      <c r="T3" t="n">
        <v>809445.9300000001</v>
      </c>
      <c r="U3" t="n">
        <v>0.14</v>
      </c>
      <c r="V3" t="n">
        <v>0.72</v>
      </c>
      <c r="W3" t="n">
        <v>24.78</v>
      </c>
      <c r="X3" t="n">
        <v>48.02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0.4757</v>
      </c>
      <c r="E4" t="n">
        <v>210.22</v>
      </c>
      <c r="F4" t="n">
        <v>184.45</v>
      </c>
      <c r="G4" t="n">
        <v>18.51</v>
      </c>
      <c r="H4" t="n">
        <v>0.27</v>
      </c>
      <c r="I4" t="n">
        <v>598</v>
      </c>
      <c r="J4" t="n">
        <v>197.88</v>
      </c>
      <c r="K4" t="n">
        <v>54.38</v>
      </c>
      <c r="L4" t="n">
        <v>3</v>
      </c>
      <c r="M4" t="n">
        <v>596</v>
      </c>
      <c r="N4" t="n">
        <v>40.5</v>
      </c>
      <c r="O4" t="n">
        <v>24639</v>
      </c>
      <c r="P4" t="n">
        <v>2482.88</v>
      </c>
      <c r="Q4" t="n">
        <v>10185.31</v>
      </c>
      <c r="R4" t="n">
        <v>1220.79</v>
      </c>
      <c r="S4" t="n">
        <v>269.82</v>
      </c>
      <c r="T4" t="n">
        <v>467653.48</v>
      </c>
      <c r="U4" t="n">
        <v>0.22</v>
      </c>
      <c r="V4" t="n">
        <v>0.79</v>
      </c>
      <c r="W4" t="n">
        <v>24.11</v>
      </c>
      <c r="X4" t="n">
        <v>27.79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0.5131</v>
      </c>
      <c r="E5" t="n">
        <v>194.9</v>
      </c>
      <c r="F5" t="n">
        <v>176.05</v>
      </c>
      <c r="G5" t="n">
        <v>25.15</v>
      </c>
      <c r="H5" t="n">
        <v>0.36</v>
      </c>
      <c r="I5" t="n">
        <v>420</v>
      </c>
      <c r="J5" t="n">
        <v>199.44</v>
      </c>
      <c r="K5" t="n">
        <v>54.38</v>
      </c>
      <c r="L5" t="n">
        <v>4</v>
      </c>
      <c r="M5" t="n">
        <v>418</v>
      </c>
      <c r="N5" t="n">
        <v>41.06</v>
      </c>
      <c r="O5" t="n">
        <v>24831.54</v>
      </c>
      <c r="P5" t="n">
        <v>2327.04</v>
      </c>
      <c r="Q5" t="n">
        <v>10185.17</v>
      </c>
      <c r="R5" t="n">
        <v>938.05</v>
      </c>
      <c r="S5" t="n">
        <v>269.82</v>
      </c>
      <c r="T5" t="n">
        <v>327176.68</v>
      </c>
      <c r="U5" t="n">
        <v>0.29</v>
      </c>
      <c r="V5" t="n">
        <v>0.83</v>
      </c>
      <c r="W5" t="n">
        <v>23.78</v>
      </c>
      <c r="X5" t="n">
        <v>19.39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0.5364</v>
      </c>
      <c r="E6" t="n">
        <v>186.41</v>
      </c>
      <c r="F6" t="n">
        <v>171.41</v>
      </c>
      <c r="G6" t="n">
        <v>32.04</v>
      </c>
      <c r="H6" t="n">
        <v>0.44</v>
      </c>
      <c r="I6" t="n">
        <v>321</v>
      </c>
      <c r="J6" t="n">
        <v>201.01</v>
      </c>
      <c r="K6" t="n">
        <v>54.38</v>
      </c>
      <c r="L6" t="n">
        <v>5</v>
      </c>
      <c r="M6" t="n">
        <v>319</v>
      </c>
      <c r="N6" t="n">
        <v>41.63</v>
      </c>
      <c r="O6" t="n">
        <v>25024.84</v>
      </c>
      <c r="P6" t="n">
        <v>2222.86</v>
      </c>
      <c r="Q6" t="n">
        <v>10185.06</v>
      </c>
      <c r="R6" t="n">
        <v>779.72</v>
      </c>
      <c r="S6" t="n">
        <v>269.82</v>
      </c>
      <c r="T6" t="n">
        <v>248504.16</v>
      </c>
      <c r="U6" t="n">
        <v>0.35</v>
      </c>
      <c r="V6" t="n">
        <v>0.85</v>
      </c>
      <c r="W6" t="n">
        <v>23.64</v>
      </c>
      <c r="X6" t="n">
        <v>14.76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0.5527</v>
      </c>
      <c r="E7" t="n">
        <v>180.93</v>
      </c>
      <c r="F7" t="n">
        <v>168.42</v>
      </c>
      <c r="G7" t="n">
        <v>39.32</v>
      </c>
      <c r="H7" t="n">
        <v>0.53</v>
      </c>
      <c r="I7" t="n">
        <v>257</v>
      </c>
      <c r="J7" t="n">
        <v>202.58</v>
      </c>
      <c r="K7" t="n">
        <v>54.38</v>
      </c>
      <c r="L7" t="n">
        <v>6</v>
      </c>
      <c r="M7" t="n">
        <v>255</v>
      </c>
      <c r="N7" t="n">
        <v>42.2</v>
      </c>
      <c r="O7" t="n">
        <v>25218.93</v>
      </c>
      <c r="P7" t="n">
        <v>2139.02</v>
      </c>
      <c r="Q7" t="n">
        <v>10184.83</v>
      </c>
      <c r="R7" t="n">
        <v>679.38</v>
      </c>
      <c r="S7" t="n">
        <v>269.82</v>
      </c>
      <c r="T7" t="n">
        <v>198652.65</v>
      </c>
      <c r="U7" t="n">
        <v>0.4</v>
      </c>
      <c r="V7" t="n">
        <v>0.87</v>
      </c>
      <c r="W7" t="n">
        <v>23.52</v>
      </c>
      <c r="X7" t="n">
        <v>11.77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0.5644</v>
      </c>
      <c r="E8" t="n">
        <v>177.19</v>
      </c>
      <c r="F8" t="n">
        <v>166.39</v>
      </c>
      <c r="G8" t="n">
        <v>46.87</v>
      </c>
      <c r="H8" t="n">
        <v>0.61</v>
      </c>
      <c r="I8" t="n">
        <v>213</v>
      </c>
      <c r="J8" t="n">
        <v>204.16</v>
      </c>
      <c r="K8" t="n">
        <v>54.38</v>
      </c>
      <c r="L8" t="n">
        <v>7</v>
      </c>
      <c r="M8" t="n">
        <v>211</v>
      </c>
      <c r="N8" t="n">
        <v>42.78</v>
      </c>
      <c r="O8" t="n">
        <v>25413.94</v>
      </c>
      <c r="P8" t="n">
        <v>2068.82</v>
      </c>
      <c r="Q8" t="n">
        <v>10184.91</v>
      </c>
      <c r="R8" t="n">
        <v>610.12</v>
      </c>
      <c r="S8" t="n">
        <v>269.82</v>
      </c>
      <c r="T8" t="n">
        <v>164245.39</v>
      </c>
      <c r="U8" t="n">
        <v>0.44</v>
      </c>
      <c r="V8" t="n">
        <v>0.88</v>
      </c>
      <c r="W8" t="n">
        <v>23.45</v>
      </c>
      <c r="X8" t="n">
        <v>9.73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0.5731000000000001</v>
      </c>
      <c r="E9" t="n">
        <v>174.5</v>
      </c>
      <c r="F9" t="n">
        <v>164.94</v>
      </c>
      <c r="G9" t="n">
        <v>54.68</v>
      </c>
      <c r="H9" t="n">
        <v>0.6899999999999999</v>
      </c>
      <c r="I9" t="n">
        <v>181</v>
      </c>
      <c r="J9" t="n">
        <v>205.75</v>
      </c>
      <c r="K9" t="n">
        <v>54.38</v>
      </c>
      <c r="L9" t="n">
        <v>8</v>
      </c>
      <c r="M9" t="n">
        <v>179</v>
      </c>
      <c r="N9" t="n">
        <v>43.37</v>
      </c>
      <c r="O9" t="n">
        <v>25609.61</v>
      </c>
      <c r="P9" t="n">
        <v>2001.71</v>
      </c>
      <c r="Q9" t="n">
        <v>10184.7</v>
      </c>
      <c r="R9" t="n">
        <v>561.29</v>
      </c>
      <c r="S9" t="n">
        <v>269.82</v>
      </c>
      <c r="T9" t="n">
        <v>139990.43</v>
      </c>
      <c r="U9" t="n">
        <v>0.48</v>
      </c>
      <c r="V9" t="n">
        <v>0.89</v>
      </c>
      <c r="W9" t="n">
        <v>23.4</v>
      </c>
      <c r="X9" t="n">
        <v>8.289999999999999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0.5802</v>
      </c>
      <c r="E10" t="n">
        <v>172.35</v>
      </c>
      <c r="F10" t="n">
        <v>163.77</v>
      </c>
      <c r="G10" t="n">
        <v>62.99</v>
      </c>
      <c r="H10" t="n">
        <v>0.77</v>
      </c>
      <c r="I10" t="n">
        <v>156</v>
      </c>
      <c r="J10" t="n">
        <v>207.34</v>
      </c>
      <c r="K10" t="n">
        <v>54.38</v>
      </c>
      <c r="L10" t="n">
        <v>9</v>
      </c>
      <c r="M10" t="n">
        <v>154</v>
      </c>
      <c r="N10" t="n">
        <v>43.96</v>
      </c>
      <c r="O10" t="n">
        <v>25806.1</v>
      </c>
      <c r="P10" t="n">
        <v>1940.25</v>
      </c>
      <c r="Q10" t="n">
        <v>10184.74</v>
      </c>
      <c r="R10" t="n">
        <v>521.46</v>
      </c>
      <c r="S10" t="n">
        <v>269.82</v>
      </c>
      <c r="T10" t="n">
        <v>120197.39</v>
      </c>
      <c r="U10" t="n">
        <v>0.52</v>
      </c>
      <c r="V10" t="n">
        <v>0.89</v>
      </c>
      <c r="W10" t="n">
        <v>23.36</v>
      </c>
      <c r="X10" t="n">
        <v>7.11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0.5859</v>
      </c>
      <c r="E11" t="n">
        <v>170.66</v>
      </c>
      <c r="F11" t="n">
        <v>162.86</v>
      </c>
      <c r="G11" t="n">
        <v>71.84999999999999</v>
      </c>
      <c r="H11" t="n">
        <v>0.85</v>
      </c>
      <c r="I11" t="n">
        <v>136</v>
      </c>
      <c r="J11" t="n">
        <v>208.94</v>
      </c>
      <c r="K11" t="n">
        <v>54.38</v>
      </c>
      <c r="L11" t="n">
        <v>10</v>
      </c>
      <c r="M11" t="n">
        <v>134</v>
      </c>
      <c r="N11" t="n">
        <v>44.56</v>
      </c>
      <c r="O11" t="n">
        <v>26003.41</v>
      </c>
      <c r="P11" t="n">
        <v>1874.1</v>
      </c>
      <c r="Q11" t="n">
        <v>10184.78</v>
      </c>
      <c r="R11" t="n">
        <v>490.38</v>
      </c>
      <c r="S11" t="n">
        <v>269.82</v>
      </c>
      <c r="T11" t="n">
        <v>104759.45</v>
      </c>
      <c r="U11" t="n">
        <v>0.55</v>
      </c>
      <c r="V11" t="n">
        <v>0.9</v>
      </c>
      <c r="W11" t="n">
        <v>23.33</v>
      </c>
      <c r="X11" t="n">
        <v>6.2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0.591</v>
      </c>
      <c r="E12" t="n">
        <v>169.21</v>
      </c>
      <c r="F12" t="n">
        <v>162.06</v>
      </c>
      <c r="G12" t="n">
        <v>81.70999999999999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115</v>
      </c>
      <c r="N12" t="n">
        <v>45.17</v>
      </c>
      <c r="O12" t="n">
        <v>26201.54</v>
      </c>
      <c r="P12" t="n">
        <v>1811.16</v>
      </c>
      <c r="Q12" t="n">
        <v>10184.7</v>
      </c>
      <c r="R12" t="n">
        <v>463.03</v>
      </c>
      <c r="S12" t="n">
        <v>269.82</v>
      </c>
      <c r="T12" t="n">
        <v>91169.78999999999</v>
      </c>
      <c r="U12" t="n">
        <v>0.58</v>
      </c>
      <c r="V12" t="n">
        <v>0.9</v>
      </c>
      <c r="W12" t="n">
        <v>23.32</v>
      </c>
      <c r="X12" t="n">
        <v>5.41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0.5942</v>
      </c>
      <c r="E13" t="n">
        <v>168.3</v>
      </c>
      <c r="F13" t="n">
        <v>161.58</v>
      </c>
      <c r="G13" t="n">
        <v>89.77</v>
      </c>
      <c r="H13" t="n">
        <v>1</v>
      </c>
      <c r="I13" t="n">
        <v>108</v>
      </c>
      <c r="J13" t="n">
        <v>212.16</v>
      </c>
      <c r="K13" t="n">
        <v>54.38</v>
      </c>
      <c r="L13" t="n">
        <v>12</v>
      </c>
      <c r="M13" t="n">
        <v>68</v>
      </c>
      <c r="N13" t="n">
        <v>45.78</v>
      </c>
      <c r="O13" t="n">
        <v>26400.51</v>
      </c>
      <c r="P13" t="n">
        <v>1762.43</v>
      </c>
      <c r="Q13" t="n">
        <v>10184.63</v>
      </c>
      <c r="R13" t="n">
        <v>445.82</v>
      </c>
      <c r="S13" t="n">
        <v>269.82</v>
      </c>
      <c r="T13" t="n">
        <v>82617.53999999999</v>
      </c>
      <c r="U13" t="n">
        <v>0.61</v>
      </c>
      <c r="V13" t="n">
        <v>0.91</v>
      </c>
      <c r="W13" t="n">
        <v>23.33</v>
      </c>
      <c r="X13" t="n">
        <v>4.93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0.5953000000000001</v>
      </c>
      <c r="E14" t="n">
        <v>167.99</v>
      </c>
      <c r="F14" t="n">
        <v>161.43</v>
      </c>
      <c r="G14" t="n">
        <v>93.13</v>
      </c>
      <c r="H14" t="n">
        <v>1.08</v>
      </c>
      <c r="I14" t="n">
        <v>104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1748.3</v>
      </c>
      <c r="Q14" t="n">
        <v>10184.79</v>
      </c>
      <c r="R14" t="n">
        <v>437.83</v>
      </c>
      <c r="S14" t="n">
        <v>269.82</v>
      </c>
      <c r="T14" t="n">
        <v>78642.50999999999</v>
      </c>
      <c r="U14" t="n">
        <v>0.62</v>
      </c>
      <c r="V14" t="n">
        <v>0.91</v>
      </c>
      <c r="W14" t="n">
        <v>23.4</v>
      </c>
      <c r="X14" t="n">
        <v>4.78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0.5956</v>
      </c>
      <c r="E15" t="n">
        <v>167.91</v>
      </c>
      <c r="F15" t="n">
        <v>161.39</v>
      </c>
      <c r="G15" t="n">
        <v>94.01000000000001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1756.65</v>
      </c>
      <c r="Q15" t="n">
        <v>10184.72</v>
      </c>
      <c r="R15" t="n">
        <v>436.01</v>
      </c>
      <c r="S15" t="n">
        <v>269.82</v>
      </c>
      <c r="T15" t="n">
        <v>77742.06</v>
      </c>
      <c r="U15" t="n">
        <v>0.62</v>
      </c>
      <c r="V15" t="n">
        <v>0.91</v>
      </c>
      <c r="W15" t="n">
        <v>23.41</v>
      </c>
      <c r="X15" t="n">
        <v>4.74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0.4091</v>
      </c>
      <c r="E16" t="n">
        <v>244.44</v>
      </c>
      <c r="F16" t="n">
        <v>218.19</v>
      </c>
      <c r="G16" t="n">
        <v>10.17</v>
      </c>
      <c r="H16" t="n">
        <v>0.2</v>
      </c>
      <c r="I16" t="n">
        <v>1287</v>
      </c>
      <c r="J16" t="n">
        <v>89.87</v>
      </c>
      <c r="K16" t="n">
        <v>37.55</v>
      </c>
      <c r="L16" t="n">
        <v>1</v>
      </c>
      <c r="M16" t="n">
        <v>1285</v>
      </c>
      <c r="N16" t="n">
        <v>11.32</v>
      </c>
      <c r="O16" t="n">
        <v>11317.98</v>
      </c>
      <c r="P16" t="n">
        <v>1769.57</v>
      </c>
      <c r="Q16" t="n">
        <v>10186.6</v>
      </c>
      <c r="R16" t="n">
        <v>2367.08</v>
      </c>
      <c r="S16" t="n">
        <v>269.82</v>
      </c>
      <c r="T16" t="n">
        <v>1037354.97</v>
      </c>
      <c r="U16" t="n">
        <v>0.11</v>
      </c>
      <c r="V16" t="n">
        <v>0.67</v>
      </c>
      <c r="W16" t="n">
        <v>25.24</v>
      </c>
      <c r="X16" t="n">
        <v>61.52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0.5258</v>
      </c>
      <c r="E17" t="n">
        <v>190.17</v>
      </c>
      <c r="F17" t="n">
        <v>179.09</v>
      </c>
      <c r="G17" t="n">
        <v>22.2</v>
      </c>
      <c r="H17" t="n">
        <v>0.39</v>
      </c>
      <c r="I17" t="n">
        <v>484</v>
      </c>
      <c r="J17" t="n">
        <v>91.09999999999999</v>
      </c>
      <c r="K17" t="n">
        <v>37.55</v>
      </c>
      <c r="L17" t="n">
        <v>2</v>
      </c>
      <c r="M17" t="n">
        <v>482</v>
      </c>
      <c r="N17" t="n">
        <v>11.54</v>
      </c>
      <c r="O17" t="n">
        <v>11468.97</v>
      </c>
      <c r="P17" t="n">
        <v>1342.31</v>
      </c>
      <c r="Q17" t="n">
        <v>10185.12</v>
      </c>
      <c r="R17" t="n">
        <v>1040.7</v>
      </c>
      <c r="S17" t="n">
        <v>269.82</v>
      </c>
      <c r="T17" t="n">
        <v>378180.51</v>
      </c>
      <c r="U17" t="n">
        <v>0.26</v>
      </c>
      <c r="V17" t="n">
        <v>0.82</v>
      </c>
      <c r="W17" t="n">
        <v>23.89</v>
      </c>
      <c r="X17" t="n">
        <v>22.43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0.5651</v>
      </c>
      <c r="E18" t="n">
        <v>176.96</v>
      </c>
      <c r="F18" t="n">
        <v>169.7</v>
      </c>
      <c r="G18" t="n">
        <v>36.11</v>
      </c>
      <c r="H18" t="n">
        <v>0.57</v>
      </c>
      <c r="I18" t="n">
        <v>282</v>
      </c>
      <c r="J18" t="n">
        <v>92.31999999999999</v>
      </c>
      <c r="K18" t="n">
        <v>37.55</v>
      </c>
      <c r="L18" t="n">
        <v>3</v>
      </c>
      <c r="M18" t="n">
        <v>187</v>
      </c>
      <c r="N18" t="n">
        <v>11.77</v>
      </c>
      <c r="O18" t="n">
        <v>11620.34</v>
      </c>
      <c r="P18" t="n">
        <v>1156.32</v>
      </c>
      <c r="Q18" t="n">
        <v>10184.84</v>
      </c>
      <c r="R18" t="n">
        <v>717.17</v>
      </c>
      <c r="S18" t="n">
        <v>269.82</v>
      </c>
      <c r="T18" t="n">
        <v>217425.7</v>
      </c>
      <c r="U18" t="n">
        <v>0.38</v>
      </c>
      <c r="V18" t="n">
        <v>0.86</v>
      </c>
      <c r="W18" t="n">
        <v>23.71</v>
      </c>
      <c r="X18" t="n">
        <v>13.04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0.5702</v>
      </c>
      <c r="E19" t="n">
        <v>175.37</v>
      </c>
      <c r="F19" t="n">
        <v>168.59</v>
      </c>
      <c r="G19" t="n">
        <v>39.51</v>
      </c>
      <c r="H19" t="n">
        <v>0.75</v>
      </c>
      <c r="I19" t="n">
        <v>256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1132.11</v>
      </c>
      <c r="Q19" t="n">
        <v>10185.39</v>
      </c>
      <c r="R19" t="n">
        <v>672.49</v>
      </c>
      <c r="S19" t="n">
        <v>269.82</v>
      </c>
      <c r="T19" t="n">
        <v>195215.96</v>
      </c>
      <c r="U19" t="n">
        <v>0.4</v>
      </c>
      <c r="V19" t="n">
        <v>0.87</v>
      </c>
      <c r="W19" t="n">
        <v>23.87</v>
      </c>
      <c r="X19" t="n">
        <v>11.93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0.4521</v>
      </c>
      <c r="E20" t="n">
        <v>221.19</v>
      </c>
      <c r="F20" t="n">
        <v>203.84</v>
      </c>
      <c r="G20" t="n">
        <v>12.27</v>
      </c>
      <c r="H20" t="n">
        <v>0.24</v>
      </c>
      <c r="I20" t="n">
        <v>997</v>
      </c>
      <c r="J20" t="n">
        <v>71.52</v>
      </c>
      <c r="K20" t="n">
        <v>32.27</v>
      </c>
      <c r="L20" t="n">
        <v>1</v>
      </c>
      <c r="M20" t="n">
        <v>995</v>
      </c>
      <c r="N20" t="n">
        <v>8.25</v>
      </c>
      <c r="O20" t="n">
        <v>9054.6</v>
      </c>
      <c r="P20" t="n">
        <v>1374.66</v>
      </c>
      <c r="Q20" t="n">
        <v>10186.19</v>
      </c>
      <c r="R20" t="n">
        <v>1879.62</v>
      </c>
      <c r="S20" t="n">
        <v>269.82</v>
      </c>
      <c r="T20" t="n">
        <v>795075.36</v>
      </c>
      <c r="U20" t="n">
        <v>0.14</v>
      </c>
      <c r="V20" t="n">
        <v>0.72</v>
      </c>
      <c r="W20" t="n">
        <v>24.74</v>
      </c>
      <c r="X20" t="n">
        <v>47.16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0.5496</v>
      </c>
      <c r="E21" t="n">
        <v>181.96</v>
      </c>
      <c r="F21" t="n">
        <v>174.24</v>
      </c>
      <c r="G21" t="n">
        <v>27.66</v>
      </c>
      <c r="H21" t="n">
        <v>0.48</v>
      </c>
      <c r="I21" t="n">
        <v>378</v>
      </c>
      <c r="J21" t="n">
        <v>72.7</v>
      </c>
      <c r="K21" t="n">
        <v>32.27</v>
      </c>
      <c r="L21" t="n">
        <v>2</v>
      </c>
      <c r="M21" t="n">
        <v>247</v>
      </c>
      <c r="N21" t="n">
        <v>8.43</v>
      </c>
      <c r="O21" t="n">
        <v>9200.25</v>
      </c>
      <c r="P21" t="n">
        <v>1030.34</v>
      </c>
      <c r="Q21" t="n">
        <v>10185.41</v>
      </c>
      <c r="R21" t="n">
        <v>869.26</v>
      </c>
      <c r="S21" t="n">
        <v>269.82</v>
      </c>
      <c r="T21" t="n">
        <v>292988.93</v>
      </c>
      <c r="U21" t="n">
        <v>0.31</v>
      </c>
      <c r="V21" t="n">
        <v>0.84</v>
      </c>
      <c r="W21" t="n">
        <v>23.92</v>
      </c>
      <c r="X21" t="n">
        <v>17.58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0.5564</v>
      </c>
      <c r="E22" t="n">
        <v>179.73</v>
      </c>
      <c r="F22" t="n">
        <v>172.58</v>
      </c>
      <c r="G22" t="n">
        <v>30.37</v>
      </c>
      <c r="H22" t="n">
        <v>0.71</v>
      </c>
      <c r="I22" t="n">
        <v>341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1008.72</v>
      </c>
      <c r="Q22" t="n">
        <v>10185.39</v>
      </c>
      <c r="R22" t="n">
        <v>803.5599999999999</v>
      </c>
      <c r="S22" t="n">
        <v>269.82</v>
      </c>
      <c r="T22" t="n">
        <v>260323.35</v>
      </c>
      <c r="U22" t="n">
        <v>0.34</v>
      </c>
      <c r="V22" t="n">
        <v>0.85</v>
      </c>
      <c r="W22" t="n">
        <v>24.12</v>
      </c>
      <c r="X22" t="n">
        <v>15.92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0.5056</v>
      </c>
      <c r="E23" t="n">
        <v>197.78</v>
      </c>
      <c r="F23" t="n">
        <v>188.51</v>
      </c>
      <c r="G23" t="n">
        <v>16.61</v>
      </c>
      <c r="H23" t="n">
        <v>0.43</v>
      </c>
      <c r="I23" t="n">
        <v>681</v>
      </c>
      <c r="J23" t="n">
        <v>39.78</v>
      </c>
      <c r="K23" t="n">
        <v>19.54</v>
      </c>
      <c r="L23" t="n">
        <v>1</v>
      </c>
      <c r="M23" t="n">
        <v>21</v>
      </c>
      <c r="N23" t="n">
        <v>4.24</v>
      </c>
      <c r="O23" t="n">
        <v>5140</v>
      </c>
      <c r="P23" t="n">
        <v>739.13</v>
      </c>
      <c r="Q23" t="n">
        <v>10185.8</v>
      </c>
      <c r="R23" t="n">
        <v>1328.27</v>
      </c>
      <c r="S23" t="n">
        <v>269.82</v>
      </c>
      <c r="T23" t="n">
        <v>520978.95</v>
      </c>
      <c r="U23" t="n">
        <v>0.2</v>
      </c>
      <c r="V23" t="n">
        <v>0.78</v>
      </c>
      <c r="W23" t="n">
        <v>25.1</v>
      </c>
      <c r="X23" t="n">
        <v>31.85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0.5059</v>
      </c>
      <c r="E24" t="n">
        <v>197.67</v>
      </c>
      <c r="F24" t="n">
        <v>188.42</v>
      </c>
      <c r="G24" t="n">
        <v>16.65</v>
      </c>
      <c r="H24" t="n">
        <v>0.84</v>
      </c>
      <c r="I24" t="n">
        <v>679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757.83</v>
      </c>
      <c r="Q24" t="n">
        <v>10186.11</v>
      </c>
      <c r="R24" t="n">
        <v>1323.05</v>
      </c>
      <c r="S24" t="n">
        <v>269.82</v>
      </c>
      <c r="T24" t="n">
        <v>518379.21</v>
      </c>
      <c r="U24" t="n">
        <v>0.2</v>
      </c>
      <c r="V24" t="n">
        <v>0.78</v>
      </c>
      <c r="W24" t="n">
        <v>25.16</v>
      </c>
      <c r="X24" t="n">
        <v>31.76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0.3039</v>
      </c>
      <c r="E25" t="n">
        <v>329.05</v>
      </c>
      <c r="F25" t="n">
        <v>263.91</v>
      </c>
      <c r="G25" t="n">
        <v>7.27</v>
      </c>
      <c r="H25" t="n">
        <v>0.12</v>
      </c>
      <c r="I25" t="n">
        <v>2178</v>
      </c>
      <c r="J25" t="n">
        <v>141.81</v>
      </c>
      <c r="K25" t="n">
        <v>47.83</v>
      </c>
      <c r="L25" t="n">
        <v>1</v>
      </c>
      <c r="M25" t="n">
        <v>2176</v>
      </c>
      <c r="N25" t="n">
        <v>22.98</v>
      </c>
      <c r="O25" t="n">
        <v>17723.39</v>
      </c>
      <c r="P25" t="n">
        <v>2973.8</v>
      </c>
      <c r="Q25" t="n">
        <v>10188.23</v>
      </c>
      <c r="R25" t="n">
        <v>3923.24</v>
      </c>
      <c r="S25" t="n">
        <v>269.82</v>
      </c>
      <c r="T25" t="n">
        <v>1810978.81</v>
      </c>
      <c r="U25" t="n">
        <v>0.07000000000000001</v>
      </c>
      <c r="V25" t="n">
        <v>0.5600000000000001</v>
      </c>
      <c r="W25" t="n">
        <v>26.71</v>
      </c>
      <c r="X25" t="n">
        <v>107.2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0.4621</v>
      </c>
      <c r="E26" t="n">
        <v>216.39</v>
      </c>
      <c r="F26" t="n">
        <v>192.2</v>
      </c>
      <c r="G26" t="n">
        <v>15.17</v>
      </c>
      <c r="H26" t="n">
        <v>0.25</v>
      </c>
      <c r="I26" t="n">
        <v>760</v>
      </c>
      <c r="J26" t="n">
        <v>143.17</v>
      </c>
      <c r="K26" t="n">
        <v>47.83</v>
      </c>
      <c r="L26" t="n">
        <v>2</v>
      </c>
      <c r="M26" t="n">
        <v>758</v>
      </c>
      <c r="N26" t="n">
        <v>23.34</v>
      </c>
      <c r="O26" t="n">
        <v>17891.86</v>
      </c>
      <c r="P26" t="n">
        <v>2101.18</v>
      </c>
      <c r="Q26" t="n">
        <v>10185.43</v>
      </c>
      <c r="R26" t="n">
        <v>1486.06</v>
      </c>
      <c r="S26" t="n">
        <v>269.82</v>
      </c>
      <c r="T26" t="n">
        <v>599479.4</v>
      </c>
      <c r="U26" t="n">
        <v>0.18</v>
      </c>
      <c r="V26" t="n">
        <v>0.76</v>
      </c>
      <c r="W26" t="n">
        <v>24.32</v>
      </c>
      <c r="X26" t="n">
        <v>35.54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0.5185999999999999</v>
      </c>
      <c r="E27" t="n">
        <v>192.81</v>
      </c>
      <c r="F27" t="n">
        <v>177.56</v>
      </c>
      <c r="G27" t="n">
        <v>23.62</v>
      </c>
      <c r="H27" t="n">
        <v>0.37</v>
      </c>
      <c r="I27" t="n">
        <v>451</v>
      </c>
      <c r="J27" t="n">
        <v>144.54</v>
      </c>
      <c r="K27" t="n">
        <v>47.83</v>
      </c>
      <c r="L27" t="n">
        <v>3</v>
      </c>
      <c r="M27" t="n">
        <v>449</v>
      </c>
      <c r="N27" t="n">
        <v>23.71</v>
      </c>
      <c r="O27" t="n">
        <v>18060.85</v>
      </c>
      <c r="P27" t="n">
        <v>1876.85</v>
      </c>
      <c r="Q27" t="n">
        <v>10185.16</v>
      </c>
      <c r="R27" t="n">
        <v>987.5700000000001</v>
      </c>
      <c r="S27" t="n">
        <v>269.82</v>
      </c>
      <c r="T27" t="n">
        <v>351781.42</v>
      </c>
      <c r="U27" t="n">
        <v>0.27</v>
      </c>
      <c r="V27" t="n">
        <v>0.83</v>
      </c>
      <c r="W27" t="n">
        <v>23.86</v>
      </c>
      <c r="X27" t="n">
        <v>20.9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0.5482</v>
      </c>
      <c r="E28" t="n">
        <v>182.4</v>
      </c>
      <c r="F28" t="n">
        <v>171.11</v>
      </c>
      <c r="G28" t="n">
        <v>32.7</v>
      </c>
      <c r="H28" t="n">
        <v>0.49</v>
      </c>
      <c r="I28" t="n">
        <v>314</v>
      </c>
      <c r="J28" t="n">
        <v>145.92</v>
      </c>
      <c r="K28" t="n">
        <v>47.83</v>
      </c>
      <c r="L28" t="n">
        <v>4</v>
      </c>
      <c r="M28" t="n">
        <v>312</v>
      </c>
      <c r="N28" t="n">
        <v>24.09</v>
      </c>
      <c r="O28" t="n">
        <v>18230.35</v>
      </c>
      <c r="P28" t="n">
        <v>1743.13</v>
      </c>
      <c r="Q28" t="n">
        <v>10184.81</v>
      </c>
      <c r="R28" t="n">
        <v>768.96</v>
      </c>
      <c r="S28" t="n">
        <v>269.82</v>
      </c>
      <c r="T28" t="n">
        <v>243162.13</v>
      </c>
      <c r="U28" t="n">
        <v>0.35</v>
      </c>
      <c r="V28" t="n">
        <v>0.86</v>
      </c>
      <c r="W28" t="n">
        <v>23.64</v>
      </c>
      <c r="X28" t="n">
        <v>14.45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0.5666</v>
      </c>
      <c r="E29" t="n">
        <v>176.5</v>
      </c>
      <c r="F29" t="n">
        <v>167.45</v>
      </c>
      <c r="G29" t="n">
        <v>42.57</v>
      </c>
      <c r="H29" t="n">
        <v>0.6</v>
      </c>
      <c r="I29" t="n">
        <v>236</v>
      </c>
      <c r="J29" t="n">
        <v>147.3</v>
      </c>
      <c r="K29" t="n">
        <v>47.83</v>
      </c>
      <c r="L29" t="n">
        <v>5</v>
      </c>
      <c r="M29" t="n">
        <v>234</v>
      </c>
      <c r="N29" t="n">
        <v>24.47</v>
      </c>
      <c r="O29" t="n">
        <v>18400.38</v>
      </c>
      <c r="P29" t="n">
        <v>1636.71</v>
      </c>
      <c r="Q29" t="n">
        <v>10184.81</v>
      </c>
      <c r="R29" t="n">
        <v>645.96</v>
      </c>
      <c r="S29" t="n">
        <v>269.82</v>
      </c>
      <c r="T29" t="n">
        <v>182047.35</v>
      </c>
      <c r="U29" t="n">
        <v>0.42</v>
      </c>
      <c r="V29" t="n">
        <v>0.87</v>
      </c>
      <c r="W29" t="n">
        <v>23.5</v>
      </c>
      <c r="X29" t="n">
        <v>10.8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0.579</v>
      </c>
      <c r="E30" t="n">
        <v>172.7</v>
      </c>
      <c r="F30" t="n">
        <v>165.13</v>
      </c>
      <c r="G30" t="n">
        <v>53.56</v>
      </c>
      <c r="H30" t="n">
        <v>0.71</v>
      </c>
      <c r="I30" t="n">
        <v>185</v>
      </c>
      <c r="J30" t="n">
        <v>148.68</v>
      </c>
      <c r="K30" t="n">
        <v>47.83</v>
      </c>
      <c r="L30" t="n">
        <v>6</v>
      </c>
      <c r="M30" t="n">
        <v>183</v>
      </c>
      <c r="N30" t="n">
        <v>24.85</v>
      </c>
      <c r="O30" t="n">
        <v>18570.94</v>
      </c>
      <c r="P30" t="n">
        <v>1535.21</v>
      </c>
      <c r="Q30" t="n">
        <v>10184.83</v>
      </c>
      <c r="R30" t="n">
        <v>567.0599999999999</v>
      </c>
      <c r="S30" t="n">
        <v>269.82</v>
      </c>
      <c r="T30" t="n">
        <v>142852.67</v>
      </c>
      <c r="U30" t="n">
        <v>0.48</v>
      </c>
      <c r="V30" t="n">
        <v>0.89</v>
      </c>
      <c r="W30" t="n">
        <v>23.42</v>
      </c>
      <c r="X30" t="n">
        <v>8.48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0.587</v>
      </c>
      <c r="E31" t="n">
        <v>170.35</v>
      </c>
      <c r="F31" t="n">
        <v>163.7</v>
      </c>
      <c r="G31" t="n">
        <v>64.2</v>
      </c>
      <c r="H31" t="n">
        <v>0.83</v>
      </c>
      <c r="I31" t="n">
        <v>153</v>
      </c>
      <c r="J31" t="n">
        <v>150.07</v>
      </c>
      <c r="K31" t="n">
        <v>47.83</v>
      </c>
      <c r="L31" t="n">
        <v>7</v>
      </c>
      <c r="M31" t="n">
        <v>86</v>
      </c>
      <c r="N31" t="n">
        <v>25.24</v>
      </c>
      <c r="O31" t="n">
        <v>18742.03</v>
      </c>
      <c r="P31" t="n">
        <v>1451.85</v>
      </c>
      <c r="Q31" t="n">
        <v>10184.83</v>
      </c>
      <c r="R31" t="n">
        <v>516</v>
      </c>
      <c r="S31" t="n">
        <v>269.82</v>
      </c>
      <c r="T31" t="n">
        <v>117486.46</v>
      </c>
      <c r="U31" t="n">
        <v>0.52</v>
      </c>
      <c r="V31" t="n">
        <v>0.89</v>
      </c>
      <c r="W31" t="n">
        <v>23.45</v>
      </c>
      <c r="X31" t="n">
        <v>7.05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0.5885</v>
      </c>
      <c r="E32" t="n">
        <v>169.94</v>
      </c>
      <c r="F32" t="n">
        <v>163.46</v>
      </c>
      <c r="G32" t="n">
        <v>66.72</v>
      </c>
      <c r="H32" t="n">
        <v>0.9399999999999999</v>
      </c>
      <c r="I32" t="n">
        <v>147</v>
      </c>
      <c r="J32" t="n">
        <v>151.46</v>
      </c>
      <c r="K32" t="n">
        <v>47.83</v>
      </c>
      <c r="L32" t="n">
        <v>8</v>
      </c>
      <c r="M32" t="n">
        <v>3</v>
      </c>
      <c r="N32" t="n">
        <v>25.63</v>
      </c>
      <c r="O32" t="n">
        <v>18913.66</v>
      </c>
      <c r="P32" t="n">
        <v>1444.15</v>
      </c>
      <c r="Q32" t="n">
        <v>10184.72</v>
      </c>
      <c r="R32" t="n">
        <v>504.48</v>
      </c>
      <c r="S32" t="n">
        <v>269.82</v>
      </c>
      <c r="T32" t="n">
        <v>111757.11</v>
      </c>
      <c r="U32" t="n">
        <v>0.53</v>
      </c>
      <c r="V32" t="n">
        <v>0.9</v>
      </c>
      <c r="W32" t="n">
        <v>23.54</v>
      </c>
      <c r="X32" t="n">
        <v>6.81</v>
      </c>
      <c r="Y32" t="n">
        <v>0.5</v>
      </c>
      <c r="Z32" t="n">
        <v>10</v>
      </c>
    </row>
    <row r="33">
      <c r="A33" t="n">
        <v>8</v>
      </c>
      <c r="B33" t="n">
        <v>70</v>
      </c>
      <c r="C33" t="inlineStr">
        <is>
          <t xml:space="preserve">CONCLUIDO	</t>
        </is>
      </c>
      <c r="D33" t="n">
        <v>0.5884</v>
      </c>
      <c r="E33" t="n">
        <v>169.94</v>
      </c>
      <c r="F33" t="n">
        <v>163.47</v>
      </c>
      <c r="G33" t="n">
        <v>66.72</v>
      </c>
      <c r="H33" t="n">
        <v>1.04</v>
      </c>
      <c r="I33" t="n">
        <v>147</v>
      </c>
      <c r="J33" t="n">
        <v>152.85</v>
      </c>
      <c r="K33" t="n">
        <v>47.83</v>
      </c>
      <c r="L33" t="n">
        <v>9</v>
      </c>
      <c r="M33" t="n">
        <v>0</v>
      </c>
      <c r="N33" t="n">
        <v>26.03</v>
      </c>
      <c r="O33" t="n">
        <v>19085.83</v>
      </c>
      <c r="P33" t="n">
        <v>1456.65</v>
      </c>
      <c r="Q33" t="n">
        <v>10184.85</v>
      </c>
      <c r="R33" t="n">
        <v>504.51</v>
      </c>
      <c r="S33" t="n">
        <v>269.82</v>
      </c>
      <c r="T33" t="n">
        <v>111771.86</v>
      </c>
      <c r="U33" t="n">
        <v>0.53</v>
      </c>
      <c r="V33" t="n">
        <v>0.9</v>
      </c>
      <c r="W33" t="n">
        <v>23.54</v>
      </c>
      <c r="X33" t="n">
        <v>6.82</v>
      </c>
      <c r="Y33" t="n">
        <v>0.5</v>
      </c>
      <c r="Z33" t="n">
        <v>10</v>
      </c>
    </row>
    <row r="34">
      <c r="A34" t="n">
        <v>0</v>
      </c>
      <c r="B34" t="n">
        <v>90</v>
      </c>
      <c r="C34" t="inlineStr">
        <is>
          <t xml:space="preserve">CONCLUIDO	</t>
        </is>
      </c>
      <c r="D34" t="n">
        <v>0.2435</v>
      </c>
      <c r="E34" t="n">
        <v>410.75</v>
      </c>
      <c r="F34" t="n">
        <v>304.29</v>
      </c>
      <c r="G34" t="n">
        <v>6.24</v>
      </c>
      <c r="H34" t="n">
        <v>0.1</v>
      </c>
      <c r="I34" t="n">
        <v>2926</v>
      </c>
      <c r="J34" t="n">
        <v>176.73</v>
      </c>
      <c r="K34" t="n">
        <v>52.44</v>
      </c>
      <c r="L34" t="n">
        <v>1</v>
      </c>
      <c r="M34" t="n">
        <v>2924</v>
      </c>
      <c r="N34" t="n">
        <v>33.29</v>
      </c>
      <c r="O34" t="n">
        <v>22031.19</v>
      </c>
      <c r="P34" t="n">
        <v>3975.16</v>
      </c>
      <c r="Q34" t="n">
        <v>10188.69</v>
      </c>
      <c r="R34" t="n">
        <v>5302.37</v>
      </c>
      <c r="S34" t="n">
        <v>269.82</v>
      </c>
      <c r="T34" t="n">
        <v>2496802.22</v>
      </c>
      <c r="U34" t="n">
        <v>0.05</v>
      </c>
      <c r="V34" t="n">
        <v>0.48</v>
      </c>
      <c r="W34" t="n">
        <v>27.93</v>
      </c>
      <c r="X34" t="n">
        <v>147.58</v>
      </c>
      <c r="Y34" t="n">
        <v>0.5</v>
      </c>
      <c r="Z34" t="n">
        <v>10</v>
      </c>
    </row>
    <row r="35">
      <c r="A35" t="n">
        <v>1</v>
      </c>
      <c r="B35" t="n">
        <v>90</v>
      </c>
      <c r="C35" t="inlineStr">
        <is>
          <t xml:space="preserve">CONCLUIDO	</t>
        </is>
      </c>
      <c r="D35" t="n">
        <v>0.4238</v>
      </c>
      <c r="E35" t="n">
        <v>235.96</v>
      </c>
      <c r="F35" t="n">
        <v>200.47</v>
      </c>
      <c r="G35" t="n">
        <v>12.93</v>
      </c>
      <c r="H35" t="n">
        <v>0.2</v>
      </c>
      <c r="I35" t="n">
        <v>930</v>
      </c>
      <c r="J35" t="n">
        <v>178.21</v>
      </c>
      <c r="K35" t="n">
        <v>52.44</v>
      </c>
      <c r="L35" t="n">
        <v>2</v>
      </c>
      <c r="M35" t="n">
        <v>928</v>
      </c>
      <c r="N35" t="n">
        <v>33.77</v>
      </c>
      <c r="O35" t="n">
        <v>22213.89</v>
      </c>
      <c r="P35" t="n">
        <v>2566.98</v>
      </c>
      <c r="Q35" t="n">
        <v>10186.12</v>
      </c>
      <c r="R35" t="n">
        <v>1765.14</v>
      </c>
      <c r="S35" t="n">
        <v>269.82</v>
      </c>
      <c r="T35" t="n">
        <v>738171.47</v>
      </c>
      <c r="U35" t="n">
        <v>0.15</v>
      </c>
      <c r="V35" t="n">
        <v>0.73</v>
      </c>
      <c r="W35" t="n">
        <v>24.64</v>
      </c>
      <c r="X35" t="n">
        <v>43.8</v>
      </c>
      <c r="Y35" t="n">
        <v>0.5</v>
      </c>
      <c r="Z35" t="n">
        <v>10</v>
      </c>
    </row>
    <row r="36">
      <c r="A36" t="n">
        <v>2</v>
      </c>
      <c r="B36" t="n">
        <v>90</v>
      </c>
      <c r="C36" t="inlineStr">
        <is>
          <t xml:space="preserve">CONCLUIDO	</t>
        </is>
      </c>
      <c r="D36" t="n">
        <v>0.4898</v>
      </c>
      <c r="E36" t="n">
        <v>204.16</v>
      </c>
      <c r="F36" t="n">
        <v>182.19</v>
      </c>
      <c r="G36" t="n">
        <v>19.88</v>
      </c>
      <c r="H36" t="n">
        <v>0.3</v>
      </c>
      <c r="I36" t="n">
        <v>550</v>
      </c>
      <c r="J36" t="n">
        <v>179.7</v>
      </c>
      <c r="K36" t="n">
        <v>52.44</v>
      </c>
      <c r="L36" t="n">
        <v>3</v>
      </c>
      <c r="M36" t="n">
        <v>548</v>
      </c>
      <c r="N36" t="n">
        <v>34.26</v>
      </c>
      <c r="O36" t="n">
        <v>22397.24</v>
      </c>
      <c r="P36" t="n">
        <v>2283.69</v>
      </c>
      <c r="Q36" t="n">
        <v>10185.23</v>
      </c>
      <c r="R36" t="n">
        <v>1145.43</v>
      </c>
      <c r="S36" t="n">
        <v>269.82</v>
      </c>
      <c r="T36" t="n">
        <v>430213.29</v>
      </c>
      <c r="U36" t="n">
        <v>0.24</v>
      </c>
      <c r="V36" t="n">
        <v>0.8</v>
      </c>
      <c r="W36" t="n">
        <v>24.01</v>
      </c>
      <c r="X36" t="n">
        <v>25.53</v>
      </c>
      <c r="Y36" t="n">
        <v>0.5</v>
      </c>
      <c r="Z36" t="n">
        <v>10</v>
      </c>
    </row>
    <row r="37">
      <c r="A37" t="n">
        <v>3</v>
      </c>
      <c r="B37" t="n">
        <v>90</v>
      </c>
      <c r="C37" t="inlineStr">
        <is>
          <t xml:space="preserve">CONCLUIDO	</t>
        </is>
      </c>
      <c r="D37" t="n">
        <v>0.5246</v>
      </c>
      <c r="E37" t="n">
        <v>190.63</v>
      </c>
      <c r="F37" t="n">
        <v>174.48</v>
      </c>
      <c r="G37" t="n">
        <v>27.12</v>
      </c>
      <c r="H37" t="n">
        <v>0.39</v>
      </c>
      <c r="I37" t="n">
        <v>386</v>
      </c>
      <c r="J37" t="n">
        <v>181.19</v>
      </c>
      <c r="K37" t="n">
        <v>52.44</v>
      </c>
      <c r="L37" t="n">
        <v>4</v>
      </c>
      <c r="M37" t="n">
        <v>384</v>
      </c>
      <c r="N37" t="n">
        <v>34.75</v>
      </c>
      <c r="O37" t="n">
        <v>22581.25</v>
      </c>
      <c r="P37" t="n">
        <v>2138.32</v>
      </c>
      <c r="Q37" t="n">
        <v>10185.09</v>
      </c>
      <c r="R37" t="n">
        <v>883.6799999999999</v>
      </c>
      <c r="S37" t="n">
        <v>269.82</v>
      </c>
      <c r="T37" t="n">
        <v>300159.27</v>
      </c>
      <c r="U37" t="n">
        <v>0.31</v>
      </c>
      <c r="V37" t="n">
        <v>0.84</v>
      </c>
      <c r="W37" t="n">
        <v>23.75</v>
      </c>
      <c r="X37" t="n">
        <v>17.82</v>
      </c>
      <c r="Y37" t="n">
        <v>0.5</v>
      </c>
      <c r="Z37" t="n">
        <v>10</v>
      </c>
    </row>
    <row r="38">
      <c r="A38" t="n">
        <v>4</v>
      </c>
      <c r="B38" t="n">
        <v>90</v>
      </c>
      <c r="C38" t="inlineStr">
        <is>
          <t xml:space="preserve">CONCLUIDO	</t>
        </is>
      </c>
      <c r="D38" t="n">
        <v>0.5465</v>
      </c>
      <c r="E38" t="n">
        <v>182.99</v>
      </c>
      <c r="F38" t="n">
        <v>170.11</v>
      </c>
      <c r="G38" t="n">
        <v>34.72</v>
      </c>
      <c r="H38" t="n">
        <v>0.49</v>
      </c>
      <c r="I38" t="n">
        <v>294</v>
      </c>
      <c r="J38" t="n">
        <v>182.69</v>
      </c>
      <c r="K38" t="n">
        <v>52.44</v>
      </c>
      <c r="L38" t="n">
        <v>5</v>
      </c>
      <c r="M38" t="n">
        <v>292</v>
      </c>
      <c r="N38" t="n">
        <v>35.25</v>
      </c>
      <c r="O38" t="n">
        <v>22766.06</v>
      </c>
      <c r="P38" t="n">
        <v>2035.66</v>
      </c>
      <c r="Q38" t="n">
        <v>10184.91</v>
      </c>
      <c r="R38" t="n">
        <v>735.6900000000001</v>
      </c>
      <c r="S38" t="n">
        <v>269.82</v>
      </c>
      <c r="T38" t="n">
        <v>226626.96</v>
      </c>
      <c r="U38" t="n">
        <v>0.37</v>
      </c>
      <c r="V38" t="n">
        <v>0.86</v>
      </c>
      <c r="W38" t="n">
        <v>23.6</v>
      </c>
      <c r="X38" t="n">
        <v>13.45</v>
      </c>
      <c r="Y38" t="n">
        <v>0.5</v>
      </c>
      <c r="Z38" t="n">
        <v>10</v>
      </c>
    </row>
    <row r="39">
      <c r="A39" t="n">
        <v>5</v>
      </c>
      <c r="B39" t="n">
        <v>90</v>
      </c>
      <c r="C39" t="inlineStr">
        <is>
          <t xml:space="preserve">CONCLUIDO	</t>
        </is>
      </c>
      <c r="D39" t="n">
        <v>0.5611</v>
      </c>
      <c r="E39" t="n">
        <v>178.22</v>
      </c>
      <c r="F39" t="n">
        <v>167.44</v>
      </c>
      <c r="G39" t="n">
        <v>42.75</v>
      </c>
      <c r="H39" t="n">
        <v>0.58</v>
      </c>
      <c r="I39" t="n">
        <v>235</v>
      </c>
      <c r="J39" t="n">
        <v>184.19</v>
      </c>
      <c r="K39" t="n">
        <v>52.44</v>
      </c>
      <c r="L39" t="n">
        <v>6</v>
      </c>
      <c r="M39" t="n">
        <v>233</v>
      </c>
      <c r="N39" t="n">
        <v>35.75</v>
      </c>
      <c r="O39" t="n">
        <v>22951.43</v>
      </c>
      <c r="P39" t="n">
        <v>1952.44</v>
      </c>
      <c r="Q39" t="n">
        <v>10184.88</v>
      </c>
      <c r="R39" t="n">
        <v>645.05</v>
      </c>
      <c r="S39" t="n">
        <v>269.82</v>
      </c>
      <c r="T39" t="n">
        <v>181598.73</v>
      </c>
      <c r="U39" t="n">
        <v>0.42</v>
      </c>
      <c r="V39" t="n">
        <v>0.87</v>
      </c>
      <c r="W39" t="n">
        <v>23.51</v>
      </c>
      <c r="X39" t="n">
        <v>10.79</v>
      </c>
      <c r="Y39" t="n">
        <v>0.5</v>
      </c>
      <c r="Z39" t="n">
        <v>10</v>
      </c>
    </row>
    <row r="40">
      <c r="A40" t="n">
        <v>6</v>
      </c>
      <c r="B40" t="n">
        <v>90</v>
      </c>
      <c r="C40" t="inlineStr">
        <is>
          <t xml:space="preserve">CONCLUIDO	</t>
        </is>
      </c>
      <c r="D40" t="n">
        <v>0.5722</v>
      </c>
      <c r="E40" t="n">
        <v>174.76</v>
      </c>
      <c r="F40" t="n">
        <v>165.47</v>
      </c>
      <c r="G40" t="n">
        <v>51.44</v>
      </c>
      <c r="H40" t="n">
        <v>0.67</v>
      </c>
      <c r="I40" t="n">
        <v>193</v>
      </c>
      <c r="J40" t="n">
        <v>185.7</v>
      </c>
      <c r="K40" t="n">
        <v>52.44</v>
      </c>
      <c r="L40" t="n">
        <v>7</v>
      </c>
      <c r="M40" t="n">
        <v>191</v>
      </c>
      <c r="N40" t="n">
        <v>36.26</v>
      </c>
      <c r="O40" t="n">
        <v>23137.49</v>
      </c>
      <c r="P40" t="n">
        <v>1875.18</v>
      </c>
      <c r="Q40" t="n">
        <v>10184.69</v>
      </c>
      <c r="R40" t="n">
        <v>578.66</v>
      </c>
      <c r="S40" t="n">
        <v>269.82</v>
      </c>
      <c r="T40" t="n">
        <v>148614.35</v>
      </c>
      <c r="U40" t="n">
        <v>0.47</v>
      </c>
      <c r="V40" t="n">
        <v>0.89</v>
      </c>
      <c r="W40" t="n">
        <v>23.44</v>
      </c>
      <c r="X40" t="n">
        <v>8.82</v>
      </c>
      <c r="Y40" t="n">
        <v>0.5</v>
      </c>
      <c r="Z40" t="n">
        <v>10</v>
      </c>
    </row>
    <row r="41">
      <c r="A41" t="n">
        <v>7</v>
      </c>
      <c r="B41" t="n">
        <v>90</v>
      </c>
      <c r="C41" t="inlineStr">
        <is>
          <t xml:space="preserve">CONCLUIDO	</t>
        </is>
      </c>
      <c r="D41" t="n">
        <v>0.5803</v>
      </c>
      <c r="E41" t="n">
        <v>172.31</v>
      </c>
      <c r="F41" t="n">
        <v>164.09</v>
      </c>
      <c r="G41" t="n">
        <v>60.4</v>
      </c>
      <c r="H41" t="n">
        <v>0.76</v>
      </c>
      <c r="I41" t="n">
        <v>163</v>
      </c>
      <c r="J41" t="n">
        <v>187.22</v>
      </c>
      <c r="K41" t="n">
        <v>52.44</v>
      </c>
      <c r="L41" t="n">
        <v>8</v>
      </c>
      <c r="M41" t="n">
        <v>161</v>
      </c>
      <c r="N41" t="n">
        <v>36.78</v>
      </c>
      <c r="O41" t="n">
        <v>23324.24</v>
      </c>
      <c r="P41" t="n">
        <v>1803.08</v>
      </c>
      <c r="Q41" t="n">
        <v>10184.77</v>
      </c>
      <c r="R41" t="n">
        <v>532.3</v>
      </c>
      <c r="S41" t="n">
        <v>269.82</v>
      </c>
      <c r="T41" t="n">
        <v>125584.94</v>
      </c>
      <c r="U41" t="n">
        <v>0.51</v>
      </c>
      <c r="V41" t="n">
        <v>0.89</v>
      </c>
      <c r="W41" t="n">
        <v>23.37</v>
      </c>
      <c r="X41" t="n">
        <v>7.44</v>
      </c>
      <c r="Y41" t="n">
        <v>0.5</v>
      </c>
      <c r="Z41" t="n">
        <v>10</v>
      </c>
    </row>
    <row r="42">
      <c r="A42" t="n">
        <v>8</v>
      </c>
      <c r="B42" t="n">
        <v>90</v>
      </c>
      <c r="C42" t="inlineStr">
        <is>
          <t xml:space="preserve">CONCLUIDO	</t>
        </is>
      </c>
      <c r="D42" t="n">
        <v>0.587</v>
      </c>
      <c r="E42" t="n">
        <v>170.35</v>
      </c>
      <c r="F42" t="n">
        <v>162.99</v>
      </c>
      <c r="G42" t="n">
        <v>70.34999999999999</v>
      </c>
      <c r="H42" t="n">
        <v>0.85</v>
      </c>
      <c r="I42" t="n">
        <v>139</v>
      </c>
      <c r="J42" t="n">
        <v>188.74</v>
      </c>
      <c r="K42" t="n">
        <v>52.44</v>
      </c>
      <c r="L42" t="n">
        <v>9</v>
      </c>
      <c r="M42" t="n">
        <v>136</v>
      </c>
      <c r="N42" t="n">
        <v>37.3</v>
      </c>
      <c r="O42" t="n">
        <v>23511.69</v>
      </c>
      <c r="P42" t="n">
        <v>1728.85</v>
      </c>
      <c r="Q42" t="n">
        <v>10184.69</v>
      </c>
      <c r="R42" t="n">
        <v>494.92</v>
      </c>
      <c r="S42" t="n">
        <v>269.82</v>
      </c>
      <c r="T42" t="n">
        <v>107014.31</v>
      </c>
      <c r="U42" t="n">
        <v>0.55</v>
      </c>
      <c r="V42" t="n">
        <v>0.9</v>
      </c>
      <c r="W42" t="n">
        <v>23.34</v>
      </c>
      <c r="X42" t="n">
        <v>6.34</v>
      </c>
      <c r="Y42" t="n">
        <v>0.5</v>
      </c>
      <c r="Z42" t="n">
        <v>10</v>
      </c>
    </row>
    <row r="43">
      <c r="A43" t="n">
        <v>9</v>
      </c>
      <c r="B43" t="n">
        <v>90</v>
      </c>
      <c r="C43" t="inlineStr">
        <is>
          <t xml:space="preserve">CONCLUIDO	</t>
        </is>
      </c>
      <c r="D43" t="n">
        <v>0.5916</v>
      </c>
      <c r="E43" t="n">
        <v>169.02</v>
      </c>
      <c r="F43" t="n">
        <v>162.26</v>
      </c>
      <c r="G43" t="n">
        <v>79.8</v>
      </c>
      <c r="H43" t="n">
        <v>0.93</v>
      </c>
      <c r="I43" t="n">
        <v>122</v>
      </c>
      <c r="J43" t="n">
        <v>190.26</v>
      </c>
      <c r="K43" t="n">
        <v>52.44</v>
      </c>
      <c r="L43" t="n">
        <v>10</v>
      </c>
      <c r="M43" t="n">
        <v>86</v>
      </c>
      <c r="N43" t="n">
        <v>37.82</v>
      </c>
      <c r="O43" t="n">
        <v>23699.85</v>
      </c>
      <c r="P43" t="n">
        <v>1663.93</v>
      </c>
      <c r="Q43" t="n">
        <v>10184.66</v>
      </c>
      <c r="R43" t="n">
        <v>468.64</v>
      </c>
      <c r="S43" t="n">
        <v>269.82</v>
      </c>
      <c r="T43" t="n">
        <v>93961</v>
      </c>
      <c r="U43" t="n">
        <v>0.58</v>
      </c>
      <c r="V43" t="n">
        <v>0.9</v>
      </c>
      <c r="W43" t="n">
        <v>23.36</v>
      </c>
      <c r="X43" t="n">
        <v>5.61</v>
      </c>
      <c r="Y43" t="n">
        <v>0.5</v>
      </c>
      <c r="Z43" t="n">
        <v>10</v>
      </c>
    </row>
    <row r="44">
      <c r="A44" t="n">
        <v>10</v>
      </c>
      <c r="B44" t="n">
        <v>90</v>
      </c>
      <c r="C44" t="inlineStr">
        <is>
          <t xml:space="preserve">CONCLUIDO	</t>
        </is>
      </c>
      <c r="D44" t="n">
        <v>0.5936</v>
      </c>
      <c r="E44" t="n">
        <v>168.46</v>
      </c>
      <c r="F44" t="n">
        <v>161.95</v>
      </c>
      <c r="G44" t="n">
        <v>84.5</v>
      </c>
      <c r="H44" t="n">
        <v>1.02</v>
      </c>
      <c r="I44" t="n">
        <v>115</v>
      </c>
      <c r="J44" t="n">
        <v>191.79</v>
      </c>
      <c r="K44" t="n">
        <v>52.44</v>
      </c>
      <c r="L44" t="n">
        <v>11</v>
      </c>
      <c r="M44" t="n">
        <v>13</v>
      </c>
      <c r="N44" t="n">
        <v>38.35</v>
      </c>
      <c r="O44" t="n">
        <v>23888.73</v>
      </c>
      <c r="P44" t="n">
        <v>1640.02</v>
      </c>
      <c r="Q44" t="n">
        <v>10184.7</v>
      </c>
      <c r="R44" t="n">
        <v>454.91</v>
      </c>
      <c r="S44" t="n">
        <v>269.82</v>
      </c>
      <c r="T44" t="n">
        <v>87127.67</v>
      </c>
      <c r="U44" t="n">
        <v>0.59</v>
      </c>
      <c r="V44" t="n">
        <v>0.9</v>
      </c>
      <c r="W44" t="n">
        <v>23.44</v>
      </c>
      <c r="X44" t="n">
        <v>5.3</v>
      </c>
      <c r="Y44" t="n">
        <v>0.5</v>
      </c>
      <c r="Z44" t="n">
        <v>10</v>
      </c>
    </row>
    <row r="45">
      <c r="A45" t="n">
        <v>11</v>
      </c>
      <c r="B45" t="n">
        <v>90</v>
      </c>
      <c r="C45" t="inlineStr">
        <is>
          <t xml:space="preserve">CONCLUIDO	</t>
        </is>
      </c>
      <c r="D45" t="n">
        <v>0.5935</v>
      </c>
      <c r="E45" t="n">
        <v>168.49</v>
      </c>
      <c r="F45" t="n">
        <v>161.98</v>
      </c>
      <c r="G45" t="n">
        <v>84.51000000000001</v>
      </c>
      <c r="H45" t="n">
        <v>1.1</v>
      </c>
      <c r="I45" t="n">
        <v>115</v>
      </c>
      <c r="J45" t="n">
        <v>193.33</v>
      </c>
      <c r="K45" t="n">
        <v>52.44</v>
      </c>
      <c r="L45" t="n">
        <v>12</v>
      </c>
      <c r="M45" t="n">
        <v>0</v>
      </c>
      <c r="N45" t="n">
        <v>38.89</v>
      </c>
      <c r="O45" t="n">
        <v>24078.33</v>
      </c>
      <c r="P45" t="n">
        <v>1651.79</v>
      </c>
      <c r="Q45" t="n">
        <v>10184.78</v>
      </c>
      <c r="R45" t="n">
        <v>455.86</v>
      </c>
      <c r="S45" t="n">
        <v>269.82</v>
      </c>
      <c r="T45" t="n">
        <v>87604.28</v>
      </c>
      <c r="U45" t="n">
        <v>0.59</v>
      </c>
      <c r="V45" t="n">
        <v>0.9</v>
      </c>
      <c r="W45" t="n">
        <v>23.45</v>
      </c>
      <c r="X45" t="n">
        <v>5.33</v>
      </c>
      <c r="Y45" t="n">
        <v>0.5</v>
      </c>
      <c r="Z45" t="n">
        <v>10</v>
      </c>
    </row>
    <row r="46">
      <c r="A46" t="n">
        <v>0</v>
      </c>
      <c r="B46" t="n">
        <v>10</v>
      </c>
      <c r="C46" t="inlineStr">
        <is>
          <t xml:space="preserve">CONCLUIDO	</t>
        </is>
      </c>
      <c r="D46" t="n">
        <v>0.4604</v>
      </c>
      <c r="E46" t="n">
        <v>217.19</v>
      </c>
      <c r="F46" t="n">
        <v>204.23</v>
      </c>
      <c r="G46" t="n">
        <v>12.04</v>
      </c>
      <c r="H46" t="n">
        <v>0.64</v>
      </c>
      <c r="I46" t="n">
        <v>1018</v>
      </c>
      <c r="J46" t="n">
        <v>26.11</v>
      </c>
      <c r="K46" t="n">
        <v>12.1</v>
      </c>
      <c r="L46" t="n">
        <v>1</v>
      </c>
      <c r="M46" t="n">
        <v>0</v>
      </c>
      <c r="N46" t="n">
        <v>3.01</v>
      </c>
      <c r="O46" t="n">
        <v>3454.41</v>
      </c>
      <c r="P46" t="n">
        <v>592.12</v>
      </c>
      <c r="Q46" t="n">
        <v>10187.24</v>
      </c>
      <c r="R46" t="n">
        <v>1843.81</v>
      </c>
      <c r="S46" t="n">
        <v>269.82</v>
      </c>
      <c r="T46" t="n">
        <v>777065.74</v>
      </c>
      <c r="U46" t="n">
        <v>0.15</v>
      </c>
      <c r="V46" t="n">
        <v>0.72</v>
      </c>
      <c r="W46" t="n">
        <v>26.13</v>
      </c>
      <c r="X46" t="n">
        <v>47.56</v>
      </c>
      <c r="Y46" t="n">
        <v>0.5</v>
      </c>
      <c r="Z46" t="n">
        <v>10</v>
      </c>
    </row>
    <row r="47">
      <c r="A47" t="n">
        <v>0</v>
      </c>
      <c r="B47" t="n">
        <v>45</v>
      </c>
      <c r="C47" t="inlineStr">
        <is>
          <t xml:space="preserve">CONCLUIDO	</t>
        </is>
      </c>
      <c r="D47" t="n">
        <v>0.3897</v>
      </c>
      <c r="E47" t="n">
        <v>256.58</v>
      </c>
      <c r="F47" t="n">
        <v>225.24</v>
      </c>
      <c r="G47" t="n">
        <v>9.460000000000001</v>
      </c>
      <c r="H47" t="n">
        <v>0.18</v>
      </c>
      <c r="I47" t="n">
        <v>1428</v>
      </c>
      <c r="J47" t="n">
        <v>98.70999999999999</v>
      </c>
      <c r="K47" t="n">
        <v>39.72</v>
      </c>
      <c r="L47" t="n">
        <v>1</v>
      </c>
      <c r="M47" t="n">
        <v>1426</v>
      </c>
      <c r="N47" t="n">
        <v>12.99</v>
      </c>
      <c r="O47" t="n">
        <v>12407.75</v>
      </c>
      <c r="P47" t="n">
        <v>1961.53</v>
      </c>
      <c r="Q47" t="n">
        <v>10186.51</v>
      </c>
      <c r="R47" t="n">
        <v>2606.87</v>
      </c>
      <c r="S47" t="n">
        <v>269.82</v>
      </c>
      <c r="T47" t="n">
        <v>1156545.98</v>
      </c>
      <c r="U47" t="n">
        <v>0.1</v>
      </c>
      <c r="V47" t="n">
        <v>0.65</v>
      </c>
      <c r="W47" t="n">
        <v>25.46</v>
      </c>
      <c r="X47" t="n">
        <v>68.56</v>
      </c>
      <c r="Y47" t="n">
        <v>0.5</v>
      </c>
      <c r="Z47" t="n">
        <v>10</v>
      </c>
    </row>
    <row r="48">
      <c r="A48" t="n">
        <v>1</v>
      </c>
      <c r="B48" t="n">
        <v>45</v>
      </c>
      <c r="C48" t="inlineStr">
        <is>
          <t xml:space="preserve">CONCLUIDO	</t>
        </is>
      </c>
      <c r="D48" t="n">
        <v>0.5139</v>
      </c>
      <c r="E48" t="n">
        <v>194.59</v>
      </c>
      <c r="F48" t="n">
        <v>181.59</v>
      </c>
      <c r="G48" t="n">
        <v>20.33</v>
      </c>
      <c r="H48" t="n">
        <v>0.35</v>
      </c>
      <c r="I48" t="n">
        <v>536</v>
      </c>
      <c r="J48" t="n">
        <v>99.95</v>
      </c>
      <c r="K48" t="n">
        <v>39.72</v>
      </c>
      <c r="L48" t="n">
        <v>2</v>
      </c>
      <c r="M48" t="n">
        <v>534</v>
      </c>
      <c r="N48" t="n">
        <v>13.24</v>
      </c>
      <c r="O48" t="n">
        <v>12561.45</v>
      </c>
      <c r="P48" t="n">
        <v>1484.04</v>
      </c>
      <c r="Q48" t="n">
        <v>10185.21</v>
      </c>
      <c r="R48" t="n">
        <v>1123.94</v>
      </c>
      <c r="S48" t="n">
        <v>269.82</v>
      </c>
      <c r="T48" t="n">
        <v>419540.44</v>
      </c>
      <c r="U48" t="n">
        <v>0.24</v>
      </c>
      <c r="V48" t="n">
        <v>0.8100000000000001</v>
      </c>
      <c r="W48" t="n">
        <v>24.01</v>
      </c>
      <c r="X48" t="n">
        <v>24.93</v>
      </c>
      <c r="Y48" t="n">
        <v>0.5</v>
      </c>
      <c r="Z48" t="n">
        <v>10</v>
      </c>
    </row>
    <row r="49">
      <c r="A49" t="n">
        <v>2</v>
      </c>
      <c r="B49" t="n">
        <v>45</v>
      </c>
      <c r="C49" t="inlineStr">
        <is>
          <t xml:space="preserve">CONCLUIDO	</t>
        </is>
      </c>
      <c r="D49" t="n">
        <v>0.5577</v>
      </c>
      <c r="E49" t="n">
        <v>179.3</v>
      </c>
      <c r="F49" t="n">
        <v>170.94</v>
      </c>
      <c r="G49" t="n">
        <v>33.08</v>
      </c>
      <c r="H49" t="n">
        <v>0.52</v>
      </c>
      <c r="I49" t="n">
        <v>310</v>
      </c>
      <c r="J49" t="n">
        <v>101.2</v>
      </c>
      <c r="K49" t="n">
        <v>39.72</v>
      </c>
      <c r="L49" t="n">
        <v>3</v>
      </c>
      <c r="M49" t="n">
        <v>307</v>
      </c>
      <c r="N49" t="n">
        <v>13.49</v>
      </c>
      <c r="O49" t="n">
        <v>12715.54</v>
      </c>
      <c r="P49" t="n">
        <v>1289.03</v>
      </c>
      <c r="Q49" t="n">
        <v>10184.87</v>
      </c>
      <c r="R49" t="n">
        <v>763.66</v>
      </c>
      <c r="S49" t="n">
        <v>269.82</v>
      </c>
      <c r="T49" t="n">
        <v>240530.59</v>
      </c>
      <c r="U49" t="n">
        <v>0.35</v>
      </c>
      <c r="V49" t="n">
        <v>0.86</v>
      </c>
      <c r="W49" t="n">
        <v>23.62</v>
      </c>
      <c r="X49" t="n">
        <v>14.28</v>
      </c>
      <c r="Y49" t="n">
        <v>0.5</v>
      </c>
      <c r="Z49" t="n">
        <v>10</v>
      </c>
    </row>
    <row r="50">
      <c r="A50" t="n">
        <v>3</v>
      </c>
      <c r="B50" t="n">
        <v>45</v>
      </c>
      <c r="C50" t="inlineStr">
        <is>
          <t xml:space="preserve">CONCLUIDO	</t>
        </is>
      </c>
      <c r="D50" t="n">
        <v>0.5743</v>
      </c>
      <c r="E50" t="n">
        <v>174.13</v>
      </c>
      <c r="F50" t="n">
        <v>167.39</v>
      </c>
      <c r="G50" t="n">
        <v>43.48</v>
      </c>
      <c r="H50" t="n">
        <v>0.6899999999999999</v>
      </c>
      <c r="I50" t="n">
        <v>231</v>
      </c>
      <c r="J50" t="n">
        <v>102.45</v>
      </c>
      <c r="K50" t="n">
        <v>39.72</v>
      </c>
      <c r="L50" t="n">
        <v>4</v>
      </c>
      <c r="M50" t="n">
        <v>40</v>
      </c>
      <c r="N50" t="n">
        <v>13.74</v>
      </c>
      <c r="O50" t="n">
        <v>12870.03</v>
      </c>
      <c r="P50" t="n">
        <v>1184.51</v>
      </c>
      <c r="Q50" t="n">
        <v>10185.12</v>
      </c>
      <c r="R50" t="n">
        <v>634.98</v>
      </c>
      <c r="S50" t="n">
        <v>269.82</v>
      </c>
      <c r="T50" t="n">
        <v>176585.96</v>
      </c>
      <c r="U50" t="n">
        <v>0.42</v>
      </c>
      <c r="V50" t="n">
        <v>0.88</v>
      </c>
      <c r="W50" t="n">
        <v>23.74</v>
      </c>
      <c r="X50" t="n">
        <v>10.73</v>
      </c>
      <c r="Y50" t="n">
        <v>0.5</v>
      </c>
      <c r="Z50" t="n">
        <v>10</v>
      </c>
    </row>
    <row r="51">
      <c r="A51" t="n">
        <v>4</v>
      </c>
      <c r="B51" t="n">
        <v>45</v>
      </c>
      <c r="C51" t="inlineStr">
        <is>
          <t xml:space="preserve">CONCLUIDO	</t>
        </is>
      </c>
      <c r="D51" t="n">
        <v>0.5749</v>
      </c>
      <c r="E51" t="n">
        <v>173.96</v>
      </c>
      <c r="F51" t="n">
        <v>167.28</v>
      </c>
      <c r="G51" t="n">
        <v>44.02</v>
      </c>
      <c r="H51" t="n">
        <v>0.85</v>
      </c>
      <c r="I51" t="n">
        <v>228</v>
      </c>
      <c r="J51" t="n">
        <v>103.71</v>
      </c>
      <c r="K51" t="n">
        <v>39.72</v>
      </c>
      <c r="L51" t="n">
        <v>5</v>
      </c>
      <c r="M51" t="n">
        <v>0</v>
      </c>
      <c r="N51" t="n">
        <v>14</v>
      </c>
      <c r="O51" t="n">
        <v>13024.91</v>
      </c>
      <c r="P51" t="n">
        <v>1192.9</v>
      </c>
      <c r="Q51" t="n">
        <v>10184.97</v>
      </c>
      <c r="R51" t="n">
        <v>629.96</v>
      </c>
      <c r="S51" t="n">
        <v>269.82</v>
      </c>
      <c r="T51" t="n">
        <v>174090.61</v>
      </c>
      <c r="U51" t="n">
        <v>0.43</v>
      </c>
      <c r="V51" t="n">
        <v>0.88</v>
      </c>
      <c r="W51" t="n">
        <v>23.77</v>
      </c>
      <c r="X51" t="n">
        <v>10.63</v>
      </c>
      <c r="Y51" t="n">
        <v>0.5</v>
      </c>
      <c r="Z51" t="n">
        <v>10</v>
      </c>
    </row>
    <row r="52">
      <c r="A52" t="n">
        <v>0</v>
      </c>
      <c r="B52" t="n">
        <v>60</v>
      </c>
      <c r="C52" t="inlineStr">
        <is>
          <t xml:space="preserve">CONCLUIDO	</t>
        </is>
      </c>
      <c r="D52" t="n">
        <v>0.3365</v>
      </c>
      <c r="E52" t="n">
        <v>297.14</v>
      </c>
      <c r="F52" t="n">
        <v>247.4</v>
      </c>
      <c r="G52" t="n">
        <v>7.97</v>
      </c>
      <c r="H52" t="n">
        <v>0.14</v>
      </c>
      <c r="I52" t="n">
        <v>1863</v>
      </c>
      <c r="J52" t="n">
        <v>124.63</v>
      </c>
      <c r="K52" t="n">
        <v>45</v>
      </c>
      <c r="L52" t="n">
        <v>1</v>
      </c>
      <c r="M52" t="n">
        <v>1861</v>
      </c>
      <c r="N52" t="n">
        <v>18.64</v>
      </c>
      <c r="O52" t="n">
        <v>15605.44</v>
      </c>
      <c r="P52" t="n">
        <v>2549.37</v>
      </c>
      <c r="Q52" t="n">
        <v>10187.43</v>
      </c>
      <c r="R52" t="n">
        <v>3361.55</v>
      </c>
      <c r="S52" t="n">
        <v>269.82</v>
      </c>
      <c r="T52" t="n">
        <v>1531712.2</v>
      </c>
      <c r="U52" t="n">
        <v>0.08</v>
      </c>
      <c r="V52" t="n">
        <v>0.59</v>
      </c>
      <c r="W52" t="n">
        <v>26.17</v>
      </c>
      <c r="X52" t="n">
        <v>90.70999999999999</v>
      </c>
      <c r="Y52" t="n">
        <v>0.5</v>
      </c>
      <c r="Z52" t="n">
        <v>10</v>
      </c>
    </row>
    <row r="53">
      <c r="A53" t="n">
        <v>1</v>
      </c>
      <c r="B53" t="n">
        <v>60</v>
      </c>
      <c r="C53" t="inlineStr">
        <is>
          <t xml:space="preserve">CONCLUIDO	</t>
        </is>
      </c>
      <c r="D53" t="n">
        <v>0.4818</v>
      </c>
      <c r="E53" t="n">
        <v>207.54</v>
      </c>
      <c r="F53" t="n">
        <v>188.18</v>
      </c>
      <c r="G53" t="n">
        <v>16.75</v>
      </c>
      <c r="H53" t="n">
        <v>0.28</v>
      </c>
      <c r="I53" t="n">
        <v>674</v>
      </c>
      <c r="J53" t="n">
        <v>125.95</v>
      </c>
      <c r="K53" t="n">
        <v>45</v>
      </c>
      <c r="L53" t="n">
        <v>2</v>
      </c>
      <c r="M53" t="n">
        <v>672</v>
      </c>
      <c r="N53" t="n">
        <v>18.95</v>
      </c>
      <c r="O53" t="n">
        <v>15767.7</v>
      </c>
      <c r="P53" t="n">
        <v>1864.53</v>
      </c>
      <c r="Q53" t="n">
        <v>10185.72</v>
      </c>
      <c r="R53" t="n">
        <v>1347.35</v>
      </c>
      <c r="S53" t="n">
        <v>269.82</v>
      </c>
      <c r="T53" t="n">
        <v>530556.34</v>
      </c>
      <c r="U53" t="n">
        <v>0.2</v>
      </c>
      <c r="V53" t="n">
        <v>0.78</v>
      </c>
      <c r="W53" t="n">
        <v>24.24</v>
      </c>
      <c r="X53" t="n">
        <v>31.52</v>
      </c>
      <c r="Y53" t="n">
        <v>0.5</v>
      </c>
      <c r="Z53" t="n">
        <v>10</v>
      </c>
    </row>
    <row r="54">
      <c r="A54" t="n">
        <v>2</v>
      </c>
      <c r="B54" t="n">
        <v>60</v>
      </c>
      <c r="C54" t="inlineStr">
        <is>
          <t xml:space="preserve">CONCLUIDO	</t>
        </is>
      </c>
      <c r="D54" t="n">
        <v>0.5337</v>
      </c>
      <c r="E54" t="n">
        <v>187.38</v>
      </c>
      <c r="F54" t="n">
        <v>175.05</v>
      </c>
      <c r="G54" t="n">
        <v>26.32</v>
      </c>
      <c r="H54" t="n">
        <v>0.42</v>
      </c>
      <c r="I54" t="n">
        <v>399</v>
      </c>
      <c r="J54" t="n">
        <v>127.27</v>
      </c>
      <c r="K54" t="n">
        <v>45</v>
      </c>
      <c r="L54" t="n">
        <v>3</v>
      </c>
      <c r="M54" t="n">
        <v>397</v>
      </c>
      <c r="N54" t="n">
        <v>19.27</v>
      </c>
      <c r="O54" t="n">
        <v>15930.42</v>
      </c>
      <c r="P54" t="n">
        <v>1658.37</v>
      </c>
      <c r="Q54" t="n">
        <v>10185.16</v>
      </c>
      <c r="R54" t="n">
        <v>904.3</v>
      </c>
      <c r="S54" t="n">
        <v>269.82</v>
      </c>
      <c r="T54" t="n">
        <v>310404.65</v>
      </c>
      <c r="U54" t="n">
        <v>0.3</v>
      </c>
      <c r="V54" t="n">
        <v>0.84</v>
      </c>
      <c r="W54" t="n">
        <v>23.74</v>
      </c>
      <c r="X54" t="n">
        <v>18.39</v>
      </c>
      <c r="Y54" t="n">
        <v>0.5</v>
      </c>
      <c r="Z54" t="n">
        <v>10</v>
      </c>
    </row>
    <row r="55">
      <c r="A55" t="n">
        <v>3</v>
      </c>
      <c r="B55" t="n">
        <v>60</v>
      </c>
      <c r="C55" t="inlineStr">
        <is>
          <t xml:space="preserve">CONCLUIDO	</t>
        </is>
      </c>
      <c r="D55" t="n">
        <v>0.5607</v>
      </c>
      <c r="E55" t="n">
        <v>178.35</v>
      </c>
      <c r="F55" t="n">
        <v>169.22</v>
      </c>
      <c r="G55" t="n">
        <v>37.05</v>
      </c>
      <c r="H55" t="n">
        <v>0.55</v>
      </c>
      <c r="I55" t="n">
        <v>274</v>
      </c>
      <c r="J55" t="n">
        <v>128.59</v>
      </c>
      <c r="K55" t="n">
        <v>45</v>
      </c>
      <c r="L55" t="n">
        <v>4</v>
      </c>
      <c r="M55" t="n">
        <v>272</v>
      </c>
      <c r="N55" t="n">
        <v>19.59</v>
      </c>
      <c r="O55" t="n">
        <v>16093.6</v>
      </c>
      <c r="P55" t="n">
        <v>1520.49</v>
      </c>
      <c r="Q55" t="n">
        <v>10185.1</v>
      </c>
      <c r="R55" t="n">
        <v>705.6799999999999</v>
      </c>
      <c r="S55" t="n">
        <v>269.82</v>
      </c>
      <c r="T55" t="n">
        <v>211721.01</v>
      </c>
      <c r="U55" t="n">
        <v>0.38</v>
      </c>
      <c r="V55" t="n">
        <v>0.87</v>
      </c>
      <c r="W55" t="n">
        <v>23.55</v>
      </c>
      <c r="X55" t="n">
        <v>12.56</v>
      </c>
      <c r="Y55" t="n">
        <v>0.5</v>
      </c>
      <c r="Z55" t="n">
        <v>10</v>
      </c>
    </row>
    <row r="56">
      <c r="A56" t="n">
        <v>4</v>
      </c>
      <c r="B56" t="n">
        <v>60</v>
      </c>
      <c r="C56" t="inlineStr">
        <is>
          <t xml:space="preserve">CONCLUIDO	</t>
        </is>
      </c>
      <c r="D56" t="n">
        <v>0.5770999999999999</v>
      </c>
      <c r="E56" t="n">
        <v>173.28</v>
      </c>
      <c r="F56" t="n">
        <v>165.96</v>
      </c>
      <c r="G56" t="n">
        <v>49.05</v>
      </c>
      <c r="H56" t="n">
        <v>0.68</v>
      </c>
      <c r="I56" t="n">
        <v>203</v>
      </c>
      <c r="J56" t="n">
        <v>129.92</v>
      </c>
      <c r="K56" t="n">
        <v>45</v>
      </c>
      <c r="L56" t="n">
        <v>5</v>
      </c>
      <c r="M56" t="n">
        <v>192</v>
      </c>
      <c r="N56" t="n">
        <v>19.92</v>
      </c>
      <c r="O56" t="n">
        <v>16257.24</v>
      </c>
      <c r="P56" t="n">
        <v>1402.55</v>
      </c>
      <c r="Q56" t="n">
        <v>10184.81</v>
      </c>
      <c r="R56" t="n">
        <v>594.63</v>
      </c>
      <c r="S56" t="n">
        <v>269.82</v>
      </c>
      <c r="T56" t="n">
        <v>156551.76</v>
      </c>
      <c r="U56" t="n">
        <v>0.45</v>
      </c>
      <c r="V56" t="n">
        <v>0.88</v>
      </c>
      <c r="W56" t="n">
        <v>23.46</v>
      </c>
      <c r="X56" t="n">
        <v>9.300000000000001</v>
      </c>
      <c r="Y56" t="n">
        <v>0.5</v>
      </c>
      <c r="Z56" t="n">
        <v>10</v>
      </c>
    </row>
    <row r="57">
      <c r="A57" t="n">
        <v>5</v>
      </c>
      <c r="B57" t="n">
        <v>60</v>
      </c>
      <c r="C57" t="inlineStr">
        <is>
          <t xml:space="preserve">CONCLUIDO	</t>
        </is>
      </c>
      <c r="D57" t="n">
        <v>0.584</v>
      </c>
      <c r="E57" t="n">
        <v>171.24</v>
      </c>
      <c r="F57" t="n">
        <v>164.68</v>
      </c>
      <c r="G57" t="n">
        <v>57.12</v>
      </c>
      <c r="H57" t="n">
        <v>0.8100000000000001</v>
      </c>
      <c r="I57" t="n">
        <v>173</v>
      </c>
      <c r="J57" t="n">
        <v>131.25</v>
      </c>
      <c r="K57" t="n">
        <v>45</v>
      </c>
      <c r="L57" t="n">
        <v>6</v>
      </c>
      <c r="M57" t="n">
        <v>32</v>
      </c>
      <c r="N57" t="n">
        <v>20.25</v>
      </c>
      <c r="O57" t="n">
        <v>16421.36</v>
      </c>
      <c r="P57" t="n">
        <v>1341.16</v>
      </c>
      <c r="Q57" t="n">
        <v>10184.93</v>
      </c>
      <c r="R57" t="n">
        <v>546.16</v>
      </c>
      <c r="S57" t="n">
        <v>269.82</v>
      </c>
      <c r="T57" t="n">
        <v>132463.56</v>
      </c>
      <c r="U57" t="n">
        <v>0.49</v>
      </c>
      <c r="V57" t="n">
        <v>0.89</v>
      </c>
      <c r="W57" t="n">
        <v>23.57</v>
      </c>
      <c r="X57" t="n">
        <v>8.029999999999999</v>
      </c>
      <c r="Y57" t="n">
        <v>0.5</v>
      </c>
      <c r="Z57" t="n">
        <v>10</v>
      </c>
    </row>
    <row r="58">
      <c r="A58" t="n">
        <v>6</v>
      </c>
      <c r="B58" t="n">
        <v>60</v>
      </c>
      <c r="C58" t="inlineStr">
        <is>
          <t xml:space="preserve">CONCLUIDO	</t>
        </is>
      </c>
      <c r="D58" t="n">
        <v>0.5844</v>
      </c>
      <c r="E58" t="n">
        <v>171.13</v>
      </c>
      <c r="F58" t="n">
        <v>164.63</v>
      </c>
      <c r="G58" t="n">
        <v>57.76</v>
      </c>
      <c r="H58" t="n">
        <v>0.93</v>
      </c>
      <c r="I58" t="n">
        <v>171</v>
      </c>
      <c r="J58" t="n">
        <v>132.58</v>
      </c>
      <c r="K58" t="n">
        <v>45</v>
      </c>
      <c r="L58" t="n">
        <v>7</v>
      </c>
      <c r="M58" t="n">
        <v>0</v>
      </c>
      <c r="N58" t="n">
        <v>20.59</v>
      </c>
      <c r="O58" t="n">
        <v>16585.95</v>
      </c>
      <c r="P58" t="n">
        <v>1349.57</v>
      </c>
      <c r="Q58" t="n">
        <v>10185.03</v>
      </c>
      <c r="R58" t="n">
        <v>541.45</v>
      </c>
      <c r="S58" t="n">
        <v>269.82</v>
      </c>
      <c r="T58" t="n">
        <v>130119.52</v>
      </c>
      <c r="U58" t="n">
        <v>0.5</v>
      </c>
      <c r="V58" t="n">
        <v>0.89</v>
      </c>
      <c r="W58" t="n">
        <v>23.64</v>
      </c>
      <c r="X58" t="n">
        <v>7.97</v>
      </c>
      <c r="Y58" t="n">
        <v>0.5</v>
      </c>
      <c r="Z58" t="n">
        <v>10</v>
      </c>
    </row>
    <row r="59">
      <c r="A59" t="n">
        <v>0</v>
      </c>
      <c r="B59" t="n">
        <v>80</v>
      </c>
      <c r="C59" t="inlineStr">
        <is>
          <t xml:space="preserve">CONCLUIDO	</t>
        </is>
      </c>
      <c r="D59" t="n">
        <v>0.273</v>
      </c>
      <c r="E59" t="n">
        <v>366.37</v>
      </c>
      <c r="F59" t="n">
        <v>282.58</v>
      </c>
      <c r="G59" t="n">
        <v>6.71</v>
      </c>
      <c r="H59" t="n">
        <v>0.11</v>
      </c>
      <c r="I59" t="n">
        <v>2528</v>
      </c>
      <c r="J59" t="n">
        <v>159.12</v>
      </c>
      <c r="K59" t="n">
        <v>50.28</v>
      </c>
      <c r="L59" t="n">
        <v>1</v>
      </c>
      <c r="M59" t="n">
        <v>2526</v>
      </c>
      <c r="N59" t="n">
        <v>27.84</v>
      </c>
      <c r="O59" t="n">
        <v>19859.16</v>
      </c>
      <c r="P59" t="n">
        <v>3442.64</v>
      </c>
      <c r="Q59" t="n">
        <v>10188.68</v>
      </c>
      <c r="R59" t="n">
        <v>4560.47</v>
      </c>
      <c r="S59" t="n">
        <v>269.82</v>
      </c>
      <c r="T59" t="n">
        <v>2127842.48</v>
      </c>
      <c r="U59" t="n">
        <v>0.06</v>
      </c>
      <c r="V59" t="n">
        <v>0.52</v>
      </c>
      <c r="W59" t="n">
        <v>27.29</v>
      </c>
      <c r="X59" t="n">
        <v>125.87</v>
      </c>
      <c r="Y59" t="n">
        <v>0.5</v>
      </c>
      <c r="Z59" t="n">
        <v>10</v>
      </c>
    </row>
    <row r="60">
      <c r="A60" t="n">
        <v>1</v>
      </c>
      <c r="B60" t="n">
        <v>80</v>
      </c>
      <c r="C60" t="inlineStr">
        <is>
          <t xml:space="preserve">CONCLUIDO	</t>
        </is>
      </c>
      <c r="D60" t="n">
        <v>0.4426</v>
      </c>
      <c r="E60" t="n">
        <v>225.93</v>
      </c>
      <c r="F60" t="n">
        <v>196.38</v>
      </c>
      <c r="G60" t="n">
        <v>13.94</v>
      </c>
      <c r="H60" t="n">
        <v>0.22</v>
      </c>
      <c r="I60" t="n">
        <v>845</v>
      </c>
      <c r="J60" t="n">
        <v>160.54</v>
      </c>
      <c r="K60" t="n">
        <v>50.28</v>
      </c>
      <c r="L60" t="n">
        <v>2</v>
      </c>
      <c r="M60" t="n">
        <v>843</v>
      </c>
      <c r="N60" t="n">
        <v>28.26</v>
      </c>
      <c r="O60" t="n">
        <v>20034.4</v>
      </c>
      <c r="P60" t="n">
        <v>2334.67</v>
      </c>
      <c r="Q60" t="n">
        <v>10185.91</v>
      </c>
      <c r="R60" t="n">
        <v>1626.14</v>
      </c>
      <c r="S60" t="n">
        <v>269.82</v>
      </c>
      <c r="T60" t="n">
        <v>669096.77</v>
      </c>
      <c r="U60" t="n">
        <v>0.17</v>
      </c>
      <c r="V60" t="n">
        <v>0.75</v>
      </c>
      <c r="W60" t="n">
        <v>24.5</v>
      </c>
      <c r="X60" t="n">
        <v>39.71</v>
      </c>
      <c r="Y60" t="n">
        <v>0.5</v>
      </c>
      <c r="Z60" t="n">
        <v>10</v>
      </c>
    </row>
    <row r="61">
      <c r="A61" t="n">
        <v>2</v>
      </c>
      <c r="B61" t="n">
        <v>80</v>
      </c>
      <c r="C61" t="inlineStr">
        <is>
          <t xml:space="preserve">CONCLUIDO	</t>
        </is>
      </c>
      <c r="D61" t="n">
        <v>0.5042</v>
      </c>
      <c r="E61" t="n">
        <v>198.34</v>
      </c>
      <c r="F61" t="n">
        <v>179.87</v>
      </c>
      <c r="G61" t="n">
        <v>21.54</v>
      </c>
      <c r="H61" t="n">
        <v>0.33</v>
      </c>
      <c r="I61" t="n">
        <v>501</v>
      </c>
      <c r="J61" t="n">
        <v>161.97</v>
      </c>
      <c r="K61" t="n">
        <v>50.28</v>
      </c>
      <c r="L61" t="n">
        <v>3</v>
      </c>
      <c r="M61" t="n">
        <v>499</v>
      </c>
      <c r="N61" t="n">
        <v>28.69</v>
      </c>
      <c r="O61" t="n">
        <v>20210.21</v>
      </c>
      <c r="P61" t="n">
        <v>2082.54</v>
      </c>
      <c r="Q61" t="n">
        <v>10185</v>
      </c>
      <c r="R61" t="n">
        <v>1066.14</v>
      </c>
      <c r="S61" t="n">
        <v>269.82</v>
      </c>
      <c r="T61" t="n">
        <v>390816.74</v>
      </c>
      <c r="U61" t="n">
        <v>0.25</v>
      </c>
      <c r="V61" t="n">
        <v>0.8100000000000001</v>
      </c>
      <c r="W61" t="n">
        <v>23.94</v>
      </c>
      <c r="X61" t="n">
        <v>23.21</v>
      </c>
      <c r="Y61" t="n">
        <v>0.5</v>
      </c>
      <c r="Z61" t="n">
        <v>10</v>
      </c>
    </row>
    <row r="62">
      <c r="A62" t="n">
        <v>3</v>
      </c>
      <c r="B62" t="n">
        <v>80</v>
      </c>
      <c r="C62" t="inlineStr">
        <is>
          <t xml:space="preserve">CONCLUIDO	</t>
        </is>
      </c>
      <c r="D62" t="n">
        <v>0.5363</v>
      </c>
      <c r="E62" t="n">
        <v>186.45</v>
      </c>
      <c r="F62" t="n">
        <v>172.82</v>
      </c>
      <c r="G62" t="n">
        <v>29.54</v>
      </c>
      <c r="H62" t="n">
        <v>0.43</v>
      </c>
      <c r="I62" t="n">
        <v>351</v>
      </c>
      <c r="J62" t="n">
        <v>163.4</v>
      </c>
      <c r="K62" t="n">
        <v>50.28</v>
      </c>
      <c r="L62" t="n">
        <v>4</v>
      </c>
      <c r="M62" t="n">
        <v>349</v>
      </c>
      <c r="N62" t="n">
        <v>29.12</v>
      </c>
      <c r="O62" t="n">
        <v>20386.62</v>
      </c>
      <c r="P62" t="n">
        <v>1944.62</v>
      </c>
      <c r="Q62" t="n">
        <v>10185.07</v>
      </c>
      <c r="R62" t="n">
        <v>827.76</v>
      </c>
      <c r="S62" t="n">
        <v>269.82</v>
      </c>
      <c r="T62" t="n">
        <v>272374.19</v>
      </c>
      <c r="U62" t="n">
        <v>0.33</v>
      </c>
      <c r="V62" t="n">
        <v>0.85</v>
      </c>
      <c r="W62" t="n">
        <v>23.69</v>
      </c>
      <c r="X62" t="n">
        <v>16.16</v>
      </c>
      <c r="Y62" t="n">
        <v>0.5</v>
      </c>
      <c r="Z62" t="n">
        <v>10</v>
      </c>
    </row>
    <row r="63">
      <c r="A63" t="n">
        <v>4</v>
      </c>
      <c r="B63" t="n">
        <v>80</v>
      </c>
      <c r="C63" t="inlineStr">
        <is>
          <t xml:space="preserve">CONCLUIDO	</t>
        </is>
      </c>
      <c r="D63" t="n">
        <v>0.5563</v>
      </c>
      <c r="E63" t="n">
        <v>179.77</v>
      </c>
      <c r="F63" t="n">
        <v>168.88</v>
      </c>
      <c r="G63" t="n">
        <v>38.09</v>
      </c>
      <c r="H63" t="n">
        <v>0.54</v>
      </c>
      <c r="I63" t="n">
        <v>266</v>
      </c>
      <c r="J63" t="n">
        <v>164.83</v>
      </c>
      <c r="K63" t="n">
        <v>50.28</v>
      </c>
      <c r="L63" t="n">
        <v>5</v>
      </c>
      <c r="M63" t="n">
        <v>264</v>
      </c>
      <c r="N63" t="n">
        <v>29.55</v>
      </c>
      <c r="O63" t="n">
        <v>20563.61</v>
      </c>
      <c r="P63" t="n">
        <v>1842.86</v>
      </c>
      <c r="Q63" t="n">
        <v>10184.97</v>
      </c>
      <c r="R63" t="n">
        <v>693.8</v>
      </c>
      <c r="S63" t="n">
        <v>269.82</v>
      </c>
      <c r="T63" t="n">
        <v>205819.17</v>
      </c>
      <c r="U63" t="n">
        <v>0.39</v>
      </c>
      <c r="V63" t="n">
        <v>0.87</v>
      </c>
      <c r="W63" t="n">
        <v>23.55</v>
      </c>
      <c r="X63" t="n">
        <v>12.22</v>
      </c>
      <c r="Y63" t="n">
        <v>0.5</v>
      </c>
      <c r="Z63" t="n">
        <v>10</v>
      </c>
    </row>
    <row r="64">
      <c r="A64" t="n">
        <v>5</v>
      </c>
      <c r="B64" t="n">
        <v>80</v>
      </c>
      <c r="C64" t="inlineStr">
        <is>
          <t xml:space="preserve">CONCLUIDO	</t>
        </is>
      </c>
      <c r="D64" t="n">
        <v>0.57</v>
      </c>
      <c r="E64" t="n">
        <v>175.43</v>
      </c>
      <c r="F64" t="n">
        <v>166.3</v>
      </c>
      <c r="G64" t="n">
        <v>47.29</v>
      </c>
      <c r="H64" t="n">
        <v>0.64</v>
      </c>
      <c r="I64" t="n">
        <v>211</v>
      </c>
      <c r="J64" t="n">
        <v>166.27</v>
      </c>
      <c r="K64" t="n">
        <v>50.28</v>
      </c>
      <c r="L64" t="n">
        <v>6</v>
      </c>
      <c r="M64" t="n">
        <v>209</v>
      </c>
      <c r="N64" t="n">
        <v>29.99</v>
      </c>
      <c r="O64" t="n">
        <v>20741.2</v>
      </c>
      <c r="P64" t="n">
        <v>1752.29</v>
      </c>
      <c r="Q64" t="n">
        <v>10184.71</v>
      </c>
      <c r="R64" t="n">
        <v>607.1</v>
      </c>
      <c r="S64" t="n">
        <v>269.82</v>
      </c>
      <c r="T64" t="n">
        <v>162745.01</v>
      </c>
      <c r="U64" t="n">
        <v>0.44</v>
      </c>
      <c r="V64" t="n">
        <v>0.88</v>
      </c>
      <c r="W64" t="n">
        <v>23.45</v>
      </c>
      <c r="X64" t="n">
        <v>9.65</v>
      </c>
      <c r="Y64" t="n">
        <v>0.5</v>
      </c>
      <c r="Z64" t="n">
        <v>10</v>
      </c>
    </row>
    <row r="65">
      <c r="A65" t="n">
        <v>6</v>
      </c>
      <c r="B65" t="n">
        <v>80</v>
      </c>
      <c r="C65" t="inlineStr">
        <is>
          <t xml:space="preserve">CONCLUIDO	</t>
        </is>
      </c>
      <c r="D65" t="n">
        <v>0.5800999999999999</v>
      </c>
      <c r="E65" t="n">
        <v>172.38</v>
      </c>
      <c r="F65" t="n">
        <v>164.51</v>
      </c>
      <c r="G65" t="n">
        <v>57.39</v>
      </c>
      <c r="H65" t="n">
        <v>0.74</v>
      </c>
      <c r="I65" t="n">
        <v>172</v>
      </c>
      <c r="J65" t="n">
        <v>167.72</v>
      </c>
      <c r="K65" t="n">
        <v>50.28</v>
      </c>
      <c r="L65" t="n">
        <v>7</v>
      </c>
      <c r="M65" t="n">
        <v>170</v>
      </c>
      <c r="N65" t="n">
        <v>30.44</v>
      </c>
      <c r="O65" t="n">
        <v>20919.39</v>
      </c>
      <c r="P65" t="n">
        <v>1666.83</v>
      </c>
      <c r="Q65" t="n">
        <v>10184.87</v>
      </c>
      <c r="R65" t="n">
        <v>545.9299999999999</v>
      </c>
      <c r="S65" t="n">
        <v>269.82</v>
      </c>
      <c r="T65" t="n">
        <v>132354.19</v>
      </c>
      <c r="U65" t="n">
        <v>0.49</v>
      </c>
      <c r="V65" t="n">
        <v>0.89</v>
      </c>
      <c r="W65" t="n">
        <v>23.41</v>
      </c>
      <c r="X65" t="n">
        <v>7.86</v>
      </c>
      <c r="Y65" t="n">
        <v>0.5</v>
      </c>
      <c r="Z65" t="n">
        <v>10</v>
      </c>
    </row>
    <row r="66">
      <c r="A66" t="n">
        <v>7</v>
      </c>
      <c r="B66" t="n">
        <v>80</v>
      </c>
      <c r="C66" t="inlineStr">
        <is>
          <t xml:space="preserve">CONCLUIDO	</t>
        </is>
      </c>
      <c r="D66" t="n">
        <v>0.5875</v>
      </c>
      <c r="E66" t="n">
        <v>170.21</v>
      </c>
      <c r="F66" t="n">
        <v>163.25</v>
      </c>
      <c r="G66" t="n">
        <v>68.02</v>
      </c>
      <c r="H66" t="n">
        <v>0.84</v>
      </c>
      <c r="I66" t="n">
        <v>144</v>
      </c>
      <c r="J66" t="n">
        <v>169.17</v>
      </c>
      <c r="K66" t="n">
        <v>50.28</v>
      </c>
      <c r="L66" t="n">
        <v>8</v>
      </c>
      <c r="M66" t="n">
        <v>123</v>
      </c>
      <c r="N66" t="n">
        <v>30.89</v>
      </c>
      <c r="O66" t="n">
        <v>21098.19</v>
      </c>
      <c r="P66" t="n">
        <v>1584.63</v>
      </c>
      <c r="Q66" t="n">
        <v>10184.79</v>
      </c>
      <c r="R66" t="n">
        <v>502.7</v>
      </c>
      <c r="S66" t="n">
        <v>269.82</v>
      </c>
      <c r="T66" t="n">
        <v>110882.01</v>
      </c>
      <c r="U66" t="n">
        <v>0.54</v>
      </c>
      <c r="V66" t="n">
        <v>0.9</v>
      </c>
      <c r="W66" t="n">
        <v>23.37</v>
      </c>
      <c r="X66" t="n">
        <v>6.59</v>
      </c>
      <c r="Y66" t="n">
        <v>0.5</v>
      </c>
      <c r="Z66" t="n">
        <v>10</v>
      </c>
    </row>
    <row r="67">
      <c r="A67" t="n">
        <v>8</v>
      </c>
      <c r="B67" t="n">
        <v>80</v>
      </c>
      <c r="C67" t="inlineStr">
        <is>
          <t xml:space="preserve">CONCLUIDO	</t>
        </is>
      </c>
      <c r="D67" t="n">
        <v>0.5907</v>
      </c>
      <c r="E67" t="n">
        <v>169.29</v>
      </c>
      <c r="F67" t="n">
        <v>162.75</v>
      </c>
      <c r="G67" t="n">
        <v>74.54000000000001</v>
      </c>
      <c r="H67" t="n">
        <v>0.9399999999999999</v>
      </c>
      <c r="I67" t="n">
        <v>131</v>
      </c>
      <c r="J67" t="n">
        <v>170.62</v>
      </c>
      <c r="K67" t="n">
        <v>50.28</v>
      </c>
      <c r="L67" t="n">
        <v>9</v>
      </c>
      <c r="M67" t="n">
        <v>30</v>
      </c>
      <c r="N67" t="n">
        <v>31.34</v>
      </c>
      <c r="O67" t="n">
        <v>21277.6</v>
      </c>
      <c r="P67" t="n">
        <v>1543.95</v>
      </c>
      <c r="Q67" t="n">
        <v>10184.75</v>
      </c>
      <c r="R67" t="n">
        <v>482.32</v>
      </c>
      <c r="S67" t="n">
        <v>269.82</v>
      </c>
      <c r="T67" t="n">
        <v>100753.39</v>
      </c>
      <c r="U67" t="n">
        <v>0.5600000000000001</v>
      </c>
      <c r="V67" t="n">
        <v>0.9</v>
      </c>
      <c r="W67" t="n">
        <v>23.45</v>
      </c>
      <c r="X67" t="n">
        <v>6.09</v>
      </c>
      <c r="Y67" t="n">
        <v>0.5</v>
      </c>
      <c r="Z67" t="n">
        <v>10</v>
      </c>
    </row>
    <row r="68">
      <c r="A68" t="n">
        <v>9</v>
      </c>
      <c r="B68" t="n">
        <v>80</v>
      </c>
      <c r="C68" t="inlineStr">
        <is>
          <t xml:space="preserve">CONCLUIDO	</t>
        </is>
      </c>
      <c r="D68" t="n">
        <v>0.5911999999999999</v>
      </c>
      <c r="E68" t="n">
        <v>169.14</v>
      </c>
      <c r="F68" t="n">
        <v>162.66</v>
      </c>
      <c r="G68" t="n">
        <v>75.65000000000001</v>
      </c>
      <c r="H68" t="n">
        <v>1.03</v>
      </c>
      <c r="I68" t="n">
        <v>129</v>
      </c>
      <c r="J68" t="n">
        <v>172.08</v>
      </c>
      <c r="K68" t="n">
        <v>50.28</v>
      </c>
      <c r="L68" t="n">
        <v>10</v>
      </c>
      <c r="M68" t="n">
        <v>2</v>
      </c>
      <c r="N68" t="n">
        <v>31.8</v>
      </c>
      <c r="O68" t="n">
        <v>21457.64</v>
      </c>
      <c r="P68" t="n">
        <v>1551.01</v>
      </c>
      <c r="Q68" t="n">
        <v>10184.79</v>
      </c>
      <c r="R68" t="n">
        <v>478.15</v>
      </c>
      <c r="S68" t="n">
        <v>269.82</v>
      </c>
      <c r="T68" t="n">
        <v>98680.56</v>
      </c>
      <c r="U68" t="n">
        <v>0.5600000000000001</v>
      </c>
      <c r="V68" t="n">
        <v>0.9</v>
      </c>
      <c r="W68" t="n">
        <v>23.48</v>
      </c>
      <c r="X68" t="n">
        <v>6</v>
      </c>
      <c r="Y68" t="n">
        <v>0.5</v>
      </c>
      <c r="Z68" t="n">
        <v>10</v>
      </c>
    </row>
    <row r="69">
      <c r="A69" t="n">
        <v>10</v>
      </c>
      <c r="B69" t="n">
        <v>80</v>
      </c>
      <c r="C69" t="inlineStr">
        <is>
          <t xml:space="preserve">CONCLUIDO	</t>
        </is>
      </c>
      <c r="D69" t="n">
        <v>0.5911999999999999</v>
      </c>
      <c r="E69" t="n">
        <v>169.14</v>
      </c>
      <c r="F69" t="n">
        <v>162.66</v>
      </c>
      <c r="G69" t="n">
        <v>75.66</v>
      </c>
      <c r="H69" t="n">
        <v>1.12</v>
      </c>
      <c r="I69" t="n">
        <v>129</v>
      </c>
      <c r="J69" t="n">
        <v>173.55</v>
      </c>
      <c r="K69" t="n">
        <v>50.28</v>
      </c>
      <c r="L69" t="n">
        <v>11</v>
      </c>
      <c r="M69" t="n">
        <v>0</v>
      </c>
      <c r="N69" t="n">
        <v>32.27</v>
      </c>
      <c r="O69" t="n">
        <v>21638.31</v>
      </c>
      <c r="P69" t="n">
        <v>1563.3</v>
      </c>
      <c r="Q69" t="n">
        <v>10184.79</v>
      </c>
      <c r="R69" t="n">
        <v>478.17</v>
      </c>
      <c r="S69" t="n">
        <v>269.82</v>
      </c>
      <c r="T69" t="n">
        <v>98691.38</v>
      </c>
      <c r="U69" t="n">
        <v>0.5600000000000001</v>
      </c>
      <c r="V69" t="n">
        <v>0.9</v>
      </c>
      <c r="W69" t="n">
        <v>23.49</v>
      </c>
      <c r="X69" t="n">
        <v>6.01</v>
      </c>
      <c r="Y69" t="n">
        <v>0.5</v>
      </c>
      <c r="Z69" t="n">
        <v>10</v>
      </c>
    </row>
    <row r="70">
      <c r="A70" t="n">
        <v>0</v>
      </c>
      <c r="B70" t="n">
        <v>35</v>
      </c>
      <c r="C70" t="inlineStr">
        <is>
          <t xml:space="preserve">CONCLUIDO	</t>
        </is>
      </c>
      <c r="D70" t="n">
        <v>0.4298</v>
      </c>
      <c r="E70" t="n">
        <v>232.65</v>
      </c>
      <c r="F70" t="n">
        <v>211.06</v>
      </c>
      <c r="G70" t="n">
        <v>11.07</v>
      </c>
      <c r="H70" t="n">
        <v>0.22</v>
      </c>
      <c r="I70" t="n">
        <v>1144</v>
      </c>
      <c r="J70" t="n">
        <v>80.84</v>
      </c>
      <c r="K70" t="n">
        <v>35.1</v>
      </c>
      <c r="L70" t="n">
        <v>1</v>
      </c>
      <c r="M70" t="n">
        <v>1142</v>
      </c>
      <c r="N70" t="n">
        <v>9.74</v>
      </c>
      <c r="O70" t="n">
        <v>10204.21</v>
      </c>
      <c r="P70" t="n">
        <v>1575</v>
      </c>
      <c r="Q70" t="n">
        <v>10186.16</v>
      </c>
      <c r="R70" t="n">
        <v>2125.95</v>
      </c>
      <c r="S70" t="n">
        <v>269.82</v>
      </c>
      <c r="T70" t="n">
        <v>917505.39</v>
      </c>
      <c r="U70" t="n">
        <v>0.13</v>
      </c>
      <c r="V70" t="n">
        <v>0.6899999999999999</v>
      </c>
      <c r="W70" t="n">
        <v>24.96</v>
      </c>
      <c r="X70" t="n">
        <v>54.38</v>
      </c>
      <c r="Y70" t="n">
        <v>0.5</v>
      </c>
      <c r="Z70" t="n">
        <v>10</v>
      </c>
    </row>
    <row r="71">
      <c r="A71" t="n">
        <v>1</v>
      </c>
      <c r="B71" t="n">
        <v>35</v>
      </c>
      <c r="C71" t="inlineStr">
        <is>
          <t xml:space="preserve">CONCLUIDO	</t>
        </is>
      </c>
      <c r="D71" t="n">
        <v>0.5382</v>
      </c>
      <c r="E71" t="n">
        <v>185.82</v>
      </c>
      <c r="F71" t="n">
        <v>176.54</v>
      </c>
      <c r="G71" t="n">
        <v>24.69</v>
      </c>
      <c r="H71" t="n">
        <v>0.43</v>
      </c>
      <c r="I71" t="n">
        <v>429</v>
      </c>
      <c r="J71" t="n">
        <v>82.04000000000001</v>
      </c>
      <c r="K71" t="n">
        <v>35.1</v>
      </c>
      <c r="L71" t="n">
        <v>2</v>
      </c>
      <c r="M71" t="n">
        <v>427</v>
      </c>
      <c r="N71" t="n">
        <v>9.94</v>
      </c>
      <c r="O71" t="n">
        <v>10352.53</v>
      </c>
      <c r="P71" t="n">
        <v>1190.4</v>
      </c>
      <c r="Q71" t="n">
        <v>10184.93</v>
      </c>
      <c r="R71" t="n">
        <v>953.6</v>
      </c>
      <c r="S71" t="n">
        <v>269.82</v>
      </c>
      <c r="T71" t="n">
        <v>334904.69</v>
      </c>
      <c r="U71" t="n">
        <v>0.28</v>
      </c>
      <c r="V71" t="n">
        <v>0.83</v>
      </c>
      <c r="W71" t="n">
        <v>23.82</v>
      </c>
      <c r="X71" t="n">
        <v>19.88</v>
      </c>
      <c r="Y71" t="n">
        <v>0.5</v>
      </c>
      <c r="Z71" t="n">
        <v>10</v>
      </c>
    </row>
    <row r="72">
      <c r="A72" t="n">
        <v>2</v>
      </c>
      <c r="B72" t="n">
        <v>35</v>
      </c>
      <c r="C72" t="inlineStr">
        <is>
          <t xml:space="preserve">CONCLUIDO	</t>
        </is>
      </c>
      <c r="D72" t="n">
        <v>0.5639</v>
      </c>
      <c r="E72" t="n">
        <v>177.35</v>
      </c>
      <c r="F72" t="n">
        <v>170.39</v>
      </c>
      <c r="G72" t="n">
        <v>34.77</v>
      </c>
      <c r="H72" t="n">
        <v>0.63</v>
      </c>
      <c r="I72" t="n">
        <v>294</v>
      </c>
      <c r="J72" t="n">
        <v>83.25</v>
      </c>
      <c r="K72" t="n">
        <v>35.1</v>
      </c>
      <c r="L72" t="n">
        <v>3</v>
      </c>
      <c r="M72" t="n">
        <v>20</v>
      </c>
      <c r="N72" t="n">
        <v>10.15</v>
      </c>
      <c r="O72" t="n">
        <v>10501.19</v>
      </c>
      <c r="P72" t="n">
        <v>1068.61</v>
      </c>
      <c r="Q72" t="n">
        <v>10185.01</v>
      </c>
      <c r="R72" t="n">
        <v>732.41</v>
      </c>
      <c r="S72" t="n">
        <v>269.82</v>
      </c>
      <c r="T72" t="n">
        <v>224982.81</v>
      </c>
      <c r="U72" t="n">
        <v>0.37</v>
      </c>
      <c r="V72" t="n">
        <v>0.86</v>
      </c>
      <c r="W72" t="n">
        <v>23.97</v>
      </c>
      <c r="X72" t="n">
        <v>13.74</v>
      </c>
      <c r="Y72" t="n">
        <v>0.5</v>
      </c>
      <c r="Z72" t="n">
        <v>10</v>
      </c>
    </row>
    <row r="73">
      <c r="A73" t="n">
        <v>3</v>
      </c>
      <c r="B73" t="n">
        <v>35</v>
      </c>
      <c r="C73" t="inlineStr">
        <is>
          <t xml:space="preserve">CONCLUIDO	</t>
        </is>
      </c>
      <c r="D73" t="n">
        <v>0.5644</v>
      </c>
      <c r="E73" t="n">
        <v>177.17</v>
      </c>
      <c r="F73" t="n">
        <v>170.25</v>
      </c>
      <c r="G73" t="n">
        <v>34.98</v>
      </c>
      <c r="H73" t="n">
        <v>0.83</v>
      </c>
      <c r="I73" t="n">
        <v>292</v>
      </c>
      <c r="J73" t="n">
        <v>84.45999999999999</v>
      </c>
      <c r="K73" t="n">
        <v>35.1</v>
      </c>
      <c r="L73" t="n">
        <v>4</v>
      </c>
      <c r="M73" t="n">
        <v>0</v>
      </c>
      <c r="N73" t="n">
        <v>10.36</v>
      </c>
      <c r="O73" t="n">
        <v>10650.22</v>
      </c>
      <c r="P73" t="n">
        <v>1080.2</v>
      </c>
      <c r="Q73" t="n">
        <v>10185.08</v>
      </c>
      <c r="R73" t="n">
        <v>726.8</v>
      </c>
      <c r="S73" t="n">
        <v>269.82</v>
      </c>
      <c r="T73" t="n">
        <v>222189.43</v>
      </c>
      <c r="U73" t="n">
        <v>0.37</v>
      </c>
      <c r="V73" t="n">
        <v>0.86</v>
      </c>
      <c r="W73" t="n">
        <v>23.98</v>
      </c>
      <c r="X73" t="n">
        <v>13.59</v>
      </c>
      <c r="Y73" t="n">
        <v>0.5</v>
      </c>
      <c r="Z73" t="n">
        <v>10</v>
      </c>
    </row>
    <row r="74">
      <c r="A74" t="n">
        <v>0</v>
      </c>
      <c r="B74" t="n">
        <v>50</v>
      </c>
      <c r="C74" t="inlineStr">
        <is>
          <t xml:space="preserve">CONCLUIDO	</t>
        </is>
      </c>
      <c r="D74" t="n">
        <v>0.3711</v>
      </c>
      <c r="E74" t="n">
        <v>269.46</v>
      </c>
      <c r="F74" t="n">
        <v>232.51</v>
      </c>
      <c r="G74" t="n">
        <v>8.880000000000001</v>
      </c>
      <c r="H74" t="n">
        <v>0.16</v>
      </c>
      <c r="I74" t="n">
        <v>1571</v>
      </c>
      <c r="J74" t="n">
        <v>107.41</v>
      </c>
      <c r="K74" t="n">
        <v>41.65</v>
      </c>
      <c r="L74" t="n">
        <v>1</v>
      </c>
      <c r="M74" t="n">
        <v>1569</v>
      </c>
      <c r="N74" t="n">
        <v>14.77</v>
      </c>
      <c r="O74" t="n">
        <v>13481.73</v>
      </c>
      <c r="P74" t="n">
        <v>2155.06</v>
      </c>
      <c r="Q74" t="n">
        <v>10187.21</v>
      </c>
      <c r="R74" t="n">
        <v>2852.37</v>
      </c>
      <c r="S74" t="n">
        <v>269.82</v>
      </c>
      <c r="T74" t="n">
        <v>1278582.04</v>
      </c>
      <c r="U74" t="n">
        <v>0.09</v>
      </c>
      <c r="V74" t="n">
        <v>0.63</v>
      </c>
      <c r="W74" t="n">
        <v>25.75</v>
      </c>
      <c r="X74" t="n">
        <v>75.81999999999999</v>
      </c>
      <c r="Y74" t="n">
        <v>0.5</v>
      </c>
      <c r="Z74" t="n">
        <v>10</v>
      </c>
    </row>
    <row r="75">
      <c r="A75" t="n">
        <v>1</v>
      </c>
      <c r="B75" t="n">
        <v>50</v>
      </c>
      <c r="C75" t="inlineStr">
        <is>
          <t xml:space="preserve">CONCLUIDO	</t>
        </is>
      </c>
      <c r="D75" t="n">
        <v>0.5027</v>
      </c>
      <c r="E75" t="n">
        <v>198.93</v>
      </c>
      <c r="F75" t="n">
        <v>183.91</v>
      </c>
      <c r="G75" t="n">
        <v>18.9</v>
      </c>
      <c r="H75" t="n">
        <v>0.32</v>
      </c>
      <c r="I75" t="n">
        <v>584</v>
      </c>
      <c r="J75" t="n">
        <v>108.68</v>
      </c>
      <c r="K75" t="n">
        <v>41.65</v>
      </c>
      <c r="L75" t="n">
        <v>2</v>
      </c>
      <c r="M75" t="n">
        <v>582</v>
      </c>
      <c r="N75" t="n">
        <v>15.03</v>
      </c>
      <c r="O75" t="n">
        <v>13638.32</v>
      </c>
      <c r="P75" t="n">
        <v>1616.36</v>
      </c>
      <c r="Q75" t="n">
        <v>10185.5</v>
      </c>
      <c r="R75" t="n">
        <v>1202.9</v>
      </c>
      <c r="S75" t="n">
        <v>269.82</v>
      </c>
      <c r="T75" t="n">
        <v>458779.13</v>
      </c>
      <c r="U75" t="n">
        <v>0.22</v>
      </c>
      <c r="V75" t="n">
        <v>0.8</v>
      </c>
      <c r="W75" t="n">
        <v>24.09</v>
      </c>
      <c r="X75" t="n">
        <v>27.25</v>
      </c>
      <c r="Y75" t="n">
        <v>0.5</v>
      </c>
      <c r="Z75" t="n">
        <v>10</v>
      </c>
    </row>
    <row r="76">
      <c r="A76" t="n">
        <v>2</v>
      </c>
      <c r="B76" t="n">
        <v>50</v>
      </c>
      <c r="C76" t="inlineStr">
        <is>
          <t xml:space="preserve">CONCLUIDO	</t>
        </is>
      </c>
      <c r="D76" t="n">
        <v>0.5495</v>
      </c>
      <c r="E76" t="n">
        <v>181.99</v>
      </c>
      <c r="F76" t="n">
        <v>172.38</v>
      </c>
      <c r="G76" t="n">
        <v>30.33</v>
      </c>
      <c r="H76" t="n">
        <v>0.48</v>
      </c>
      <c r="I76" t="n">
        <v>341</v>
      </c>
      <c r="J76" t="n">
        <v>109.96</v>
      </c>
      <c r="K76" t="n">
        <v>41.65</v>
      </c>
      <c r="L76" t="n">
        <v>3</v>
      </c>
      <c r="M76" t="n">
        <v>339</v>
      </c>
      <c r="N76" t="n">
        <v>15.31</v>
      </c>
      <c r="O76" t="n">
        <v>13795.21</v>
      </c>
      <c r="P76" t="n">
        <v>1420.27</v>
      </c>
      <c r="Q76" t="n">
        <v>10185.17</v>
      </c>
      <c r="R76" t="n">
        <v>812.26</v>
      </c>
      <c r="S76" t="n">
        <v>269.82</v>
      </c>
      <c r="T76" t="n">
        <v>264672.85</v>
      </c>
      <c r="U76" t="n">
        <v>0.33</v>
      </c>
      <c r="V76" t="n">
        <v>0.85</v>
      </c>
      <c r="W76" t="n">
        <v>23.67</v>
      </c>
      <c r="X76" t="n">
        <v>15.72</v>
      </c>
      <c r="Y76" t="n">
        <v>0.5</v>
      </c>
      <c r="Z76" t="n">
        <v>10</v>
      </c>
    </row>
    <row r="77">
      <c r="A77" t="n">
        <v>3</v>
      </c>
      <c r="B77" t="n">
        <v>50</v>
      </c>
      <c r="C77" t="inlineStr">
        <is>
          <t xml:space="preserve">CONCLUIDO	</t>
        </is>
      </c>
      <c r="D77" t="n">
        <v>0.5731000000000001</v>
      </c>
      <c r="E77" t="n">
        <v>174.5</v>
      </c>
      <c r="F77" t="n">
        <v>167.31</v>
      </c>
      <c r="G77" t="n">
        <v>43.27</v>
      </c>
      <c r="H77" t="n">
        <v>0.63</v>
      </c>
      <c r="I77" t="n">
        <v>232</v>
      </c>
      <c r="J77" t="n">
        <v>111.23</v>
      </c>
      <c r="K77" t="n">
        <v>41.65</v>
      </c>
      <c r="L77" t="n">
        <v>4</v>
      </c>
      <c r="M77" t="n">
        <v>190</v>
      </c>
      <c r="N77" t="n">
        <v>15.58</v>
      </c>
      <c r="O77" t="n">
        <v>13952.52</v>
      </c>
      <c r="P77" t="n">
        <v>1279</v>
      </c>
      <c r="Q77" t="n">
        <v>10185.08</v>
      </c>
      <c r="R77" t="n">
        <v>639.0700000000001</v>
      </c>
      <c r="S77" t="n">
        <v>269.82</v>
      </c>
      <c r="T77" t="n">
        <v>178626.3</v>
      </c>
      <c r="U77" t="n">
        <v>0.42</v>
      </c>
      <c r="V77" t="n">
        <v>0.88</v>
      </c>
      <c r="W77" t="n">
        <v>23.54</v>
      </c>
      <c r="X77" t="n">
        <v>10.65</v>
      </c>
      <c r="Y77" t="n">
        <v>0.5</v>
      </c>
      <c r="Z77" t="n">
        <v>10</v>
      </c>
    </row>
    <row r="78">
      <c r="A78" t="n">
        <v>4</v>
      </c>
      <c r="B78" t="n">
        <v>50</v>
      </c>
      <c r="C78" t="inlineStr">
        <is>
          <t xml:space="preserve">CONCLUIDO	</t>
        </is>
      </c>
      <c r="D78" t="n">
        <v>0.5789</v>
      </c>
      <c r="E78" t="n">
        <v>172.73</v>
      </c>
      <c r="F78" t="n">
        <v>166.14</v>
      </c>
      <c r="G78" t="n">
        <v>48.63</v>
      </c>
      <c r="H78" t="n">
        <v>0.78</v>
      </c>
      <c r="I78" t="n">
        <v>205</v>
      </c>
      <c r="J78" t="n">
        <v>112.51</v>
      </c>
      <c r="K78" t="n">
        <v>41.65</v>
      </c>
      <c r="L78" t="n">
        <v>5</v>
      </c>
      <c r="M78" t="n">
        <v>6</v>
      </c>
      <c r="N78" t="n">
        <v>15.86</v>
      </c>
      <c r="O78" t="n">
        <v>14110.24</v>
      </c>
      <c r="P78" t="n">
        <v>1238.94</v>
      </c>
      <c r="Q78" t="n">
        <v>10184.99</v>
      </c>
      <c r="R78" t="n">
        <v>592.85</v>
      </c>
      <c r="S78" t="n">
        <v>269.82</v>
      </c>
      <c r="T78" t="n">
        <v>155649.85</v>
      </c>
      <c r="U78" t="n">
        <v>0.46</v>
      </c>
      <c r="V78" t="n">
        <v>0.88</v>
      </c>
      <c r="W78" t="n">
        <v>23.69</v>
      </c>
      <c r="X78" t="n">
        <v>9.48</v>
      </c>
      <c r="Y78" t="n">
        <v>0.5</v>
      </c>
      <c r="Z78" t="n">
        <v>10</v>
      </c>
    </row>
    <row r="79">
      <c r="A79" t="n">
        <v>5</v>
      </c>
      <c r="B79" t="n">
        <v>50</v>
      </c>
      <c r="C79" t="inlineStr">
        <is>
          <t xml:space="preserve">CONCLUIDO	</t>
        </is>
      </c>
      <c r="D79" t="n">
        <v>0.5789</v>
      </c>
      <c r="E79" t="n">
        <v>172.73</v>
      </c>
      <c r="F79" t="n">
        <v>166.14</v>
      </c>
      <c r="G79" t="n">
        <v>48.63</v>
      </c>
      <c r="H79" t="n">
        <v>0.93</v>
      </c>
      <c r="I79" t="n">
        <v>205</v>
      </c>
      <c r="J79" t="n">
        <v>113.79</v>
      </c>
      <c r="K79" t="n">
        <v>41.65</v>
      </c>
      <c r="L79" t="n">
        <v>6</v>
      </c>
      <c r="M79" t="n">
        <v>0</v>
      </c>
      <c r="N79" t="n">
        <v>16.14</v>
      </c>
      <c r="O79" t="n">
        <v>14268.39</v>
      </c>
      <c r="P79" t="n">
        <v>1250.62</v>
      </c>
      <c r="Q79" t="n">
        <v>10184.99</v>
      </c>
      <c r="R79" t="n">
        <v>591.99</v>
      </c>
      <c r="S79" t="n">
        <v>269.82</v>
      </c>
      <c r="T79" t="n">
        <v>155220.97</v>
      </c>
      <c r="U79" t="n">
        <v>0.46</v>
      </c>
      <c r="V79" t="n">
        <v>0.88</v>
      </c>
      <c r="W79" t="n">
        <v>23.71</v>
      </c>
      <c r="X79" t="n">
        <v>9.48</v>
      </c>
      <c r="Y79" t="n">
        <v>0.5</v>
      </c>
      <c r="Z79" t="n">
        <v>10</v>
      </c>
    </row>
    <row r="80">
      <c r="A80" t="n">
        <v>0</v>
      </c>
      <c r="B80" t="n">
        <v>25</v>
      </c>
      <c r="C80" t="inlineStr">
        <is>
          <t xml:space="preserve">CONCLUIDO	</t>
        </is>
      </c>
      <c r="D80" t="n">
        <v>0.4769</v>
      </c>
      <c r="E80" t="n">
        <v>209.7</v>
      </c>
      <c r="F80" t="n">
        <v>196.24</v>
      </c>
      <c r="G80" t="n">
        <v>14.02</v>
      </c>
      <c r="H80" t="n">
        <v>0.28</v>
      </c>
      <c r="I80" t="n">
        <v>840</v>
      </c>
      <c r="J80" t="n">
        <v>61.76</v>
      </c>
      <c r="K80" t="n">
        <v>28.92</v>
      </c>
      <c r="L80" t="n">
        <v>1</v>
      </c>
      <c r="M80" t="n">
        <v>838</v>
      </c>
      <c r="N80" t="n">
        <v>6.84</v>
      </c>
      <c r="O80" t="n">
        <v>7851.41</v>
      </c>
      <c r="P80" t="n">
        <v>1160.56</v>
      </c>
      <c r="Q80" t="n">
        <v>10185.73</v>
      </c>
      <c r="R80" t="n">
        <v>1620.37</v>
      </c>
      <c r="S80" t="n">
        <v>269.82</v>
      </c>
      <c r="T80" t="n">
        <v>666236.89</v>
      </c>
      <c r="U80" t="n">
        <v>0.17</v>
      </c>
      <c r="V80" t="n">
        <v>0.75</v>
      </c>
      <c r="W80" t="n">
        <v>24.53</v>
      </c>
      <c r="X80" t="n">
        <v>39.57</v>
      </c>
      <c r="Y80" t="n">
        <v>0.5</v>
      </c>
      <c r="Z80" t="n">
        <v>10</v>
      </c>
    </row>
    <row r="81">
      <c r="A81" t="n">
        <v>1</v>
      </c>
      <c r="B81" t="n">
        <v>25</v>
      </c>
      <c r="C81" t="inlineStr">
        <is>
          <t xml:space="preserve">CONCLUIDO	</t>
        </is>
      </c>
      <c r="D81" t="n">
        <v>0.5458</v>
      </c>
      <c r="E81" t="n">
        <v>183.2</v>
      </c>
      <c r="F81" t="n">
        <v>175.73</v>
      </c>
      <c r="G81" t="n">
        <v>25.78</v>
      </c>
      <c r="H81" t="n">
        <v>0.55</v>
      </c>
      <c r="I81" t="n">
        <v>409</v>
      </c>
      <c r="J81" t="n">
        <v>62.92</v>
      </c>
      <c r="K81" t="n">
        <v>28.92</v>
      </c>
      <c r="L81" t="n">
        <v>2</v>
      </c>
      <c r="M81" t="n">
        <v>8</v>
      </c>
      <c r="N81" t="n">
        <v>7</v>
      </c>
      <c r="O81" t="n">
        <v>7994.37</v>
      </c>
      <c r="P81" t="n">
        <v>929.14</v>
      </c>
      <c r="Q81" t="n">
        <v>10185.74</v>
      </c>
      <c r="R81" t="n">
        <v>907.53</v>
      </c>
      <c r="S81" t="n">
        <v>269.82</v>
      </c>
      <c r="T81" t="n">
        <v>311969.71</v>
      </c>
      <c r="U81" t="n">
        <v>0.3</v>
      </c>
      <c r="V81" t="n">
        <v>0.83</v>
      </c>
      <c r="W81" t="n">
        <v>24.3</v>
      </c>
      <c r="X81" t="n">
        <v>19.07</v>
      </c>
      <c r="Y81" t="n">
        <v>0.5</v>
      </c>
      <c r="Z81" t="n">
        <v>10</v>
      </c>
    </row>
    <row r="82">
      <c r="A82" t="n">
        <v>2</v>
      </c>
      <c r="B82" t="n">
        <v>25</v>
      </c>
      <c r="C82" t="inlineStr">
        <is>
          <t xml:space="preserve">CONCLUIDO	</t>
        </is>
      </c>
      <c r="D82" t="n">
        <v>0.5458</v>
      </c>
      <c r="E82" t="n">
        <v>183.22</v>
      </c>
      <c r="F82" t="n">
        <v>175.74</v>
      </c>
      <c r="G82" t="n">
        <v>25.78</v>
      </c>
      <c r="H82" t="n">
        <v>0.8100000000000001</v>
      </c>
      <c r="I82" t="n">
        <v>409</v>
      </c>
      <c r="J82" t="n">
        <v>64.08</v>
      </c>
      <c r="K82" t="n">
        <v>28.92</v>
      </c>
      <c r="L82" t="n">
        <v>3</v>
      </c>
      <c r="M82" t="n">
        <v>0</v>
      </c>
      <c r="N82" t="n">
        <v>7.16</v>
      </c>
      <c r="O82" t="n">
        <v>8137.65</v>
      </c>
      <c r="P82" t="n">
        <v>945.13</v>
      </c>
      <c r="Q82" t="n">
        <v>10185.72</v>
      </c>
      <c r="R82" t="n">
        <v>906.87</v>
      </c>
      <c r="S82" t="n">
        <v>269.82</v>
      </c>
      <c r="T82" t="n">
        <v>311640.37</v>
      </c>
      <c r="U82" t="n">
        <v>0.3</v>
      </c>
      <c r="V82" t="n">
        <v>0.83</v>
      </c>
      <c r="W82" t="n">
        <v>24.34</v>
      </c>
      <c r="X82" t="n">
        <v>19.08</v>
      </c>
      <c r="Y82" t="n">
        <v>0.5</v>
      </c>
      <c r="Z82" t="n">
        <v>10</v>
      </c>
    </row>
    <row r="83">
      <c r="A83" t="n">
        <v>0</v>
      </c>
      <c r="B83" t="n">
        <v>85</v>
      </c>
      <c r="C83" t="inlineStr">
        <is>
          <t xml:space="preserve">CONCLUIDO	</t>
        </is>
      </c>
      <c r="D83" t="n">
        <v>0.2581</v>
      </c>
      <c r="E83" t="n">
        <v>387.45</v>
      </c>
      <c r="F83" t="n">
        <v>292.93</v>
      </c>
      <c r="G83" t="n">
        <v>6.46</v>
      </c>
      <c r="H83" t="n">
        <v>0.11</v>
      </c>
      <c r="I83" t="n">
        <v>2719</v>
      </c>
      <c r="J83" t="n">
        <v>167.88</v>
      </c>
      <c r="K83" t="n">
        <v>51.39</v>
      </c>
      <c r="L83" t="n">
        <v>1</v>
      </c>
      <c r="M83" t="n">
        <v>2717</v>
      </c>
      <c r="N83" t="n">
        <v>30.49</v>
      </c>
      <c r="O83" t="n">
        <v>20939.59</v>
      </c>
      <c r="P83" t="n">
        <v>3698.67</v>
      </c>
      <c r="Q83" t="n">
        <v>10188.8</v>
      </c>
      <c r="R83" t="n">
        <v>4914.03</v>
      </c>
      <c r="S83" t="n">
        <v>269.82</v>
      </c>
      <c r="T83" t="n">
        <v>2303670.43</v>
      </c>
      <c r="U83" t="n">
        <v>0.05</v>
      </c>
      <c r="V83" t="n">
        <v>0.5</v>
      </c>
      <c r="W83" t="n">
        <v>27.61</v>
      </c>
      <c r="X83" t="n">
        <v>136.22</v>
      </c>
      <c r="Y83" t="n">
        <v>0.5</v>
      </c>
      <c r="Z83" t="n">
        <v>10</v>
      </c>
    </row>
    <row r="84">
      <c r="A84" t="n">
        <v>1</v>
      </c>
      <c r="B84" t="n">
        <v>85</v>
      </c>
      <c r="C84" t="inlineStr">
        <is>
          <t xml:space="preserve">CONCLUIDO	</t>
        </is>
      </c>
      <c r="D84" t="n">
        <v>0.433</v>
      </c>
      <c r="E84" t="n">
        <v>230.92</v>
      </c>
      <c r="F84" t="n">
        <v>198.46</v>
      </c>
      <c r="G84" t="n">
        <v>13.41</v>
      </c>
      <c r="H84" t="n">
        <v>0.21</v>
      </c>
      <c r="I84" t="n">
        <v>888</v>
      </c>
      <c r="J84" t="n">
        <v>169.33</v>
      </c>
      <c r="K84" t="n">
        <v>51.39</v>
      </c>
      <c r="L84" t="n">
        <v>2</v>
      </c>
      <c r="M84" t="n">
        <v>886</v>
      </c>
      <c r="N84" t="n">
        <v>30.94</v>
      </c>
      <c r="O84" t="n">
        <v>21118.46</v>
      </c>
      <c r="P84" t="n">
        <v>2451.35</v>
      </c>
      <c r="Q84" t="n">
        <v>10186.36</v>
      </c>
      <c r="R84" t="n">
        <v>1695.92</v>
      </c>
      <c r="S84" t="n">
        <v>269.82</v>
      </c>
      <c r="T84" t="n">
        <v>703768.8</v>
      </c>
      <c r="U84" t="n">
        <v>0.16</v>
      </c>
      <c r="V84" t="n">
        <v>0.74</v>
      </c>
      <c r="W84" t="n">
        <v>24.58</v>
      </c>
      <c r="X84" t="n">
        <v>41.78</v>
      </c>
      <c r="Y84" t="n">
        <v>0.5</v>
      </c>
      <c r="Z84" t="n">
        <v>10</v>
      </c>
    </row>
    <row r="85">
      <c r="A85" t="n">
        <v>2</v>
      </c>
      <c r="B85" t="n">
        <v>85</v>
      </c>
      <c r="C85" t="inlineStr">
        <is>
          <t xml:space="preserve">CONCLUIDO	</t>
        </is>
      </c>
      <c r="D85" t="n">
        <v>0.4969</v>
      </c>
      <c r="E85" t="n">
        <v>201.26</v>
      </c>
      <c r="F85" t="n">
        <v>181.06</v>
      </c>
      <c r="G85" t="n">
        <v>20.65</v>
      </c>
      <c r="H85" t="n">
        <v>0.31</v>
      </c>
      <c r="I85" t="n">
        <v>526</v>
      </c>
      <c r="J85" t="n">
        <v>170.79</v>
      </c>
      <c r="K85" t="n">
        <v>51.39</v>
      </c>
      <c r="L85" t="n">
        <v>3</v>
      </c>
      <c r="M85" t="n">
        <v>524</v>
      </c>
      <c r="N85" t="n">
        <v>31.4</v>
      </c>
      <c r="O85" t="n">
        <v>21297.94</v>
      </c>
      <c r="P85" t="n">
        <v>2184.94</v>
      </c>
      <c r="Q85" t="n">
        <v>10185.36</v>
      </c>
      <c r="R85" t="n">
        <v>1107.14</v>
      </c>
      <c r="S85" t="n">
        <v>269.82</v>
      </c>
      <c r="T85" t="n">
        <v>411189.05</v>
      </c>
      <c r="U85" t="n">
        <v>0.24</v>
      </c>
      <c r="V85" t="n">
        <v>0.8100000000000001</v>
      </c>
      <c r="W85" t="n">
        <v>23.95</v>
      </c>
      <c r="X85" t="n">
        <v>24.39</v>
      </c>
      <c r="Y85" t="n">
        <v>0.5</v>
      </c>
      <c r="Z85" t="n">
        <v>10</v>
      </c>
    </row>
    <row r="86">
      <c r="A86" t="n">
        <v>3</v>
      </c>
      <c r="B86" t="n">
        <v>85</v>
      </c>
      <c r="C86" t="inlineStr">
        <is>
          <t xml:space="preserve">CONCLUIDO	</t>
        </is>
      </c>
      <c r="D86" t="n">
        <v>0.5306</v>
      </c>
      <c r="E86" t="n">
        <v>188.48</v>
      </c>
      <c r="F86" t="n">
        <v>173.63</v>
      </c>
      <c r="G86" t="n">
        <v>28.31</v>
      </c>
      <c r="H86" t="n">
        <v>0.41</v>
      </c>
      <c r="I86" t="n">
        <v>368</v>
      </c>
      <c r="J86" t="n">
        <v>172.25</v>
      </c>
      <c r="K86" t="n">
        <v>51.39</v>
      </c>
      <c r="L86" t="n">
        <v>4</v>
      </c>
      <c r="M86" t="n">
        <v>366</v>
      </c>
      <c r="N86" t="n">
        <v>31.86</v>
      </c>
      <c r="O86" t="n">
        <v>21478.05</v>
      </c>
      <c r="P86" t="n">
        <v>2042.55</v>
      </c>
      <c r="Q86" t="n">
        <v>10185.04</v>
      </c>
      <c r="R86" t="n">
        <v>854.3200000000001</v>
      </c>
      <c r="S86" t="n">
        <v>269.82</v>
      </c>
      <c r="T86" t="n">
        <v>285569.57</v>
      </c>
      <c r="U86" t="n">
        <v>0.32</v>
      </c>
      <c r="V86" t="n">
        <v>0.84</v>
      </c>
      <c r="W86" t="n">
        <v>23.73</v>
      </c>
      <c r="X86" t="n">
        <v>16.97</v>
      </c>
      <c r="Y86" t="n">
        <v>0.5</v>
      </c>
      <c r="Z86" t="n">
        <v>10</v>
      </c>
    </row>
    <row r="87">
      <c r="A87" t="n">
        <v>4</v>
      </c>
      <c r="B87" t="n">
        <v>85</v>
      </c>
      <c r="C87" t="inlineStr">
        <is>
          <t xml:space="preserve">CONCLUIDO	</t>
        </is>
      </c>
      <c r="D87" t="n">
        <v>0.5512</v>
      </c>
      <c r="E87" t="n">
        <v>181.41</v>
      </c>
      <c r="F87" t="n">
        <v>169.55</v>
      </c>
      <c r="G87" t="n">
        <v>36.33</v>
      </c>
      <c r="H87" t="n">
        <v>0.51</v>
      </c>
      <c r="I87" t="n">
        <v>280</v>
      </c>
      <c r="J87" t="n">
        <v>173.71</v>
      </c>
      <c r="K87" t="n">
        <v>51.39</v>
      </c>
      <c r="L87" t="n">
        <v>5</v>
      </c>
      <c r="M87" t="n">
        <v>278</v>
      </c>
      <c r="N87" t="n">
        <v>32.32</v>
      </c>
      <c r="O87" t="n">
        <v>21658.78</v>
      </c>
      <c r="P87" t="n">
        <v>1940.36</v>
      </c>
      <c r="Q87" t="n">
        <v>10185.14</v>
      </c>
      <c r="R87" t="n">
        <v>716.27</v>
      </c>
      <c r="S87" t="n">
        <v>269.82</v>
      </c>
      <c r="T87" t="n">
        <v>216984.6</v>
      </c>
      <c r="U87" t="n">
        <v>0.38</v>
      </c>
      <c r="V87" t="n">
        <v>0.86</v>
      </c>
      <c r="W87" t="n">
        <v>23.58</v>
      </c>
      <c r="X87" t="n">
        <v>12.89</v>
      </c>
      <c r="Y87" t="n">
        <v>0.5</v>
      </c>
      <c r="Z87" t="n">
        <v>10</v>
      </c>
    </row>
    <row r="88">
      <c r="A88" t="n">
        <v>5</v>
      </c>
      <c r="B88" t="n">
        <v>85</v>
      </c>
      <c r="C88" t="inlineStr">
        <is>
          <t xml:space="preserve">CONCLUIDO	</t>
        </is>
      </c>
      <c r="D88" t="n">
        <v>0.5656</v>
      </c>
      <c r="E88" t="n">
        <v>176.8</v>
      </c>
      <c r="F88" t="n">
        <v>166.87</v>
      </c>
      <c r="G88" t="n">
        <v>44.9</v>
      </c>
      <c r="H88" t="n">
        <v>0.61</v>
      </c>
      <c r="I88" t="n">
        <v>223</v>
      </c>
      <c r="J88" t="n">
        <v>175.18</v>
      </c>
      <c r="K88" t="n">
        <v>51.39</v>
      </c>
      <c r="L88" t="n">
        <v>6</v>
      </c>
      <c r="M88" t="n">
        <v>221</v>
      </c>
      <c r="N88" t="n">
        <v>32.79</v>
      </c>
      <c r="O88" t="n">
        <v>21840.16</v>
      </c>
      <c r="P88" t="n">
        <v>1856.11</v>
      </c>
      <c r="Q88" t="n">
        <v>10184.7</v>
      </c>
      <c r="R88" t="n">
        <v>626.96</v>
      </c>
      <c r="S88" t="n">
        <v>269.82</v>
      </c>
      <c r="T88" t="n">
        <v>172614.06</v>
      </c>
      <c r="U88" t="n">
        <v>0.43</v>
      </c>
      <c r="V88" t="n">
        <v>0.88</v>
      </c>
      <c r="W88" t="n">
        <v>23.46</v>
      </c>
      <c r="X88" t="n">
        <v>10.22</v>
      </c>
      <c r="Y88" t="n">
        <v>0.5</v>
      </c>
      <c r="Z88" t="n">
        <v>10</v>
      </c>
    </row>
    <row r="89">
      <c r="A89" t="n">
        <v>6</v>
      </c>
      <c r="B89" t="n">
        <v>85</v>
      </c>
      <c r="C89" t="inlineStr">
        <is>
          <t xml:space="preserve">CONCLUIDO	</t>
        </is>
      </c>
      <c r="D89" t="n">
        <v>0.5760999999999999</v>
      </c>
      <c r="E89" t="n">
        <v>173.57</v>
      </c>
      <c r="F89" t="n">
        <v>164.99</v>
      </c>
      <c r="G89" t="n">
        <v>54.1</v>
      </c>
      <c r="H89" t="n">
        <v>0.7</v>
      </c>
      <c r="I89" t="n">
        <v>183</v>
      </c>
      <c r="J89" t="n">
        <v>176.66</v>
      </c>
      <c r="K89" t="n">
        <v>51.39</v>
      </c>
      <c r="L89" t="n">
        <v>7</v>
      </c>
      <c r="M89" t="n">
        <v>181</v>
      </c>
      <c r="N89" t="n">
        <v>33.27</v>
      </c>
      <c r="O89" t="n">
        <v>22022.17</v>
      </c>
      <c r="P89" t="n">
        <v>1771.55</v>
      </c>
      <c r="Q89" t="n">
        <v>10184.7</v>
      </c>
      <c r="R89" t="n">
        <v>563.15</v>
      </c>
      <c r="S89" t="n">
        <v>269.82</v>
      </c>
      <c r="T89" t="n">
        <v>140909.48</v>
      </c>
      <c r="U89" t="n">
        <v>0.48</v>
      </c>
      <c r="V89" t="n">
        <v>0.89</v>
      </c>
      <c r="W89" t="n">
        <v>23.4</v>
      </c>
      <c r="X89" t="n">
        <v>8.34</v>
      </c>
      <c r="Y89" t="n">
        <v>0.5</v>
      </c>
      <c r="Z89" t="n">
        <v>10</v>
      </c>
    </row>
    <row r="90">
      <c r="A90" t="n">
        <v>7</v>
      </c>
      <c r="B90" t="n">
        <v>85</v>
      </c>
      <c r="C90" t="inlineStr">
        <is>
          <t xml:space="preserve">CONCLUIDO	</t>
        </is>
      </c>
      <c r="D90" t="n">
        <v>0.5842000000000001</v>
      </c>
      <c r="E90" t="n">
        <v>171.18</v>
      </c>
      <c r="F90" t="n">
        <v>163.62</v>
      </c>
      <c r="G90" t="n">
        <v>64.17</v>
      </c>
      <c r="H90" t="n">
        <v>0.8</v>
      </c>
      <c r="I90" t="n">
        <v>153</v>
      </c>
      <c r="J90" t="n">
        <v>178.14</v>
      </c>
      <c r="K90" t="n">
        <v>51.39</v>
      </c>
      <c r="L90" t="n">
        <v>8</v>
      </c>
      <c r="M90" t="n">
        <v>151</v>
      </c>
      <c r="N90" t="n">
        <v>33.75</v>
      </c>
      <c r="O90" t="n">
        <v>22204.83</v>
      </c>
      <c r="P90" t="n">
        <v>1694.97</v>
      </c>
      <c r="Q90" t="n">
        <v>10184.72</v>
      </c>
      <c r="R90" t="n">
        <v>516.02</v>
      </c>
      <c r="S90" t="n">
        <v>269.82</v>
      </c>
      <c r="T90" t="n">
        <v>117494.59</v>
      </c>
      <c r="U90" t="n">
        <v>0.52</v>
      </c>
      <c r="V90" t="n">
        <v>0.9</v>
      </c>
      <c r="W90" t="n">
        <v>23.37</v>
      </c>
      <c r="X90" t="n">
        <v>6.97</v>
      </c>
      <c r="Y90" t="n">
        <v>0.5</v>
      </c>
      <c r="Z90" t="n">
        <v>10</v>
      </c>
    </row>
    <row r="91">
      <c r="A91" t="n">
        <v>8</v>
      </c>
      <c r="B91" t="n">
        <v>85</v>
      </c>
      <c r="C91" t="inlineStr">
        <is>
          <t xml:space="preserve">CONCLUIDO	</t>
        </is>
      </c>
      <c r="D91" t="n">
        <v>0.5901</v>
      </c>
      <c r="E91" t="n">
        <v>169.46</v>
      </c>
      <c r="F91" t="n">
        <v>162.65</v>
      </c>
      <c r="G91" t="n">
        <v>74.5</v>
      </c>
      <c r="H91" t="n">
        <v>0.89</v>
      </c>
      <c r="I91" t="n">
        <v>131</v>
      </c>
      <c r="J91" t="n">
        <v>179.63</v>
      </c>
      <c r="K91" t="n">
        <v>51.39</v>
      </c>
      <c r="L91" t="n">
        <v>9</v>
      </c>
      <c r="M91" t="n">
        <v>100</v>
      </c>
      <c r="N91" t="n">
        <v>34.24</v>
      </c>
      <c r="O91" t="n">
        <v>22388.15</v>
      </c>
      <c r="P91" t="n">
        <v>1618.02</v>
      </c>
      <c r="Q91" t="n">
        <v>10184.67</v>
      </c>
      <c r="R91" t="n">
        <v>481.98</v>
      </c>
      <c r="S91" t="n">
        <v>269.82</v>
      </c>
      <c r="T91" t="n">
        <v>100584</v>
      </c>
      <c r="U91" t="n">
        <v>0.5600000000000001</v>
      </c>
      <c r="V91" t="n">
        <v>0.9</v>
      </c>
      <c r="W91" t="n">
        <v>23.37</v>
      </c>
      <c r="X91" t="n">
        <v>6</v>
      </c>
      <c r="Y91" t="n">
        <v>0.5</v>
      </c>
      <c r="Z91" t="n">
        <v>10</v>
      </c>
    </row>
    <row r="92">
      <c r="A92" t="n">
        <v>9</v>
      </c>
      <c r="B92" t="n">
        <v>85</v>
      </c>
      <c r="C92" t="inlineStr">
        <is>
          <t xml:space="preserve">CONCLUIDO	</t>
        </is>
      </c>
      <c r="D92" t="n">
        <v>0.5923</v>
      </c>
      <c r="E92" t="n">
        <v>168.83</v>
      </c>
      <c r="F92" t="n">
        <v>162.32</v>
      </c>
      <c r="G92" t="n">
        <v>79.83</v>
      </c>
      <c r="H92" t="n">
        <v>0.98</v>
      </c>
      <c r="I92" t="n">
        <v>122</v>
      </c>
      <c r="J92" t="n">
        <v>181.12</v>
      </c>
      <c r="K92" t="n">
        <v>51.39</v>
      </c>
      <c r="L92" t="n">
        <v>10</v>
      </c>
      <c r="M92" t="n">
        <v>20</v>
      </c>
      <c r="N92" t="n">
        <v>34.73</v>
      </c>
      <c r="O92" t="n">
        <v>22572.13</v>
      </c>
      <c r="P92" t="n">
        <v>1592.65</v>
      </c>
      <c r="Q92" t="n">
        <v>10184.76</v>
      </c>
      <c r="R92" t="n">
        <v>467.77</v>
      </c>
      <c r="S92" t="n">
        <v>269.82</v>
      </c>
      <c r="T92" t="n">
        <v>93523.92</v>
      </c>
      <c r="U92" t="n">
        <v>0.58</v>
      </c>
      <c r="V92" t="n">
        <v>0.9</v>
      </c>
      <c r="W92" t="n">
        <v>23.44</v>
      </c>
      <c r="X92" t="n">
        <v>5.67</v>
      </c>
      <c r="Y92" t="n">
        <v>0.5</v>
      </c>
      <c r="Z92" t="n">
        <v>10</v>
      </c>
    </row>
    <row r="93">
      <c r="A93" t="n">
        <v>10</v>
      </c>
      <c r="B93" t="n">
        <v>85</v>
      </c>
      <c r="C93" t="inlineStr">
        <is>
          <t xml:space="preserve">CONCLUIDO	</t>
        </is>
      </c>
      <c r="D93" t="n">
        <v>0.5927</v>
      </c>
      <c r="E93" t="n">
        <v>168.71</v>
      </c>
      <c r="F93" t="n">
        <v>162.23</v>
      </c>
      <c r="G93" t="n">
        <v>80.45</v>
      </c>
      <c r="H93" t="n">
        <v>1.07</v>
      </c>
      <c r="I93" t="n">
        <v>121</v>
      </c>
      <c r="J93" t="n">
        <v>182.62</v>
      </c>
      <c r="K93" t="n">
        <v>51.39</v>
      </c>
      <c r="L93" t="n">
        <v>11</v>
      </c>
      <c r="M93" t="n">
        <v>0</v>
      </c>
      <c r="N93" t="n">
        <v>35.22</v>
      </c>
      <c r="O93" t="n">
        <v>22756.91</v>
      </c>
      <c r="P93" t="n">
        <v>1602.89</v>
      </c>
      <c r="Q93" t="n">
        <v>10184.7</v>
      </c>
      <c r="R93" t="n">
        <v>463.78</v>
      </c>
      <c r="S93" t="n">
        <v>269.82</v>
      </c>
      <c r="T93" t="n">
        <v>91534.06</v>
      </c>
      <c r="U93" t="n">
        <v>0.58</v>
      </c>
      <c r="V93" t="n">
        <v>0.9</v>
      </c>
      <c r="W93" t="n">
        <v>23.47</v>
      </c>
      <c r="X93" t="n">
        <v>5.58</v>
      </c>
      <c r="Y93" t="n">
        <v>0.5</v>
      </c>
      <c r="Z93" t="n">
        <v>10</v>
      </c>
    </row>
    <row r="94">
      <c r="A94" t="n">
        <v>0</v>
      </c>
      <c r="B94" t="n">
        <v>20</v>
      </c>
      <c r="C94" t="inlineStr">
        <is>
          <t xml:space="preserve">CONCLUIDO	</t>
        </is>
      </c>
      <c r="D94" t="n">
        <v>0.5052</v>
      </c>
      <c r="E94" t="n">
        <v>197.93</v>
      </c>
      <c r="F94" t="n">
        <v>188.01</v>
      </c>
      <c r="G94" t="n">
        <v>16.89</v>
      </c>
      <c r="H94" t="n">
        <v>0.34</v>
      </c>
      <c r="I94" t="n">
        <v>668</v>
      </c>
      <c r="J94" t="n">
        <v>51.33</v>
      </c>
      <c r="K94" t="n">
        <v>24.83</v>
      </c>
      <c r="L94" t="n">
        <v>1</v>
      </c>
      <c r="M94" t="n">
        <v>620</v>
      </c>
      <c r="N94" t="n">
        <v>5.51</v>
      </c>
      <c r="O94" t="n">
        <v>6564.78</v>
      </c>
      <c r="P94" t="n">
        <v>921.4</v>
      </c>
      <c r="Q94" t="n">
        <v>10185.37</v>
      </c>
      <c r="R94" t="n">
        <v>1339.76</v>
      </c>
      <c r="S94" t="n">
        <v>269.82</v>
      </c>
      <c r="T94" t="n">
        <v>526790.97</v>
      </c>
      <c r="U94" t="n">
        <v>0.2</v>
      </c>
      <c r="V94" t="n">
        <v>0.78</v>
      </c>
      <c r="W94" t="n">
        <v>24.29</v>
      </c>
      <c r="X94" t="n">
        <v>31.35</v>
      </c>
      <c r="Y94" t="n">
        <v>0.5</v>
      </c>
      <c r="Z94" t="n">
        <v>10</v>
      </c>
    </row>
    <row r="95">
      <c r="A95" t="n">
        <v>1</v>
      </c>
      <c r="B95" t="n">
        <v>20</v>
      </c>
      <c r="C95" t="inlineStr">
        <is>
          <t xml:space="preserve">CONCLUIDO	</t>
        </is>
      </c>
      <c r="D95" t="n">
        <v>0.5306999999999999</v>
      </c>
      <c r="E95" t="n">
        <v>188.43</v>
      </c>
      <c r="F95" t="n">
        <v>180.45</v>
      </c>
      <c r="G95" t="n">
        <v>21.23</v>
      </c>
      <c r="H95" t="n">
        <v>0.66</v>
      </c>
      <c r="I95" t="n">
        <v>510</v>
      </c>
      <c r="J95" t="n">
        <v>52.47</v>
      </c>
      <c r="K95" t="n">
        <v>24.83</v>
      </c>
      <c r="L95" t="n">
        <v>2</v>
      </c>
      <c r="M95" t="n">
        <v>0</v>
      </c>
      <c r="N95" t="n">
        <v>5.64</v>
      </c>
      <c r="O95" t="n">
        <v>6705.1</v>
      </c>
      <c r="P95" t="n">
        <v>853.79</v>
      </c>
      <c r="Q95" t="n">
        <v>10185.75</v>
      </c>
      <c r="R95" t="n">
        <v>1062.32</v>
      </c>
      <c r="S95" t="n">
        <v>269.82</v>
      </c>
      <c r="T95" t="n">
        <v>388858.98</v>
      </c>
      <c r="U95" t="n">
        <v>0.25</v>
      </c>
      <c r="V95" t="n">
        <v>0.8100000000000001</v>
      </c>
      <c r="W95" t="n">
        <v>24.62</v>
      </c>
      <c r="X95" t="n">
        <v>23.79</v>
      </c>
      <c r="Y95" t="n">
        <v>0.5</v>
      </c>
      <c r="Z95" t="n">
        <v>10</v>
      </c>
    </row>
    <row r="96">
      <c r="A96" t="n">
        <v>0</v>
      </c>
      <c r="B96" t="n">
        <v>65</v>
      </c>
      <c r="C96" t="inlineStr">
        <is>
          <t xml:space="preserve">CONCLUIDO	</t>
        </is>
      </c>
      <c r="D96" t="n">
        <v>0.3199</v>
      </c>
      <c r="E96" t="n">
        <v>312.61</v>
      </c>
      <c r="F96" t="n">
        <v>255.5</v>
      </c>
      <c r="G96" t="n">
        <v>7.6</v>
      </c>
      <c r="H96" t="n">
        <v>0.13</v>
      </c>
      <c r="I96" t="n">
        <v>2018</v>
      </c>
      <c r="J96" t="n">
        <v>133.21</v>
      </c>
      <c r="K96" t="n">
        <v>46.47</v>
      </c>
      <c r="L96" t="n">
        <v>1</v>
      </c>
      <c r="M96" t="n">
        <v>2016</v>
      </c>
      <c r="N96" t="n">
        <v>20.75</v>
      </c>
      <c r="O96" t="n">
        <v>16663.42</v>
      </c>
      <c r="P96" t="n">
        <v>2758.05</v>
      </c>
      <c r="Q96" t="n">
        <v>10187.58</v>
      </c>
      <c r="R96" t="n">
        <v>3636.21</v>
      </c>
      <c r="S96" t="n">
        <v>269.82</v>
      </c>
      <c r="T96" t="n">
        <v>1668263.05</v>
      </c>
      <c r="U96" t="n">
        <v>0.07000000000000001</v>
      </c>
      <c r="V96" t="n">
        <v>0.57</v>
      </c>
      <c r="W96" t="n">
        <v>26.47</v>
      </c>
      <c r="X96" t="n">
        <v>98.81</v>
      </c>
      <c r="Y96" t="n">
        <v>0.5</v>
      </c>
      <c r="Z96" t="n">
        <v>10</v>
      </c>
    </row>
    <row r="97">
      <c r="A97" t="n">
        <v>1</v>
      </c>
      <c r="B97" t="n">
        <v>65</v>
      </c>
      <c r="C97" t="inlineStr">
        <is>
          <t xml:space="preserve">CONCLUIDO	</t>
        </is>
      </c>
      <c r="D97" t="n">
        <v>0.472</v>
      </c>
      <c r="E97" t="n">
        <v>211.88</v>
      </c>
      <c r="F97" t="n">
        <v>190.18</v>
      </c>
      <c r="G97" t="n">
        <v>15.91</v>
      </c>
      <c r="H97" t="n">
        <v>0.26</v>
      </c>
      <c r="I97" t="n">
        <v>717</v>
      </c>
      <c r="J97" t="n">
        <v>134.55</v>
      </c>
      <c r="K97" t="n">
        <v>46.47</v>
      </c>
      <c r="L97" t="n">
        <v>2</v>
      </c>
      <c r="M97" t="n">
        <v>715</v>
      </c>
      <c r="N97" t="n">
        <v>21.09</v>
      </c>
      <c r="O97" t="n">
        <v>16828.84</v>
      </c>
      <c r="P97" t="n">
        <v>1983.38</v>
      </c>
      <c r="Q97" t="n">
        <v>10185.54</v>
      </c>
      <c r="R97" t="n">
        <v>1415.82</v>
      </c>
      <c r="S97" t="n">
        <v>269.82</v>
      </c>
      <c r="T97" t="n">
        <v>564572.67</v>
      </c>
      <c r="U97" t="n">
        <v>0.19</v>
      </c>
      <c r="V97" t="n">
        <v>0.77</v>
      </c>
      <c r="W97" t="n">
        <v>24.29</v>
      </c>
      <c r="X97" t="n">
        <v>33.51</v>
      </c>
      <c r="Y97" t="n">
        <v>0.5</v>
      </c>
      <c r="Z97" t="n">
        <v>10</v>
      </c>
    </row>
    <row r="98">
      <c r="A98" t="n">
        <v>2</v>
      </c>
      <c r="B98" t="n">
        <v>65</v>
      </c>
      <c r="C98" t="inlineStr">
        <is>
          <t xml:space="preserve">CONCLUIDO	</t>
        </is>
      </c>
      <c r="D98" t="n">
        <v>0.5258</v>
      </c>
      <c r="E98" t="n">
        <v>190.18</v>
      </c>
      <c r="F98" t="n">
        <v>176.4</v>
      </c>
      <c r="G98" t="n">
        <v>24.85</v>
      </c>
      <c r="H98" t="n">
        <v>0.39</v>
      </c>
      <c r="I98" t="n">
        <v>426</v>
      </c>
      <c r="J98" t="n">
        <v>135.9</v>
      </c>
      <c r="K98" t="n">
        <v>46.47</v>
      </c>
      <c r="L98" t="n">
        <v>3</v>
      </c>
      <c r="M98" t="n">
        <v>424</v>
      </c>
      <c r="N98" t="n">
        <v>21.43</v>
      </c>
      <c r="O98" t="n">
        <v>16994.64</v>
      </c>
      <c r="P98" t="n">
        <v>1770.24</v>
      </c>
      <c r="Q98" t="n">
        <v>10185.37</v>
      </c>
      <c r="R98" t="n">
        <v>948.23</v>
      </c>
      <c r="S98" t="n">
        <v>269.82</v>
      </c>
      <c r="T98" t="n">
        <v>332232.63</v>
      </c>
      <c r="U98" t="n">
        <v>0.28</v>
      </c>
      <c r="V98" t="n">
        <v>0.83</v>
      </c>
      <c r="W98" t="n">
        <v>23.82</v>
      </c>
      <c r="X98" t="n">
        <v>19.74</v>
      </c>
      <c r="Y98" t="n">
        <v>0.5</v>
      </c>
      <c r="Z98" t="n">
        <v>10</v>
      </c>
    </row>
    <row r="99">
      <c r="A99" t="n">
        <v>3</v>
      </c>
      <c r="B99" t="n">
        <v>65</v>
      </c>
      <c r="C99" t="inlineStr">
        <is>
          <t xml:space="preserve">CONCLUIDO	</t>
        </is>
      </c>
      <c r="D99" t="n">
        <v>0.5544</v>
      </c>
      <c r="E99" t="n">
        <v>180.39</v>
      </c>
      <c r="F99" t="n">
        <v>170.18</v>
      </c>
      <c r="G99" t="n">
        <v>34.61</v>
      </c>
      <c r="H99" t="n">
        <v>0.52</v>
      </c>
      <c r="I99" t="n">
        <v>295</v>
      </c>
      <c r="J99" t="n">
        <v>137.25</v>
      </c>
      <c r="K99" t="n">
        <v>46.47</v>
      </c>
      <c r="L99" t="n">
        <v>4</v>
      </c>
      <c r="M99" t="n">
        <v>293</v>
      </c>
      <c r="N99" t="n">
        <v>21.78</v>
      </c>
      <c r="O99" t="n">
        <v>17160.92</v>
      </c>
      <c r="P99" t="n">
        <v>1636.23</v>
      </c>
      <c r="Q99" t="n">
        <v>10184.74</v>
      </c>
      <c r="R99" t="n">
        <v>738.35</v>
      </c>
      <c r="S99" t="n">
        <v>269.82</v>
      </c>
      <c r="T99" t="n">
        <v>227950.99</v>
      </c>
      <c r="U99" t="n">
        <v>0.37</v>
      </c>
      <c r="V99" t="n">
        <v>0.86</v>
      </c>
      <c r="W99" t="n">
        <v>23.59</v>
      </c>
      <c r="X99" t="n">
        <v>13.52</v>
      </c>
      <c r="Y99" t="n">
        <v>0.5</v>
      </c>
      <c r="Z99" t="n">
        <v>10</v>
      </c>
    </row>
    <row r="100">
      <c r="A100" t="n">
        <v>4</v>
      </c>
      <c r="B100" t="n">
        <v>65</v>
      </c>
      <c r="C100" t="inlineStr">
        <is>
          <t xml:space="preserve">CONCLUIDO	</t>
        </is>
      </c>
      <c r="D100" t="n">
        <v>0.5717</v>
      </c>
      <c r="E100" t="n">
        <v>174.9</v>
      </c>
      <c r="F100" t="n">
        <v>166.73</v>
      </c>
      <c r="G100" t="n">
        <v>45.47</v>
      </c>
      <c r="H100" t="n">
        <v>0.64</v>
      </c>
      <c r="I100" t="n">
        <v>220</v>
      </c>
      <c r="J100" t="n">
        <v>138.6</v>
      </c>
      <c r="K100" t="n">
        <v>46.47</v>
      </c>
      <c r="L100" t="n">
        <v>5</v>
      </c>
      <c r="M100" t="n">
        <v>218</v>
      </c>
      <c r="N100" t="n">
        <v>22.13</v>
      </c>
      <c r="O100" t="n">
        <v>17327.69</v>
      </c>
      <c r="P100" t="n">
        <v>1521.7</v>
      </c>
      <c r="Q100" t="n">
        <v>10184.87</v>
      </c>
      <c r="R100" t="n">
        <v>621.54</v>
      </c>
      <c r="S100" t="n">
        <v>269.82</v>
      </c>
      <c r="T100" t="n">
        <v>169918.86</v>
      </c>
      <c r="U100" t="n">
        <v>0.43</v>
      </c>
      <c r="V100" t="n">
        <v>0.88</v>
      </c>
      <c r="W100" t="n">
        <v>23.47</v>
      </c>
      <c r="X100" t="n">
        <v>10.08</v>
      </c>
      <c r="Y100" t="n">
        <v>0.5</v>
      </c>
      <c r="Z100" t="n">
        <v>10</v>
      </c>
    </row>
    <row r="101">
      <c r="A101" t="n">
        <v>5</v>
      </c>
      <c r="B101" t="n">
        <v>65</v>
      </c>
      <c r="C101" t="inlineStr">
        <is>
          <t xml:space="preserve">CONCLUIDO	</t>
        </is>
      </c>
      <c r="D101" t="n">
        <v>0.5831</v>
      </c>
      <c r="E101" t="n">
        <v>171.49</v>
      </c>
      <c r="F101" t="n">
        <v>164.6</v>
      </c>
      <c r="G101" t="n">
        <v>57.09</v>
      </c>
      <c r="H101" t="n">
        <v>0.76</v>
      </c>
      <c r="I101" t="n">
        <v>173</v>
      </c>
      <c r="J101" t="n">
        <v>139.95</v>
      </c>
      <c r="K101" t="n">
        <v>46.47</v>
      </c>
      <c r="L101" t="n">
        <v>6</v>
      </c>
      <c r="M101" t="n">
        <v>129</v>
      </c>
      <c r="N101" t="n">
        <v>22.49</v>
      </c>
      <c r="O101" t="n">
        <v>17494.97</v>
      </c>
      <c r="P101" t="n">
        <v>1421.17</v>
      </c>
      <c r="Q101" t="n">
        <v>10184.92</v>
      </c>
      <c r="R101" t="n">
        <v>547.0599999999999</v>
      </c>
      <c r="S101" t="n">
        <v>269.82</v>
      </c>
      <c r="T101" t="n">
        <v>132912.29</v>
      </c>
      <c r="U101" t="n">
        <v>0.49</v>
      </c>
      <c r="V101" t="n">
        <v>0.89</v>
      </c>
      <c r="W101" t="n">
        <v>23.46</v>
      </c>
      <c r="X101" t="n">
        <v>7.95</v>
      </c>
      <c r="Y101" t="n">
        <v>0.5</v>
      </c>
      <c r="Z101" t="n">
        <v>10</v>
      </c>
    </row>
    <row r="102">
      <c r="A102" t="n">
        <v>6</v>
      </c>
      <c r="B102" t="n">
        <v>65</v>
      </c>
      <c r="C102" t="inlineStr">
        <is>
          <t xml:space="preserve">CONCLUIDO	</t>
        </is>
      </c>
      <c r="D102" t="n">
        <v>0.5863</v>
      </c>
      <c r="E102" t="n">
        <v>170.57</v>
      </c>
      <c r="F102" t="n">
        <v>164.06</v>
      </c>
      <c r="G102" t="n">
        <v>61.91</v>
      </c>
      <c r="H102" t="n">
        <v>0.88</v>
      </c>
      <c r="I102" t="n">
        <v>159</v>
      </c>
      <c r="J102" t="n">
        <v>141.31</v>
      </c>
      <c r="K102" t="n">
        <v>46.47</v>
      </c>
      <c r="L102" t="n">
        <v>7</v>
      </c>
      <c r="M102" t="n">
        <v>10</v>
      </c>
      <c r="N102" t="n">
        <v>22.85</v>
      </c>
      <c r="O102" t="n">
        <v>17662.75</v>
      </c>
      <c r="P102" t="n">
        <v>1393.15</v>
      </c>
      <c r="Q102" t="n">
        <v>10184.96</v>
      </c>
      <c r="R102" t="n">
        <v>524.48</v>
      </c>
      <c r="S102" t="n">
        <v>269.82</v>
      </c>
      <c r="T102" t="n">
        <v>121693.25</v>
      </c>
      <c r="U102" t="n">
        <v>0.51</v>
      </c>
      <c r="V102" t="n">
        <v>0.89</v>
      </c>
      <c r="W102" t="n">
        <v>23.56</v>
      </c>
      <c r="X102" t="n">
        <v>7.4</v>
      </c>
      <c r="Y102" t="n">
        <v>0.5</v>
      </c>
      <c r="Z102" t="n">
        <v>10</v>
      </c>
    </row>
    <row r="103">
      <c r="A103" t="n">
        <v>7</v>
      </c>
      <c r="B103" t="n">
        <v>65</v>
      </c>
      <c r="C103" t="inlineStr">
        <is>
          <t xml:space="preserve">CONCLUIDO	</t>
        </is>
      </c>
      <c r="D103" t="n">
        <v>0.5865</v>
      </c>
      <c r="E103" t="n">
        <v>170.5</v>
      </c>
      <c r="F103" t="n">
        <v>164.02</v>
      </c>
      <c r="G103" t="n">
        <v>62.28</v>
      </c>
      <c r="H103" t="n">
        <v>0.99</v>
      </c>
      <c r="I103" t="n">
        <v>158</v>
      </c>
      <c r="J103" t="n">
        <v>142.68</v>
      </c>
      <c r="K103" t="n">
        <v>46.47</v>
      </c>
      <c r="L103" t="n">
        <v>8</v>
      </c>
      <c r="M103" t="n">
        <v>0</v>
      </c>
      <c r="N103" t="n">
        <v>23.21</v>
      </c>
      <c r="O103" t="n">
        <v>17831.04</v>
      </c>
      <c r="P103" t="n">
        <v>1404.14</v>
      </c>
      <c r="Q103" t="n">
        <v>10184.97</v>
      </c>
      <c r="R103" t="n">
        <v>522.55</v>
      </c>
      <c r="S103" t="n">
        <v>269.82</v>
      </c>
      <c r="T103" t="n">
        <v>120733.17</v>
      </c>
      <c r="U103" t="n">
        <v>0.52</v>
      </c>
      <c r="V103" t="n">
        <v>0.89</v>
      </c>
      <c r="W103" t="n">
        <v>23.57</v>
      </c>
      <c r="X103" t="n">
        <v>7.36</v>
      </c>
      <c r="Y103" t="n">
        <v>0.5</v>
      </c>
      <c r="Z103" t="n">
        <v>10</v>
      </c>
    </row>
    <row r="104">
      <c r="A104" t="n">
        <v>0</v>
      </c>
      <c r="B104" t="n">
        <v>75</v>
      </c>
      <c r="C104" t="inlineStr">
        <is>
          <t xml:space="preserve">CONCLUIDO	</t>
        </is>
      </c>
      <c r="D104" t="n">
        <v>0.2882</v>
      </c>
      <c r="E104" t="n">
        <v>346.95</v>
      </c>
      <c r="F104" t="n">
        <v>272.92</v>
      </c>
      <c r="G104" t="n">
        <v>6.97</v>
      </c>
      <c r="H104" t="n">
        <v>0.12</v>
      </c>
      <c r="I104" t="n">
        <v>2348</v>
      </c>
      <c r="J104" t="n">
        <v>150.44</v>
      </c>
      <c r="K104" t="n">
        <v>49.1</v>
      </c>
      <c r="L104" t="n">
        <v>1</v>
      </c>
      <c r="M104" t="n">
        <v>2346</v>
      </c>
      <c r="N104" t="n">
        <v>25.34</v>
      </c>
      <c r="O104" t="n">
        <v>18787.76</v>
      </c>
      <c r="P104" t="n">
        <v>3201.54</v>
      </c>
      <c r="Q104" t="n">
        <v>10188.2</v>
      </c>
      <c r="R104" t="n">
        <v>4229.6</v>
      </c>
      <c r="S104" t="n">
        <v>269.82</v>
      </c>
      <c r="T104" t="n">
        <v>1963311.64</v>
      </c>
      <c r="U104" t="n">
        <v>0.06</v>
      </c>
      <c r="V104" t="n">
        <v>0.54</v>
      </c>
      <c r="W104" t="n">
        <v>27.02</v>
      </c>
      <c r="X104" t="n">
        <v>116.22</v>
      </c>
      <c r="Y104" t="n">
        <v>0.5</v>
      </c>
      <c r="Z104" t="n">
        <v>10</v>
      </c>
    </row>
    <row r="105">
      <c r="A105" t="n">
        <v>1</v>
      </c>
      <c r="B105" t="n">
        <v>75</v>
      </c>
      <c r="C105" t="inlineStr">
        <is>
          <t xml:space="preserve">CONCLUIDO	</t>
        </is>
      </c>
      <c r="D105" t="n">
        <v>0.4522</v>
      </c>
      <c r="E105" t="n">
        <v>221.15</v>
      </c>
      <c r="F105" t="n">
        <v>194.34</v>
      </c>
      <c r="G105" t="n">
        <v>14.52</v>
      </c>
      <c r="H105" t="n">
        <v>0.23</v>
      </c>
      <c r="I105" t="n">
        <v>803</v>
      </c>
      <c r="J105" t="n">
        <v>151.83</v>
      </c>
      <c r="K105" t="n">
        <v>49.1</v>
      </c>
      <c r="L105" t="n">
        <v>2</v>
      </c>
      <c r="M105" t="n">
        <v>801</v>
      </c>
      <c r="N105" t="n">
        <v>25.73</v>
      </c>
      <c r="O105" t="n">
        <v>18959.54</v>
      </c>
      <c r="P105" t="n">
        <v>2218.61</v>
      </c>
      <c r="Q105" t="n">
        <v>10185.8</v>
      </c>
      <c r="R105" t="n">
        <v>1556.84</v>
      </c>
      <c r="S105" t="n">
        <v>269.82</v>
      </c>
      <c r="T105" t="n">
        <v>634654.03</v>
      </c>
      <c r="U105" t="n">
        <v>0.17</v>
      </c>
      <c r="V105" t="n">
        <v>0.75</v>
      </c>
      <c r="W105" t="n">
        <v>24.44</v>
      </c>
      <c r="X105" t="n">
        <v>37.67</v>
      </c>
      <c r="Y105" t="n">
        <v>0.5</v>
      </c>
      <c r="Z105" t="n">
        <v>10</v>
      </c>
    </row>
    <row r="106">
      <c r="A106" t="n">
        <v>2</v>
      </c>
      <c r="B106" t="n">
        <v>75</v>
      </c>
      <c r="C106" t="inlineStr">
        <is>
          <t xml:space="preserve">CONCLUIDO	</t>
        </is>
      </c>
      <c r="D106" t="n">
        <v>0.5112</v>
      </c>
      <c r="E106" t="n">
        <v>195.61</v>
      </c>
      <c r="F106" t="n">
        <v>178.76</v>
      </c>
      <c r="G106" t="n">
        <v>22.49</v>
      </c>
      <c r="H106" t="n">
        <v>0.35</v>
      </c>
      <c r="I106" t="n">
        <v>477</v>
      </c>
      <c r="J106" t="n">
        <v>153.23</v>
      </c>
      <c r="K106" t="n">
        <v>49.1</v>
      </c>
      <c r="L106" t="n">
        <v>3</v>
      </c>
      <c r="M106" t="n">
        <v>475</v>
      </c>
      <c r="N106" t="n">
        <v>26.13</v>
      </c>
      <c r="O106" t="n">
        <v>19131.85</v>
      </c>
      <c r="P106" t="n">
        <v>1981.72</v>
      </c>
      <c r="Q106" t="n">
        <v>10185.23</v>
      </c>
      <c r="R106" t="n">
        <v>1028.47</v>
      </c>
      <c r="S106" t="n">
        <v>269.82</v>
      </c>
      <c r="T106" t="n">
        <v>372098.41</v>
      </c>
      <c r="U106" t="n">
        <v>0.26</v>
      </c>
      <c r="V106" t="n">
        <v>0.82</v>
      </c>
      <c r="W106" t="n">
        <v>23.9</v>
      </c>
      <c r="X106" t="n">
        <v>22.1</v>
      </c>
      <c r="Y106" t="n">
        <v>0.5</v>
      </c>
      <c r="Z106" t="n">
        <v>10</v>
      </c>
    </row>
    <row r="107">
      <c r="A107" t="n">
        <v>3</v>
      </c>
      <c r="B107" t="n">
        <v>75</v>
      </c>
      <c r="C107" t="inlineStr">
        <is>
          <t xml:space="preserve">CONCLUIDO	</t>
        </is>
      </c>
      <c r="D107" t="n">
        <v>0.5421</v>
      </c>
      <c r="E107" t="n">
        <v>184.47</v>
      </c>
      <c r="F107" t="n">
        <v>172.02</v>
      </c>
      <c r="G107" t="n">
        <v>30.99</v>
      </c>
      <c r="H107" t="n">
        <v>0.46</v>
      </c>
      <c r="I107" t="n">
        <v>333</v>
      </c>
      <c r="J107" t="n">
        <v>154.63</v>
      </c>
      <c r="K107" t="n">
        <v>49.1</v>
      </c>
      <c r="L107" t="n">
        <v>4</v>
      </c>
      <c r="M107" t="n">
        <v>331</v>
      </c>
      <c r="N107" t="n">
        <v>26.53</v>
      </c>
      <c r="O107" t="n">
        <v>19304.72</v>
      </c>
      <c r="P107" t="n">
        <v>1845.35</v>
      </c>
      <c r="Q107" t="n">
        <v>10184.92</v>
      </c>
      <c r="R107" t="n">
        <v>799.78</v>
      </c>
      <c r="S107" t="n">
        <v>269.82</v>
      </c>
      <c r="T107" t="n">
        <v>258473.46</v>
      </c>
      <c r="U107" t="n">
        <v>0.34</v>
      </c>
      <c r="V107" t="n">
        <v>0.85</v>
      </c>
      <c r="W107" t="n">
        <v>23.69</v>
      </c>
      <c r="X107" t="n">
        <v>15.36</v>
      </c>
      <c r="Y107" t="n">
        <v>0.5</v>
      </c>
      <c r="Z107" t="n">
        <v>10</v>
      </c>
    </row>
    <row r="108">
      <c r="A108" t="n">
        <v>4</v>
      </c>
      <c r="B108" t="n">
        <v>75</v>
      </c>
      <c r="C108" t="inlineStr">
        <is>
          <t xml:space="preserve">CONCLUIDO	</t>
        </is>
      </c>
      <c r="D108" t="n">
        <v>0.5615</v>
      </c>
      <c r="E108" t="n">
        <v>178.11</v>
      </c>
      <c r="F108" t="n">
        <v>168.16</v>
      </c>
      <c r="G108" t="n">
        <v>40.2</v>
      </c>
      <c r="H108" t="n">
        <v>0.57</v>
      </c>
      <c r="I108" t="n">
        <v>251</v>
      </c>
      <c r="J108" t="n">
        <v>156.03</v>
      </c>
      <c r="K108" t="n">
        <v>49.1</v>
      </c>
      <c r="L108" t="n">
        <v>5</v>
      </c>
      <c r="M108" t="n">
        <v>249</v>
      </c>
      <c r="N108" t="n">
        <v>26.94</v>
      </c>
      <c r="O108" t="n">
        <v>19478.15</v>
      </c>
      <c r="P108" t="n">
        <v>1740.14</v>
      </c>
      <c r="Q108" t="n">
        <v>10184.76</v>
      </c>
      <c r="R108" t="n">
        <v>669.91</v>
      </c>
      <c r="S108" t="n">
        <v>269.82</v>
      </c>
      <c r="T108" t="n">
        <v>193949.54</v>
      </c>
      <c r="U108" t="n">
        <v>0.4</v>
      </c>
      <c r="V108" t="n">
        <v>0.87</v>
      </c>
      <c r="W108" t="n">
        <v>23.52</v>
      </c>
      <c r="X108" t="n">
        <v>11.51</v>
      </c>
      <c r="Y108" t="n">
        <v>0.5</v>
      </c>
      <c r="Z108" t="n">
        <v>10</v>
      </c>
    </row>
    <row r="109">
      <c r="A109" t="n">
        <v>5</v>
      </c>
      <c r="B109" t="n">
        <v>75</v>
      </c>
      <c r="C109" t="inlineStr">
        <is>
          <t xml:space="preserve">CONCLUIDO	</t>
        </is>
      </c>
      <c r="D109" t="n">
        <v>0.5746</v>
      </c>
      <c r="E109" t="n">
        <v>174.05</v>
      </c>
      <c r="F109" t="n">
        <v>165.72</v>
      </c>
      <c r="G109" t="n">
        <v>50.22</v>
      </c>
      <c r="H109" t="n">
        <v>0.67</v>
      </c>
      <c r="I109" t="n">
        <v>198</v>
      </c>
      <c r="J109" t="n">
        <v>157.44</v>
      </c>
      <c r="K109" t="n">
        <v>49.1</v>
      </c>
      <c r="L109" t="n">
        <v>6</v>
      </c>
      <c r="M109" t="n">
        <v>196</v>
      </c>
      <c r="N109" t="n">
        <v>27.35</v>
      </c>
      <c r="O109" t="n">
        <v>19652.13</v>
      </c>
      <c r="P109" t="n">
        <v>1645.62</v>
      </c>
      <c r="Q109" t="n">
        <v>10184.76</v>
      </c>
      <c r="R109" t="n">
        <v>587.45</v>
      </c>
      <c r="S109" t="n">
        <v>269.82</v>
      </c>
      <c r="T109" t="n">
        <v>152984.04</v>
      </c>
      <c r="U109" t="n">
        <v>0.46</v>
      </c>
      <c r="V109" t="n">
        <v>0.88</v>
      </c>
      <c r="W109" t="n">
        <v>23.43</v>
      </c>
      <c r="X109" t="n">
        <v>9.07</v>
      </c>
      <c r="Y109" t="n">
        <v>0.5</v>
      </c>
      <c r="Z109" t="n">
        <v>10</v>
      </c>
    </row>
    <row r="110">
      <c r="A110" t="n">
        <v>6</v>
      </c>
      <c r="B110" t="n">
        <v>75</v>
      </c>
      <c r="C110" t="inlineStr">
        <is>
          <t xml:space="preserve">CONCLUIDO	</t>
        </is>
      </c>
      <c r="D110" t="n">
        <v>0.5845</v>
      </c>
      <c r="E110" t="n">
        <v>171.1</v>
      </c>
      <c r="F110" t="n">
        <v>163.93</v>
      </c>
      <c r="G110" t="n">
        <v>61.48</v>
      </c>
      <c r="H110" t="n">
        <v>0.78</v>
      </c>
      <c r="I110" t="n">
        <v>160</v>
      </c>
      <c r="J110" t="n">
        <v>158.86</v>
      </c>
      <c r="K110" t="n">
        <v>49.1</v>
      </c>
      <c r="L110" t="n">
        <v>7</v>
      </c>
      <c r="M110" t="n">
        <v>151</v>
      </c>
      <c r="N110" t="n">
        <v>27.77</v>
      </c>
      <c r="O110" t="n">
        <v>19826.68</v>
      </c>
      <c r="P110" t="n">
        <v>1550.41</v>
      </c>
      <c r="Q110" t="n">
        <v>10184.73</v>
      </c>
      <c r="R110" t="n">
        <v>527.3099999999999</v>
      </c>
      <c r="S110" t="n">
        <v>269.82</v>
      </c>
      <c r="T110" t="n">
        <v>123103.71</v>
      </c>
      <c r="U110" t="n">
        <v>0.51</v>
      </c>
      <c r="V110" t="n">
        <v>0.89</v>
      </c>
      <c r="W110" t="n">
        <v>23.36</v>
      </c>
      <c r="X110" t="n">
        <v>7.28</v>
      </c>
      <c r="Y110" t="n">
        <v>0.5</v>
      </c>
      <c r="Z110" t="n">
        <v>10</v>
      </c>
    </row>
    <row r="111">
      <c r="A111" t="n">
        <v>7</v>
      </c>
      <c r="B111" t="n">
        <v>75</v>
      </c>
      <c r="C111" t="inlineStr">
        <is>
          <t xml:space="preserve">CONCLUIDO	</t>
        </is>
      </c>
      <c r="D111" t="n">
        <v>0.5891</v>
      </c>
      <c r="E111" t="n">
        <v>169.75</v>
      </c>
      <c r="F111" t="n">
        <v>163.17</v>
      </c>
      <c r="G111" t="n">
        <v>69.43000000000001</v>
      </c>
      <c r="H111" t="n">
        <v>0.88</v>
      </c>
      <c r="I111" t="n">
        <v>141</v>
      </c>
      <c r="J111" t="n">
        <v>160.28</v>
      </c>
      <c r="K111" t="n">
        <v>49.1</v>
      </c>
      <c r="L111" t="n">
        <v>8</v>
      </c>
      <c r="M111" t="n">
        <v>46</v>
      </c>
      <c r="N111" t="n">
        <v>28.19</v>
      </c>
      <c r="O111" t="n">
        <v>20001.93</v>
      </c>
      <c r="P111" t="n">
        <v>1496.08</v>
      </c>
      <c r="Q111" t="n">
        <v>10185.01</v>
      </c>
      <c r="R111" t="n">
        <v>496.67</v>
      </c>
      <c r="S111" t="n">
        <v>269.82</v>
      </c>
      <c r="T111" t="n">
        <v>107880.01</v>
      </c>
      <c r="U111" t="n">
        <v>0.54</v>
      </c>
      <c r="V111" t="n">
        <v>0.9</v>
      </c>
      <c r="W111" t="n">
        <v>23.46</v>
      </c>
      <c r="X111" t="n">
        <v>6.51</v>
      </c>
      <c r="Y111" t="n">
        <v>0.5</v>
      </c>
      <c r="Z111" t="n">
        <v>10</v>
      </c>
    </row>
    <row r="112">
      <c r="A112" t="n">
        <v>8</v>
      </c>
      <c r="B112" t="n">
        <v>75</v>
      </c>
      <c r="C112" t="inlineStr">
        <is>
          <t xml:space="preserve">CONCLUIDO	</t>
        </is>
      </c>
      <c r="D112" t="n">
        <v>0.5901</v>
      </c>
      <c r="E112" t="n">
        <v>169.47</v>
      </c>
      <c r="F112" t="n">
        <v>163.01</v>
      </c>
      <c r="G112" t="n">
        <v>71.39</v>
      </c>
      <c r="H112" t="n">
        <v>0.99</v>
      </c>
      <c r="I112" t="n">
        <v>137</v>
      </c>
      <c r="J112" t="n">
        <v>161.71</v>
      </c>
      <c r="K112" t="n">
        <v>49.1</v>
      </c>
      <c r="L112" t="n">
        <v>9</v>
      </c>
      <c r="M112" t="n">
        <v>1</v>
      </c>
      <c r="N112" t="n">
        <v>28.61</v>
      </c>
      <c r="O112" t="n">
        <v>20177.64</v>
      </c>
      <c r="P112" t="n">
        <v>1496.42</v>
      </c>
      <c r="Q112" t="n">
        <v>10184.97</v>
      </c>
      <c r="R112" t="n">
        <v>489.53</v>
      </c>
      <c r="S112" t="n">
        <v>269.82</v>
      </c>
      <c r="T112" t="n">
        <v>104327.81</v>
      </c>
      <c r="U112" t="n">
        <v>0.55</v>
      </c>
      <c r="V112" t="n">
        <v>0.9</v>
      </c>
      <c r="W112" t="n">
        <v>23.51</v>
      </c>
      <c r="X112" t="n">
        <v>6.35</v>
      </c>
      <c r="Y112" t="n">
        <v>0.5</v>
      </c>
      <c r="Z112" t="n">
        <v>10</v>
      </c>
    </row>
    <row r="113">
      <c r="A113" t="n">
        <v>9</v>
      </c>
      <c r="B113" t="n">
        <v>75</v>
      </c>
      <c r="C113" t="inlineStr">
        <is>
          <t xml:space="preserve">CONCLUIDO	</t>
        </is>
      </c>
      <c r="D113" t="n">
        <v>0.5901</v>
      </c>
      <c r="E113" t="n">
        <v>169.47</v>
      </c>
      <c r="F113" t="n">
        <v>163.01</v>
      </c>
      <c r="G113" t="n">
        <v>71.39</v>
      </c>
      <c r="H113" t="n">
        <v>1.09</v>
      </c>
      <c r="I113" t="n">
        <v>137</v>
      </c>
      <c r="J113" t="n">
        <v>163.13</v>
      </c>
      <c r="K113" t="n">
        <v>49.1</v>
      </c>
      <c r="L113" t="n">
        <v>10</v>
      </c>
      <c r="M113" t="n">
        <v>0</v>
      </c>
      <c r="N113" t="n">
        <v>29.04</v>
      </c>
      <c r="O113" t="n">
        <v>20353.94</v>
      </c>
      <c r="P113" t="n">
        <v>1508.93</v>
      </c>
      <c r="Q113" t="n">
        <v>10184.97</v>
      </c>
      <c r="R113" t="n">
        <v>489.54</v>
      </c>
      <c r="S113" t="n">
        <v>269.82</v>
      </c>
      <c r="T113" t="n">
        <v>104332.74</v>
      </c>
      <c r="U113" t="n">
        <v>0.55</v>
      </c>
      <c r="V113" t="n">
        <v>0.9</v>
      </c>
      <c r="W113" t="n">
        <v>23.51</v>
      </c>
      <c r="X113" t="n">
        <v>6.36</v>
      </c>
      <c r="Y113" t="n">
        <v>0.5</v>
      </c>
      <c r="Z113" t="n">
        <v>10</v>
      </c>
    </row>
    <row r="114">
      <c r="A114" t="n">
        <v>0</v>
      </c>
      <c r="B114" t="n">
        <v>95</v>
      </c>
      <c r="C114" t="inlineStr">
        <is>
          <t xml:space="preserve">CONCLUIDO	</t>
        </is>
      </c>
      <c r="D114" t="n">
        <v>0.2289</v>
      </c>
      <c r="E114" t="n">
        <v>436.81</v>
      </c>
      <c r="F114" t="n">
        <v>316.98</v>
      </c>
      <c r="G114" t="n">
        <v>6.03</v>
      </c>
      <c r="H114" t="n">
        <v>0.1</v>
      </c>
      <c r="I114" t="n">
        <v>3153</v>
      </c>
      <c r="J114" t="n">
        <v>185.69</v>
      </c>
      <c r="K114" t="n">
        <v>53.44</v>
      </c>
      <c r="L114" t="n">
        <v>1</v>
      </c>
      <c r="M114" t="n">
        <v>3151</v>
      </c>
      <c r="N114" t="n">
        <v>36.26</v>
      </c>
      <c r="O114" t="n">
        <v>23136.14</v>
      </c>
      <c r="P114" t="n">
        <v>4277.96</v>
      </c>
      <c r="Q114" t="n">
        <v>10189.7</v>
      </c>
      <c r="R114" t="n">
        <v>5735.42</v>
      </c>
      <c r="S114" t="n">
        <v>269.82</v>
      </c>
      <c r="T114" t="n">
        <v>2712193.27</v>
      </c>
      <c r="U114" t="n">
        <v>0.05</v>
      </c>
      <c r="V114" t="n">
        <v>0.46</v>
      </c>
      <c r="W114" t="n">
        <v>28.36</v>
      </c>
      <c r="X114" t="n">
        <v>160.25</v>
      </c>
      <c r="Y114" t="n">
        <v>0.5</v>
      </c>
      <c r="Z114" t="n">
        <v>10</v>
      </c>
    </row>
    <row r="115">
      <c r="A115" t="n">
        <v>1</v>
      </c>
      <c r="B115" t="n">
        <v>95</v>
      </c>
      <c r="C115" t="inlineStr">
        <is>
          <t xml:space="preserve">CONCLUIDO	</t>
        </is>
      </c>
      <c r="D115" t="n">
        <v>0.4145</v>
      </c>
      <c r="E115" t="n">
        <v>241.28</v>
      </c>
      <c r="F115" t="n">
        <v>202.6</v>
      </c>
      <c r="G115" t="n">
        <v>12.49</v>
      </c>
      <c r="H115" t="n">
        <v>0.19</v>
      </c>
      <c r="I115" t="n">
        <v>973</v>
      </c>
      <c r="J115" t="n">
        <v>187.21</v>
      </c>
      <c r="K115" t="n">
        <v>53.44</v>
      </c>
      <c r="L115" t="n">
        <v>2</v>
      </c>
      <c r="M115" t="n">
        <v>971</v>
      </c>
      <c r="N115" t="n">
        <v>36.77</v>
      </c>
      <c r="O115" t="n">
        <v>23322.88</v>
      </c>
      <c r="P115" t="n">
        <v>2685.11</v>
      </c>
      <c r="Q115" t="n">
        <v>10186</v>
      </c>
      <c r="R115" t="n">
        <v>1836.78</v>
      </c>
      <c r="S115" t="n">
        <v>269.82</v>
      </c>
      <c r="T115" t="n">
        <v>773774.98</v>
      </c>
      <c r="U115" t="n">
        <v>0.15</v>
      </c>
      <c r="V115" t="n">
        <v>0.72</v>
      </c>
      <c r="W115" t="n">
        <v>24.73</v>
      </c>
      <c r="X115" t="n">
        <v>45.92</v>
      </c>
      <c r="Y115" t="n">
        <v>0.5</v>
      </c>
      <c r="Z115" t="n">
        <v>10</v>
      </c>
    </row>
    <row r="116">
      <c r="A116" t="n">
        <v>2</v>
      </c>
      <c r="B116" t="n">
        <v>95</v>
      </c>
      <c r="C116" t="inlineStr">
        <is>
          <t xml:space="preserve">CONCLUIDO	</t>
        </is>
      </c>
      <c r="D116" t="n">
        <v>0.4827</v>
      </c>
      <c r="E116" t="n">
        <v>207.15</v>
      </c>
      <c r="F116" t="n">
        <v>183.31</v>
      </c>
      <c r="G116" t="n">
        <v>19.16</v>
      </c>
      <c r="H116" t="n">
        <v>0.28</v>
      </c>
      <c r="I116" t="n">
        <v>574</v>
      </c>
      <c r="J116" t="n">
        <v>188.73</v>
      </c>
      <c r="K116" t="n">
        <v>53.44</v>
      </c>
      <c r="L116" t="n">
        <v>3</v>
      </c>
      <c r="M116" t="n">
        <v>572</v>
      </c>
      <c r="N116" t="n">
        <v>37.29</v>
      </c>
      <c r="O116" t="n">
        <v>23510.33</v>
      </c>
      <c r="P116" t="n">
        <v>2383.48</v>
      </c>
      <c r="Q116" t="n">
        <v>10185.35</v>
      </c>
      <c r="R116" t="n">
        <v>1183.88</v>
      </c>
      <c r="S116" t="n">
        <v>269.82</v>
      </c>
      <c r="T116" t="n">
        <v>449320.9</v>
      </c>
      <c r="U116" t="n">
        <v>0.23</v>
      </c>
      <c r="V116" t="n">
        <v>0.8</v>
      </c>
      <c r="W116" t="n">
        <v>24.03</v>
      </c>
      <c r="X116" t="n">
        <v>26.65</v>
      </c>
      <c r="Y116" t="n">
        <v>0.5</v>
      </c>
      <c r="Z116" t="n">
        <v>10</v>
      </c>
    </row>
    <row r="117">
      <c r="A117" t="n">
        <v>3</v>
      </c>
      <c r="B117" t="n">
        <v>95</v>
      </c>
      <c r="C117" t="inlineStr">
        <is>
          <t xml:space="preserve">CONCLUIDO	</t>
        </is>
      </c>
      <c r="D117" t="n">
        <v>0.5188</v>
      </c>
      <c r="E117" t="n">
        <v>192.74</v>
      </c>
      <c r="F117" t="n">
        <v>175.27</v>
      </c>
      <c r="G117" t="n">
        <v>26.09</v>
      </c>
      <c r="H117" t="n">
        <v>0.37</v>
      </c>
      <c r="I117" t="n">
        <v>403</v>
      </c>
      <c r="J117" t="n">
        <v>190.25</v>
      </c>
      <c r="K117" t="n">
        <v>53.44</v>
      </c>
      <c r="L117" t="n">
        <v>4</v>
      </c>
      <c r="M117" t="n">
        <v>401</v>
      </c>
      <c r="N117" t="n">
        <v>37.82</v>
      </c>
      <c r="O117" t="n">
        <v>23698.48</v>
      </c>
      <c r="P117" t="n">
        <v>2233.5</v>
      </c>
      <c r="Q117" t="n">
        <v>10185.17</v>
      </c>
      <c r="R117" t="n">
        <v>910.99</v>
      </c>
      <c r="S117" t="n">
        <v>269.82</v>
      </c>
      <c r="T117" t="n">
        <v>313730.32</v>
      </c>
      <c r="U117" t="n">
        <v>0.3</v>
      </c>
      <c r="V117" t="n">
        <v>0.84</v>
      </c>
      <c r="W117" t="n">
        <v>23.75</v>
      </c>
      <c r="X117" t="n">
        <v>18.61</v>
      </c>
      <c r="Y117" t="n">
        <v>0.5</v>
      </c>
      <c r="Z117" t="n">
        <v>10</v>
      </c>
    </row>
    <row r="118">
      <c r="A118" t="n">
        <v>4</v>
      </c>
      <c r="B118" t="n">
        <v>95</v>
      </c>
      <c r="C118" t="inlineStr">
        <is>
          <t xml:space="preserve">CONCLUIDO	</t>
        </is>
      </c>
      <c r="D118" t="n">
        <v>0.5416</v>
      </c>
      <c r="E118" t="n">
        <v>184.63</v>
      </c>
      <c r="F118" t="n">
        <v>170.74</v>
      </c>
      <c r="G118" t="n">
        <v>33.37</v>
      </c>
      <c r="H118" t="n">
        <v>0.46</v>
      </c>
      <c r="I118" t="n">
        <v>307</v>
      </c>
      <c r="J118" t="n">
        <v>191.78</v>
      </c>
      <c r="K118" t="n">
        <v>53.44</v>
      </c>
      <c r="L118" t="n">
        <v>5</v>
      </c>
      <c r="M118" t="n">
        <v>305</v>
      </c>
      <c r="N118" t="n">
        <v>38.35</v>
      </c>
      <c r="O118" t="n">
        <v>23887.36</v>
      </c>
      <c r="P118" t="n">
        <v>2129.27</v>
      </c>
      <c r="Q118" t="n">
        <v>10184.91</v>
      </c>
      <c r="R118" t="n">
        <v>757.5</v>
      </c>
      <c r="S118" t="n">
        <v>269.82</v>
      </c>
      <c r="T118" t="n">
        <v>237466.51</v>
      </c>
      <c r="U118" t="n">
        <v>0.36</v>
      </c>
      <c r="V118" t="n">
        <v>0.86</v>
      </c>
      <c r="W118" t="n">
        <v>23.6</v>
      </c>
      <c r="X118" t="n">
        <v>14.08</v>
      </c>
      <c r="Y118" t="n">
        <v>0.5</v>
      </c>
      <c r="Z118" t="n">
        <v>10</v>
      </c>
    </row>
    <row r="119">
      <c r="A119" t="n">
        <v>5</v>
      </c>
      <c r="B119" t="n">
        <v>95</v>
      </c>
      <c r="C119" t="inlineStr">
        <is>
          <t xml:space="preserve">CONCLUIDO	</t>
        </is>
      </c>
      <c r="D119" t="n">
        <v>0.5568</v>
      </c>
      <c r="E119" t="n">
        <v>179.59</v>
      </c>
      <c r="F119" t="n">
        <v>167.96</v>
      </c>
      <c r="G119" t="n">
        <v>40.97</v>
      </c>
      <c r="H119" t="n">
        <v>0.55</v>
      </c>
      <c r="I119" t="n">
        <v>246</v>
      </c>
      <c r="J119" t="n">
        <v>193.32</v>
      </c>
      <c r="K119" t="n">
        <v>53.44</v>
      </c>
      <c r="L119" t="n">
        <v>6</v>
      </c>
      <c r="M119" t="n">
        <v>244</v>
      </c>
      <c r="N119" t="n">
        <v>38.89</v>
      </c>
      <c r="O119" t="n">
        <v>24076.95</v>
      </c>
      <c r="P119" t="n">
        <v>2045.91</v>
      </c>
      <c r="Q119" t="n">
        <v>10184.76</v>
      </c>
      <c r="R119" t="n">
        <v>662.89</v>
      </c>
      <c r="S119" t="n">
        <v>269.82</v>
      </c>
      <c r="T119" t="n">
        <v>190466.96</v>
      </c>
      <c r="U119" t="n">
        <v>0.41</v>
      </c>
      <c r="V119" t="n">
        <v>0.87</v>
      </c>
      <c r="W119" t="n">
        <v>23.53</v>
      </c>
      <c r="X119" t="n">
        <v>11.31</v>
      </c>
      <c r="Y119" t="n">
        <v>0.5</v>
      </c>
      <c r="Z119" t="n">
        <v>10</v>
      </c>
    </row>
    <row r="120">
      <c r="A120" t="n">
        <v>6</v>
      </c>
      <c r="B120" t="n">
        <v>95</v>
      </c>
      <c r="C120" t="inlineStr">
        <is>
          <t xml:space="preserve">CONCLUIDO	</t>
        </is>
      </c>
      <c r="D120" t="n">
        <v>0.5684</v>
      </c>
      <c r="E120" t="n">
        <v>175.94</v>
      </c>
      <c r="F120" t="n">
        <v>165.91</v>
      </c>
      <c r="G120" t="n">
        <v>49.04</v>
      </c>
      <c r="H120" t="n">
        <v>0.64</v>
      </c>
      <c r="I120" t="n">
        <v>203</v>
      </c>
      <c r="J120" t="n">
        <v>194.86</v>
      </c>
      <c r="K120" t="n">
        <v>53.44</v>
      </c>
      <c r="L120" t="n">
        <v>7</v>
      </c>
      <c r="M120" t="n">
        <v>201</v>
      </c>
      <c r="N120" t="n">
        <v>39.43</v>
      </c>
      <c r="O120" t="n">
        <v>24267.28</v>
      </c>
      <c r="P120" t="n">
        <v>1972.41</v>
      </c>
      <c r="Q120" t="n">
        <v>10184.8</v>
      </c>
      <c r="R120" t="n">
        <v>593.9299999999999</v>
      </c>
      <c r="S120" t="n">
        <v>269.82</v>
      </c>
      <c r="T120" t="n">
        <v>156200.14</v>
      </c>
      <c r="U120" t="n">
        <v>0.45</v>
      </c>
      <c r="V120" t="n">
        <v>0.88</v>
      </c>
      <c r="W120" t="n">
        <v>23.44</v>
      </c>
      <c r="X120" t="n">
        <v>9.26</v>
      </c>
      <c r="Y120" t="n">
        <v>0.5</v>
      </c>
      <c r="Z120" t="n">
        <v>10</v>
      </c>
    </row>
    <row r="121">
      <c r="A121" t="n">
        <v>7</v>
      </c>
      <c r="B121" t="n">
        <v>95</v>
      </c>
      <c r="C121" t="inlineStr">
        <is>
          <t xml:space="preserve">CONCLUIDO	</t>
        </is>
      </c>
      <c r="D121" t="n">
        <v>0.5769</v>
      </c>
      <c r="E121" t="n">
        <v>173.33</v>
      </c>
      <c r="F121" t="n">
        <v>164.46</v>
      </c>
      <c r="G121" t="n">
        <v>57.37</v>
      </c>
      <c r="H121" t="n">
        <v>0.72</v>
      </c>
      <c r="I121" t="n">
        <v>172</v>
      </c>
      <c r="J121" t="n">
        <v>196.41</v>
      </c>
      <c r="K121" t="n">
        <v>53.44</v>
      </c>
      <c r="L121" t="n">
        <v>8</v>
      </c>
      <c r="M121" t="n">
        <v>170</v>
      </c>
      <c r="N121" t="n">
        <v>39.98</v>
      </c>
      <c r="O121" t="n">
        <v>24458.36</v>
      </c>
      <c r="P121" t="n">
        <v>1901.08</v>
      </c>
      <c r="Q121" t="n">
        <v>10184.75</v>
      </c>
      <c r="R121" t="n">
        <v>545.22</v>
      </c>
      <c r="S121" t="n">
        <v>269.82</v>
      </c>
      <c r="T121" t="n">
        <v>131999.02</v>
      </c>
      <c r="U121" t="n">
        <v>0.49</v>
      </c>
      <c r="V121" t="n">
        <v>0.89</v>
      </c>
      <c r="W121" t="n">
        <v>23.37</v>
      </c>
      <c r="X121" t="n">
        <v>7.8</v>
      </c>
      <c r="Y121" t="n">
        <v>0.5</v>
      </c>
      <c r="Z121" t="n">
        <v>10</v>
      </c>
    </row>
    <row r="122">
      <c r="A122" t="n">
        <v>8</v>
      </c>
      <c r="B122" t="n">
        <v>95</v>
      </c>
      <c r="C122" t="inlineStr">
        <is>
          <t xml:space="preserve">CONCLUIDO	</t>
        </is>
      </c>
      <c r="D122" t="n">
        <v>0.5837</v>
      </c>
      <c r="E122" t="n">
        <v>171.31</v>
      </c>
      <c r="F122" t="n">
        <v>163.37</v>
      </c>
      <c r="G122" t="n">
        <v>66.68000000000001</v>
      </c>
      <c r="H122" t="n">
        <v>0.8100000000000001</v>
      </c>
      <c r="I122" t="n">
        <v>147</v>
      </c>
      <c r="J122" t="n">
        <v>197.97</v>
      </c>
      <c r="K122" t="n">
        <v>53.44</v>
      </c>
      <c r="L122" t="n">
        <v>9</v>
      </c>
      <c r="M122" t="n">
        <v>145</v>
      </c>
      <c r="N122" t="n">
        <v>40.53</v>
      </c>
      <c r="O122" t="n">
        <v>24650.18</v>
      </c>
      <c r="P122" t="n">
        <v>1831.42</v>
      </c>
      <c r="Q122" t="n">
        <v>10184.69</v>
      </c>
      <c r="R122" t="n">
        <v>508.07</v>
      </c>
      <c r="S122" t="n">
        <v>269.82</v>
      </c>
      <c r="T122" t="n">
        <v>113551.27</v>
      </c>
      <c r="U122" t="n">
        <v>0.53</v>
      </c>
      <c r="V122" t="n">
        <v>0.9</v>
      </c>
      <c r="W122" t="n">
        <v>23.34</v>
      </c>
      <c r="X122" t="n">
        <v>6.72</v>
      </c>
      <c r="Y122" t="n">
        <v>0.5</v>
      </c>
      <c r="Z122" t="n">
        <v>10</v>
      </c>
    </row>
    <row r="123">
      <c r="A123" t="n">
        <v>9</v>
      </c>
      <c r="B123" t="n">
        <v>95</v>
      </c>
      <c r="C123" t="inlineStr">
        <is>
          <t xml:space="preserve">CONCLUIDO	</t>
        </is>
      </c>
      <c r="D123" t="n">
        <v>0.5893</v>
      </c>
      <c r="E123" t="n">
        <v>169.7</v>
      </c>
      <c r="F123" t="n">
        <v>162.46</v>
      </c>
      <c r="G123" t="n">
        <v>76.15000000000001</v>
      </c>
      <c r="H123" t="n">
        <v>0.89</v>
      </c>
      <c r="I123" t="n">
        <v>128</v>
      </c>
      <c r="J123" t="n">
        <v>199.53</v>
      </c>
      <c r="K123" t="n">
        <v>53.44</v>
      </c>
      <c r="L123" t="n">
        <v>10</v>
      </c>
      <c r="M123" t="n">
        <v>125</v>
      </c>
      <c r="N123" t="n">
        <v>41.1</v>
      </c>
      <c r="O123" t="n">
        <v>24842.77</v>
      </c>
      <c r="P123" t="n">
        <v>1766.88</v>
      </c>
      <c r="Q123" t="n">
        <v>10184.66</v>
      </c>
      <c r="R123" t="n">
        <v>477.47</v>
      </c>
      <c r="S123" t="n">
        <v>269.82</v>
      </c>
      <c r="T123" t="n">
        <v>98347.16</v>
      </c>
      <c r="U123" t="n">
        <v>0.57</v>
      </c>
      <c r="V123" t="n">
        <v>0.9</v>
      </c>
      <c r="W123" t="n">
        <v>23.31</v>
      </c>
      <c r="X123" t="n">
        <v>5.81</v>
      </c>
      <c r="Y123" t="n">
        <v>0.5</v>
      </c>
      <c r="Z123" t="n">
        <v>10</v>
      </c>
    </row>
    <row r="124">
      <c r="A124" t="n">
        <v>10</v>
      </c>
      <c r="B124" t="n">
        <v>95</v>
      </c>
      <c r="C124" t="inlineStr">
        <is>
          <t xml:space="preserve">CONCLUIDO	</t>
        </is>
      </c>
      <c r="D124" t="n">
        <v>0.5931</v>
      </c>
      <c r="E124" t="n">
        <v>168.61</v>
      </c>
      <c r="F124" t="n">
        <v>161.9</v>
      </c>
      <c r="G124" t="n">
        <v>85.20999999999999</v>
      </c>
      <c r="H124" t="n">
        <v>0.97</v>
      </c>
      <c r="I124" t="n">
        <v>114</v>
      </c>
      <c r="J124" t="n">
        <v>201.1</v>
      </c>
      <c r="K124" t="n">
        <v>53.44</v>
      </c>
      <c r="L124" t="n">
        <v>11</v>
      </c>
      <c r="M124" t="n">
        <v>75</v>
      </c>
      <c r="N124" t="n">
        <v>41.66</v>
      </c>
      <c r="O124" t="n">
        <v>25036.12</v>
      </c>
      <c r="P124" t="n">
        <v>1709.84</v>
      </c>
      <c r="Q124" t="n">
        <v>10184.61</v>
      </c>
      <c r="R124" t="n">
        <v>455.88</v>
      </c>
      <c r="S124" t="n">
        <v>269.82</v>
      </c>
      <c r="T124" t="n">
        <v>87620.12</v>
      </c>
      <c r="U124" t="n">
        <v>0.59</v>
      </c>
      <c r="V124" t="n">
        <v>0.9</v>
      </c>
      <c r="W124" t="n">
        <v>23.36</v>
      </c>
      <c r="X124" t="n">
        <v>5.25</v>
      </c>
      <c r="Y124" t="n">
        <v>0.5</v>
      </c>
      <c r="Z124" t="n">
        <v>10</v>
      </c>
    </row>
    <row r="125">
      <c r="A125" t="n">
        <v>11</v>
      </c>
      <c r="B125" t="n">
        <v>95</v>
      </c>
      <c r="C125" t="inlineStr">
        <is>
          <t xml:space="preserve">CONCLUIDO	</t>
        </is>
      </c>
      <c r="D125" t="n">
        <v>0.5946</v>
      </c>
      <c r="E125" t="n">
        <v>168.18</v>
      </c>
      <c r="F125" t="n">
        <v>161.66</v>
      </c>
      <c r="G125" t="n">
        <v>88.98999999999999</v>
      </c>
      <c r="H125" t="n">
        <v>1.05</v>
      </c>
      <c r="I125" t="n">
        <v>109</v>
      </c>
      <c r="J125" t="n">
        <v>202.67</v>
      </c>
      <c r="K125" t="n">
        <v>53.44</v>
      </c>
      <c r="L125" t="n">
        <v>12</v>
      </c>
      <c r="M125" t="n">
        <v>11</v>
      </c>
      <c r="N125" t="n">
        <v>42.24</v>
      </c>
      <c r="O125" t="n">
        <v>25230.25</v>
      </c>
      <c r="P125" t="n">
        <v>1698.38</v>
      </c>
      <c r="Q125" t="n">
        <v>10184.67</v>
      </c>
      <c r="R125" t="n">
        <v>445.63</v>
      </c>
      <c r="S125" t="n">
        <v>269.82</v>
      </c>
      <c r="T125" t="n">
        <v>82518.60000000001</v>
      </c>
      <c r="U125" t="n">
        <v>0.61</v>
      </c>
      <c r="V125" t="n">
        <v>0.91</v>
      </c>
      <c r="W125" t="n">
        <v>23.41</v>
      </c>
      <c r="X125" t="n">
        <v>5.01</v>
      </c>
      <c r="Y125" t="n">
        <v>0.5</v>
      </c>
      <c r="Z125" t="n">
        <v>10</v>
      </c>
    </row>
    <row r="126">
      <c r="A126" t="n">
        <v>12</v>
      </c>
      <c r="B126" t="n">
        <v>95</v>
      </c>
      <c r="C126" t="inlineStr">
        <is>
          <t xml:space="preserve">CONCLUIDO	</t>
        </is>
      </c>
      <c r="D126" t="n">
        <v>0.5944</v>
      </c>
      <c r="E126" t="n">
        <v>168.22</v>
      </c>
      <c r="F126" t="n">
        <v>161.7</v>
      </c>
      <c r="G126" t="n">
        <v>89.01000000000001</v>
      </c>
      <c r="H126" t="n">
        <v>1.13</v>
      </c>
      <c r="I126" t="n">
        <v>109</v>
      </c>
      <c r="J126" t="n">
        <v>204.25</v>
      </c>
      <c r="K126" t="n">
        <v>53.44</v>
      </c>
      <c r="L126" t="n">
        <v>13</v>
      </c>
      <c r="M126" t="n">
        <v>0</v>
      </c>
      <c r="N126" t="n">
        <v>42.82</v>
      </c>
      <c r="O126" t="n">
        <v>25425.3</v>
      </c>
      <c r="P126" t="n">
        <v>1705.22</v>
      </c>
      <c r="Q126" t="n">
        <v>10184.74</v>
      </c>
      <c r="R126" t="n">
        <v>446.74</v>
      </c>
      <c r="S126" t="n">
        <v>269.82</v>
      </c>
      <c r="T126" t="n">
        <v>83077.02</v>
      </c>
      <c r="U126" t="n">
        <v>0.6</v>
      </c>
      <c r="V126" t="n">
        <v>0.91</v>
      </c>
      <c r="W126" t="n">
        <v>23.42</v>
      </c>
      <c r="X126" t="n">
        <v>5.05</v>
      </c>
      <c r="Y126" t="n">
        <v>0.5</v>
      </c>
      <c r="Z126" t="n">
        <v>10</v>
      </c>
    </row>
    <row r="127">
      <c r="A127" t="n">
        <v>0</v>
      </c>
      <c r="B127" t="n">
        <v>55</v>
      </c>
      <c r="C127" t="inlineStr">
        <is>
          <t xml:space="preserve">CONCLUIDO	</t>
        </is>
      </c>
      <c r="D127" t="n">
        <v>0.3535</v>
      </c>
      <c r="E127" t="n">
        <v>282.88</v>
      </c>
      <c r="F127" t="n">
        <v>239.82</v>
      </c>
      <c r="G127" t="n">
        <v>8.390000000000001</v>
      </c>
      <c r="H127" t="n">
        <v>0.15</v>
      </c>
      <c r="I127" t="n">
        <v>1715</v>
      </c>
      <c r="J127" t="n">
        <v>116.05</v>
      </c>
      <c r="K127" t="n">
        <v>43.4</v>
      </c>
      <c r="L127" t="n">
        <v>1</v>
      </c>
      <c r="M127" t="n">
        <v>1713</v>
      </c>
      <c r="N127" t="n">
        <v>16.65</v>
      </c>
      <c r="O127" t="n">
        <v>14546.17</v>
      </c>
      <c r="P127" t="n">
        <v>2349.95</v>
      </c>
      <c r="Q127" t="n">
        <v>10186.77</v>
      </c>
      <c r="R127" t="n">
        <v>3102.38</v>
      </c>
      <c r="S127" t="n">
        <v>269.82</v>
      </c>
      <c r="T127" t="n">
        <v>1402866.85</v>
      </c>
      <c r="U127" t="n">
        <v>0.09</v>
      </c>
      <c r="V127" t="n">
        <v>0.61</v>
      </c>
      <c r="W127" t="n">
        <v>25.96</v>
      </c>
      <c r="X127" t="n">
        <v>83.14</v>
      </c>
      <c r="Y127" t="n">
        <v>0.5</v>
      </c>
      <c r="Z127" t="n">
        <v>10</v>
      </c>
    </row>
    <row r="128">
      <c r="A128" t="n">
        <v>1</v>
      </c>
      <c r="B128" t="n">
        <v>55</v>
      </c>
      <c r="C128" t="inlineStr">
        <is>
          <t xml:space="preserve">CONCLUIDO	</t>
        </is>
      </c>
      <c r="D128" t="n">
        <v>0.4923</v>
      </c>
      <c r="E128" t="n">
        <v>203.12</v>
      </c>
      <c r="F128" t="n">
        <v>186.01</v>
      </c>
      <c r="G128" t="n">
        <v>17.74</v>
      </c>
      <c r="H128" t="n">
        <v>0.3</v>
      </c>
      <c r="I128" t="n">
        <v>629</v>
      </c>
      <c r="J128" t="n">
        <v>117.34</v>
      </c>
      <c r="K128" t="n">
        <v>43.4</v>
      </c>
      <c r="L128" t="n">
        <v>2</v>
      </c>
      <c r="M128" t="n">
        <v>627</v>
      </c>
      <c r="N128" t="n">
        <v>16.94</v>
      </c>
      <c r="O128" t="n">
        <v>14705.49</v>
      </c>
      <c r="P128" t="n">
        <v>1741.56</v>
      </c>
      <c r="Q128" t="n">
        <v>10185.83</v>
      </c>
      <c r="R128" t="n">
        <v>1273.55</v>
      </c>
      <c r="S128" t="n">
        <v>269.82</v>
      </c>
      <c r="T128" t="n">
        <v>493878.19</v>
      </c>
      <c r="U128" t="n">
        <v>0.21</v>
      </c>
      <c r="V128" t="n">
        <v>0.79</v>
      </c>
      <c r="W128" t="n">
        <v>24.17</v>
      </c>
      <c r="X128" t="n">
        <v>29.34</v>
      </c>
      <c r="Y128" t="n">
        <v>0.5</v>
      </c>
      <c r="Z128" t="n">
        <v>10</v>
      </c>
    </row>
    <row r="129">
      <c r="A129" t="n">
        <v>2</v>
      </c>
      <c r="B129" t="n">
        <v>55</v>
      </c>
      <c r="C129" t="inlineStr">
        <is>
          <t xml:space="preserve">CONCLUIDO	</t>
        </is>
      </c>
      <c r="D129" t="n">
        <v>0.5413</v>
      </c>
      <c r="E129" t="n">
        <v>184.73</v>
      </c>
      <c r="F129" t="n">
        <v>173.78</v>
      </c>
      <c r="G129" t="n">
        <v>28.1</v>
      </c>
      <c r="H129" t="n">
        <v>0.45</v>
      </c>
      <c r="I129" t="n">
        <v>371</v>
      </c>
      <c r="J129" t="n">
        <v>118.63</v>
      </c>
      <c r="K129" t="n">
        <v>43.4</v>
      </c>
      <c r="L129" t="n">
        <v>3</v>
      </c>
      <c r="M129" t="n">
        <v>369</v>
      </c>
      <c r="N129" t="n">
        <v>17.23</v>
      </c>
      <c r="O129" t="n">
        <v>14865.24</v>
      </c>
      <c r="P129" t="n">
        <v>1543.85</v>
      </c>
      <c r="Q129" t="n">
        <v>10185.13</v>
      </c>
      <c r="R129" t="n">
        <v>860.4299999999999</v>
      </c>
      <c r="S129" t="n">
        <v>269.82</v>
      </c>
      <c r="T129" t="n">
        <v>288611.06</v>
      </c>
      <c r="U129" t="n">
        <v>0.31</v>
      </c>
      <c r="V129" t="n">
        <v>0.84</v>
      </c>
      <c r="W129" t="n">
        <v>23.7</v>
      </c>
      <c r="X129" t="n">
        <v>17.12</v>
      </c>
      <c r="Y129" t="n">
        <v>0.5</v>
      </c>
      <c r="Z129" t="n">
        <v>10</v>
      </c>
    </row>
    <row r="130">
      <c r="A130" t="n">
        <v>3</v>
      </c>
      <c r="B130" t="n">
        <v>55</v>
      </c>
      <c r="C130" t="inlineStr">
        <is>
          <t xml:space="preserve">CONCLUIDO	</t>
        </is>
      </c>
      <c r="D130" t="n">
        <v>0.5669</v>
      </c>
      <c r="E130" t="n">
        <v>176.4</v>
      </c>
      <c r="F130" t="n">
        <v>168.27</v>
      </c>
      <c r="G130" t="n">
        <v>39.91</v>
      </c>
      <c r="H130" t="n">
        <v>0.59</v>
      </c>
      <c r="I130" t="n">
        <v>253</v>
      </c>
      <c r="J130" t="n">
        <v>119.93</v>
      </c>
      <c r="K130" t="n">
        <v>43.4</v>
      </c>
      <c r="L130" t="n">
        <v>4</v>
      </c>
      <c r="M130" t="n">
        <v>251</v>
      </c>
      <c r="N130" t="n">
        <v>17.53</v>
      </c>
      <c r="O130" t="n">
        <v>15025.44</v>
      </c>
      <c r="P130" t="n">
        <v>1402.07</v>
      </c>
      <c r="Q130" t="n">
        <v>10184.93</v>
      </c>
      <c r="R130" t="n">
        <v>674.0700000000001</v>
      </c>
      <c r="S130" t="n">
        <v>269.82</v>
      </c>
      <c r="T130" t="n">
        <v>196018.99</v>
      </c>
      <c r="U130" t="n">
        <v>0.4</v>
      </c>
      <c r="V130" t="n">
        <v>0.87</v>
      </c>
      <c r="W130" t="n">
        <v>23.52</v>
      </c>
      <c r="X130" t="n">
        <v>11.61</v>
      </c>
      <c r="Y130" t="n">
        <v>0.5</v>
      </c>
      <c r="Z130" t="n">
        <v>10</v>
      </c>
    </row>
    <row r="131">
      <c r="A131" t="n">
        <v>4</v>
      </c>
      <c r="B131" t="n">
        <v>55</v>
      </c>
      <c r="C131" t="inlineStr">
        <is>
          <t xml:space="preserve">CONCLUIDO	</t>
        </is>
      </c>
      <c r="D131" t="n">
        <v>0.5800999999999999</v>
      </c>
      <c r="E131" t="n">
        <v>172.37</v>
      </c>
      <c r="F131" t="n">
        <v>165.65</v>
      </c>
      <c r="G131" t="n">
        <v>51.23</v>
      </c>
      <c r="H131" t="n">
        <v>0.73</v>
      </c>
      <c r="I131" t="n">
        <v>194</v>
      </c>
      <c r="J131" t="n">
        <v>121.23</v>
      </c>
      <c r="K131" t="n">
        <v>43.4</v>
      </c>
      <c r="L131" t="n">
        <v>5</v>
      </c>
      <c r="M131" t="n">
        <v>89</v>
      </c>
      <c r="N131" t="n">
        <v>17.83</v>
      </c>
      <c r="O131" t="n">
        <v>15186.08</v>
      </c>
      <c r="P131" t="n">
        <v>1300.01</v>
      </c>
      <c r="Q131" t="n">
        <v>10184.87</v>
      </c>
      <c r="R131" t="n">
        <v>579.88</v>
      </c>
      <c r="S131" t="n">
        <v>269.82</v>
      </c>
      <c r="T131" t="n">
        <v>149222.12</v>
      </c>
      <c r="U131" t="n">
        <v>0.47</v>
      </c>
      <c r="V131" t="n">
        <v>0.88</v>
      </c>
      <c r="W131" t="n">
        <v>23.58</v>
      </c>
      <c r="X131" t="n">
        <v>9</v>
      </c>
      <c r="Y131" t="n">
        <v>0.5</v>
      </c>
      <c r="Z131" t="n">
        <v>10</v>
      </c>
    </row>
    <row r="132">
      <c r="A132" t="n">
        <v>5</v>
      </c>
      <c r="B132" t="n">
        <v>55</v>
      </c>
      <c r="C132" t="inlineStr">
        <is>
          <t xml:space="preserve">CONCLUIDO	</t>
        </is>
      </c>
      <c r="D132" t="n">
        <v>0.5816</v>
      </c>
      <c r="E132" t="n">
        <v>171.95</v>
      </c>
      <c r="F132" t="n">
        <v>165.4</v>
      </c>
      <c r="G132" t="n">
        <v>53.07</v>
      </c>
      <c r="H132" t="n">
        <v>0.86</v>
      </c>
      <c r="I132" t="n">
        <v>187</v>
      </c>
      <c r="J132" t="n">
        <v>122.54</v>
      </c>
      <c r="K132" t="n">
        <v>43.4</v>
      </c>
      <c r="L132" t="n">
        <v>6</v>
      </c>
      <c r="M132" t="n">
        <v>1</v>
      </c>
      <c r="N132" t="n">
        <v>18.14</v>
      </c>
      <c r="O132" t="n">
        <v>15347.16</v>
      </c>
      <c r="P132" t="n">
        <v>1295.99</v>
      </c>
      <c r="Q132" t="n">
        <v>10185.05</v>
      </c>
      <c r="R132" t="n">
        <v>567.49</v>
      </c>
      <c r="S132" t="n">
        <v>269.82</v>
      </c>
      <c r="T132" t="n">
        <v>143060.57</v>
      </c>
      <c r="U132" t="n">
        <v>0.48</v>
      </c>
      <c r="V132" t="n">
        <v>0.89</v>
      </c>
      <c r="W132" t="n">
        <v>23.68</v>
      </c>
      <c r="X132" t="n">
        <v>8.74</v>
      </c>
      <c r="Y132" t="n">
        <v>0.5</v>
      </c>
      <c r="Z132" t="n">
        <v>10</v>
      </c>
    </row>
    <row r="133">
      <c r="A133" t="n">
        <v>6</v>
      </c>
      <c r="B133" t="n">
        <v>55</v>
      </c>
      <c r="C133" t="inlineStr">
        <is>
          <t xml:space="preserve">CONCLUIDO	</t>
        </is>
      </c>
      <c r="D133" t="n">
        <v>0.5816</v>
      </c>
      <c r="E133" t="n">
        <v>171.95</v>
      </c>
      <c r="F133" t="n">
        <v>165.4</v>
      </c>
      <c r="G133" t="n">
        <v>53.07</v>
      </c>
      <c r="H133" t="n">
        <v>1</v>
      </c>
      <c r="I133" t="n">
        <v>187</v>
      </c>
      <c r="J133" t="n">
        <v>123.85</v>
      </c>
      <c r="K133" t="n">
        <v>43.4</v>
      </c>
      <c r="L133" t="n">
        <v>7</v>
      </c>
      <c r="M133" t="n">
        <v>0</v>
      </c>
      <c r="N133" t="n">
        <v>18.45</v>
      </c>
      <c r="O133" t="n">
        <v>15508.69</v>
      </c>
      <c r="P133" t="n">
        <v>1308.98</v>
      </c>
      <c r="Q133" t="n">
        <v>10185.09</v>
      </c>
      <c r="R133" t="n">
        <v>567.47</v>
      </c>
      <c r="S133" t="n">
        <v>269.82</v>
      </c>
      <c r="T133" t="n">
        <v>143048.81</v>
      </c>
      <c r="U133" t="n">
        <v>0.48</v>
      </c>
      <c r="V133" t="n">
        <v>0.89</v>
      </c>
      <c r="W133" t="n">
        <v>23.68</v>
      </c>
      <c r="X133" t="n">
        <v>8.74</v>
      </c>
      <c r="Y133" t="n">
        <v>0.5</v>
      </c>
      <c r="Z1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INDEX(resultados!$A$2:$ZZ$133, 1, MATCH($B$1, resultados!$A$1:$ZZ$1, 0))</f>
        <v/>
      </c>
      <c r="B7">
        <f>INDEX(resultados!$A$2:$ZZ$133, 1, MATCH($B$2, resultados!$A$1:$ZZ$1, 0))</f>
        <v/>
      </c>
      <c r="C7">
        <f>INDEX(resultados!$A$2:$ZZ$133, 1, MATCH($B$3, resultados!$A$1:$ZZ$1, 0))</f>
        <v/>
      </c>
    </row>
    <row r="8">
      <c r="A8">
        <f>INDEX(resultados!$A$2:$ZZ$133, 2, MATCH($B$1, resultados!$A$1:$ZZ$1, 0))</f>
        <v/>
      </c>
      <c r="B8">
        <f>INDEX(resultados!$A$2:$ZZ$133, 2, MATCH($B$2, resultados!$A$1:$ZZ$1, 0))</f>
        <v/>
      </c>
      <c r="C8">
        <f>INDEX(resultados!$A$2:$ZZ$133, 2, MATCH($B$3, resultados!$A$1:$ZZ$1, 0))</f>
        <v/>
      </c>
    </row>
    <row r="9">
      <c r="A9">
        <f>INDEX(resultados!$A$2:$ZZ$133, 3, MATCH($B$1, resultados!$A$1:$ZZ$1, 0))</f>
        <v/>
      </c>
      <c r="B9">
        <f>INDEX(resultados!$A$2:$ZZ$133, 3, MATCH($B$2, resultados!$A$1:$ZZ$1, 0))</f>
        <v/>
      </c>
      <c r="C9">
        <f>INDEX(resultados!$A$2:$ZZ$133, 3, MATCH($B$3, resultados!$A$1:$ZZ$1, 0))</f>
        <v/>
      </c>
    </row>
    <row r="10">
      <c r="A10">
        <f>INDEX(resultados!$A$2:$ZZ$133, 4, MATCH($B$1, resultados!$A$1:$ZZ$1, 0))</f>
        <v/>
      </c>
      <c r="B10">
        <f>INDEX(resultados!$A$2:$ZZ$133, 4, MATCH($B$2, resultados!$A$1:$ZZ$1, 0))</f>
        <v/>
      </c>
      <c r="C10">
        <f>INDEX(resultados!$A$2:$ZZ$133, 4, MATCH($B$3, resultados!$A$1:$ZZ$1, 0))</f>
        <v/>
      </c>
    </row>
    <row r="11">
      <c r="A11">
        <f>INDEX(resultados!$A$2:$ZZ$133, 5, MATCH($B$1, resultados!$A$1:$ZZ$1, 0))</f>
        <v/>
      </c>
      <c r="B11">
        <f>INDEX(resultados!$A$2:$ZZ$133, 5, MATCH($B$2, resultados!$A$1:$ZZ$1, 0))</f>
        <v/>
      </c>
      <c r="C11">
        <f>INDEX(resultados!$A$2:$ZZ$133, 5, MATCH($B$3, resultados!$A$1:$ZZ$1, 0))</f>
        <v/>
      </c>
    </row>
    <row r="12">
      <c r="A12">
        <f>INDEX(resultados!$A$2:$ZZ$133, 6, MATCH($B$1, resultados!$A$1:$ZZ$1, 0))</f>
        <v/>
      </c>
      <c r="B12">
        <f>INDEX(resultados!$A$2:$ZZ$133, 6, MATCH($B$2, resultados!$A$1:$ZZ$1, 0))</f>
        <v/>
      </c>
      <c r="C12">
        <f>INDEX(resultados!$A$2:$ZZ$133, 6, MATCH($B$3, resultados!$A$1:$ZZ$1, 0))</f>
        <v/>
      </c>
    </row>
    <row r="13">
      <c r="A13">
        <f>INDEX(resultados!$A$2:$ZZ$133, 7, MATCH($B$1, resultados!$A$1:$ZZ$1, 0))</f>
        <v/>
      </c>
      <c r="B13">
        <f>INDEX(resultados!$A$2:$ZZ$133, 7, MATCH($B$2, resultados!$A$1:$ZZ$1, 0))</f>
        <v/>
      </c>
      <c r="C13">
        <f>INDEX(resultados!$A$2:$ZZ$133, 7, MATCH($B$3, resultados!$A$1:$ZZ$1, 0))</f>
        <v/>
      </c>
    </row>
    <row r="14">
      <c r="A14">
        <f>INDEX(resultados!$A$2:$ZZ$133, 8, MATCH($B$1, resultados!$A$1:$ZZ$1, 0))</f>
        <v/>
      </c>
      <c r="B14">
        <f>INDEX(resultados!$A$2:$ZZ$133, 8, MATCH($B$2, resultados!$A$1:$ZZ$1, 0))</f>
        <v/>
      </c>
      <c r="C14">
        <f>INDEX(resultados!$A$2:$ZZ$133, 8, MATCH($B$3, resultados!$A$1:$ZZ$1, 0))</f>
        <v/>
      </c>
    </row>
    <row r="15">
      <c r="A15">
        <f>INDEX(resultados!$A$2:$ZZ$133, 9, MATCH($B$1, resultados!$A$1:$ZZ$1, 0))</f>
        <v/>
      </c>
      <c r="B15">
        <f>INDEX(resultados!$A$2:$ZZ$133, 9, MATCH($B$2, resultados!$A$1:$ZZ$1, 0))</f>
        <v/>
      </c>
      <c r="C15">
        <f>INDEX(resultados!$A$2:$ZZ$133, 9, MATCH($B$3, resultados!$A$1:$ZZ$1, 0))</f>
        <v/>
      </c>
    </row>
    <row r="16">
      <c r="A16">
        <f>INDEX(resultados!$A$2:$ZZ$133, 10, MATCH($B$1, resultados!$A$1:$ZZ$1, 0))</f>
        <v/>
      </c>
      <c r="B16">
        <f>INDEX(resultados!$A$2:$ZZ$133, 10, MATCH($B$2, resultados!$A$1:$ZZ$1, 0))</f>
        <v/>
      </c>
      <c r="C16">
        <f>INDEX(resultados!$A$2:$ZZ$133, 10, MATCH($B$3, resultados!$A$1:$ZZ$1, 0))</f>
        <v/>
      </c>
    </row>
    <row r="17">
      <c r="A17">
        <f>INDEX(resultados!$A$2:$ZZ$133, 11, MATCH($B$1, resultados!$A$1:$ZZ$1, 0))</f>
        <v/>
      </c>
      <c r="B17">
        <f>INDEX(resultados!$A$2:$ZZ$133, 11, MATCH($B$2, resultados!$A$1:$ZZ$1, 0))</f>
        <v/>
      </c>
      <c r="C17">
        <f>INDEX(resultados!$A$2:$ZZ$133, 11, MATCH($B$3, resultados!$A$1:$ZZ$1, 0))</f>
        <v/>
      </c>
    </row>
    <row r="18">
      <c r="A18">
        <f>INDEX(resultados!$A$2:$ZZ$133, 12, MATCH($B$1, resultados!$A$1:$ZZ$1, 0))</f>
        <v/>
      </c>
      <c r="B18">
        <f>INDEX(resultados!$A$2:$ZZ$133, 12, MATCH($B$2, resultados!$A$1:$ZZ$1, 0))</f>
        <v/>
      </c>
      <c r="C18">
        <f>INDEX(resultados!$A$2:$ZZ$133, 12, MATCH($B$3, resultados!$A$1:$ZZ$1, 0))</f>
        <v/>
      </c>
    </row>
    <row r="19">
      <c r="A19">
        <f>INDEX(resultados!$A$2:$ZZ$133, 13, MATCH($B$1, resultados!$A$1:$ZZ$1, 0))</f>
        <v/>
      </c>
      <c r="B19">
        <f>INDEX(resultados!$A$2:$ZZ$133, 13, MATCH($B$2, resultados!$A$1:$ZZ$1, 0))</f>
        <v/>
      </c>
      <c r="C19">
        <f>INDEX(resultados!$A$2:$ZZ$133, 13, MATCH($B$3, resultados!$A$1:$ZZ$1, 0))</f>
        <v/>
      </c>
    </row>
    <row r="20">
      <c r="A20">
        <f>INDEX(resultados!$A$2:$ZZ$133, 14, MATCH($B$1, resultados!$A$1:$ZZ$1, 0))</f>
        <v/>
      </c>
      <c r="B20">
        <f>INDEX(resultados!$A$2:$ZZ$133, 14, MATCH($B$2, resultados!$A$1:$ZZ$1, 0))</f>
        <v/>
      </c>
      <c r="C20">
        <f>INDEX(resultados!$A$2:$ZZ$133, 14, MATCH($B$3, resultados!$A$1:$ZZ$1, 0))</f>
        <v/>
      </c>
    </row>
    <row r="21">
      <c r="A21">
        <f>INDEX(resultados!$A$2:$ZZ$133, 15, MATCH($B$1, resultados!$A$1:$ZZ$1, 0))</f>
        <v/>
      </c>
      <c r="B21">
        <f>INDEX(resultados!$A$2:$ZZ$133, 15, MATCH($B$2, resultados!$A$1:$ZZ$1, 0))</f>
        <v/>
      </c>
      <c r="C21">
        <f>INDEX(resultados!$A$2:$ZZ$133, 15, MATCH($B$3, resultados!$A$1:$ZZ$1, 0))</f>
        <v/>
      </c>
    </row>
    <row r="22">
      <c r="A22">
        <f>INDEX(resultados!$A$2:$ZZ$133, 16, MATCH($B$1, resultados!$A$1:$ZZ$1, 0))</f>
        <v/>
      </c>
      <c r="B22">
        <f>INDEX(resultados!$A$2:$ZZ$133, 16, MATCH($B$2, resultados!$A$1:$ZZ$1, 0))</f>
        <v/>
      </c>
      <c r="C22">
        <f>INDEX(resultados!$A$2:$ZZ$133, 16, MATCH($B$3, resultados!$A$1:$ZZ$1, 0))</f>
        <v/>
      </c>
    </row>
    <row r="23">
      <c r="A23">
        <f>INDEX(resultados!$A$2:$ZZ$133, 17, MATCH($B$1, resultados!$A$1:$ZZ$1, 0))</f>
        <v/>
      </c>
      <c r="B23">
        <f>INDEX(resultados!$A$2:$ZZ$133, 17, MATCH($B$2, resultados!$A$1:$ZZ$1, 0))</f>
        <v/>
      </c>
      <c r="C23">
        <f>INDEX(resultados!$A$2:$ZZ$133, 17, MATCH($B$3, resultados!$A$1:$ZZ$1, 0))</f>
        <v/>
      </c>
    </row>
    <row r="24">
      <c r="A24">
        <f>INDEX(resultados!$A$2:$ZZ$133, 18, MATCH($B$1, resultados!$A$1:$ZZ$1, 0))</f>
        <v/>
      </c>
      <c r="B24">
        <f>INDEX(resultados!$A$2:$ZZ$133, 18, MATCH($B$2, resultados!$A$1:$ZZ$1, 0))</f>
        <v/>
      </c>
      <c r="C24">
        <f>INDEX(resultados!$A$2:$ZZ$133, 18, MATCH($B$3, resultados!$A$1:$ZZ$1, 0))</f>
        <v/>
      </c>
    </row>
    <row r="25">
      <c r="A25">
        <f>INDEX(resultados!$A$2:$ZZ$133, 19, MATCH($B$1, resultados!$A$1:$ZZ$1, 0))</f>
        <v/>
      </c>
      <c r="B25">
        <f>INDEX(resultados!$A$2:$ZZ$133, 19, MATCH($B$2, resultados!$A$1:$ZZ$1, 0))</f>
        <v/>
      </c>
      <c r="C25">
        <f>INDEX(resultados!$A$2:$ZZ$133, 19, MATCH($B$3, resultados!$A$1:$ZZ$1, 0))</f>
        <v/>
      </c>
    </row>
    <row r="26">
      <c r="A26">
        <f>INDEX(resultados!$A$2:$ZZ$133, 20, MATCH($B$1, resultados!$A$1:$ZZ$1, 0))</f>
        <v/>
      </c>
      <c r="B26">
        <f>INDEX(resultados!$A$2:$ZZ$133, 20, MATCH($B$2, resultados!$A$1:$ZZ$1, 0))</f>
        <v/>
      </c>
      <c r="C26">
        <f>INDEX(resultados!$A$2:$ZZ$133, 20, MATCH($B$3, resultados!$A$1:$ZZ$1, 0))</f>
        <v/>
      </c>
    </row>
    <row r="27">
      <c r="A27">
        <f>INDEX(resultados!$A$2:$ZZ$133, 21, MATCH($B$1, resultados!$A$1:$ZZ$1, 0))</f>
        <v/>
      </c>
      <c r="B27">
        <f>INDEX(resultados!$A$2:$ZZ$133, 21, MATCH($B$2, resultados!$A$1:$ZZ$1, 0))</f>
        <v/>
      </c>
      <c r="C27">
        <f>INDEX(resultados!$A$2:$ZZ$133, 21, MATCH($B$3, resultados!$A$1:$ZZ$1, 0))</f>
        <v/>
      </c>
    </row>
    <row r="28">
      <c r="A28">
        <f>INDEX(resultados!$A$2:$ZZ$133, 22, MATCH($B$1, resultados!$A$1:$ZZ$1, 0))</f>
        <v/>
      </c>
      <c r="B28">
        <f>INDEX(resultados!$A$2:$ZZ$133, 22, MATCH($B$2, resultados!$A$1:$ZZ$1, 0))</f>
        <v/>
      </c>
      <c r="C28">
        <f>INDEX(resultados!$A$2:$ZZ$133, 22, MATCH($B$3, resultados!$A$1:$ZZ$1, 0))</f>
        <v/>
      </c>
    </row>
    <row r="29">
      <c r="A29">
        <f>INDEX(resultados!$A$2:$ZZ$133, 23, MATCH($B$1, resultados!$A$1:$ZZ$1, 0))</f>
        <v/>
      </c>
      <c r="B29">
        <f>INDEX(resultados!$A$2:$ZZ$133, 23, MATCH($B$2, resultados!$A$1:$ZZ$1, 0))</f>
        <v/>
      </c>
      <c r="C29">
        <f>INDEX(resultados!$A$2:$ZZ$133, 23, MATCH($B$3, resultados!$A$1:$ZZ$1, 0))</f>
        <v/>
      </c>
    </row>
    <row r="30">
      <c r="A30">
        <f>INDEX(resultados!$A$2:$ZZ$133, 24, MATCH($B$1, resultados!$A$1:$ZZ$1, 0))</f>
        <v/>
      </c>
      <c r="B30">
        <f>INDEX(resultados!$A$2:$ZZ$133, 24, MATCH($B$2, resultados!$A$1:$ZZ$1, 0))</f>
        <v/>
      </c>
      <c r="C30">
        <f>INDEX(resultados!$A$2:$ZZ$133, 24, MATCH($B$3, resultados!$A$1:$ZZ$1, 0))</f>
        <v/>
      </c>
    </row>
    <row r="31">
      <c r="A31">
        <f>INDEX(resultados!$A$2:$ZZ$133, 25, MATCH($B$1, resultados!$A$1:$ZZ$1, 0))</f>
        <v/>
      </c>
      <c r="B31">
        <f>INDEX(resultados!$A$2:$ZZ$133, 25, MATCH($B$2, resultados!$A$1:$ZZ$1, 0))</f>
        <v/>
      </c>
      <c r="C31">
        <f>INDEX(resultados!$A$2:$ZZ$133, 25, MATCH($B$3, resultados!$A$1:$ZZ$1, 0))</f>
        <v/>
      </c>
    </row>
    <row r="32">
      <c r="A32">
        <f>INDEX(resultados!$A$2:$ZZ$133, 26, MATCH($B$1, resultados!$A$1:$ZZ$1, 0))</f>
        <v/>
      </c>
      <c r="B32">
        <f>INDEX(resultados!$A$2:$ZZ$133, 26, MATCH($B$2, resultados!$A$1:$ZZ$1, 0))</f>
        <v/>
      </c>
      <c r="C32">
        <f>INDEX(resultados!$A$2:$ZZ$133, 26, MATCH($B$3, resultados!$A$1:$ZZ$1, 0))</f>
        <v/>
      </c>
    </row>
    <row r="33">
      <c r="A33">
        <f>INDEX(resultados!$A$2:$ZZ$133, 27, MATCH($B$1, resultados!$A$1:$ZZ$1, 0))</f>
        <v/>
      </c>
      <c r="B33">
        <f>INDEX(resultados!$A$2:$ZZ$133, 27, MATCH($B$2, resultados!$A$1:$ZZ$1, 0))</f>
        <v/>
      </c>
      <c r="C33">
        <f>INDEX(resultados!$A$2:$ZZ$133, 27, MATCH($B$3, resultados!$A$1:$ZZ$1, 0))</f>
        <v/>
      </c>
    </row>
    <row r="34">
      <c r="A34">
        <f>INDEX(resultados!$A$2:$ZZ$133, 28, MATCH($B$1, resultados!$A$1:$ZZ$1, 0))</f>
        <v/>
      </c>
      <c r="B34">
        <f>INDEX(resultados!$A$2:$ZZ$133, 28, MATCH($B$2, resultados!$A$1:$ZZ$1, 0))</f>
        <v/>
      </c>
      <c r="C34">
        <f>INDEX(resultados!$A$2:$ZZ$133, 28, MATCH($B$3, resultados!$A$1:$ZZ$1, 0))</f>
        <v/>
      </c>
    </row>
    <row r="35">
      <c r="A35">
        <f>INDEX(resultados!$A$2:$ZZ$133, 29, MATCH($B$1, resultados!$A$1:$ZZ$1, 0))</f>
        <v/>
      </c>
      <c r="B35">
        <f>INDEX(resultados!$A$2:$ZZ$133, 29, MATCH($B$2, resultados!$A$1:$ZZ$1, 0))</f>
        <v/>
      </c>
      <c r="C35">
        <f>INDEX(resultados!$A$2:$ZZ$133, 29, MATCH($B$3, resultados!$A$1:$ZZ$1, 0))</f>
        <v/>
      </c>
    </row>
    <row r="36">
      <c r="A36">
        <f>INDEX(resultados!$A$2:$ZZ$133, 30, MATCH($B$1, resultados!$A$1:$ZZ$1, 0))</f>
        <v/>
      </c>
      <c r="B36">
        <f>INDEX(resultados!$A$2:$ZZ$133, 30, MATCH($B$2, resultados!$A$1:$ZZ$1, 0))</f>
        <v/>
      </c>
      <c r="C36">
        <f>INDEX(resultados!$A$2:$ZZ$133, 30, MATCH($B$3, resultados!$A$1:$ZZ$1, 0))</f>
        <v/>
      </c>
    </row>
    <row r="37">
      <c r="A37">
        <f>INDEX(resultados!$A$2:$ZZ$133, 31, MATCH($B$1, resultados!$A$1:$ZZ$1, 0))</f>
        <v/>
      </c>
      <c r="B37">
        <f>INDEX(resultados!$A$2:$ZZ$133, 31, MATCH($B$2, resultados!$A$1:$ZZ$1, 0))</f>
        <v/>
      </c>
      <c r="C37">
        <f>INDEX(resultados!$A$2:$ZZ$133, 31, MATCH($B$3, resultados!$A$1:$ZZ$1, 0))</f>
        <v/>
      </c>
    </row>
    <row r="38">
      <c r="A38">
        <f>INDEX(resultados!$A$2:$ZZ$133, 32, MATCH($B$1, resultados!$A$1:$ZZ$1, 0))</f>
        <v/>
      </c>
      <c r="B38">
        <f>INDEX(resultados!$A$2:$ZZ$133, 32, MATCH($B$2, resultados!$A$1:$ZZ$1, 0))</f>
        <v/>
      </c>
      <c r="C38">
        <f>INDEX(resultados!$A$2:$ZZ$133, 32, MATCH($B$3, resultados!$A$1:$ZZ$1, 0))</f>
        <v/>
      </c>
    </row>
    <row r="39">
      <c r="A39">
        <f>INDEX(resultados!$A$2:$ZZ$133, 33, MATCH($B$1, resultados!$A$1:$ZZ$1, 0))</f>
        <v/>
      </c>
      <c r="B39">
        <f>INDEX(resultados!$A$2:$ZZ$133, 33, MATCH($B$2, resultados!$A$1:$ZZ$1, 0))</f>
        <v/>
      </c>
      <c r="C39">
        <f>INDEX(resultados!$A$2:$ZZ$133, 33, MATCH($B$3, resultados!$A$1:$ZZ$1, 0))</f>
        <v/>
      </c>
    </row>
    <row r="40">
      <c r="A40">
        <f>INDEX(resultados!$A$2:$ZZ$133, 34, MATCH($B$1, resultados!$A$1:$ZZ$1, 0))</f>
        <v/>
      </c>
      <c r="B40">
        <f>INDEX(resultados!$A$2:$ZZ$133, 34, MATCH($B$2, resultados!$A$1:$ZZ$1, 0))</f>
        <v/>
      </c>
      <c r="C40">
        <f>INDEX(resultados!$A$2:$ZZ$133, 34, MATCH($B$3, resultados!$A$1:$ZZ$1, 0))</f>
        <v/>
      </c>
    </row>
    <row r="41">
      <c r="A41">
        <f>INDEX(resultados!$A$2:$ZZ$133, 35, MATCH($B$1, resultados!$A$1:$ZZ$1, 0))</f>
        <v/>
      </c>
      <c r="B41">
        <f>INDEX(resultados!$A$2:$ZZ$133, 35, MATCH($B$2, resultados!$A$1:$ZZ$1, 0))</f>
        <v/>
      </c>
      <c r="C41">
        <f>INDEX(resultados!$A$2:$ZZ$133, 35, MATCH($B$3, resultados!$A$1:$ZZ$1, 0))</f>
        <v/>
      </c>
    </row>
    <row r="42">
      <c r="A42">
        <f>INDEX(resultados!$A$2:$ZZ$133, 36, MATCH($B$1, resultados!$A$1:$ZZ$1, 0))</f>
        <v/>
      </c>
      <c r="B42">
        <f>INDEX(resultados!$A$2:$ZZ$133, 36, MATCH($B$2, resultados!$A$1:$ZZ$1, 0))</f>
        <v/>
      </c>
      <c r="C42">
        <f>INDEX(resultados!$A$2:$ZZ$133, 36, MATCH($B$3, resultados!$A$1:$ZZ$1, 0))</f>
        <v/>
      </c>
    </row>
    <row r="43">
      <c r="A43">
        <f>INDEX(resultados!$A$2:$ZZ$133, 37, MATCH($B$1, resultados!$A$1:$ZZ$1, 0))</f>
        <v/>
      </c>
      <c r="B43">
        <f>INDEX(resultados!$A$2:$ZZ$133, 37, MATCH($B$2, resultados!$A$1:$ZZ$1, 0))</f>
        <v/>
      </c>
      <c r="C43">
        <f>INDEX(resultados!$A$2:$ZZ$133, 37, MATCH($B$3, resultados!$A$1:$ZZ$1, 0))</f>
        <v/>
      </c>
    </row>
    <row r="44">
      <c r="A44">
        <f>INDEX(resultados!$A$2:$ZZ$133, 38, MATCH($B$1, resultados!$A$1:$ZZ$1, 0))</f>
        <v/>
      </c>
      <c r="B44">
        <f>INDEX(resultados!$A$2:$ZZ$133, 38, MATCH($B$2, resultados!$A$1:$ZZ$1, 0))</f>
        <v/>
      </c>
      <c r="C44">
        <f>INDEX(resultados!$A$2:$ZZ$133, 38, MATCH($B$3, resultados!$A$1:$ZZ$1, 0))</f>
        <v/>
      </c>
    </row>
    <row r="45">
      <c r="A45">
        <f>INDEX(resultados!$A$2:$ZZ$133, 39, MATCH($B$1, resultados!$A$1:$ZZ$1, 0))</f>
        <v/>
      </c>
      <c r="B45">
        <f>INDEX(resultados!$A$2:$ZZ$133, 39, MATCH($B$2, resultados!$A$1:$ZZ$1, 0))</f>
        <v/>
      </c>
      <c r="C45">
        <f>INDEX(resultados!$A$2:$ZZ$133, 39, MATCH($B$3, resultados!$A$1:$ZZ$1, 0))</f>
        <v/>
      </c>
    </row>
    <row r="46">
      <c r="A46">
        <f>INDEX(resultados!$A$2:$ZZ$133, 40, MATCH($B$1, resultados!$A$1:$ZZ$1, 0))</f>
        <v/>
      </c>
      <c r="B46">
        <f>INDEX(resultados!$A$2:$ZZ$133, 40, MATCH($B$2, resultados!$A$1:$ZZ$1, 0))</f>
        <v/>
      </c>
      <c r="C46">
        <f>INDEX(resultados!$A$2:$ZZ$133, 40, MATCH($B$3, resultados!$A$1:$ZZ$1, 0))</f>
        <v/>
      </c>
    </row>
    <row r="47">
      <c r="A47">
        <f>INDEX(resultados!$A$2:$ZZ$133, 41, MATCH($B$1, resultados!$A$1:$ZZ$1, 0))</f>
        <v/>
      </c>
      <c r="B47">
        <f>INDEX(resultados!$A$2:$ZZ$133, 41, MATCH($B$2, resultados!$A$1:$ZZ$1, 0))</f>
        <v/>
      </c>
      <c r="C47">
        <f>INDEX(resultados!$A$2:$ZZ$133, 41, MATCH($B$3, resultados!$A$1:$ZZ$1, 0))</f>
        <v/>
      </c>
    </row>
    <row r="48">
      <c r="A48">
        <f>INDEX(resultados!$A$2:$ZZ$133, 42, MATCH($B$1, resultados!$A$1:$ZZ$1, 0))</f>
        <v/>
      </c>
      <c r="B48">
        <f>INDEX(resultados!$A$2:$ZZ$133, 42, MATCH($B$2, resultados!$A$1:$ZZ$1, 0))</f>
        <v/>
      </c>
      <c r="C48">
        <f>INDEX(resultados!$A$2:$ZZ$133, 42, MATCH($B$3, resultados!$A$1:$ZZ$1, 0))</f>
        <v/>
      </c>
    </row>
    <row r="49">
      <c r="A49">
        <f>INDEX(resultados!$A$2:$ZZ$133, 43, MATCH($B$1, resultados!$A$1:$ZZ$1, 0))</f>
        <v/>
      </c>
      <c r="B49">
        <f>INDEX(resultados!$A$2:$ZZ$133, 43, MATCH($B$2, resultados!$A$1:$ZZ$1, 0))</f>
        <v/>
      </c>
      <c r="C49">
        <f>INDEX(resultados!$A$2:$ZZ$133, 43, MATCH($B$3, resultados!$A$1:$ZZ$1, 0))</f>
        <v/>
      </c>
    </row>
    <row r="50">
      <c r="A50">
        <f>INDEX(resultados!$A$2:$ZZ$133, 44, MATCH($B$1, resultados!$A$1:$ZZ$1, 0))</f>
        <v/>
      </c>
      <c r="B50">
        <f>INDEX(resultados!$A$2:$ZZ$133, 44, MATCH($B$2, resultados!$A$1:$ZZ$1, 0))</f>
        <v/>
      </c>
      <c r="C50">
        <f>INDEX(resultados!$A$2:$ZZ$133, 44, MATCH($B$3, resultados!$A$1:$ZZ$1, 0))</f>
        <v/>
      </c>
    </row>
    <row r="51">
      <c r="A51">
        <f>INDEX(resultados!$A$2:$ZZ$133, 45, MATCH($B$1, resultados!$A$1:$ZZ$1, 0))</f>
        <v/>
      </c>
      <c r="B51">
        <f>INDEX(resultados!$A$2:$ZZ$133, 45, MATCH($B$2, resultados!$A$1:$ZZ$1, 0))</f>
        <v/>
      </c>
      <c r="C51">
        <f>INDEX(resultados!$A$2:$ZZ$133, 45, MATCH($B$3, resultados!$A$1:$ZZ$1, 0))</f>
        <v/>
      </c>
    </row>
    <row r="52">
      <c r="A52">
        <f>INDEX(resultados!$A$2:$ZZ$133, 46, MATCH($B$1, resultados!$A$1:$ZZ$1, 0))</f>
        <v/>
      </c>
      <c r="B52">
        <f>INDEX(resultados!$A$2:$ZZ$133, 46, MATCH($B$2, resultados!$A$1:$ZZ$1, 0))</f>
        <v/>
      </c>
      <c r="C52">
        <f>INDEX(resultados!$A$2:$ZZ$133, 46, MATCH($B$3, resultados!$A$1:$ZZ$1, 0))</f>
        <v/>
      </c>
    </row>
    <row r="53">
      <c r="A53">
        <f>INDEX(resultados!$A$2:$ZZ$133, 47, MATCH($B$1, resultados!$A$1:$ZZ$1, 0))</f>
        <v/>
      </c>
      <c r="B53">
        <f>INDEX(resultados!$A$2:$ZZ$133, 47, MATCH($B$2, resultados!$A$1:$ZZ$1, 0))</f>
        <v/>
      </c>
      <c r="C53">
        <f>INDEX(resultados!$A$2:$ZZ$133, 47, MATCH($B$3, resultados!$A$1:$ZZ$1, 0))</f>
        <v/>
      </c>
    </row>
    <row r="54">
      <c r="A54">
        <f>INDEX(resultados!$A$2:$ZZ$133, 48, MATCH($B$1, resultados!$A$1:$ZZ$1, 0))</f>
        <v/>
      </c>
      <c r="B54">
        <f>INDEX(resultados!$A$2:$ZZ$133, 48, MATCH($B$2, resultados!$A$1:$ZZ$1, 0))</f>
        <v/>
      </c>
      <c r="C54">
        <f>INDEX(resultados!$A$2:$ZZ$133, 48, MATCH($B$3, resultados!$A$1:$ZZ$1, 0))</f>
        <v/>
      </c>
    </row>
    <row r="55">
      <c r="A55">
        <f>INDEX(resultados!$A$2:$ZZ$133, 49, MATCH($B$1, resultados!$A$1:$ZZ$1, 0))</f>
        <v/>
      </c>
      <c r="B55">
        <f>INDEX(resultados!$A$2:$ZZ$133, 49, MATCH($B$2, resultados!$A$1:$ZZ$1, 0))</f>
        <v/>
      </c>
      <c r="C55">
        <f>INDEX(resultados!$A$2:$ZZ$133, 49, MATCH($B$3, resultados!$A$1:$ZZ$1, 0))</f>
        <v/>
      </c>
    </row>
    <row r="56">
      <c r="A56">
        <f>INDEX(resultados!$A$2:$ZZ$133, 50, MATCH($B$1, resultados!$A$1:$ZZ$1, 0))</f>
        <v/>
      </c>
      <c r="B56">
        <f>INDEX(resultados!$A$2:$ZZ$133, 50, MATCH($B$2, resultados!$A$1:$ZZ$1, 0))</f>
        <v/>
      </c>
      <c r="C56">
        <f>INDEX(resultados!$A$2:$ZZ$133, 50, MATCH($B$3, resultados!$A$1:$ZZ$1, 0))</f>
        <v/>
      </c>
    </row>
    <row r="57">
      <c r="A57">
        <f>INDEX(resultados!$A$2:$ZZ$133, 51, MATCH($B$1, resultados!$A$1:$ZZ$1, 0))</f>
        <v/>
      </c>
      <c r="B57">
        <f>INDEX(resultados!$A$2:$ZZ$133, 51, MATCH($B$2, resultados!$A$1:$ZZ$1, 0))</f>
        <v/>
      </c>
      <c r="C57">
        <f>INDEX(resultados!$A$2:$ZZ$133, 51, MATCH($B$3, resultados!$A$1:$ZZ$1, 0))</f>
        <v/>
      </c>
    </row>
    <row r="58">
      <c r="A58">
        <f>INDEX(resultados!$A$2:$ZZ$133, 52, MATCH($B$1, resultados!$A$1:$ZZ$1, 0))</f>
        <v/>
      </c>
      <c r="B58">
        <f>INDEX(resultados!$A$2:$ZZ$133, 52, MATCH($B$2, resultados!$A$1:$ZZ$1, 0))</f>
        <v/>
      </c>
      <c r="C58">
        <f>INDEX(resultados!$A$2:$ZZ$133, 52, MATCH($B$3, resultados!$A$1:$ZZ$1, 0))</f>
        <v/>
      </c>
    </row>
    <row r="59">
      <c r="A59">
        <f>INDEX(resultados!$A$2:$ZZ$133, 53, MATCH($B$1, resultados!$A$1:$ZZ$1, 0))</f>
        <v/>
      </c>
      <c r="B59">
        <f>INDEX(resultados!$A$2:$ZZ$133, 53, MATCH($B$2, resultados!$A$1:$ZZ$1, 0))</f>
        <v/>
      </c>
      <c r="C59">
        <f>INDEX(resultados!$A$2:$ZZ$133, 53, MATCH($B$3, resultados!$A$1:$ZZ$1, 0))</f>
        <v/>
      </c>
    </row>
    <row r="60">
      <c r="A60">
        <f>INDEX(resultados!$A$2:$ZZ$133, 54, MATCH($B$1, resultados!$A$1:$ZZ$1, 0))</f>
        <v/>
      </c>
      <c r="B60">
        <f>INDEX(resultados!$A$2:$ZZ$133, 54, MATCH($B$2, resultados!$A$1:$ZZ$1, 0))</f>
        <v/>
      </c>
      <c r="C60">
        <f>INDEX(resultados!$A$2:$ZZ$133, 54, MATCH($B$3, resultados!$A$1:$ZZ$1, 0))</f>
        <v/>
      </c>
    </row>
    <row r="61">
      <c r="A61">
        <f>INDEX(resultados!$A$2:$ZZ$133, 55, MATCH($B$1, resultados!$A$1:$ZZ$1, 0))</f>
        <v/>
      </c>
      <c r="B61">
        <f>INDEX(resultados!$A$2:$ZZ$133, 55, MATCH($B$2, resultados!$A$1:$ZZ$1, 0))</f>
        <v/>
      </c>
      <c r="C61">
        <f>INDEX(resultados!$A$2:$ZZ$133, 55, MATCH($B$3, resultados!$A$1:$ZZ$1, 0))</f>
        <v/>
      </c>
    </row>
    <row r="62">
      <c r="A62">
        <f>INDEX(resultados!$A$2:$ZZ$133, 56, MATCH($B$1, resultados!$A$1:$ZZ$1, 0))</f>
        <v/>
      </c>
      <c r="B62">
        <f>INDEX(resultados!$A$2:$ZZ$133, 56, MATCH($B$2, resultados!$A$1:$ZZ$1, 0))</f>
        <v/>
      </c>
      <c r="C62">
        <f>INDEX(resultados!$A$2:$ZZ$133, 56, MATCH($B$3, resultados!$A$1:$ZZ$1, 0))</f>
        <v/>
      </c>
    </row>
    <row r="63">
      <c r="A63">
        <f>INDEX(resultados!$A$2:$ZZ$133, 57, MATCH($B$1, resultados!$A$1:$ZZ$1, 0))</f>
        <v/>
      </c>
      <c r="B63">
        <f>INDEX(resultados!$A$2:$ZZ$133, 57, MATCH($B$2, resultados!$A$1:$ZZ$1, 0))</f>
        <v/>
      </c>
      <c r="C63">
        <f>INDEX(resultados!$A$2:$ZZ$133, 57, MATCH($B$3, resultados!$A$1:$ZZ$1, 0))</f>
        <v/>
      </c>
    </row>
    <row r="64">
      <c r="A64">
        <f>INDEX(resultados!$A$2:$ZZ$133, 58, MATCH($B$1, resultados!$A$1:$ZZ$1, 0))</f>
        <v/>
      </c>
      <c r="B64">
        <f>INDEX(resultados!$A$2:$ZZ$133, 58, MATCH($B$2, resultados!$A$1:$ZZ$1, 0))</f>
        <v/>
      </c>
      <c r="C64">
        <f>INDEX(resultados!$A$2:$ZZ$133, 58, MATCH($B$3, resultados!$A$1:$ZZ$1, 0))</f>
        <v/>
      </c>
    </row>
    <row r="65">
      <c r="A65">
        <f>INDEX(resultados!$A$2:$ZZ$133, 59, MATCH($B$1, resultados!$A$1:$ZZ$1, 0))</f>
        <v/>
      </c>
      <c r="B65">
        <f>INDEX(resultados!$A$2:$ZZ$133, 59, MATCH($B$2, resultados!$A$1:$ZZ$1, 0))</f>
        <v/>
      </c>
      <c r="C65">
        <f>INDEX(resultados!$A$2:$ZZ$133, 59, MATCH($B$3, resultados!$A$1:$ZZ$1, 0))</f>
        <v/>
      </c>
    </row>
    <row r="66">
      <c r="A66">
        <f>INDEX(resultados!$A$2:$ZZ$133, 60, MATCH($B$1, resultados!$A$1:$ZZ$1, 0))</f>
        <v/>
      </c>
      <c r="B66">
        <f>INDEX(resultados!$A$2:$ZZ$133, 60, MATCH($B$2, resultados!$A$1:$ZZ$1, 0))</f>
        <v/>
      </c>
      <c r="C66">
        <f>INDEX(resultados!$A$2:$ZZ$133, 60, MATCH($B$3, resultados!$A$1:$ZZ$1, 0))</f>
        <v/>
      </c>
    </row>
    <row r="67">
      <c r="A67">
        <f>INDEX(resultados!$A$2:$ZZ$133, 61, MATCH($B$1, resultados!$A$1:$ZZ$1, 0))</f>
        <v/>
      </c>
      <c r="B67">
        <f>INDEX(resultados!$A$2:$ZZ$133, 61, MATCH($B$2, resultados!$A$1:$ZZ$1, 0))</f>
        <v/>
      </c>
      <c r="C67">
        <f>INDEX(resultados!$A$2:$ZZ$133, 61, MATCH($B$3, resultados!$A$1:$ZZ$1, 0))</f>
        <v/>
      </c>
    </row>
    <row r="68">
      <c r="A68">
        <f>INDEX(resultados!$A$2:$ZZ$133, 62, MATCH($B$1, resultados!$A$1:$ZZ$1, 0))</f>
        <v/>
      </c>
      <c r="B68">
        <f>INDEX(resultados!$A$2:$ZZ$133, 62, MATCH($B$2, resultados!$A$1:$ZZ$1, 0))</f>
        <v/>
      </c>
      <c r="C68">
        <f>INDEX(resultados!$A$2:$ZZ$133, 62, MATCH($B$3, resultados!$A$1:$ZZ$1, 0))</f>
        <v/>
      </c>
    </row>
    <row r="69">
      <c r="A69">
        <f>INDEX(resultados!$A$2:$ZZ$133, 63, MATCH($B$1, resultados!$A$1:$ZZ$1, 0))</f>
        <v/>
      </c>
      <c r="B69">
        <f>INDEX(resultados!$A$2:$ZZ$133, 63, MATCH($B$2, resultados!$A$1:$ZZ$1, 0))</f>
        <v/>
      </c>
      <c r="C69">
        <f>INDEX(resultados!$A$2:$ZZ$133, 63, MATCH($B$3, resultados!$A$1:$ZZ$1, 0))</f>
        <v/>
      </c>
    </row>
    <row r="70">
      <c r="A70">
        <f>INDEX(resultados!$A$2:$ZZ$133, 64, MATCH($B$1, resultados!$A$1:$ZZ$1, 0))</f>
        <v/>
      </c>
      <c r="B70">
        <f>INDEX(resultados!$A$2:$ZZ$133, 64, MATCH($B$2, resultados!$A$1:$ZZ$1, 0))</f>
        <v/>
      </c>
      <c r="C70">
        <f>INDEX(resultados!$A$2:$ZZ$133, 64, MATCH($B$3, resultados!$A$1:$ZZ$1, 0))</f>
        <v/>
      </c>
    </row>
    <row r="71">
      <c r="A71">
        <f>INDEX(resultados!$A$2:$ZZ$133, 65, MATCH($B$1, resultados!$A$1:$ZZ$1, 0))</f>
        <v/>
      </c>
      <c r="B71">
        <f>INDEX(resultados!$A$2:$ZZ$133, 65, MATCH($B$2, resultados!$A$1:$ZZ$1, 0))</f>
        <v/>
      </c>
      <c r="C71">
        <f>INDEX(resultados!$A$2:$ZZ$133, 65, MATCH($B$3, resultados!$A$1:$ZZ$1, 0))</f>
        <v/>
      </c>
    </row>
    <row r="72">
      <c r="A72">
        <f>INDEX(resultados!$A$2:$ZZ$133, 66, MATCH($B$1, resultados!$A$1:$ZZ$1, 0))</f>
        <v/>
      </c>
      <c r="B72">
        <f>INDEX(resultados!$A$2:$ZZ$133, 66, MATCH($B$2, resultados!$A$1:$ZZ$1, 0))</f>
        <v/>
      </c>
      <c r="C72">
        <f>INDEX(resultados!$A$2:$ZZ$133, 66, MATCH($B$3, resultados!$A$1:$ZZ$1, 0))</f>
        <v/>
      </c>
    </row>
    <row r="73">
      <c r="A73">
        <f>INDEX(resultados!$A$2:$ZZ$133, 67, MATCH($B$1, resultados!$A$1:$ZZ$1, 0))</f>
        <v/>
      </c>
      <c r="B73">
        <f>INDEX(resultados!$A$2:$ZZ$133, 67, MATCH($B$2, resultados!$A$1:$ZZ$1, 0))</f>
        <v/>
      </c>
      <c r="C73">
        <f>INDEX(resultados!$A$2:$ZZ$133, 67, MATCH($B$3, resultados!$A$1:$ZZ$1, 0))</f>
        <v/>
      </c>
    </row>
    <row r="74">
      <c r="A74">
        <f>INDEX(resultados!$A$2:$ZZ$133, 68, MATCH($B$1, resultados!$A$1:$ZZ$1, 0))</f>
        <v/>
      </c>
      <c r="B74">
        <f>INDEX(resultados!$A$2:$ZZ$133, 68, MATCH($B$2, resultados!$A$1:$ZZ$1, 0))</f>
        <v/>
      </c>
      <c r="C74">
        <f>INDEX(resultados!$A$2:$ZZ$133, 68, MATCH($B$3, resultados!$A$1:$ZZ$1, 0))</f>
        <v/>
      </c>
    </row>
    <row r="75">
      <c r="A75">
        <f>INDEX(resultados!$A$2:$ZZ$133, 69, MATCH($B$1, resultados!$A$1:$ZZ$1, 0))</f>
        <v/>
      </c>
      <c r="B75">
        <f>INDEX(resultados!$A$2:$ZZ$133, 69, MATCH($B$2, resultados!$A$1:$ZZ$1, 0))</f>
        <v/>
      </c>
      <c r="C75">
        <f>INDEX(resultados!$A$2:$ZZ$133, 69, MATCH($B$3, resultados!$A$1:$ZZ$1, 0))</f>
        <v/>
      </c>
    </row>
    <row r="76">
      <c r="A76">
        <f>INDEX(resultados!$A$2:$ZZ$133, 70, MATCH($B$1, resultados!$A$1:$ZZ$1, 0))</f>
        <v/>
      </c>
      <c r="B76">
        <f>INDEX(resultados!$A$2:$ZZ$133, 70, MATCH($B$2, resultados!$A$1:$ZZ$1, 0))</f>
        <v/>
      </c>
      <c r="C76">
        <f>INDEX(resultados!$A$2:$ZZ$133, 70, MATCH($B$3, resultados!$A$1:$ZZ$1, 0))</f>
        <v/>
      </c>
    </row>
    <row r="77">
      <c r="A77">
        <f>INDEX(resultados!$A$2:$ZZ$133, 71, MATCH($B$1, resultados!$A$1:$ZZ$1, 0))</f>
        <v/>
      </c>
      <c r="B77">
        <f>INDEX(resultados!$A$2:$ZZ$133, 71, MATCH($B$2, resultados!$A$1:$ZZ$1, 0))</f>
        <v/>
      </c>
      <c r="C77">
        <f>INDEX(resultados!$A$2:$ZZ$133, 71, MATCH($B$3, resultados!$A$1:$ZZ$1, 0))</f>
        <v/>
      </c>
    </row>
    <row r="78">
      <c r="A78">
        <f>INDEX(resultados!$A$2:$ZZ$133, 72, MATCH($B$1, resultados!$A$1:$ZZ$1, 0))</f>
        <v/>
      </c>
      <c r="B78">
        <f>INDEX(resultados!$A$2:$ZZ$133, 72, MATCH($B$2, resultados!$A$1:$ZZ$1, 0))</f>
        <v/>
      </c>
      <c r="C78">
        <f>INDEX(resultados!$A$2:$ZZ$133, 72, MATCH($B$3, resultados!$A$1:$ZZ$1, 0))</f>
        <v/>
      </c>
    </row>
    <row r="79">
      <c r="A79">
        <f>INDEX(resultados!$A$2:$ZZ$133, 73, MATCH($B$1, resultados!$A$1:$ZZ$1, 0))</f>
        <v/>
      </c>
      <c r="B79">
        <f>INDEX(resultados!$A$2:$ZZ$133, 73, MATCH($B$2, resultados!$A$1:$ZZ$1, 0))</f>
        <v/>
      </c>
      <c r="C79">
        <f>INDEX(resultados!$A$2:$ZZ$133, 73, MATCH($B$3, resultados!$A$1:$ZZ$1, 0))</f>
        <v/>
      </c>
    </row>
    <row r="80">
      <c r="A80">
        <f>INDEX(resultados!$A$2:$ZZ$133, 74, MATCH($B$1, resultados!$A$1:$ZZ$1, 0))</f>
        <v/>
      </c>
      <c r="B80">
        <f>INDEX(resultados!$A$2:$ZZ$133, 74, MATCH($B$2, resultados!$A$1:$ZZ$1, 0))</f>
        <v/>
      </c>
      <c r="C80">
        <f>INDEX(resultados!$A$2:$ZZ$133, 74, MATCH($B$3, resultados!$A$1:$ZZ$1, 0))</f>
        <v/>
      </c>
    </row>
    <row r="81">
      <c r="A81">
        <f>INDEX(resultados!$A$2:$ZZ$133, 75, MATCH($B$1, resultados!$A$1:$ZZ$1, 0))</f>
        <v/>
      </c>
      <c r="B81">
        <f>INDEX(resultados!$A$2:$ZZ$133, 75, MATCH($B$2, resultados!$A$1:$ZZ$1, 0))</f>
        <v/>
      </c>
      <c r="C81">
        <f>INDEX(resultados!$A$2:$ZZ$133, 75, MATCH($B$3, resultados!$A$1:$ZZ$1, 0))</f>
        <v/>
      </c>
    </row>
    <row r="82">
      <c r="A82">
        <f>INDEX(resultados!$A$2:$ZZ$133, 76, MATCH($B$1, resultados!$A$1:$ZZ$1, 0))</f>
        <v/>
      </c>
      <c r="B82">
        <f>INDEX(resultados!$A$2:$ZZ$133, 76, MATCH($B$2, resultados!$A$1:$ZZ$1, 0))</f>
        <v/>
      </c>
      <c r="C82">
        <f>INDEX(resultados!$A$2:$ZZ$133, 76, MATCH($B$3, resultados!$A$1:$ZZ$1, 0))</f>
        <v/>
      </c>
    </row>
    <row r="83">
      <c r="A83">
        <f>INDEX(resultados!$A$2:$ZZ$133, 77, MATCH($B$1, resultados!$A$1:$ZZ$1, 0))</f>
        <v/>
      </c>
      <c r="B83">
        <f>INDEX(resultados!$A$2:$ZZ$133, 77, MATCH($B$2, resultados!$A$1:$ZZ$1, 0))</f>
        <v/>
      </c>
      <c r="C83">
        <f>INDEX(resultados!$A$2:$ZZ$133, 77, MATCH($B$3, resultados!$A$1:$ZZ$1, 0))</f>
        <v/>
      </c>
    </row>
    <row r="84">
      <c r="A84">
        <f>INDEX(resultados!$A$2:$ZZ$133, 78, MATCH($B$1, resultados!$A$1:$ZZ$1, 0))</f>
        <v/>
      </c>
      <c r="B84">
        <f>INDEX(resultados!$A$2:$ZZ$133, 78, MATCH($B$2, resultados!$A$1:$ZZ$1, 0))</f>
        <v/>
      </c>
      <c r="C84">
        <f>INDEX(resultados!$A$2:$ZZ$133, 78, MATCH($B$3, resultados!$A$1:$ZZ$1, 0))</f>
        <v/>
      </c>
    </row>
    <row r="85">
      <c r="A85">
        <f>INDEX(resultados!$A$2:$ZZ$133, 79, MATCH($B$1, resultados!$A$1:$ZZ$1, 0))</f>
        <v/>
      </c>
      <c r="B85">
        <f>INDEX(resultados!$A$2:$ZZ$133, 79, MATCH($B$2, resultados!$A$1:$ZZ$1, 0))</f>
        <v/>
      </c>
      <c r="C85">
        <f>INDEX(resultados!$A$2:$ZZ$133, 79, MATCH($B$3, resultados!$A$1:$ZZ$1, 0))</f>
        <v/>
      </c>
    </row>
    <row r="86">
      <c r="A86">
        <f>INDEX(resultados!$A$2:$ZZ$133, 80, MATCH($B$1, resultados!$A$1:$ZZ$1, 0))</f>
        <v/>
      </c>
      <c r="B86">
        <f>INDEX(resultados!$A$2:$ZZ$133, 80, MATCH($B$2, resultados!$A$1:$ZZ$1, 0))</f>
        <v/>
      </c>
      <c r="C86">
        <f>INDEX(resultados!$A$2:$ZZ$133, 80, MATCH($B$3, resultados!$A$1:$ZZ$1, 0))</f>
        <v/>
      </c>
    </row>
    <row r="87">
      <c r="A87">
        <f>INDEX(resultados!$A$2:$ZZ$133, 81, MATCH($B$1, resultados!$A$1:$ZZ$1, 0))</f>
        <v/>
      </c>
      <c r="B87">
        <f>INDEX(resultados!$A$2:$ZZ$133, 81, MATCH($B$2, resultados!$A$1:$ZZ$1, 0))</f>
        <v/>
      </c>
      <c r="C87">
        <f>INDEX(resultados!$A$2:$ZZ$133, 81, MATCH($B$3, resultados!$A$1:$ZZ$1, 0))</f>
        <v/>
      </c>
    </row>
    <row r="88">
      <c r="A88">
        <f>INDEX(resultados!$A$2:$ZZ$133, 82, MATCH($B$1, resultados!$A$1:$ZZ$1, 0))</f>
        <v/>
      </c>
      <c r="B88">
        <f>INDEX(resultados!$A$2:$ZZ$133, 82, MATCH($B$2, resultados!$A$1:$ZZ$1, 0))</f>
        <v/>
      </c>
      <c r="C88">
        <f>INDEX(resultados!$A$2:$ZZ$133, 82, MATCH($B$3, resultados!$A$1:$ZZ$1, 0))</f>
        <v/>
      </c>
    </row>
    <row r="89">
      <c r="A89">
        <f>INDEX(resultados!$A$2:$ZZ$133, 83, MATCH($B$1, resultados!$A$1:$ZZ$1, 0))</f>
        <v/>
      </c>
      <c r="B89">
        <f>INDEX(resultados!$A$2:$ZZ$133, 83, MATCH($B$2, resultados!$A$1:$ZZ$1, 0))</f>
        <v/>
      </c>
      <c r="C89">
        <f>INDEX(resultados!$A$2:$ZZ$133, 83, MATCH($B$3, resultados!$A$1:$ZZ$1, 0))</f>
        <v/>
      </c>
    </row>
    <row r="90">
      <c r="A90">
        <f>INDEX(resultados!$A$2:$ZZ$133, 84, MATCH($B$1, resultados!$A$1:$ZZ$1, 0))</f>
        <v/>
      </c>
      <c r="B90">
        <f>INDEX(resultados!$A$2:$ZZ$133, 84, MATCH($B$2, resultados!$A$1:$ZZ$1, 0))</f>
        <v/>
      </c>
      <c r="C90">
        <f>INDEX(resultados!$A$2:$ZZ$133, 84, MATCH($B$3, resultados!$A$1:$ZZ$1, 0))</f>
        <v/>
      </c>
    </row>
    <row r="91">
      <c r="A91">
        <f>INDEX(resultados!$A$2:$ZZ$133, 85, MATCH($B$1, resultados!$A$1:$ZZ$1, 0))</f>
        <v/>
      </c>
      <c r="B91">
        <f>INDEX(resultados!$A$2:$ZZ$133, 85, MATCH($B$2, resultados!$A$1:$ZZ$1, 0))</f>
        <v/>
      </c>
      <c r="C91">
        <f>INDEX(resultados!$A$2:$ZZ$133, 85, MATCH($B$3, resultados!$A$1:$ZZ$1, 0))</f>
        <v/>
      </c>
    </row>
    <row r="92">
      <c r="A92">
        <f>INDEX(resultados!$A$2:$ZZ$133, 86, MATCH($B$1, resultados!$A$1:$ZZ$1, 0))</f>
        <v/>
      </c>
      <c r="B92">
        <f>INDEX(resultados!$A$2:$ZZ$133, 86, MATCH($B$2, resultados!$A$1:$ZZ$1, 0))</f>
        <v/>
      </c>
      <c r="C92">
        <f>INDEX(resultados!$A$2:$ZZ$133, 86, MATCH($B$3, resultados!$A$1:$ZZ$1, 0))</f>
        <v/>
      </c>
    </row>
    <row r="93">
      <c r="A93">
        <f>INDEX(resultados!$A$2:$ZZ$133, 87, MATCH($B$1, resultados!$A$1:$ZZ$1, 0))</f>
        <v/>
      </c>
      <c r="B93">
        <f>INDEX(resultados!$A$2:$ZZ$133, 87, MATCH($B$2, resultados!$A$1:$ZZ$1, 0))</f>
        <v/>
      </c>
      <c r="C93">
        <f>INDEX(resultados!$A$2:$ZZ$133, 87, MATCH($B$3, resultados!$A$1:$ZZ$1, 0))</f>
        <v/>
      </c>
    </row>
    <row r="94">
      <c r="A94">
        <f>INDEX(resultados!$A$2:$ZZ$133, 88, MATCH($B$1, resultados!$A$1:$ZZ$1, 0))</f>
        <v/>
      </c>
      <c r="B94">
        <f>INDEX(resultados!$A$2:$ZZ$133, 88, MATCH($B$2, resultados!$A$1:$ZZ$1, 0))</f>
        <v/>
      </c>
      <c r="C94">
        <f>INDEX(resultados!$A$2:$ZZ$133, 88, MATCH($B$3, resultados!$A$1:$ZZ$1, 0))</f>
        <v/>
      </c>
    </row>
    <row r="95">
      <c r="A95">
        <f>INDEX(resultados!$A$2:$ZZ$133, 89, MATCH($B$1, resultados!$A$1:$ZZ$1, 0))</f>
        <v/>
      </c>
      <c r="B95">
        <f>INDEX(resultados!$A$2:$ZZ$133, 89, MATCH($B$2, resultados!$A$1:$ZZ$1, 0))</f>
        <v/>
      </c>
      <c r="C95">
        <f>INDEX(resultados!$A$2:$ZZ$133, 89, MATCH($B$3, resultados!$A$1:$ZZ$1, 0))</f>
        <v/>
      </c>
    </row>
    <row r="96">
      <c r="A96">
        <f>INDEX(resultados!$A$2:$ZZ$133, 90, MATCH($B$1, resultados!$A$1:$ZZ$1, 0))</f>
        <v/>
      </c>
      <c r="B96">
        <f>INDEX(resultados!$A$2:$ZZ$133, 90, MATCH($B$2, resultados!$A$1:$ZZ$1, 0))</f>
        <v/>
      </c>
      <c r="C96">
        <f>INDEX(resultados!$A$2:$ZZ$133, 90, MATCH($B$3, resultados!$A$1:$ZZ$1, 0))</f>
        <v/>
      </c>
    </row>
    <row r="97">
      <c r="A97">
        <f>INDEX(resultados!$A$2:$ZZ$133, 91, MATCH($B$1, resultados!$A$1:$ZZ$1, 0))</f>
        <v/>
      </c>
      <c r="B97">
        <f>INDEX(resultados!$A$2:$ZZ$133, 91, MATCH($B$2, resultados!$A$1:$ZZ$1, 0))</f>
        <v/>
      </c>
      <c r="C97">
        <f>INDEX(resultados!$A$2:$ZZ$133, 91, MATCH($B$3, resultados!$A$1:$ZZ$1, 0))</f>
        <v/>
      </c>
    </row>
    <row r="98">
      <c r="A98">
        <f>INDEX(resultados!$A$2:$ZZ$133, 92, MATCH($B$1, resultados!$A$1:$ZZ$1, 0))</f>
        <v/>
      </c>
      <c r="B98">
        <f>INDEX(resultados!$A$2:$ZZ$133, 92, MATCH($B$2, resultados!$A$1:$ZZ$1, 0))</f>
        <v/>
      </c>
      <c r="C98">
        <f>INDEX(resultados!$A$2:$ZZ$133, 92, MATCH($B$3, resultados!$A$1:$ZZ$1, 0))</f>
        <v/>
      </c>
    </row>
    <row r="99">
      <c r="A99">
        <f>INDEX(resultados!$A$2:$ZZ$133, 93, MATCH($B$1, resultados!$A$1:$ZZ$1, 0))</f>
        <v/>
      </c>
      <c r="B99">
        <f>INDEX(resultados!$A$2:$ZZ$133, 93, MATCH($B$2, resultados!$A$1:$ZZ$1, 0))</f>
        <v/>
      </c>
      <c r="C99">
        <f>INDEX(resultados!$A$2:$ZZ$133, 93, MATCH($B$3, resultados!$A$1:$ZZ$1, 0))</f>
        <v/>
      </c>
    </row>
    <row r="100">
      <c r="A100">
        <f>INDEX(resultados!$A$2:$ZZ$133, 94, MATCH($B$1, resultados!$A$1:$ZZ$1, 0))</f>
        <v/>
      </c>
      <c r="B100">
        <f>INDEX(resultados!$A$2:$ZZ$133, 94, MATCH($B$2, resultados!$A$1:$ZZ$1, 0))</f>
        <v/>
      </c>
      <c r="C100">
        <f>INDEX(resultados!$A$2:$ZZ$133, 94, MATCH($B$3, resultados!$A$1:$ZZ$1, 0))</f>
        <v/>
      </c>
    </row>
    <row r="101">
      <c r="A101">
        <f>INDEX(resultados!$A$2:$ZZ$133, 95, MATCH($B$1, resultados!$A$1:$ZZ$1, 0))</f>
        <v/>
      </c>
      <c r="B101">
        <f>INDEX(resultados!$A$2:$ZZ$133, 95, MATCH($B$2, resultados!$A$1:$ZZ$1, 0))</f>
        <v/>
      </c>
      <c r="C101">
        <f>INDEX(resultados!$A$2:$ZZ$133, 95, MATCH($B$3, resultados!$A$1:$ZZ$1, 0))</f>
        <v/>
      </c>
    </row>
    <row r="102">
      <c r="A102">
        <f>INDEX(resultados!$A$2:$ZZ$133, 96, MATCH($B$1, resultados!$A$1:$ZZ$1, 0))</f>
        <v/>
      </c>
      <c r="B102">
        <f>INDEX(resultados!$A$2:$ZZ$133, 96, MATCH($B$2, resultados!$A$1:$ZZ$1, 0))</f>
        <v/>
      </c>
      <c r="C102">
        <f>INDEX(resultados!$A$2:$ZZ$133, 96, MATCH($B$3, resultados!$A$1:$ZZ$1, 0))</f>
        <v/>
      </c>
    </row>
    <row r="103">
      <c r="A103">
        <f>INDEX(resultados!$A$2:$ZZ$133, 97, MATCH($B$1, resultados!$A$1:$ZZ$1, 0))</f>
        <v/>
      </c>
      <c r="B103">
        <f>INDEX(resultados!$A$2:$ZZ$133, 97, MATCH($B$2, resultados!$A$1:$ZZ$1, 0))</f>
        <v/>
      </c>
      <c r="C103">
        <f>INDEX(resultados!$A$2:$ZZ$133, 97, MATCH($B$3, resultados!$A$1:$ZZ$1, 0))</f>
        <v/>
      </c>
    </row>
    <row r="104">
      <c r="A104">
        <f>INDEX(resultados!$A$2:$ZZ$133, 98, MATCH($B$1, resultados!$A$1:$ZZ$1, 0))</f>
        <v/>
      </c>
      <c r="B104">
        <f>INDEX(resultados!$A$2:$ZZ$133, 98, MATCH($B$2, resultados!$A$1:$ZZ$1, 0))</f>
        <v/>
      </c>
      <c r="C104">
        <f>INDEX(resultados!$A$2:$ZZ$133, 98, MATCH($B$3, resultados!$A$1:$ZZ$1, 0))</f>
        <v/>
      </c>
    </row>
    <row r="105">
      <c r="A105">
        <f>INDEX(resultados!$A$2:$ZZ$133, 99, MATCH($B$1, resultados!$A$1:$ZZ$1, 0))</f>
        <v/>
      </c>
      <c r="B105">
        <f>INDEX(resultados!$A$2:$ZZ$133, 99, MATCH($B$2, resultados!$A$1:$ZZ$1, 0))</f>
        <v/>
      </c>
      <c r="C105">
        <f>INDEX(resultados!$A$2:$ZZ$133, 99, MATCH($B$3, resultados!$A$1:$ZZ$1, 0))</f>
        <v/>
      </c>
    </row>
    <row r="106">
      <c r="A106">
        <f>INDEX(resultados!$A$2:$ZZ$133, 100, MATCH($B$1, resultados!$A$1:$ZZ$1, 0))</f>
        <v/>
      </c>
      <c r="B106">
        <f>INDEX(resultados!$A$2:$ZZ$133, 100, MATCH($B$2, resultados!$A$1:$ZZ$1, 0))</f>
        <v/>
      </c>
      <c r="C106">
        <f>INDEX(resultados!$A$2:$ZZ$133, 100, MATCH($B$3, resultados!$A$1:$ZZ$1, 0))</f>
        <v/>
      </c>
    </row>
    <row r="107">
      <c r="A107">
        <f>INDEX(resultados!$A$2:$ZZ$133, 101, MATCH($B$1, resultados!$A$1:$ZZ$1, 0))</f>
        <v/>
      </c>
      <c r="B107">
        <f>INDEX(resultados!$A$2:$ZZ$133, 101, MATCH($B$2, resultados!$A$1:$ZZ$1, 0))</f>
        <v/>
      </c>
      <c r="C107">
        <f>INDEX(resultados!$A$2:$ZZ$133, 101, MATCH($B$3, resultados!$A$1:$ZZ$1, 0))</f>
        <v/>
      </c>
    </row>
    <row r="108">
      <c r="A108">
        <f>INDEX(resultados!$A$2:$ZZ$133, 102, MATCH($B$1, resultados!$A$1:$ZZ$1, 0))</f>
        <v/>
      </c>
      <c r="B108">
        <f>INDEX(resultados!$A$2:$ZZ$133, 102, MATCH($B$2, resultados!$A$1:$ZZ$1, 0))</f>
        <v/>
      </c>
      <c r="C108">
        <f>INDEX(resultados!$A$2:$ZZ$133, 102, MATCH($B$3, resultados!$A$1:$ZZ$1, 0))</f>
        <v/>
      </c>
    </row>
    <row r="109">
      <c r="A109">
        <f>INDEX(resultados!$A$2:$ZZ$133, 103, MATCH($B$1, resultados!$A$1:$ZZ$1, 0))</f>
        <v/>
      </c>
      <c r="B109">
        <f>INDEX(resultados!$A$2:$ZZ$133, 103, MATCH($B$2, resultados!$A$1:$ZZ$1, 0))</f>
        <v/>
      </c>
      <c r="C109">
        <f>INDEX(resultados!$A$2:$ZZ$133, 103, MATCH($B$3, resultados!$A$1:$ZZ$1, 0))</f>
        <v/>
      </c>
    </row>
    <row r="110">
      <c r="A110">
        <f>INDEX(resultados!$A$2:$ZZ$133, 104, MATCH($B$1, resultados!$A$1:$ZZ$1, 0))</f>
        <v/>
      </c>
      <c r="B110">
        <f>INDEX(resultados!$A$2:$ZZ$133, 104, MATCH($B$2, resultados!$A$1:$ZZ$1, 0))</f>
        <v/>
      </c>
      <c r="C110">
        <f>INDEX(resultados!$A$2:$ZZ$133, 104, MATCH($B$3, resultados!$A$1:$ZZ$1, 0))</f>
        <v/>
      </c>
    </row>
    <row r="111">
      <c r="A111">
        <f>INDEX(resultados!$A$2:$ZZ$133, 105, MATCH($B$1, resultados!$A$1:$ZZ$1, 0))</f>
        <v/>
      </c>
      <c r="B111">
        <f>INDEX(resultados!$A$2:$ZZ$133, 105, MATCH($B$2, resultados!$A$1:$ZZ$1, 0))</f>
        <v/>
      </c>
      <c r="C111">
        <f>INDEX(resultados!$A$2:$ZZ$133, 105, MATCH($B$3, resultados!$A$1:$ZZ$1, 0))</f>
        <v/>
      </c>
    </row>
    <row r="112">
      <c r="A112">
        <f>INDEX(resultados!$A$2:$ZZ$133, 106, MATCH($B$1, resultados!$A$1:$ZZ$1, 0))</f>
        <v/>
      </c>
      <c r="B112">
        <f>INDEX(resultados!$A$2:$ZZ$133, 106, MATCH($B$2, resultados!$A$1:$ZZ$1, 0))</f>
        <v/>
      </c>
      <c r="C112">
        <f>INDEX(resultados!$A$2:$ZZ$133, 106, MATCH($B$3, resultados!$A$1:$ZZ$1, 0))</f>
        <v/>
      </c>
    </row>
    <row r="113">
      <c r="A113">
        <f>INDEX(resultados!$A$2:$ZZ$133, 107, MATCH($B$1, resultados!$A$1:$ZZ$1, 0))</f>
        <v/>
      </c>
      <c r="B113">
        <f>INDEX(resultados!$A$2:$ZZ$133, 107, MATCH($B$2, resultados!$A$1:$ZZ$1, 0))</f>
        <v/>
      </c>
      <c r="C113">
        <f>INDEX(resultados!$A$2:$ZZ$133, 107, MATCH($B$3, resultados!$A$1:$ZZ$1, 0))</f>
        <v/>
      </c>
    </row>
    <row r="114">
      <c r="A114">
        <f>INDEX(resultados!$A$2:$ZZ$133, 108, MATCH($B$1, resultados!$A$1:$ZZ$1, 0))</f>
        <v/>
      </c>
      <c r="B114">
        <f>INDEX(resultados!$A$2:$ZZ$133, 108, MATCH($B$2, resultados!$A$1:$ZZ$1, 0))</f>
        <v/>
      </c>
      <c r="C114">
        <f>INDEX(resultados!$A$2:$ZZ$133, 108, MATCH($B$3, resultados!$A$1:$ZZ$1, 0))</f>
        <v/>
      </c>
    </row>
    <row r="115">
      <c r="A115">
        <f>INDEX(resultados!$A$2:$ZZ$133, 109, MATCH($B$1, resultados!$A$1:$ZZ$1, 0))</f>
        <v/>
      </c>
      <c r="B115">
        <f>INDEX(resultados!$A$2:$ZZ$133, 109, MATCH($B$2, resultados!$A$1:$ZZ$1, 0))</f>
        <v/>
      </c>
      <c r="C115">
        <f>INDEX(resultados!$A$2:$ZZ$133, 109, MATCH($B$3, resultados!$A$1:$ZZ$1, 0))</f>
        <v/>
      </c>
    </row>
    <row r="116">
      <c r="A116">
        <f>INDEX(resultados!$A$2:$ZZ$133, 110, MATCH($B$1, resultados!$A$1:$ZZ$1, 0))</f>
        <v/>
      </c>
      <c r="B116">
        <f>INDEX(resultados!$A$2:$ZZ$133, 110, MATCH($B$2, resultados!$A$1:$ZZ$1, 0))</f>
        <v/>
      </c>
      <c r="C116">
        <f>INDEX(resultados!$A$2:$ZZ$133, 110, MATCH($B$3, resultados!$A$1:$ZZ$1, 0))</f>
        <v/>
      </c>
    </row>
    <row r="117">
      <c r="A117">
        <f>INDEX(resultados!$A$2:$ZZ$133, 111, MATCH($B$1, resultados!$A$1:$ZZ$1, 0))</f>
        <v/>
      </c>
      <c r="B117">
        <f>INDEX(resultados!$A$2:$ZZ$133, 111, MATCH($B$2, resultados!$A$1:$ZZ$1, 0))</f>
        <v/>
      </c>
      <c r="C117">
        <f>INDEX(resultados!$A$2:$ZZ$133, 111, MATCH($B$3, resultados!$A$1:$ZZ$1, 0))</f>
        <v/>
      </c>
    </row>
    <row r="118">
      <c r="A118">
        <f>INDEX(resultados!$A$2:$ZZ$133, 112, MATCH($B$1, resultados!$A$1:$ZZ$1, 0))</f>
        <v/>
      </c>
      <c r="B118">
        <f>INDEX(resultados!$A$2:$ZZ$133, 112, MATCH($B$2, resultados!$A$1:$ZZ$1, 0))</f>
        <v/>
      </c>
      <c r="C118">
        <f>INDEX(resultados!$A$2:$ZZ$133, 112, MATCH($B$3, resultados!$A$1:$ZZ$1, 0))</f>
        <v/>
      </c>
    </row>
    <row r="119">
      <c r="A119">
        <f>INDEX(resultados!$A$2:$ZZ$133, 113, MATCH($B$1, resultados!$A$1:$ZZ$1, 0))</f>
        <v/>
      </c>
      <c r="B119">
        <f>INDEX(resultados!$A$2:$ZZ$133, 113, MATCH($B$2, resultados!$A$1:$ZZ$1, 0))</f>
        <v/>
      </c>
      <c r="C119">
        <f>INDEX(resultados!$A$2:$ZZ$133, 113, MATCH($B$3, resultados!$A$1:$ZZ$1, 0))</f>
        <v/>
      </c>
    </row>
    <row r="120">
      <c r="A120">
        <f>INDEX(resultados!$A$2:$ZZ$133, 114, MATCH($B$1, resultados!$A$1:$ZZ$1, 0))</f>
        <v/>
      </c>
      <c r="B120">
        <f>INDEX(resultados!$A$2:$ZZ$133, 114, MATCH($B$2, resultados!$A$1:$ZZ$1, 0))</f>
        <v/>
      </c>
      <c r="C120">
        <f>INDEX(resultados!$A$2:$ZZ$133, 114, MATCH($B$3, resultados!$A$1:$ZZ$1, 0))</f>
        <v/>
      </c>
    </row>
    <row r="121">
      <c r="A121">
        <f>INDEX(resultados!$A$2:$ZZ$133, 115, MATCH($B$1, resultados!$A$1:$ZZ$1, 0))</f>
        <v/>
      </c>
      <c r="B121">
        <f>INDEX(resultados!$A$2:$ZZ$133, 115, MATCH($B$2, resultados!$A$1:$ZZ$1, 0))</f>
        <v/>
      </c>
      <c r="C121">
        <f>INDEX(resultados!$A$2:$ZZ$133, 115, MATCH($B$3, resultados!$A$1:$ZZ$1, 0))</f>
        <v/>
      </c>
    </row>
    <row r="122">
      <c r="A122">
        <f>INDEX(resultados!$A$2:$ZZ$133, 116, MATCH($B$1, resultados!$A$1:$ZZ$1, 0))</f>
        <v/>
      </c>
      <c r="B122">
        <f>INDEX(resultados!$A$2:$ZZ$133, 116, MATCH($B$2, resultados!$A$1:$ZZ$1, 0))</f>
        <v/>
      </c>
      <c r="C122">
        <f>INDEX(resultados!$A$2:$ZZ$133, 116, MATCH($B$3, resultados!$A$1:$ZZ$1, 0))</f>
        <v/>
      </c>
    </row>
    <row r="123">
      <c r="A123">
        <f>INDEX(resultados!$A$2:$ZZ$133, 117, MATCH($B$1, resultados!$A$1:$ZZ$1, 0))</f>
        <v/>
      </c>
      <c r="B123">
        <f>INDEX(resultados!$A$2:$ZZ$133, 117, MATCH($B$2, resultados!$A$1:$ZZ$1, 0))</f>
        <v/>
      </c>
      <c r="C123">
        <f>INDEX(resultados!$A$2:$ZZ$133, 117, MATCH($B$3, resultados!$A$1:$ZZ$1, 0))</f>
        <v/>
      </c>
    </row>
    <row r="124">
      <c r="A124">
        <f>INDEX(resultados!$A$2:$ZZ$133, 118, MATCH($B$1, resultados!$A$1:$ZZ$1, 0))</f>
        <v/>
      </c>
      <c r="B124">
        <f>INDEX(resultados!$A$2:$ZZ$133, 118, MATCH($B$2, resultados!$A$1:$ZZ$1, 0))</f>
        <v/>
      </c>
      <c r="C124">
        <f>INDEX(resultados!$A$2:$ZZ$133, 118, MATCH($B$3, resultados!$A$1:$ZZ$1, 0))</f>
        <v/>
      </c>
    </row>
    <row r="125">
      <c r="A125">
        <f>INDEX(resultados!$A$2:$ZZ$133, 119, MATCH($B$1, resultados!$A$1:$ZZ$1, 0))</f>
        <v/>
      </c>
      <c r="B125">
        <f>INDEX(resultados!$A$2:$ZZ$133, 119, MATCH($B$2, resultados!$A$1:$ZZ$1, 0))</f>
        <v/>
      </c>
      <c r="C125">
        <f>INDEX(resultados!$A$2:$ZZ$133, 119, MATCH($B$3, resultados!$A$1:$ZZ$1, 0))</f>
        <v/>
      </c>
    </row>
    <row r="126">
      <c r="A126">
        <f>INDEX(resultados!$A$2:$ZZ$133, 120, MATCH($B$1, resultados!$A$1:$ZZ$1, 0))</f>
        <v/>
      </c>
      <c r="B126">
        <f>INDEX(resultados!$A$2:$ZZ$133, 120, MATCH($B$2, resultados!$A$1:$ZZ$1, 0))</f>
        <v/>
      </c>
      <c r="C126">
        <f>INDEX(resultados!$A$2:$ZZ$133, 120, MATCH($B$3, resultados!$A$1:$ZZ$1, 0))</f>
        <v/>
      </c>
    </row>
    <row r="127">
      <c r="A127">
        <f>INDEX(resultados!$A$2:$ZZ$133, 121, MATCH($B$1, resultados!$A$1:$ZZ$1, 0))</f>
        <v/>
      </c>
      <c r="B127">
        <f>INDEX(resultados!$A$2:$ZZ$133, 121, MATCH($B$2, resultados!$A$1:$ZZ$1, 0))</f>
        <v/>
      </c>
      <c r="C127">
        <f>INDEX(resultados!$A$2:$ZZ$133, 121, MATCH($B$3, resultados!$A$1:$ZZ$1, 0))</f>
        <v/>
      </c>
    </row>
    <row r="128">
      <c r="A128">
        <f>INDEX(resultados!$A$2:$ZZ$133, 122, MATCH($B$1, resultados!$A$1:$ZZ$1, 0))</f>
        <v/>
      </c>
      <c r="B128">
        <f>INDEX(resultados!$A$2:$ZZ$133, 122, MATCH($B$2, resultados!$A$1:$ZZ$1, 0))</f>
        <v/>
      </c>
      <c r="C128">
        <f>INDEX(resultados!$A$2:$ZZ$133, 122, MATCH($B$3, resultados!$A$1:$ZZ$1, 0))</f>
        <v/>
      </c>
    </row>
    <row r="129">
      <c r="A129">
        <f>INDEX(resultados!$A$2:$ZZ$133, 123, MATCH($B$1, resultados!$A$1:$ZZ$1, 0))</f>
        <v/>
      </c>
      <c r="B129">
        <f>INDEX(resultados!$A$2:$ZZ$133, 123, MATCH($B$2, resultados!$A$1:$ZZ$1, 0))</f>
        <v/>
      </c>
      <c r="C129">
        <f>INDEX(resultados!$A$2:$ZZ$133, 123, MATCH($B$3, resultados!$A$1:$ZZ$1, 0))</f>
        <v/>
      </c>
    </row>
    <row r="130">
      <c r="A130">
        <f>INDEX(resultados!$A$2:$ZZ$133, 124, MATCH($B$1, resultados!$A$1:$ZZ$1, 0))</f>
        <v/>
      </c>
      <c r="B130">
        <f>INDEX(resultados!$A$2:$ZZ$133, 124, MATCH($B$2, resultados!$A$1:$ZZ$1, 0))</f>
        <v/>
      </c>
      <c r="C130">
        <f>INDEX(resultados!$A$2:$ZZ$133, 124, MATCH($B$3, resultados!$A$1:$ZZ$1, 0))</f>
        <v/>
      </c>
    </row>
    <row r="131">
      <c r="A131">
        <f>INDEX(resultados!$A$2:$ZZ$133, 125, MATCH($B$1, resultados!$A$1:$ZZ$1, 0))</f>
        <v/>
      </c>
      <c r="B131">
        <f>INDEX(resultados!$A$2:$ZZ$133, 125, MATCH($B$2, resultados!$A$1:$ZZ$1, 0))</f>
        <v/>
      </c>
      <c r="C131">
        <f>INDEX(resultados!$A$2:$ZZ$133, 125, MATCH($B$3, resultados!$A$1:$ZZ$1, 0))</f>
        <v/>
      </c>
    </row>
    <row r="132">
      <c r="A132">
        <f>INDEX(resultados!$A$2:$ZZ$133, 126, MATCH($B$1, resultados!$A$1:$ZZ$1, 0))</f>
        <v/>
      </c>
      <c r="B132">
        <f>INDEX(resultados!$A$2:$ZZ$133, 126, MATCH($B$2, resultados!$A$1:$ZZ$1, 0))</f>
        <v/>
      </c>
      <c r="C132">
        <f>INDEX(resultados!$A$2:$ZZ$133, 126, MATCH($B$3, resultados!$A$1:$ZZ$1, 0))</f>
        <v/>
      </c>
    </row>
    <row r="133">
      <c r="A133">
        <f>INDEX(resultados!$A$2:$ZZ$133, 127, MATCH($B$1, resultados!$A$1:$ZZ$1, 0))</f>
        <v/>
      </c>
      <c r="B133">
        <f>INDEX(resultados!$A$2:$ZZ$133, 127, MATCH($B$2, resultados!$A$1:$ZZ$1, 0))</f>
        <v/>
      </c>
      <c r="C133">
        <f>INDEX(resultados!$A$2:$ZZ$133, 127, MATCH($B$3, resultados!$A$1:$ZZ$1, 0))</f>
        <v/>
      </c>
    </row>
    <row r="134">
      <c r="A134">
        <f>INDEX(resultados!$A$2:$ZZ$133, 128, MATCH($B$1, resultados!$A$1:$ZZ$1, 0))</f>
        <v/>
      </c>
      <c r="B134">
        <f>INDEX(resultados!$A$2:$ZZ$133, 128, MATCH($B$2, resultados!$A$1:$ZZ$1, 0))</f>
        <v/>
      </c>
      <c r="C134">
        <f>INDEX(resultados!$A$2:$ZZ$133, 128, MATCH($B$3, resultados!$A$1:$ZZ$1, 0))</f>
        <v/>
      </c>
    </row>
    <row r="135">
      <c r="A135">
        <f>INDEX(resultados!$A$2:$ZZ$133, 129, MATCH($B$1, resultados!$A$1:$ZZ$1, 0))</f>
        <v/>
      </c>
      <c r="B135">
        <f>INDEX(resultados!$A$2:$ZZ$133, 129, MATCH($B$2, resultados!$A$1:$ZZ$1, 0))</f>
        <v/>
      </c>
      <c r="C135">
        <f>INDEX(resultados!$A$2:$ZZ$133, 129, MATCH($B$3, resultados!$A$1:$ZZ$1, 0))</f>
        <v/>
      </c>
    </row>
    <row r="136">
      <c r="A136">
        <f>INDEX(resultados!$A$2:$ZZ$133, 130, MATCH($B$1, resultados!$A$1:$ZZ$1, 0))</f>
        <v/>
      </c>
      <c r="B136">
        <f>INDEX(resultados!$A$2:$ZZ$133, 130, MATCH($B$2, resultados!$A$1:$ZZ$1, 0))</f>
        <v/>
      </c>
      <c r="C136">
        <f>INDEX(resultados!$A$2:$ZZ$133, 130, MATCH($B$3, resultados!$A$1:$ZZ$1, 0))</f>
        <v/>
      </c>
    </row>
    <row r="137">
      <c r="A137">
        <f>INDEX(resultados!$A$2:$ZZ$133, 131, MATCH($B$1, resultados!$A$1:$ZZ$1, 0))</f>
        <v/>
      </c>
      <c r="B137">
        <f>INDEX(resultados!$A$2:$ZZ$133, 131, MATCH($B$2, resultados!$A$1:$ZZ$1, 0))</f>
        <v/>
      </c>
      <c r="C137">
        <f>INDEX(resultados!$A$2:$ZZ$133, 131, MATCH($B$3, resultados!$A$1:$ZZ$1, 0))</f>
        <v/>
      </c>
    </row>
    <row r="138">
      <c r="A138">
        <f>INDEX(resultados!$A$2:$ZZ$133, 132, MATCH($B$1, resultados!$A$1:$ZZ$1, 0))</f>
        <v/>
      </c>
      <c r="B138">
        <f>INDEX(resultados!$A$2:$ZZ$133, 132, MATCH($B$2, resultados!$A$1:$ZZ$1, 0))</f>
        <v/>
      </c>
      <c r="C138">
        <f>INDEX(resultados!$A$2:$ZZ$133, 132,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0.4521</v>
      </c>
      <c r="E2" t="n">
        <v>221.19</v>
      </c>
      <c r="F2" t="n">
        <v>203.84</v>
      </c>
      <c r="G2" t="n">
        <v>12.27</v>
      </c>
      <c r="H2" t="n">
        <v>0.24</v>
      </c>
      <c r="I2" t="n">
        <v>997</v>
      </c>
      <c r="J2" t="n">
        <v>71.52</v>
      </c>
      <c r="K2" t="n">
        <v>32.27</v>
      </c>
      <c r="L2" t="n">
        <v>1</v>
      </c>
      <c r="M2" t="n">
        <v>995</v>
      </c>
      <c r="N2" t="n">
        <v>8.25</v>
      </c>
      <c r="O2" t="n">
        <v>9054.6</v>
      </c>
      <c r="P2" t="n">
        <v>1374.66</v>
      </c>
      <c r="Q2" t="n">
        <v>10186.19</v>
      </c>
      <c r="R2" t="n">
        <v>1879.62</v>
      </c>
      <c r="S2" t="n">
        <v>269.82</v>
      </c>
      <c r="T2" t="n">
        <v>795075.36</v>
      </c>
      <c r="U2" t="n">
        <v>0.14</v>
      </c>
      <c r="V2" t="n">
        <v>0.72</v>
      </c>
      <c r="W2" t="n">
        <v>24.74</v>
      </c>
      <c r="X2" t="n">
        <v>47.16</v>
      </c>
      <c r="Y2" t="n">
        <v>0.5</v>
      </c>
      <c r="Z2" t="n">
        <v>10</v>
      </c>
      <c r="AA2" t="n">
        <v>4339.816685474611</v>
      </c>
      <c r="AB2" t="n">
        <v>5937.928648266353</v>
      </c>
      <c r="AC2" t="n">
        <v>5371.221072010787</v>
      </c>
      <c r="AD2" t="n">
        <v>4339816.685474612</v>
      </c>
      <c r="AE2" t="n">
        <v>5937928.648266353</v>
      </c>
      <c r="AF2" t="n">
        <v>7.750111771787503e-07</v>
      </c>
      <c r="AG2" t="n">
        <v>47</v>
      </c>
      <c r="AH2" t="n">
        <v>5371221.072010787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0.5496</v>
      </c>
      <c r="E3" t="n">
        <v>181.96</v>
      </c>
      <c r="F3" t="n">
        <v>174.24</v>
      </c>
      <c r="G3" t="n">
        <v>27.66</v>
      </c>
      <c r="H3" t="n">
        <v>0.48</v>
      </c>
      <c r="I3" t="n">
        <v>378</v>
      </c>
      <c r="J3" t="n">
        <v>72.7</v>
      </c>
      <c r="K3" t="n">
        <v>32.27</v>
      </c>
      <c r="L3" t="n">
        <v>2</v>
      </c>
      <c r="M3" t="n">
        <v>247</v>
      </c>
      <c r="N3" t="n">
        <v>8.43</v>
      </c>
      <c r="O3" t="n">
        <v>9200.25</v>
      </c>
      <c r="P3" t="n">
        <v>1030.34</v>
      </c>
      <c r="Q3" t="n">
        <v>10185.41</v>
      </c>
      <c r="R3" t="n">
        <v>869.26</v>
      </c>
      <c r="S3" t="n">
        <v>269.82</v>
      </c>
      <c r="T3" t="n">
        <v>292988.93</v>
      </c>
      <c r="U3" t="n">
        <v>0.31</v>
      </c>
      <c r="V3" t="n">
        <v>0.84</v>
      </c>
      <c r="W3" t="n">
        <v>23.92</v>
      </c>
      <c r="X3" t="n">
        <v>17.58</v>
      </c>
      <c r="Y3" t="n">
        <v>0.5</v>
      </c>
      <c r="Z3" t="n">
        <v>10</v>
      </c>
      <c r="AA3" t="n">
        <v>2861.111288236303</v>
      </c>
      <c r="AB3" t="n">
        <v>3914.698687886776</v>
      </c>
      <c r="AC3" t="n">
        <v>3541.08533942883</v>
      </c>
      <c r="AD3" t="n">
        <v>2861111.288236303</v>
      </c>
      <c r="AE3" t="n">
        <v>3914698.687886776</v>
      </c>
      <c r="AF3" t="n">
        <v>9.421502830733049e-07</v>
      </c>
      <c r="AG3" t="n">
        <v>38</v>
      </c>
      <c r="AH3" t="n">
        <v>3541085.33942883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0.5564</v>
      </c>
      <c r="E4" t="n">
        <v>179.73</v>
      </c>
      <c r="F4" t="n">
        <v>172.58</v>
      </c>
      <c r="G4" t="n">
        <v>30.37</v>
      </c>
      <c r="H4" t="n">
        <v>0.71</v>
      </c>
      <c r="I4" t="n">
        <v>341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1008.72</v>
      </c>
      <c r="Q4" t="n">
        <v>10185.39</v>
      </c>
      <c r="R4" t="n">
        <v>803.5599999999999</v>
      </c>
      <c r="S4" t="n">
        <v>269.82</v>
      </c>
      <c r="T4" t="n">
        <v>260323.35</v>
      </c>
      <c r="U4" t="n">
        <v>0.34</v>
      </c>
      <c r="V4" t="n">
        <v>0.85</v>
      </c>
      <c r="W4" t="n">
        <v>24.12</v>
      </c>
      <c r="X4" t="n">
        <v>15.92</v>
      </c>
      <c r="Y4" t="n">
        <v>0.5</v>
      </c>
      <c r="Z4" t="n">
        <v>10</v>
      </c>
      <c r="AA4" t="n">
        <v>2787.152673691559</v>
      </c>
      <c r="AB4" t="n">
        <v>3813.505248642855</v>
      </c>
      <c r="AC4" t="n">
        <v>3449.549660000469</v>
      </c>
      <c r="AD4" t="n">
        <v>2787152.673691559</v>
      </c>
      <c r="AE4" t="n">
        <v>3813505.248642855</v>
      </c>
      <c r="AF4" t="n">
        <v>9.538071643049251e-07</v>
      </c>
      <c r="AG4" t="n">
        <v>38</v>
      </c>
      <c r="AH4" t="n">
        <v>3449549.66000047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0.5056</v>
      </c>
      <c r="E2" t="n">
        <v>197.78</v>
      </c>
      <c r="F2" t="n">
        <v>188.51</v>
      </c>
      <c r="G2" t="n">
        <v>16.61</v>
      </c>
      <c r="H2" t="n">
        <v>0.43</v>
      </c>
      <c r="I2" t="n">
        <v>681</v>
      </c>
      <c r="J2" t="n">
        <v>39.78</v>
      </c>
      <c r="K2" t="n">
        <v>19.54</v>
      </c>
      <c r="L2" t="n">
        <v>1</v>
      </c>
      <c r="M2" t="n">
        <v>21</v>
      </c>
      <c r="N2" t="n">
        <v>4.24</v>
      </c>
      <c r="O2" t="n">
        <v>5140</v>
      </c>
      <c r="P2" t="n">
        <v>739.13</v>
      </c>
      <c r="Q2" t="n">
        <v>10185.8</v>
      </c>
      <c r="R2" t="n">
        <v>1328.27</v>
      </c>
      <c r="S2" t="n">
        <v>269.82</v>
      </c>
      <c r="T2" t="n">
        <v>520978.95</v>
      </c>
      <c r="U2" t="n">
        <v>0.2</v>
      </c>
      <c r="V2" t="n">
        <v>0.78</v>
      </c>
      <c r="W2" t="n">
        <v>25.1</v>
      </c>
      <c r="X2" t="n">
        <v>31.85</v>
      </c>
      <c r="Y2" t="n">
        <v>0.5</v>
      </c>
      <c r="Z2" t="n">
        <v>10</v>
      </c>
      <c r="AA2" t="n">
        <v>2413.522325292429</v>
      </c>
      <c r="AB2" t="n">
        <v>3302.287722555507</v>
      </c>
      <c r="AC2" t="n">
        <v>2987.122017104612</v>
      </c>
      <c r="AD2" t="n">
        <v>2413522.325292429</v>
      </c>
      <c r="AE2" t="n">
        <v>3302287.722555507</v>
      </c>
      <c r="AF2" t="n">
        <v>9.302586084956659e-07</v>
      </c>
      <c r="AG2" t="n">
        <v>42</v>
      </c>
      <c r="AH2" t="n">
        <v>2987122.017104612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0.5059</v>
      </c>
      <c r="E3" t="n">
        <v>197.67</v>
      </c>
      <c r="F3" t="n">
        <v>188.42</v>
      </c>
      <c r="G3" t="n">
        <v>16.65</v>
      </c>
      <c r="H3" t="n">
        <v>0.84</v>
      </c>
      <c r="I3" t="n">
        <v>679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757.83</v>
      </c>
      <c r="Q3" t="n">
        <v>10186.11</v>
      </c>
      <c r="R3" t="n">
        <v>1323.05</v>
      </c>
      <c r="S3" t="n">
        <v>269.82</v>
      </c>
      <c r="T3" t="n">
        <v>518379.21</v>
      </c>
      <c r="U3" t="n">
        <v>0.2</v>
      </c>
      <c r="V3" t="n">
        <v>0.78</v>
      </c>
      <c r="W3" t="n">
        <v>25.16</v>
      </c>
      <c r="X3" t="n">
        <v>31.76</v>
      </c>
      <c r="Y3" t="n">
        <v>0.5</v>
      </c>
      <c r="Z3" t="n">
        <v>10</v>
      </c>
      <c r="AA3" t="n">
        <v>2444.064878046451</v>
      </c>
      <c r="AB3" t="n">
        <v>3344.077390675891</v>
      </c>
      <c r="AC3" t="n">
        <v>3024.923337951753</v>
      </c>
      <c r="AD3" t="n">
        <v>2444064.878046451</v>
      </c>
      <c r="AE3" t="n">
        <v>3344077.390675891</v>
      </c>
      <c r="AF3" t="n">
        <v>9.308105815624156e-07</v>
      </c>
      <c r="AG3" t="n">
        <v>42</v>
      </c>
      <c r="AH3" t="n">
        <v>3024923.337951753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0.3039</v>
      </c>
      <c r="E2" t="n">
        <v>329.05</v>
      </c>
      <c r="F2" t="n">
        <v>263.91</v>
      </c>
      <c r="G2" t="n">
        <v>7.27</v>
      </c>
      <c r="H2" t="n">
        <v>0.12</v>
      </c>
      <c r="I2" t="n">
        <v>2178</v>
      </c>
      <c r="J2" t="n">
        <v>141.81</v>
      </c>
      <c r="K2" t="n">
        <v>47.83</v>
      </c>
      <c r="L2" t="n">
        <v>1</v>
      </c>
      <c r="M2" t="n">
        <v>2176</v>
      </c>
      <c r="N2" t="n">
        <v>22.98</v>
      </c>
      <c r="O2" t="n">
        <v>17723.39</v>
      </c>
      <c r="P2" t="n">
        <v>2973.8</v>
      </c>
      <c r="Q2" t="n">
        <v>10188.23</v>
      </c>
      <c r="R2" t="n">
        <v>3923.24</v>
      </c>
      <c r="S2" t="n">
        <v>269.82</v>
      </c>
      <c r="T2" t="n">
        <v>1810978.81</v>
      </c>
      <c r="U2" t="n">
        <v>0.07000000000000001</v>
      </c>
      <c r="V2" t="n">
        <v>0.5600000000000001</v>
      </c>
      <c r="W2" t="n">
        <v>26.71</v>
      </c>
      <c r="X2" t="n">
        <v>107.2</v>
      </c>
      <c r="Y2" t="n">
        <v>0.5</v>
      </c>
      <c r="Z2" t="n">
        <v>10</v>
      </c>
      <c r="AA2" t="n">
        <v>12695.91832304667</v>
      </c>
      <c r="AB2" t="n">
        <v>17371.11555397967</v>
      </c>
      <c r="AC2" t="n">
        <v>15713.240666021</v>
      </c>
      <c r="AD2" t="n">
        <v>12695918.32304667</v>
      </c>
      <c r="AE2" t="n">
        <v>17371115.55397968</v>
      </c>
      <c r="AF2" t="n">
        <v>4.676101243010886e-07</v>
      </c>
      <c r="AG2" t="n">
        <v>69</v>
      </c>
      <c r="AH2" t="n">
        <v>15713240.666021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0.4621</v>
      </c>
      <c r="E3" t="n">
        <v>216.39</v>
      </c>
      <c r="F3" t="n">
        <v>192.2</v>
      </c>
      <c r="G3" t="n">
        <v>15.17</v>
      </c>
      <c r="H3" t="n">
        <v>0.25</v>
      </c>
      <c r="I3" t="n">
        <v>760</v>
      </c>
      <c r="J3" t="n">
        <v>143.17</v>
      </c>
      <c r="K3" t="n">
        <v>47.83</v>
      </c>
      <c r="L3" t="n">
        <v>2</v>
      </c>
      <c r="M3" t="n">
        <v>758</v>
      </c>
      <c r="N3" t="n">
        <v>23.34</v>
      </c>
      <c r="O3" t="n">
        <v>17891.86</v>
      </c>
      <c r="P3" t="n">
        <v>2101.18</v>
      </c>
      <c r="Q3" t="n">
        <v>10185.43</v>
      </c>
      <c r="R3" t="n">
        <v>1486.06</v>
      </c>
      <c r="S3" t="n">
        <v>269.82</v>
      </c>
      <c r="T3" t="n">
        <v>599479.4</v>
      </c>
      <c r="U3" t="n">
        <v>0.18</v>
      </c>
      <c r="V3" t="n">
        <v>0.76</v>
      </c>
      <c r="W3" t="n">
        <v>24.32</v>
      </c>
      <c r="X3" t="n">
        <v>35.54</v>
      </c>
      <c r="Y3" t="n">
        <v>0.5</v>
      </c>
      <c r="Z3" t="n">
        <v>10</v>
      </c>
      <c r="AA3" t="n">
        <v>6068.396625045179</v>
      </c>
      <c r="AB3" t="n">
        <v>8303.047981151742</v>
      </c>
      <c r="AC3" t="n">
        <v>7510.616735231338</v>
      </c>
      <c r="AD3" t="n">
        <v>6068396.625045178</v>
      </c>
      <c r="AE3" t="n">
        <v>8303047.981151742</v>
      </c>
      <c r="AF3" t="n">
        <v>7.110320448816487e-07</v>
      </c>
      <c r="AG3" t="n">
        <v>46</v>
      </c>
      <c r="AH3" t="n">
        <v>7510616.735231338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0.5185999999999999</v>
      </c>
      <c r="E4" t="n">
        <v>192.81</v>
      </c>
      <c r="F4" t="n">
        <v>177.56</v>
      </c>
      <c r="G4" t="n">
        <v>23.62</v>
      </c>
      <c r="H4" t="n">
        <v>0.37</v>
      </c>
      <c r="I4" t="n">
        <v>451</v>
      </c>
      <c r="J4" t="n">
        <v>144.54</v>
      </c>
      <c r="K4" t="n">
        <v>47.83</v>
      </c>
      <c r="L4" t="n">
        <v>3</v>
      </c>
      <c r="M4" t="n">
        <v>449</v>
      </c>
      <c r="N4" t="n">
        <v>23.71</v>
      </c>
      <c r="O4" t="n">
        <v>18060.85</v>
      </c>
      <c r="P4" t="n">
        <v>1876.85</v>
      </c>
      <c r="Q4" t="n">
        <v>10185.16</v>
      </c>
      <c r="R4" t="n">
        <v>987.5700000000001</v>
      </c>
      <c r="S4" t="n">
        <v>269.82</v>
      </c>
      <c r="T4" t="n">
        <v>351781.42</v>
      </c>
      <c r="U4" t="n">
        <v>0.27</v>
      </c>
      <c r="V4" t="n">
        <v>0.83</v>
      </c>
      <c r="W4" t="n">
        <v>23.86</v>
      </c>
      <c r="X4" t="n">
        <v>20.9</v>
      </c>
      <c r="Y4" t="n">
        <v>0.5</v>
      </c>
      <c r="Z4" t="n">
        <v>10</v>
      </c>
      <c r="AA4" t="n">
        <v>4913.986481882171</v>
      </c>
      <c r="AB4" t="n">
        <v>6723.533094294897</v>
      </c>
      <c r="AC4" t="n">
        <v>6081.848532313102</v>
      </c>
      <c r="AD4" t="n">
        <v>4913986.481882171</v>
      </c>
      <c r="AE4" t="n">
        <v>6723533.094294896</v>
      </c>
      <c r="AF4" t="n">
        <v>7.979684450889915e-07</v>
      </c>
      <c r="AG4" t="n">
        <v>41</v>
      </c>
      <c r="AH4" t="n">
        <v>6081848.532313102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0.5482</v>
      </c>
      <c r="E5" t="n">
        <v>182.4</v>
      </c>
      <c r="F5" t="n">
        <v>171.11</v>
      </c>
      <c r="G5" t="n">
        <v>32.7</v>
      </c>
      <c r="H5" t="n">
        <v>0.49</v>
      </c>
      <c r="I5" t="n">
        <v>314</v>
      </c>
      <c r="J5" t="n">
        <v>145.92</v>
      </c>
      <c r="K5" t="n">
        <v>47.83</v>
      </c>
      <c r="L5" t="n">
        <v>4</v>
      </c>
      <c r="M5" t="n">
        <v>312</v>
      </c>
      <c r="N5" t="n">
        <v>24.09</v>
      </c>
      <c r="O5" t="n">
        <v>18230.35</v>
      </c>
      <c r="P5" t="n">
        <v>1743.13</v>
      </c>
      <c r="Q5" t="n">
        <v>10184.81</v>
      </c>
      <c r="R5" t="n">
        <v>768.96</v>
      </c>
      <c r="S5" t="n">
        <v>269.82</v>
      </c>
      <c r="T5" t="n">
        <v>243162.13</v>
      </c>
      <c r="U5" t="n">
        <v>0.35</v>
      </c>
      <c r="V5" t="n">
        <v>0.86</v>
      </c>
      <c r="W5" t="n">
        <v>23.64</v>
      </c>
      <c r="X5" t="n">
        <v>14.45</v>
      </c>
      <c r="Y5" t="n">
        <v>0.5</v>
      </c>
      <c r="Z5" t="n">
        <v>10</v>
      </c>
      <c r="AA5" t="n">
        <v>4381.038262120089</v>
      </c>
      <c r="AB5" t="n">
        <v>5994.329828000315</v>
      </c>
      <c r="AC5" t="n">
        <v>5422.23940231049</v>
      </c>
      <c r="AD5" t="n">
        <v>4381038.262120089</v>
      </c>
      <c r="AE5" t="n">
        <v>5994329.828000315</v>
      </c>
      <c r="AF5" t="n">
        <v>8.435138866135464e-07</v>
      </c>
      <c r="AG5" t="n">
        <v>38</v>
      </c>
      <c r="AH5" t="n">
        <v>5422239.40231049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0.5666</v>
      </c>
      <c r="E6" t="n">
        <v>176.5</v>
      </c>
      <c r="F6" t="n">
        <v>167.45</v>
      </c>
      <c r="G6" t="n">
        <v>42.57</v>
      </c>
      <c r="H6" t="n">
        <v>0.6</v>
      </c>
      <c r="I6" t="n">
        <v>236</v>
      </c>
      <c r="J6" t="n">
        <v>147.3</v>
      </c>
      <c r="K6" t="n">
        <v>47.83</v>
      </c>
      <c r="L6" t="n">
        <v>5</v>
      </c>
      <c r="M6" t="n">
        <v>234</v>
      </c>
      <c r="N6" t="n">
        <v>24.47</v>
      </c>
      <c r="O6" t="n">
        <v>18400.38</v>
      </c>
      <c r="P6" t="n">
        <v>1636.71</v>
      </c>
      <c r="Q6" t="n">
        <v>10184.81</v>
      </c>
      <c r="R6" t="n">
        <v>645.96</v>
      </c>
      <c r="S6" t="n">
        <v>269.82</v>
      </c>
      <c r="T6" t="n">
        <v>182047.35</v>
      </c>
      <c r="U6" t="n">
        <v>0.42</v>
      </c>
      <c r="V6" t="n">
        <v>0.87</v>
      </c>
      <c r="W6" t="n">
        <v>23.5</v>
      </c>
      <c r="X6" t="n">
        <v>10.8</v>
      </c>
      <c r="Y6" t="n">
        <v>0.5</v>
      </c>
      <c r="Z6" t="n">
        <v>10</v>
      </c>
      <c r="AA6" t="n">
        <v>4050.490021733953</v>
      </c>
      <c r="AB6" t="n">
        <v>5542.05914274481</v>
      </c>
      <c r="AC6" t="n">
        <v>5013.132796489896</v>
      </c>
      <c r="AD6" t="n">
        <v>4050490.021733953</v>
      </c>
      <c r="AE6" t="n">
        <v>5542059.142744809</v>
      </c>
      <c r="AF6" t="n">
        <v>8.718259178315129e-07</v>
      </c>
      <c r="AG6" t="n">
        <v>37</v>
      </c>
      <c r="AH6" t="n">
        <v>5013132.796489895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0.579</v>
      </c>
      <c r="E7" t="n">
        <v>172.7</v>
      </c>
      <c r="F7" t="n">
        <v>165.13</v>
      </c>
      <c r="G7" t="n">
        <v>53.56</v>
      </c>
      <c r="H7" t="n">
        <v>0.71</v>
      </c>
      <c r="I7" t="n">
        <v>185</v>
      </c>
      <c r="J7" t="n">
        <v>148.68</v>
      </c>
      <c r="K7" t="n">
        <v>47.83</v>
      </c>
      <c r="L7" t="n">
        <v>6</v>
      </c>
      <c r="M7" t="n">
        <v>183</v>
      </c>
      <c r="N7" t="n">
        <v>24.85</v>
      </c>
      <c r="O7" t="n">
        <v>18570.94</v>
      </c>
      <c r="P7" t="n">
        <v>1535.21</v>
      </c>
      <c r="Q7" t="n">
        <v>10184.83</v>
      </c>
      <c r="R7" t="n">
        <v>567.0599999999999</v>
      </c>
      <c r="S7" t="n">
        <v>269.82</v>
      </c>
      <c r="T7" t="n">
        <v>142852.67</v>
      </c>
      <c r="U7" t="n">
        <v>0.48</v>
      </c>
      <c r="V7" t="n">
        <v>0.89</v>
      </c>
      <c r="W7" t="n">
        <v>23.42</v>
      </c>
      <c r="X7" t="n">
        <v>8.48</v>
      </c>
      <c r="Y7" t="n">
        <v>0.5</v>
      </c>
      <c r="Z7" t="n">
        <v>10</v>
      </c>
      <c r="AA7" t="n">
        <v>3792.805882047968</v>
      </c>
      <c r="AB7" t="n">
        <v>5189.48433460451</v>
      </c>
      <c r="AC7" t="n">
        <v>4694.207233196668</v>
      </c>
      <c r="AD7" t="n">
        <v>3792805.882047968</v>
      </c>
      <c r="AE7" t="n">
        <v>5189484.33460451</v>
      </c>
      <c r="AF7" t="n">
        <v>8.909057649566643e-07</v>
      </c>
      <c r="AG7" t="n">
        <v>36</v>
      </c>
      <c r="AH7" t="n">
        <v>4694207.233196668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0.587</v>
      </c>
      <c r="E8" t="n">
        <v>170.35</v>
      </c>
      <c r="F8" t="n">
        <v>163.7</v>
      </c>
      <c r="G8" t="n">
        <v>64.2</v>
      </c>
      <c r="H8" t="n">
        <v>0.83</v>
      </c>
      <c r="I8" t="n">
        <v>153</v>
      </c>
      <c r="J8" t="n">
        <v>150.07</v>
      </c>
      <c r="K8" t="n">
        <v>47.83</v>
      </c>
      <c r="L8" t="n">
        <v>7</v>
      </c>
      <c r="M8" t="n">
        <v>86</v>
      </c>
      <c r="N8" t="n">
        <v>25.24</v>
      </c>
      <c r="O8" t="n">
        <v>18742.03</v>
      </c>
      <c r="P8" t="n">
        <v>1451.85</v>
      </c>
      <c r="Q8" t="n">
        <v>10184.83</v>
      </c>
      <c r="R8" t="n">
        <v>516</v>
      </c>
      <c r="S8" t="n">
        <v>269.82</v>
      </c>
      <c r="T8" t="n">
        <v>117486.46</v>
      </c>
      <c r="U8" t="n">
        <v>0.52</v>
      </c>
      <c r="V8" t="n">
        <v>0.89</v>
      </c>
      <c r="W8" t="n">
        <v>23.45</v>
      </c>
      <c r="X8" t="n">
        <v>7.05</v>
      </c>
      <c r="Y8" t="n">
        <v>0.5</v>
      </c>
      <c r="Z8" t="n">
        <v>10</v>
      </c>
      <c r="AA8" t="n">
        <v>3611.510544170728</v>
      </c>
      <c r="AB8" t="n">
        <v>4941.428055135033</v>
      </c>
      <c r="AC8" t="n">
        <v>4469.825096890593</v>
      </c>
      <c r="AD8" t="n">
        <v>3611510.544170728</v>
      </c>
      <c r="AE8" t="n">
        <v>4941428.055135033</v>
      </c>
      <c r="AF8" t="n">
        <v>9.032153437470845e-07</v>
      </c>
      <c r="AG8" t="n">
        <v>36</v>
      </c>
      <c r="AH8" t="n">
        <v>4469825.096890593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0.5885</v>
      </c>
      <c r="E9" t="n">
        <v>169.94</v>
      </c>
      <c r="F9" t="n">
        <v>163.46</v>
      </c>
      <c r="G9" t="n">
        <v>66.72</v>
      </c>
      <c r="H9" t="n">
        <v>0.9399999999999999</v>
      </c>
      <c r="I9" t="n">
        <v>147</v>
      </c>
      <c r="J9" t="n">
        <v>151.46</v>
      </c>
      <c r="K9" t="n">
        <v>47.83</v>
      </c>
      <c r="L9" t="n">
        <v>8</v>
      </c>
      <c r="M9" t="n">
        <v>3</v>
      </c>
      <c r="N9" t="n">
        <v>25.63</v>
      </c>
      <c r="O9" t="n">
        <v>18913.66</v>
      </c>
      <c r="P9" t="n">
        <v>1444.15</v>
      </c>
      <c r="Q9" t="n">
        <v>10184.72</v>
      </c>
      <c r="R9" t="n">
        <v>504.48</v>
      </c>
      <c r="S9" t="n">
        <v>269.82</v>
      </c>
      <c r="T9" t="n">
        <v>111757.11</v>
      </c>
      <c r="U9" t="n">
        <v>0.53</v>
      </c>
      <c r="V9" t="n">
        <v>0.9</v>
      </c>
      <c r="W9" t="n">
        <v>23.54</v>
      </c>
      <c r="X9" t="n">
        <v>6.81</v>
      </c>
      <c r="Y9" t="n">
        <v>0.5</v>
      </c>
      <c r="Z9" t="n">
        <v>10</v>
      </c>
      <c r="AA9" t="n">
        <v>3589.997097189676</v>
      </c>
      <c r="AB9" t="n">
        <v>4911.992407869259</v>
      </c>
      <c r="AC9" t="n">
        <v>4443.198746486675</v>
      </c>
      <c r="AD9" t="n">
        <v>3589997.097189676</v>
      </c>
      <c r="AE9" t="n">
        <v>4911992.407869259</v>
      </c>
      <c r="AF9" t="n">
        <v>9.055233897702884e-07</v>
      </c>
      <c r="AG9" t="n">
        <v>36</v>
      </c>
      <c r="AH9" t="n">
        <v>4443198.746486675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0.5884</v>
      </c>
      <c r="E10" t="n">
        <v>169.94</v>
      </c>
      <c r="F10" t="n">
        <v>163.47</v>
      </c>
      <c r="G10" t="n">
        <v>66.72</v>
      </c>
      <c r="H10" t="n">
        <v>1.04</v>
      </c>
      <c r="I10" t="n">
        <v>147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1456.65</v>
      </c>
      <c r="Q10" t="n">
        <v>10184.85</v>
      </c>
      <c r="R10" t="n">
        <v>504.51</v>
      </c>
      <c r="S10" t="n">
        <v>269.82</v>
      </c>
      <c r="T10" t="n">
        <v>111771.86</v>
      </c>
      <c r="U10" t="n">
        <v>0.53</v>
      </c>
      <c r="V10" t="n">
        <v>0.9</v>
      </c>
      <c r="W10" t="n">
        <v>23.54</v>
      </c>
      <c r="X10" t="n">
        <v>6.82</v>
      </c>
      <c r="Y10" t="n">
        <v>0.5</v>
      </c>
      <c r="Z10" t="n">
        <v>10</v>
      </c>
      <c r="AA10" t="n">
        <v>3609.123542114163</v>
      </c>
      <c r="AB10" t="n">
        <v>4938.162053614142</v>
      </c>
      <c r="AC10" t="n">
        <v>4466.870797970993</v>
      </c>
      <c r="AD10" t="n">
        <v>3609123.542114163</v>
      </c>
      <c r="AE10" t="n">
        <v>4938162.053614141</v>
      </c>
      <c r="AF10" t="n">
        <v>9.053695200354081e-07</v>
      </c>
      <c r="AG10" t="n">
        <v>36</v>
      </c>
      <c r="AH10" t="n">
        <v>4466870.797970993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0.2435</v>
      </c>
      <c r="E2" t="n">
        <v>410.75</v>
      </c>
      <c r="F2" t="n">
        <v>304.29</v>
      </c>
      <c r="G2" t="n">
        <v>6.24</v>
      </c>
      <c r="H2" t="n">
        <v>0.1</v>
      </c>
      <c r="I2" t="n">
        <v>2926</v>
      </c>
      <c r="J2" t="n">
        <v>176.73</v>
      </c>
      <c r="K2" t="n">
        <v>52.44</v>
      </c>
      <c r="L2" t="n">
        <v>1</v>
      </c>
      <c r="M2" t="n">
        <v>2924</v>
      </c>
      <c r="N2" t="n">
        <v>33.29</v>
      </c>
      <c r="O2" t="n">
        <v>22031.19</v>
      </c>
      <c r="P2" t="n">
        <v>3975.16</v>
      </c>
      <c r="Q2" t="n">
        <v>10188.69</v>
      </c>
      <c r="R2" t="n">
        <v>5302.37</v>
      </c>
      <c r="S2" t="n">
        <v>269.82</v>
      </c>
      <c r="T2" t="n">
        <v>2496802.22</v>
      </c>
      <c r="U2" t="n">
        <v>0.05</v>
      </c>
      <c r="V2" t="n">
        <v>0.48</v>
      </c>
      <c r="W2" t="n">
        <v>27.93</v>
      </c>
      <c r="X2" t="n">
        <v>147.58</v>
      </c>
      <c r="Y2" t="n">
        <v>0.5</v>
      </c>
      <c r="Z2" t="n">
        <v>10</v>
      </c>
      <c r="AA2" t="n">
        <v>20683.10630487019</v>
      </c>
      <c r="AB2" t="n">
        <v>28299.53852057617</v>
      </c>
      <c r="AC2" t="n">
        <v>25598.67028282296</v>
      </c>
      <c r="AD2" t="n">
        <v>20683106.30487019</v>
      </c>
      <c r="AE2" t="n">
        <v>28299538.52057618</v>
      </c>
      <c r="AF2" t="n">
        <v>3.610466370703569e-07</v>
      </c>
      <c r="AG2" t="n">
        <v>86</v>
      </c>
      <c r="AH2" t="n">
        <v>25598670.28282296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0.4238</v>
      </c>
      <c r="E3" t="n">
        <v>235.96</v>
      </c>
      <c r="F3" t="n">
        <v>200.47</v>
      </c>
      <c r="G3" t="n">
        <v>12.93</v>
      </c>
      <c r="H3" t="n">
        <v>0.2</v>
      </c>
      <c r="I3" t="n">
        <v>930</v>
      </c>
      <c r="J3" t="n">
        <v>178.21</v>
      </c>
      <c r="K3" t="n">
        <v>52.44</v>
      </c>
      <c r="L3" t="n">
        <v>2</v>
      </c>
      <c r="M3" t="n">
        <v>928</v>
      </c>
      <c r="N3" t="n">
        <v>33.77</v>
      </c>
      <c r="O3" t="n">
        <v>22213.89</v>
      </c>
      <c r="P3" t="n">
        <v>2566.98</v>
      </c>
      <c r="Q3" t="n">
        <v>10186.12</v>
      </c>
      <c r="R3" t="n">
        <v>1765.14</v>
      </c>
      <c r="S3" t="n">
        <v>269.82</v>
      </c>
      <c r="T3" t="n">
        <v>738171.47</v>
      </c>
      <c r="U3" t="n">
        <v>0.15</v>
      </c>
      <c r="V3" t="n">
        <v>0.73</v>
      </c>
      <c r="W3" t="n">
        <v>24.64</v>
      </c>
      <c r="X3" t="n">
        <v>43.8</v>
      </c>
      <c r="Y3" t="n">
        <v>0.5</v>
      </c>
      <c r="Z3" t="n">
        <v>10</v>
      </c>
      <c r="AA3" t="n">
        <v>7873.721313030565</v>
      </c>
      <c r="AB3" t="n">
        <v>10773.17286455764</v>
      </c>
      <c r="AC3" t="n">
        <v>9744.996366606931</v>
      </c>
      <c r="AD3" t="n">
        <v>7873721.313030565</v>
      </c>
      <c r="AE3" t="n">
        <v>10773172.86455764</v>
      </c>
      <c r="AF3" t="n">
        <v>6.283842496526376e-07</v>
      </c>
      <c r="AG3" t="n">
        <v>50</v>
      </c>
      <c r="AH3" t="n">
        <v>9744996.36660693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0.4898</v>
      </c>
      <c r="E4" t="n">
        <v>204.16</v>
      </c>
      <c r="F4" t="n">
        <v>182.19</v>
      </c>
      <c r="G4" t="n">
        <v>19.88</v>
      </c>
      <c r="H4" t="n">
        <v>0.3</v>
      </c>
      <c r="I4" t="n">
        <v>550</v>
      </c>
      <c r="J4" t="n">
        <v>179.7</v>
      </c>
      <c r="K4" t="n">
        <v>52.44</v>
      </c>
      <c r="L4" t="n">
        <v>3</v>
      </c>
      <c r="M4" t="n">
        <v>548</v>
      </c>
      <c r="N4" t="n">
        <v>34.26</v>
      </c>
      <c r="O4" t="n">
        <v>22397.24</v>
      </c>
      <c r="P4" t="n">
        <v>2283.69</v>
      </c>
      <c r="Q4" t="n">
        <v>10185.23</v>
      </c>
      <c r="R4" t="n">
        <v>1145.43</v>
      </c>
      <c r="S4" t="n">
        <v>269.82</v>
      </c>
      <c r="T4" t="n">
        <v>430213.29</v>
      </c>
      <c r="U4" t="n">
        <v>0.24</v>
      </c>
      <c r="V4" t="n">
        <v>0.8</v>
      </c>
      <c r="W4" t="n">
        <v>24.01</v>
      </c>
      <c r="X4" t="n">
        <v>25.53</v>
      </c>
      <c r="Y4" t="n">
        <v>0.5</v>
      </c>
      <c r="Z4" t="n">
        <v>10</v>
      </c>
      <c r="AA4" t="n">
        <v>6136.059358202099</v>
      </c>
      <c r="AB4" t="n">
        <v>8395.627117726159</v>
      </c>
      <c r="AC4" t="n">
        <v>7594.360248946723</v>
      </c>
      <c r="AD4" t="n">
        <v>6136059.358202099</v>
      </c>
      <c r="AE4" t="n">
        <v>8395627.117726158</v>
      </c>
      <c r="AF4" t="n">
        <v>7.262449397825907e-07</v>
      </c>
      <c r="AG4" t="n">
        <v>43</v>
      </c>
      <c r="AH4" t="n">
        <v>7594360.248946723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0.5246</v>
      </c>
      <c r="E5" t="n">
        <v>190.63</v>
      </c>
      <c r="F5" t="n">
        <v>174.48</v>
      </c>
      <c r="G5" t="n">
        <v>27.12</v>
      </c>
      <c r="H5" t="n">
        <v>0.39</v>
      </c>
      <c r="I5" t="n">
        <v>386</v>
      </c>
      <c r="J5" t="n">
        <v>181.19</v>
      </c>
      <c r="K5" t="n">
        <v>52.44</v>
      </c>
      <c r="L5" t="n">
        <v>4</v>
      </c>
      <c r="M5" t="n">
        <v>384</v>
      </c>
      <c r="N5" t="n">
        <v>34.75</v>
      </c>
      <c r="O5" t="n">
        <v>22581.25</v>
      </c>
      <c r="P5" t="n">
        <v>2138.32</v>
      </c>
      <c r="Q5" t="n">
        <v>10185.09</v>
      </c>
      <c r="R5" t="n">
        <v>883.6799999999999</v>
      </c>
      <c r="S5" t="n">
        <v>269.82</v>
      </c>
      <c r="T5" t="n">
        <v>300159.27</v>
      </c>
      <c r="U5" t="n">
        <v>0.31</v>
      </c>
      <c r="V5" t="n">
        <v>0.84</v>
      </c>
      <c r="W5" t="n">
        <v>23.75</v>
      </c>
      <c r="X5" t="n">
        <v>17.82</v>
      </c>
      <c r="Y5" t="n">
        <v>0.5</v>
      </c>
      <c r="Z5" t="n">
        <v>10</v>
      </c>
      <c r="AA5" t="n">
        <v>5419.215439534622</v>
      </c>
      <c r="AB5" t="n">
        <v>7414.809643283543</v>
      </c>
      <c r="AC5" t="n">
        <v>6707.150617678976</v>
      </c>
      <c r="AD5" t="n">
        <v>5419215.439534622</v>
      </c>
      <c r="AE5" t="n">
        <v>7414809.643283543</v>
      </c>
      <c r="AF5" t="n">
        <v>7.778442127602021e-07</v>
      </c>
      <c r="AG5" t="n">
        <v>40</v>
      </c>
      <c r="AH5" t="n">
        <v>6707150.617678977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0.5465</v>
      </c>
      <c r="E6" t="n">
        <v>182.99</v>
      </c>
      <c r="F6" t="n">
        <v>170.11</v>
      </c>
      <c r="G6" t="n">
        <v>34.72</v>
      </c>
      <c r="H6" t="n">
        <v>0.49</v>
      </c>
      <c r="I6" t="n">
        <v>294</v>
      </c>
      <c r="J6" t="n">
        <v>182.69</v>
      </c>
      <c r="K6" t="n">
        <v>52.44</v>
      </c>
      <c r="L6" t="n">
        <v>5</v>
      </c>
      <c r="M6" t="n">
        <v>292</v>
      </c>
      <c r="N6" t="n">
        <v>35.25</v>
      </c>
      <c r="O6" t="n">
        <v>22766.06</v>
      </c>
      <c r="P6" t="n">
        <v>2035.66</v>
      </c>
      <c r="Q6" t="n">
        <v>10184.91</v>
      </c>
      <c r="R6" t="n">
        <v>735.6900000000001</v>
      </c>
      <c r="S6" t="n">
        <v>269.82</v>
      </c>
      <c r="T6" t="n">
        <v>226626.96</v>
      </c>
      <c r="U6" t="n">
        <v>0.37</v>
      </c>
      <c r="V6" t="n">
        <v>0.86</v>
      </c>
      <c r="W6" t="n">
        <v>23.6</v>
      </c>
      <c r="X6" t="n">
        <v>13.45</v>
      </c>
      <c r="Y6" t="n">
        <v>0.5</v>
      </c>
      <c r="Z6" t="n">
        <v>10</v>
      </c>
      <c r="AA6" t="n">
        <v>5007.096892042453</v>
      </c>
      <c r="AB6" t="n">
        <v>6850.930865217588</v>
      </c>
      <c r="AC6" t="n">
        <v>6197.087638782821</v>
      </c>
      <c r="AD6" t="n">
        <v>5007096.892042453</v>
      </c>
      <c r="AE6" t="n">
        <v>6850930.865217588</v>
      </c>
      <c r="AF6" t="n">
        <v>8.103161690305957e-07</v>
      </c>
      <c r="AG6" t="n">
        <v>39</v>
      </c>
      <c r="AH6" t="n">
        <v>6197087.638782822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0.5611</v>
      </c>
      <c r="E7" t="n">
        <v>178.22</v>
      </c>
      <c r="F7" t="n">
        <v>167.44</v>
      </c>
      <c r="G7" t="n">
        <v>42.75</v>
      </c>
      <c r="H7" t="n">
        <v>0.58</v>
      </c>
      <c r="I7" t="n">
        <v>235</v>
      </c>
      <c r="J7" t="n">
        <v>184.19</v>
      </c>
      <c r="K7" t="n">
        <v>52.44</v>
      </c>
      <c r="L7" t="n">
        <v>6</v>
      </c>
      <c r="M7" t="n">
        <v>233</v>
      </c>
      <c r="N7" t="n">
        <v>35.75</v>
      </c>
      <c r="O7" t="n">
        <v>22951.43</v>
      </c>
      <c r="P7" t="n">
        <v>1952.44</v>
      </c>
      <c r="Q7" t="n">
        <v>10184.88</v>
      </c>
      <c r="R7" t="n">
        <v>645.05</v>
      </c>
      <c r="S7" t="n">
        <v>269.82</v>
      </c>
      <c r="T7" t="n">
        <v>181598.73</v>
      </c>
      <c r="U7" t="n">
        <v>0.42</v>
      </c>
      <c r="V7" t="n">
        <v>0.87</v>
      </c>
      <c r="W7" t="n">
        <v>23.51</v>
      </c>
      <c r="X7" t="n">
        <v>10.79</v>
      </c>
      <c r="Y7" t="n">
        <v>0.5</v>
      </c>
      <c r="Z7" t="n">
        <v>10</v>
      </c>
      <c r="AA7" t="n">
        <v>4726.030346185496</v>
      </c>
      <c r="AB7" t="n">
        <v>6466.363217395205</v>
      </c>
      <c r="AC7" t="n">
        <v>5849.222587524539</v>
      </c>
      <c r="AD7" t="n">
        <v>4726030.346185495</v>
      </c>
      <c r="AE7" t="n">
        <v>6466363.217395205</v>
      </c>
      <c r="AF7" t="n">
        <v>8.319641398775247e-07</v>
      </c>
      <c r="AG7" t="n">
        <v>38</v>
      </c>
      <c r="AH7" t="n">
        <v>5849222.587524539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0.5722</v>
      </c>
      <c r="E8" t="n">
        <v>174.76</v>
      </c>
      <c r="F8" t="n">
        <v>165.47</v>
      </c>
      <c r="G8" t="n">
        <v>51.44</v>
      </c>
      <c r="H8" t="n">
        <v>0.67</v>
      </c>
      <c r="I8" t="n">
        <v>193</v>
      </c>
      <c r="J8" t="n">
        <v>185.7</v>
      </c>
      <c r="K8" t="n">
        <v>52.44</v>
      </c>
      <c r="L8" t="n">
        <v>7</v>
      </c>
      <c r="M8" t="n">
        <v>191</v>
      </c>
      <c r="N8" t="n">
        <v>36.26</v>
      </c>
      <c r="O8" t="n">
        <v>23137.49</v>
      </c>
      <c r="P8" t="n">
        <v>1875.18</v>
      </c>
      <c r="Q8" t="n">
        <v>10184.69</v>
      </c>
      <c r="R8" t="n">
        <v>578.66</v>
      </c>
      <c r="S8" t="n">
        <v>269.82</v>
      </c>
      <c r="T8" t="n">
        <v>148614.35</v>
      </c>
      <c r="U8" t="n">
        <v>0.47</v>
      </c>
      <c r="V8" t="n">
        <v>0.89</v>
      </c>
      <c r="W8" t="n">
        <v>23.44</v>
      </c>
      <c r="X8" t="n">
        <v>8.82</v>
      </c>
      <c r="Y8" t="n">
        <v>0.5</v>
      </c>
      <c r="Z8" t="n">
        <v>10</v>
      </c>
      <c r="AA8" t="n">
        <v>4498.772675135853</v>
      </c>
      <c r="AB8" t="n">
        <v>6155.419245964213</v>
      </c>
      <c r="AC8" t="n">
        <v>5567.954672314328</v>
      </c>
      <c r="AD8" t="n">
        <v>4498772.675135853</v>
      </c>
      <c r="AE8" t="n">
        <v>6155419.245964212</v>
      </c>
      <c r="AF8" t="n">
        <v>8.484225286721077e-07</v>
      </c>
      <c r="AG8" t="n">
        <v>37</v>
      </c>
      <c r="AH8" t="n">
        <v>5567954.672314327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0.5803</v>
      </c>
      <c r="E9" t="n">
        <v>172.31</v>
      </c>
      <c r="F9" t="n">
        <v>164.09</v>
      </c>
      <c r="G9" t="n">
        <v>60.4</v>
      </c>
      <c r="H9" t="n">
        <v>0.76</v>
      </c>
      <c r="I9" t="n">
        <v>163</v>
      </c>
      <c r="J9" t="n">
        <v>187.22</v>
      </c>
      <c r="K9" t="n">
        <v>52.44</v>
      </c>
      <c r="L9" t="n">
        <v>8</v>
      </c>
      <c r="M9" t="n">
        <v>161</v>
      </c>
      <c r="N9" t="n">
        <v>36.78</v>
      </c>
      <c r="O9" t="n">
        <v>23324.24</v>
      </c>
      <c r="P9" t="n">
        <v>1803.08</v>
      </c>
      <c r="Q9" t="n">
        <v>10184.77</v>
      </c>
      <c r="R9" t="n">
        <v>532.3</v>
      </c>
      <c r="S9" t="n">
        <v>269.82</v>
      </c>
      <c r="T9" t="n">
        <v>125584.94</v>
      </c>
      <c r="U9" t="n">
        <v>0.51</v>
      </c>
      <c r="V9" t="n">
        <v>0.89</v>
      </c>
      <c r="W9" t="n">
        <v>23.37</v>
      </c>
      <c r="X9" t="n">
        <v>7.44</v>
      </c>
      <c r="Y9" t="n">
        <v>0.5</v>
      </c>
      <c r="Z9" t="n">
        <v>10</v>
      </c>
      <c r="AA9" t="n">
        <v>4312.752624079447</v>
      </c>
      <c r="AB9" t="n">
        <v>5900.898405483366</v>
      </c>
      <c r="AC9" t="n">
        <v>5337.724943626739</v>
      </c>
      <c r="AD9" t="n">
        <v>4312752.624079447</v>
      </c>
      <c r="AE9" t="n">
        <v>5900898.405483366</v>
      </c>
      <c r="AF9" t="n">
        <v>8.604327042789656e-07</v>
      </c>
      <c r="AG9" t="n">
        <v>36</v>
      </c>
      <c r="AH9" t="n">
        <v>5337724.943626739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0.587</v>
      </c>
      <c r="E10" t="n">
        <v>170.35</v>
      </c>
      <c r="F10" t="n">
        <v>162.99</v>
      </c>
      <c r="G10" t="n">
        <v>70.34999999999999</v>
      </c>
      <c r="H10" t="n">
        <v>0.85</v>
      </c>
      <c r="I10" t="n">
        <v>139</v>
      </c>
      <c r="J10" t="n">
        <v>188.74</v>
      </c>
      <c r="K10" t="n">
        <v>52.44</v>
      </c>
      <c r="L10" t="n">
        <v>9</v>
      </c>
      <c r="M10" t="n">
        <v>136</v>
      </c>
      <c r="N10" t="n">
        <v>37.3</v>
      </c>
      <c r="O10" t="n">
        <v>23511.69</v>
      </c>
      <c r="P10" t="n">
        <v>1728.85</v>
      </c>
      <c r="Q10" t="n">
        <v>10184.69</v>
      </c>
      <c r="R10" t="n">
        <v>494.92</v>
      </c>
      <c r="S10" t="n">
        <v>269.82</v>
      </c>
      <c r="T10" t="n">
        <v>107014.31</v>
      </c>
      <c r="U10" t="n">
        <v>0.55</v>
      </c>
      <c r="V10" t="n">
        <v>0.9</v>
      </c>
      <c r="W10" t="n">
        <v>23.34</v>
      </c>
      <c r="X10" t="n">
        <v>6.34</v>
      </c>
      <c r="Y10" t="n">
        <v>0.5</v>
      </c>
      <c r="Z10" t="n">
        <v>10</v>
      </c>
      <c r="AA10" t="n">
        <v>4148.388800554589</v>
      </c>
      <c r="AB10" t="n">
        <v>5676.008570916513</v>
      </c>
      <c r="AC10" t="n">
        <v>5134.298279236092</v>
      </c>
      <c r="AD10" t="n">
        <v>4148388.800554588</v>
      </c>
      <c r="AE10" t="n">
        <v>5676008.570916513</v>
      </c>
      <c r="AF10" t="n">
        <v>8.70367047064885e-07</v>
      </c>
      <c r="AG10" t="n">
        <v>36</v>
      </c>
      <c r="AH10" t="n">
        <v>5134298.279236091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0.5916</v>
      </c>
      <c r="E11" t="n">
        <v>169.02</v>
      </c>
      <c r="F11" t="n">
        <v>162.26</v>
      </c>
      <c r="G11" t="n">
        <v>79.8</v>
      </c>
      <c r="H11" t="n">
        <v>0.93</v>
      </c>
      <c r="I11" t="n">
        <v>122</v>
      </c>
      <c r="J11" t="n">
        <v>190.26</v>
      </c>
      <c r="K11" t="n">
        <v>52.44</v>
      </c>
      <c r="L11" t="n">
        <v>10</v>
      </c>
      <c r="M11" t="n">
        <v>86</v>
      </c>
      <c r="N11" t="n">
        <v>37.82</v>
      </c>
      <c r="O11" t="n">
        <v>23699.85</v>
      </c>
      <c r="P11" t="n">
        <v>1663.93</v>
      </c>
      <c r="Q11" t="n">
        <v>10184.66</v>
      </c>
      <c r="R11" t="n">
        <v>468.64</v>
      </c>
      <c r="S11" t="n">
        <v>269.82</v>
      </c>
      <c r="T11" t="n">
        <v>93961</v>
      </c>
      <c r="U11" t="n">
        <v>0.58</v>
      </c>
      <c r="V11" t="n">
        <v>0.9</v>
      </c>
      <c r="W11" t="n">
        <v>23.36</v>
      </c>
      <c r="X11" t="n">
        <v>5.61</v>
      </c>
      <c r="Y11" t="n">
        <v>0.5</v>
      </c>
      <c r="Z11" t="n">
        <v>10</v>
      </c>
      <c r="AA11" t="n">
        <v>4017.352297293225</v>
      </c>
      <c r="AB11" t="n">
        <v>5496.718646231778</v>
      </c>
      <c r="AC11" t="n">
        <v>4972.119533328284</v>
      </c>
      <c r="AD11" t="n">
        <v>4017352.297293225</v>
      </c>
      <c r="AE11" t="n">
        <v>5496718.646231778</v>
      </c>
      <c r="AF11" t="n">
        <v>8.77187640619397e-07</v>
      </c>
      <c r="AG11" t="n">
        <v>36</v>
      </c>
      <c r="AH11" t="n">
        <v>4972119.533328284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0.5936</v>
      </c>
      <c r="E12" t="n">
        <v>168.46</v>
      </c>
      <c r="F12" t="n">
        <v>161.95</v>
      </c>
      <c r="G12" t="n">
        <v>84.5</v>
      </c>
      <c r="H12" t="n">
        <v>1.02</v>
      </c>
      <c r="I12" t="n">
        <v>115</v>
      </c>
      <c r="J12" t="n">
        <v>191.79</v>
      </c>
      <c r="K12" t="n">
        <v>52.44</v>
      </c>
      <c r="L12" t="n">
        <v>11</v>
      </c>
      <c r="M12" t="n">
        <v>13</v>
      </c>
      <c r="N12" t="n">
        <v>38.35</v>
      </c>
      <c r="O12" t="n">
        <v>23888.73</v>
      </c>
      <c r="P12" t="n">
        <v>1640.02</v>
      </c>
      <c r="Q12" t="n">
        <v>10184.7</v>
      </c>
      <c r="R12" t="n">
        <v>454.91</v>
      </c>
      <c r="S12" t="n">
        <v>269.82</v>
      </c>
      <c r="T12" t="n">
        <v>87127.67</v>
      </c>
      <c r="U12" t="n">
        <v>0.59</v>
      </c>
      <c r="V12" t="n">
        <v>0.9</v>
      </c>
      <c r="W12" t="n">
        <v>23.44</v>
      </c>
      <c r="X12" t="n">
        <v>5.3</v>
      </c>
      <c r="Y12" t="n">
        <v>0.5</v>
      </c>
      <c r="Z12" t="n">
        <v>10</v>
      </c>
      <c r="AA12" t="n">
        <v>3967.4014039602</v>
      </c>
      <c r="AB12" t="n">
        <v>5428.373630295645</v>
      </c>
      <c r="AC12" t="n">
        <v>4910.297269790264</v>
      </c>
      <c r="AD12" t="n">
        <v>3967401.4039602</v>
      </c>
      <c r="AE12" t="n">
        <v>5428373.630295645</v>
      </c>
      <c r="AF12" t="n">
        <v>8.801531160778804e-07</v>
      </c>
      <c r="AG12" t="n">
        <v>36</v>
      </c>
      <c r="AH12" t="n">
        <v>4910297.269790264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0.5935</v>
      </c>
      <c r="E13" t="n">
        <v>168.49</v>
      </c>
      <c r="F13" t="n">
        <v>161.98</v>
      </c>
      <c r="G13" t="n">
        <v>84.51000000000001</v>
      </c>
      <c r="H13" t="n">
        <v>1.1</v>
      </c>
      <c r="I13" t="n">
        <v>115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1651.79</v>
      </c>
      <c r="Q13" t="n">
        <v>10184.78</v>
      </c>
      <c r="R13" t="n">
        <v>455.86</v>
      </c>
      <c r="S13" t="n">
        <v>269.82</v>
      </c>
      <c r="T13" t="n">
        <v>87604.28</v>
      </c>
      <c r="U13" t="n">
        <v>0.59</v>
      </c>
      <c r="V13" t="n">
        <v>0.9</v>
      </c>
      <c r="W13" t="n">
        <v>23.45</v>
      </c>
      <c r="X13" t="n">
        <v>5.33</v>
      </c>
      <c r="Y13" t="n">
        <v>0.5</v>
      </c>
      <c r="Z13" t="n">
        <v>10</v>
      </c>
      <c r="AA13" t="n">
        <v>3985.516568568511</v>
      </c>
      <c r="AB13" t="n">
        <v>5453.159597697394</v>
      </c>
      <c r="AC13" t="n">
        <v>4932.717699250514</v>
      </c>
      <c r="AD13" t="n">
        <v>3985516.568568511</v>
      </c>
      <c r="AE13" t="n">
        <v>5453159.597697394</v>
      </c>
      <c r="AF13" t="n">
        <v>8.800048423049562e-07</v>
      </c>
      <c r="AG13" t="n">
        <v>36</v>
      </c>
      <c r="AH13" t="n">
        <v>4932717.699250514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0.4604</v>
      </c>
      <c r="E2" t="n">
        <v>217.19</v>
      </c>
      <c r="F2" t="n">
        <v>204.23</v>
      </c>
      <c r="G2" t="n">
        <v>12.04</v>
      </c>
      <c r="H2" t="n">
        <v>0.64</v>
      </c>
      <c r="I2" t="n">
        <v>1018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592.12</v>
      </c>
      <c r="Q2" t="n">
        <v>10187.24</v>
      </c>
      <c r="R2" t="n">
        <v>1843.81</v>
      </c>
      <c r="S2" t="n">
        <v>269.82</v>
      </c>
      <c r="T2" t="n">
        <v>777065.74</v>
      </c>
      <c r="U2" t="n">
        <v>0.15</v>
      </c>
      <c r="V2" t="n">
        <v>0.72</v>
      </c>
      <c r="W2" t="n">
        <v>26.13</v>
      </c>
      <c r="X2" t="n">
        <v>47.56</v>
      </c>
      <c r="Y2" t="n">
        <v>0.5</v>
      </c>
      <c r="Z2" t="n">
        <v>10</v>
      </c>
      <c r="AA2" t="n">
        <v>2290.366754259528</v>
      </c>
      <c r="AB2" t="n">
        <v>3133.780837027946</v>
      </c>
      <c r="AC2" t="n">
        <v>2834.697192230909</v>
      </c>
      <c r="AD2" t="n">
        <v>2290366.754259528</v>
      </c>
      <c r="AE2" t="n">
        <v>3133780.837027946</v>
      </c>
      <c r="AF2" t="n">
        <v>8.771684079993637e-07</v>
      </c>
      <c r="AG2" t="n">
        <v>46</v>
      </c>
      <c r="AH2" t="n">
        <v>2834697.192230909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0.3897</v>
      </c>
      <c r="E2" t="n">
        <v>256.58</v>
      </c>
      <c r="F2" t="n">
        <v>225.24</v>
      </c>
      <c r="G2" t="n">
        <v>9.460000000000001</v>
      </c>
      <c r="H2" t="n">
        <v>0.18</v>
      </c>
      <c r="I2" t="n">
        <v>1428</v>
      </c>
      <c r="J2" t="n">
        <v>98.70999999999999</v>
      </c>
      <c r="K2" t="n">
        <v>39.72</v>
      </c>
      <c r="L2" t="n">
        <v>1</v>
      </c>
      <c r="M2" t="n">
        <v>1426</v>
      </c>
      <c r="N2" t="n">
        <v>12.99</v>
      </c>
      <c r="O2" t="n">
        <v>12407.75</v>
      </c>
      <c r="P2" t="n">
        <v>1961.53</v>
      </c>
      <c r="Q2" t="n">
        <v>10186.51</v>
      </c>
      <c r="R2" t="n">
        <v>2606.87</v>
      </c>
      <c r="S2" t="n">
        <v>269.82</v>
      </c>
      <c r="T2" t="n">
        <v>1156545.98</v>
      </c>
      <c r="U2" t="n">
        <v>0.1</v>
      </c>
      <c r="V2" t="n">
        <v>0.65</v>
      </c>
      <c r="W2" t="n">
        <v>25.46</v>
      </c>
      <c r="X2" t="n">
        <v>68.56</v>
      </c>
      <c r="Y2" t="n">
        <v>0.5</v>
      </c>
      <c r="Z2" t="n">
        <v>10</v>
      </c>
      <c r="AA2" t="n">
        <v>6820.165837180755</v>
      </c>
      <c r="AB2" t="n">
        <v>9331.651782912617</v>
      </c>
      <c r="AC2" t="n">
        <v>8441.05203380662</v>
      </c>
      <c r="AD2" t="n">
        <v>6820165.837180755</v>
      </c>
      <c r="AE2" t="n">
        <v>9331651.782912618</v>
      </c>
      <c r="AF2" t="n">
        <v>6.363791049429565e-07</v>
      </c>
      <c r="AG2" t="n">
        <v>54</v>
      </c>
      <c r="AH2" t="n">
        <v>8441052.03380662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0.5139</v>
      </c>
      <c r="E3" t="n">
        <v>194.59</v>
      </c>
      <c r="F3" t="n">
        <v>181.59</v>
      </c>
      <c r="G3" t="n">
        <v>20.33</v>
      </c>
      <c r="H3" t="n">
        <v>0.35</v>
      </c>
      <c r="I3" t="n">
        <v>536</v>
      </c>
      <c r="J3" t="n">
        <v>99.95</v>
      </c>
      <c r="K3" t="n">
        <v>39.72</v>
      </c>
      <c r="L3" t="n">
        <v>2</v>
      </c>
      <c r="M3" t="n">
        <v>534</v>
      </c>
      <c r="N3" t="n">
        <v>13.24</v>
      </c>
      <c r="O3" t="n">
        <v>12561.45</v>
      </c>
      <c r="P3" t="n">
        <v>1484.04</v>
      </c>
      <c r="Q3" t="n">
        <v>10185.21</v>
      </c>
      <c r="R3" t="n">
        <v>1123.94</v>
      </c>
      <c r="S3" t="n">
        <v>269.82</v>
      </c>
      <c r="T3" t="n">
        <v>419540.44</v>
      </c>
      <c r="U3" t="n">
        <v>0.24</v>
      </c>
      <c r="V3" t="n">
        <v>0.8100000000000001</v>
      </c>
      <c r="W3" t="n">
        <v>24.01</v>
      </c>
      <c r="X3" t="n">
        <v>24.93</v>
      </c>
      <c r="Y3" t="n">
        <v>0.5</v>
      </c>
      <c r="Z3" t="n">
        <v>10</v>
      </c>
      <c r="AA3" t="n">
        <v>4069.312025429105</v>
      </c>
      <c r="AB3" t="n">
        <v>5567.812238568717</v>
      </c>
      <c r="AC3" t="n">
        <v>5036.428052993065</v>
      </c>
      <c r="AD3" t="n">
        <v>4069312.025429105</v>
      </c>
      <c r="AE3" t="n">
        <v>5567812.238568717</v>
      </c>
      <c r="AF3" t="n">
        <v>8.391973878116125e-07</v>
      </c>
      <c r="AG3" t="n">
        <v>41</v>
      </c>
      <c r="AH3" t="n">
        <v>5036428.052993065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0.5577</v>
      </c>
      <c r="E4" t="n">
        <v>179.3</v>
      </c>
      <c r="F4" t="n">
        <v>170.94</v>
      </c>
      <c r="G4" t="n">
        <v>33.08</v>
      </c>
      <c r="H4" t="n">
        <v>0.52</v>
      </c>
      <c r="I4" t="n">
        <v>310</v>
      </c>
      <c r="J4" t="n">
        <v>101.2</v>
      </c>
      <c r="K4" t="n">
        <v>39.72</v>
      </c>
      <c r="L4" t="n">
        <v>3</v>
      </c>
      <c r="M4" t="n">
        <v>307</v>
      </c>
      <c r="N4" t="n">
        <v>13.49</v>
      </c>
      <c r="O4" t="n">
        <v>12715.54</v>
      </c>
      <c r="P4" t="n">
        <v>1289.03</v>
      </c>
      <c r="Q4" t="n">
        <v>10184.87</v>
      </c>
      <c r="R4" t="n">
        <v>763.66</v>
      </c>
      <c r="S4" t="n">
        <v>269.82</v>
      </c>
      <c r="T4" t="n">
        <v>240530.59</v>
      </c>
      <c r="U4" t="n">
        <v>0.35</v>
      </c>
      <c r="V4" t="n">
        <v>0.86</v>
      </c>
      <c r="W4" t="n">
        <v>23.62</v>
      </c>
      <c r="X4" t="n">
        <v>14.28</v>
      </c>
      <c r="Y4" t="n">
        <v>0.5</v>
      </c>
      <c r="Z4" t="n">
        <v>10</v>
      </c>
      <c r="AA4" t="n">
        <v>3380.978687153097</v>
      </c>
      <c r="AB4" t="n">
        <v>4626.004198015748</v>
      </c>
      <c r="AC4" t="n">
        <v>4184.504849994621</v>
      </c>
      <c r="AD4" t="n">
        <v>3380978.687153097</v>
      </c>
      <c r="AE4" t="n">
        <v>4626004.198015749</v>
      </c>
      <c r="AF4" t="n">
        <v>9.107226759730224e-07</v>
      </c>
      <c r="AG4" t="n">
        <v>38</v>
      </c>
      <c r="AH4" t="n">
        <v>4184504.84999462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0.5743</v>
      </c>
      <c r="E5" t="n">
        <v>174.13</v>
      </c>
      <c r="F5" t="n">
        <v>167.39</v>
      </c>
      <c r="G5" t="n">
        <v>43.48</v>
      </c>
      <c r="H5" t="n">
        <v>0.6899999999999999</v>
      </c>
      <c r="I5" t="n">
        <v>231</v>
      </c>
      <c r="J5" t="n">
        <v>102.45</v>
      </c>
      <c r="K5" t="n">
        <v>39.72</v>
      </c>
      <c r="L5" t="n">
        <v>4</v>
      </c>
      <c r="M5" t="n">
        <v>40</v>
      </c>
      <c r="N5" t="n">
        <v>13.74</v>
      </c>
      <c r="O5" t="n">
        <v>12870.03</v>
      </c>
      <c r="P5" t="n">
        <v>1184.51</v>
      </c>
      <c r="Q5" t="n">
        <v>10185.12</v>
      </c>
      <c r="R5" t="n">
        <v>634.98</v>
      </c>
      <c r="S5" t="n">
        <v>269.82</v>
      </c>
      <c r="T5" t="n">
        <v>176585.96</v>
      </c>
      <c r="U5" t="n">
        <v>0.42</v>
      </c>
      <c r="V5" t="n">
        <v>0.88</v>
      </c>
      <c r="W5" t="n">
        <v>23.74</v>
      </c>
      <c r="X5" t="n">
        <v>10.73</v>
      </c>
      <c r="Y5" t="n">
        <v>0.5</v>
      </c>
      <c r="Z5" t="n">
        <v>10</v>
      </c>
      <c r="AA5" t="n">
        <v>3104.201755841822</v>
      </c>
      <c r="AB5" t="n">
        <v>4247.305790059207</v>
      </c>
      <c r="AC5" t="n">
        <v>3841.948886586912</v>
      </c>
      <c r="AD5" t="n">
        <v>3104201.755841822</v>
      </c>
      <c r="AE5" t="n">
        <v>4247305.790059207</v>
      </c>
      <c r="AF5" t="n">
        <v>9.378304335867077e-07</v>
      </c>
      <c r="AG5" t="n">
        <v>37</v>
      </c>
      <c r="AH5" t="n">
        <v>3841948.886586912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0.5749</v>
      </c>
      <c r="E6" t="n">
        <v>173.96</v>
      </c>
      <c r="F6" t="n">
        <v>167.28</v>
      </c>
      <c r="G6" t="n">
        <v>44.02</v>
      </c>
      <c r="H6" t="n">
        <v>0.85</v>
      </c>
      <c r="I6" t="n">
        <v>228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1192.9</v>
      </c>
      <c r="Q6" t="n">
        <v>10184.97</v>
      </c>
      <c r="R6" t="n">
        <v>629.96</v>
      </c>
      <c r="S6" t="n">
        <v>269.82</v>
      </c>
      <c r="T6" t="n">
        <v>174090.61</v>
      </c>
      <c r="U6" t="n">
        <v>0.43</v>
      </c>
      <c r="V6" t="n">
        <v>0.88</v>
      </c>
      <c r="W6" t="n">
        <v>23.77</v>
      </c>
      <c r="X6" t="n">
        <v>10.63</v>
      </c>
      <c r="Y6" t="n">
        <v>0.5</v>
      </c>
      <c r="Z6" t="n">
        <v>10</v>
      </c>
      <c r="AA6" t="n">
        <v>3113.31767411156</v>
      </c>
      <c r="AB6" t="n">
        <v>4259.778591601794</v>
      </c>
      <c r="AC6" t="n">
        <v>3853.231301455961</v>
      </c>
      <c r="AD6" t="n">
        <v>3113317.67411156</v>
      </c>
      <c r="AE6" t="n">
        <v>4259778.591601794</v>
      </c>
      <c r="AF6" t="n">
        <v>9.38810232054672e-07</v>
      </c>
      <c r="AG6" t="n">
        <v>37</v>
      </c>
      <c r="AH6" t="n">
        <v>3853231.301455962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0.3365</v>
      </c>
      <c r="E2" t="n">
        <v>297.14</v>
      </c>
      <c r="F2" t="n">
        <v>247.4</v>
      </c>
      <c r="G2" t="n">
        <v>7.97</v>
      </c>
      <c r="H2" t="n">
        <v>0.14</v>
      </c>
      <c r="I2" t="n">
        <v>1863</v>
      </c>
      <c r="J2" t="n">
        <v>124.63</v>
      </c>
      <c r="K2" t="n">
        <v>45</v>
      </c>
      <c r="L2" t="n">
        <v>1</v>
      </c>
      <c r="M2" t="n">
        <v>1861</v>
      </c>
      <c r="N2" t="n">
        <v>18.64</v>
      </c>
      <c r="O2" t="n">
        <v>15605.44</v>
      </c>
      <c r="P2" t="n">
        <v>2549.37</v>
      </c>
      <c r="Q2" t="n">
        <v>10187.43</v>
      </c>
      <c r="R2" t="n">
        <v>3361.55</v>
      </c>
      <c r="S2" t="n">
        <v>269.82</v>
      </c>
      <c r="T2" t="n">
        <v>1531712.2</v>
      </c>
      <c r="U2" t="n">
        <v>0.08</v>
      </c>
      <c r="V2" t="n">
        <v>0.59</v>
      </c>
      <c r="W2" t="n">
        <v>26.17</v>
      </c>
      <c r="X2" t="n">
        <v>90.70999999999999</v>
      </c>
      <c r="Y2" t="n">
        <v>0.5</v>
      </c>
      <c r="Z2" t="n">
        <v>10</v>
      </c>
      <c r="AA2" t="n">
        <v>9970.404736658809</v>
      </c>
      <c r="AB2" t="n">
        <v>13641.94762391036</v>
      </c>
      <c r="AC2" t="n">
        <v>12339.97928927758</v>
      </c>
      <c r="AD2" t="n">
        <v>9970404.73665881</v>
      </c>
      <c r="AE2" t="n">
        <v>13641947.62391036</v>
      </c>
      <c r="AF2" t="n">
        <v>5.290542230608432e-07</v>
      </c>
      <c r="AG2" t="n">
        <v>62</v>
      </c>
      <c r="AH2" t="n">
        <v>12339979.28927758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0.4818</v>
      </c>
      <c r="E3" t="n">
        <v>207.54</v>
      </c>
      <c r="F3" t="n">
        <v>188.18</v>
      </c>
      <c r="G3" t="n">
        <v>16.75</v>
      </c>
      <c r="H3" t="n">
        <v>0.28</v>
      </c>
      <c r="I3" t="n">
        <v>674</v>
      </c>
      <c r="J3" t="n">
        <v>125.95</v>
      </c>
      <c r="K3" t="n">
        <v>45</v>
      </c>
      <c r="L3" t="n">
        <v>2</v>
      </c>
      <c r="M3" t="n">
        <v>672</v>
      </c>
      <c r="N3" t="n">
        <v>18.95</v>
      </c>
      <c r="O3" t="n">
        <v>15767.7</v>
      </c>
      <c r="P3" t="n">
        <v>1864.53</v>
      </c>
      <c r="Q3" t="n">
        <v>10185.72</v>
      </c>
      <c r="R3" t="n">
        <v>1347.35</v>
      </c>
      <c r="S3" t="n">
        <v>269.82</v>
      </c>
      <c r="T3" t="n">
        <v>530556.34</v>
      </c>
      <c r="U3" t="n">
        <v>0.2</v>
      </c>
      <c r="V3" t="n">
        <v>0.78</v>
      </c>
      <c r="W3" t="n">
        <v>24.24</v>
      </c>
      <c r="X3" t="n">
        <v>31.52</v>
      </c>
      <c r="Y3" t="n">
        <v>0.5</v>
      </c>
      <c r="Z3" t="n">
        <v>10</v>
      </c>
      <c r="AA3" t="n">
        <v>5253.848518859819</v>
      </c>
      <c r="AB3" t="n">
        <v>7188.547326942613</v>
      </c>
      <c r="AC3" t="n">
        <v>6502.482459248478</v>
      </c>
      <c r="AD3" t="n">
        <v>5253848.518859819</v>
      </c>
      <c r="AE3" t="n">
        <v>7188547.326942613</v>
      </c>
      <c r="AF3" t="n">
        <v>7.574987360199533e-07</v>
      </c>
      <c r="AG3" t="n">
        <v>44</v>
      </c>
      <c r="AH3" t="n">
        <v>6502482.459248479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0.5337</v>
      </c>
      <c r="E4" t="n">
        <v>187.38</v>
      </c>
      <c r="F4" t="n">
        <v>175.05</v>
      </c>
      <c r="G4" t="n">
        <v>26.32</v>
      </c>
      <c r="H4" t="n">
        <v>0.42</v>
      </c>
      <c r="I4" t="n">
        <v>399</v>
      </c>
      <c r="J4" t="n">
        <v>127.27</v>
      </c>
      <c r="K4" t="n">
        <v>45</v>
      </c>
      <c r="L4" t="n">
        <v>3</v>
      </c>
      <c r="M4" t="n">
        <v>397</v>
      </c>
      <c r="N4" t="n">
        <v>19.27</v>
      </c>
      <c r="O4" t="n">
        <v>15930.42</v>
      </c>
      <c r="P4" t="n">
        <v>1658.37</v>
      </c>
      <c r="Q4" t="n">
        <v>10185.16</v>
      </c>
      <c r="R4" t="n">
        <v>904.3</v>
      </c>
      <c r="S4" t="n">
        <v>269.82</v>
      </c>
      <c r="T4" t="n">
        <v>310404.65</v>
      </c>
      <c r="U4" t="n">
        <v>0.3</v>
      </c>
      <c r="V4" t="n">
        <v>0.84</v>
      </c>
      <c r="W4" t="n">
        <v>23.74</v>
      </c>
      <c r="X4" t="n">
        <v>18.39</v>
      </c>
      <c r="Y4" t="n">
        <v>0.5</v>
      </c>
      <c r="Z4" t="n">
        <v>10</v>
      </c>
      <c r="AA4" t="n">
        <v>4313.308961678339</v>
      </c>
      <c r="AB4" t="n">
        <v>5901.659611130054</v>
      </c>
      <c r="AC4" t="n">
        <v>5338.413500874865</v>
      </c>
      <c r="AD4" t="n">
        <v>4313308.961678339</v>
      </c>
      <c r="AE4" t="n">
        <v>5901659.611130054</v>
      </c>
      <c r="AF4" t="n">
        <v>8.390972922661873e-07</v>
      </c>
      <c r="AG4" t="n">
        <v>40</v>
      </c>
      <c r="AH4" t="n">
        <v>5338413.500874866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0.5607</v>
      </c>
      <c r="E5" t="n">
        <v>178.35</v>
      </c>
      <c r="F5" t="n">
        <v>169.22</v>
      </c>
      <c r="G5" t="n">
        <v>37.05</v>
      </c>
      <c r="H5" t="n">
        <v>0.55</v>
      </c>
      <c r="I5" t="n">
        <v>274</v>
      </c>
      <c r="J5" t="n">
        <v>128.59</v>
      </c>
      <c r="K5" t="n">
        <v>45</v>
      </c>
      <c r="L5" t="n">
        <v>4</v>
      </c>
      <c r="M5" t="n">
        <v>272</v>
      </c>
      <c r="N5" t="n">
        <v>19.59</v>
      </c>
      <c r="O5" t="n">
        <v>16093.6</v>
      </c>
      <c r="P5" t="n">
        <v>1520.49</v>
      </c>
      <c r="Q5" t="n">
        <v>10185.1</v>
      </c>
      <c r="R5" t="n">
        <v>705.6799999999999</v>
      </c>
      <c r="S5" t="n">
        <v>269.82</v>
      </c>
      <c r="T5" t="n">
        <v>211721.01</v>
      </c>
      <c r="U5" t="n">
        <v>0.38</v>
      </c>
      <c r="V5" t="n">
        <v>0.87</v>
      </c>
      <c r="W5" t="n">
        <v>23.55</v>
      </c>
      <c r="X5" t="n">
        <v>12.56</v>
      </c>
      <c r="Y5" t="n">
        <v>0.5</v>
      </c>
      <c r="Z5" t="n">
        <v>10</v>
      </c>
      <c r="AA5" t="n">
        <v>3850.494838380056</v>
      </c>
      <c r="AB5" t="n">
        <v>5268.416909715208</v>
      </c>
      <c r="AC5" t="n">
        <v>4765.606594121364</v>
      </c>
      <c r="AD5" t="n">
        <v>3850494.838380056</v>
      </c>
      <c r="AE5" t="n">
        <v>5268416.909715208</v>
      </c>
      <c r="AF5" t="n">
        <v>8.815474082324362e-07</v>
      </c>
      <c r="AG5" t="n">
        <v>38</v>
      </c>
      <c r="AH5" t="n">
        <v>4765606.594121364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0.5770999999999999</v>
      </c>
      <c r="E6" t="n">
        <v>173.28</v>
      </c>
      <c r="F6" t="n">
        <v>165.96</v>
      </c>
      <c r="G6" t="n">
        <v>49.05</v>
      </c>
      <c r="H6" t="n">
        <v>0.68</v>
      </c>
      <c r="I6" t="n">
        <v>203</v>
      </c>
      <c r="J6" t="n">
        <v>129.92</v>
      </c>
      <c r="K6" t="n">
        <v>45</v>
      </c>
      <c r="L6" t="n">
        <v>5</v>
      </c>
      <c r="M6" t="n">
        <v>192</v>
      </c>
      <c r="N6" t="n">
        <v>19.92</v>
      </c>
      <c r="O6" t="n">
        <v>16257.24</v>
      </c>
      <c r="P6" t="n">
        <v>1402.55</v>
      </c>
      <c r="Q6" t="n">
        <v>10184.81</v>
      </c>
      <c r="R6" t="n">
        <v>594.63</v>
      </c>
      <c r="S6" t="n">
        <v>269.82</v>
      </c>
      <c r="T6" t="n">
        <v>156551.76</v>
      </c>
      <c r="U6" t="n">
        <v>0.45</v>
      </c>
      <c r="V6" t="n">
        <v>0.88</v>
      </c>
      <c r="W6" t="n">
        <v>23.46</v>
      </c>
      <c r="X6" t="n">
        <v>9.300000000000001</v>
      </c>
      <c r="Y6" t="n">
        <v>0.5</v>
      </c>
      <c r="Z6" t="n">
        <v>10</v>
      </c>
      <c r="AA6" t="n">
        <v>3541.84764300698</v>
      </c>
      <c r="AB6" t="n">
        <v>4846.112200452491</v>
      </c>
      <c r="AC6" t="n">
        <v>4383.606053602313</v>
      </c>
      <c r="AD6" t="n">
        <v>3541847.643006979</v>
      </c>
      <c r="AE6" t="n">
        <v>4846112.200452492</v>
      </c>
      <c r="AF6" t="n">
        <v>9.073319231156392e-07</v>
      </c>
      <c r="AG6" t="n">
        <v>37</v>
      </c>
      <c r="AH6" t="n">
        <v>4383606.053602314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0.584</v>
      </c>
      <c r="E7" t="n">
        <v>171.24</v>
      </c>
      <c r="F7" t="n">
        <v>164.68</v>
      </c>
      <c r="G7" t="n">
        <v>57.12</v>
      </c>
      <c r="H7" t="n">
        <v>0.8100000000000001</v>
      </c>
      <c r="I7" t="n">
        <v>173</v>
      </c>
      <c r="J7" t="n">
        <v>131.25</v>
      </c>
      <c r="K7" t="n">
        <v>45</v>
      </c>
      <c r="L7" t="n">
        <v>6</v>
      </c>
      <c r="M7" t="n">
        <v>32</v>
      </c>
      <c r="N7" t="n">
        <v>20.25</v>
      </c>
      <c r="O7" t="n">
        <v>16421.36</v>
      </c>
      <c r="P7" t="n">
        <v>1341.16</v>
      </c>
      <c r="Q7" t="n">
        <v>10184.93</v>
      </c>
      <c r="R7" t="n">
        <v>546.16</v>
      </c>
      <c r="S7" t="n">
        <v>269.82</v>
      </c>
      <c r="T7" t="n">
        <v>132463.56</v>
      </c>
      <c r="U7" t="n">
        <v>0.49</v>
      </c>
      <c r="V7" t="n">
        <v>0.89</v>
      </c>
      <c r="W7" t="n">
        <v>23.57</v>
      </c>
      <c r="X7" t="n">
        <v>8.029999999999999</v>
      </c>
      <c r="Y7" t="n">
        <v>0.5</v>
      </c>
      <c r="Z7" t="n">
        <v>10</v>
      </c>
      <c r="AA7" t="n">
        <v>3395.31605859914</v>
      </c>
      <c r="AB7" t="n">
        <v>4645.621222148413</v>
      </c>
      <c r="AC7" t="n">
        <v>4202.249652876728</v>
      </c>
      <c r="AD7" t="n">
        <v>3395316.05859914</v>
      </c>
      <c r="AE7" t="n">
        <v>4645621.222148413</v>
      </c>
      <c r="AF7" t="n">
        <v>9.181802860847917e-07</v>
      </c>
      <c r="AG7" t="n">
        <v>36</v>
      </c>
      <c r="AH7" t="n">
        <v>4202249.652876728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0.5844</v>
      </c>
      <c r="E8" t="n">
        <v>171.13</v>
      </c>
      <c r="F8" t="n">
        <v>164.63</v>
      </c>
      <c r="G8" t="n">
        <v>57.76</v>
      </c>
      <c r="H8" t="n">
        <v>0.93</v>
      </c>
      <c r="I8" t="n">
        <v>171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1349.57</v>
      </c>
      <c r="Q8" t="n">
        <v>10185.03</v>
      </c>
      <c r="R8" t="n">
        <v>541.45</v>
      </c>
      <c r="S8" t="n">
        <v>269.82</v>
      </c>
      <c r="T8" t="n">
        <v>130119.52</v>
      </c>
      <c r="U8" t="n">
        <v>0.5</v>
      </c>
      <c r="V8" t="n">
        <v>0.89</v>
      </c>
      <c r="W8" t="n">
        <v>23.64</v>
      </c>
      <c r="X8" t="n">
        <v>7.97</v>
      </c>
      <c r="Y8" t="n">
        <v>0.5</v>
      </c>
      <c r="Z8" t="n">
        <v>10</v>
      </c>
      <c r="AA8" t="n">
        <v>3405.393793904401</v>
      </c>
      <c r="AB8" t="n">
        <v>4659.410024191376</v>
      </c>
      <c r="AC8" t="n">
        <v>4214.722471005414</v>
      </c>
      <c r="AD8" t="n">
        <v>3405393.793904401</v>
      </c>
      <c r="AE8" t="n">
        <v>4659410.024191376</v>
      </c>
      <c r="AF8" t="n">
        <v>9.188091766916992e-07</v>
      </c>
      <c r="AG8" t="n">
        <v>36</v>
      </c>
      <c r="AH8" t="n">
        <v>4214722.471005415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2024-09-25T21:43:53Z</dcterms:created>
  <dcterms:modified xmlns:dcterms="http://purl.org/dc/terms/" xmlns:xsi="http://www.w3.org/2001/XMLSchema-instance" xsi:type="dcterms:W3CDTF">2024-09-25T21:43:53Z</dcterms:modified>
</cp:coreProperties>
</file>