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gráficos!$A$7:$A$131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</numCache>
            </numRef>
          </xVal>
          <yVal>
            <numRef>
              <f>gráficos!$B$7:$B$131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2.1635</v>
      </c>
      <c r="E2" t="n">
        <v>46.22</v>
      </c>
      <c r="F2" t="n">
        <v>31.49</v>
      </c>
      <c r="G2" t="n">
        <v>6.02</v>
      </c>
      <c r="H2" t="n">
        <v>0.09</v>
      </c>
      <c r="I2" t="n">
        <v>314</v>
      </c>
      <c r="J2" t="n">
        <v>194.77</v>
      </c>
      <c r="K2" t="n">
        <v>54.38</v>
      </c>
      <c r="L2" t="n">
        <v>1</v>
      </c>
      <c r="M2" t="n">
        <v>312</v>
      </c>
      <c r="N2" t="n">
        <v>39.4</v>
      </c>
      <c r="O2" t="n">
        <v>24256.19</v>
      </c>
      <c r="P2" t="n">
        <v>436.42</v>
      </c>
      <c r="Q2" t="n">
        <v>1637.52</v>
      </c>
      <c r="R2" t="n">
        <v>245.69</v>
      </c>
      <c r="S2" t="n">
        <v>43.43</v>
      </c>
      <c r="T2" t="n">
        <v>99030.49000000001</v>
      </c>
      <c r="U2" t="n">
        <v>0.18</v>
      </c>
      <c r="V2" t="n">
        <v>0.75</v>
      </c>
      <c r="W2" t="n">
        <v>4.23</v>
      </c>
      <c r="X2" t="n">
        <v>6.44</v>
      </c>
      <c r="Y2" t="n">
        <v>0.5</v>
      </c>
      <c r="Z2" t="n">
        <v>10</v>
      </c>
      <c r="AA2" t="n">
        <v>2065.994176685713</v>
      </c>
      <c r="AB2" t="n">
        <v>2826.784377771759</v>
      </c>
      <c r="AC2" t="n">
        <v>2557.000044174014</v>
      </c>
      <c r="AD2" t="n">
        <v>2065994.176685713</v>
      </c>
      <c r="AE2" t="n">
        <v>2826784.377771759</v>
      </c>
      <c r="AF2" t="n">
        <v>5.04993534252671e-07</v>
      </c>
      <c r="AG2" t="n">
        <v>61</v>
      </c>
      <c r="AH2" t="n">
        <v>2557000.044174014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2.8053</v>
      </c>
      <c r="E3" t="n">
        <v>35.65</v>
      </c>
      <c r="F3" t="n">
        <v>27.8</v>
      </c>
      <c r="G3" t="n">
        <v>12.18</v>
      </c>
      <c r="H3" t="n">
        <v>0.18</v>
      </c>
      <c r="I3" t="n">
        <v>137</v>
      </c>
      <c r="J3" t="n">
        <v>196.32</v>
      </c>
      <c r="K3" t="n">
        <v>54.38</v>
      </c>
      <c r="L3" t="n">
        <v>2</v>
      </c>
      <c r="M3" t="n">
        <v>135</v>
      </c>
      <c r="N3" t="n">
        <v>39.95</v>
      </c>
      <c r="O3" t="n">
        <v>24447.22</v>
      </c>
      <c r="P3" t="n">
        <v>378.84</v>
      </c>
      <c r="Q3" t="n">
        <v>1637.33</v>
      </c>
      <c r="R3" t="n">
        <v>130.46</v>
      </c>
      <c r="S3" t="n">
        <v>43.43</v>
      </c>
      <c r="T3" t="n">
        <v>42301.01</v>
      </c>
      <c r="U3" t="n">
        <v>0.33</v>
      </c>
      <c r="V3" t="n">
        <v>0.85</v>
      </c>
      <c r="W3" t="n">
        <v>3.93</v>
      </c>
      <c r="X3" t="n">
        <v>2.75</v>
      </c>
      <c r="Y3" t="n">
        <v>0.5</v>
      </c>
      <c r="Z3" t="n">
        <v>10</v>
      </c>
      <c r="AA3" t="n">
        <v>1442.275500792989</v>
      </c>
      <c r="AB3" t="n">
        <v>1973.384968889374</v>
      </c>
      <c r="AC3" t="n">
        <v>1785.047877121771</v>
      </c>
      <c r="AD3" t="n">
        <v>1442275.500792989</v>
      </c>
      <c r="AE3" t="n">
        <v>1973384.968889374</v>
      </c>
      <c r="AF3" t="n">
        <v>6.547993351694096e-07</v>
      </c>
      <c r="AG3" t="n">
        <v>47</v>
      </c>
      <c r="AH3" t="n">
        <v>1785047.877121771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3.06</v>
      </c>
      <c r="E4" t="n">
        <v>32.68</v>
      </c>
      <c r="F4" t="n">
        <v>26.78</v>
      </c>
      <c r="G4" t="n">
        <v>18.47</v>
      </c>
      <c r="H4" t="n">
        <v>0.27</v>
      </c>
      <c r="I4" t="n">
        <v>87</v>
      </c>
      <c r="J4" t="n">
        <v>197.88</v>
      </c>
      <c r="K4" t="n">
        <v>54.38</v>
      </c>
      <c r="L4" t="n">
        <v>3</v>
      </c>
      <c r="M4" t="n">
        <v>85</v>
      </c>
      <c r="N4" t="n">
        <v>40.5</v>
      </c>
      <c r="O4" t="n">
        <v>24639</v>
      </c>
      <c r="P4" t="n">
        <v>358.56</v>
      </c>
      <c r="Q4" t="n">
        <v>1637.22</v>
      </c>
      <c r="R4" t="n">
        <v>98.68000000000001</v>
      </c>
      <c r="S4" t="n">
        <v>43.43</v>
      </c>
      <c r="T4" t="n">
        <v>26659.01</v>
      </c>
      <c r="U4" t="n">
        <v>0.44</v>
      </c>
      <c r="V4" t="n">
        <v>0.88</v>
      </c>
      <c r="W4" t="n">
        <v>3.85</v>
      </c>
      <c r="X4" t="n">
        <v>1.73</v>
      </c>
      <c r="Y4" t="n">
        <v>0.5</v>
      </c>
      <c r="Z4" t="n">
        <v>10</v>
      </c>
      <c r="AA4" t="n">
        <v>1275.554901380207</v>
      </c>
      <c r="AB4" t="n">
        <v>1745.270489579063</v>
      </c>
      <c r="AC4" t="n">
        <v>1578.704323556153</v>
      </c>
      <c r="AD4" t="n">
        <v>1275554.901380207</v>
      </c>
      <c r="AE4" t="n">
        <v>1745270.489579063</v>
      </c>
      <c r="AF4" t="n">
        <v>7.142501570664078e-07</v>
      </c>
      <c r="AG4" t="n">
        <v>43</v>
      </c>
      <c r="AH4" t="n">
        <v>1578704.323556153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3.1997</v>
      </c>
      <c r="E5" t="n">
        <v>31.25</v>
      </c>
      <c r="F5" t="n">
        <v>26.29</v>
      </c>
      <c r="G5" t="n">
        <v>25.03</v>
      </c>
      <c r="H5" t="n">
        <v>0.36</v>
      </c>
      <c r="I5" t="n">
        <v>63</v>
      </c>
      <c r="J5" t="n">
        <v>199.44</v>
      </c>
      <c r="K5" t="n">
        <v>54.38</v>
      </c>
      <c r="L5" t="n">
        <v>4</v>
      </c>
      <c r="M5" t="n">
        <v>61</v>
      </c>
      <c r="N5" t="n">
        <v>41.06</v>
      </c>
      <c r="O5" t="n">
        <v>24831.54</v>
      </c>
      <c r="P5" t="n">
        <v>345.03</v>
      </c>
      <c r="Q5" t="n">
        <v>1637.17</v>
      </c>
      <c r="R5" t="n">
        <v>83.42</v>
      </c>
      <c r="S5" t="n">
        <v>43.43</v>
      </c>
      <c r="T5" t="n">
        <v>19149.61</v>
      </c>
      <c r="U5" t="n">
        <v>0.52</v>
      </c>
      <c r="V5" t="n">
        <v>0.9</v>
      </c>
      <c r="W5" t="n">
        <v>3.81</v>
      </c>
      <c r="X5" t="n">
        <v>1.24</v>
      </c>
      <c r="Y5" t="n">
        <v>0.5</v>
      </c>
      <c r="Z5" t="n">
        <v>10</v>
      </c>
      <c r="AA5" t="n">
        <v>1191.270915098202</v>
      </c>
      <c r="AB5" t="n">
        <v>1629.949421200977</v>
      </c>
      <c r="AC5" t="n">
        <v>1474.389336089935</v>
      </c>
      <c r="AD5" t="n">
        <v>1191270.915098202</v>
      </c>
      <c r="AE5" t="n">
        <v>1629949.421200977</v>
      </c>
      <c r="AF5" t="n">
        <v>7.468582443024134e-07</v>
      </c>
      <c r="AG5" t="n">
        <v>41</v>
      </c>
      <c r="AH5" t="n">
        <v>1474389.336089935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3.2862</v>
      </c>
      <c r="E6" t="n">
        <v>30.43</v>
      </c>
      <c r="F6" t="n">
        <v>26.01</v>
      </c>
      <c r="G6" t="n">
        <v>31.85</v>
      </c>
      <c r="H6" t="n">
        <v>0.44</v>
      </c>
      <c r="I6" t="n">
        <v>49</v>
      </c>
      <c r="J6" t="n">
        <v>201.01</v>
      </c>
      <c r="K6" t="n">
        <v>54.38</v>
      </c>
      <c r="L6" t="n">
        <v>5</v>
      </c>
      <c r="M6" t="n">
        <v>47</v>
      </c>
      <c r="N6" t="n">
        <v>41.63</v>
      </c>
      <c r="O6" t="n">
        <v>25024.84</v>
      </c>
      <c r="P6" t="n">
        <v>335.36</v>
      </c>
      <c r="Q6" t="n">
        <v>1637.14</v>
      </c>
      <c r="R6" t="n">
        <v>74.77</v>
      </c>
      <c r="S6" t="n">
        <v>43.43</v>
      </c>
      <c r="T6" t="n">
        <v>14896.91</v>
      </c>
      <c r="U6" t="n">
        <v>0.58</v>
      </c>
      <c r="V6" t="n">
        <v>0.91</v>
      </c>
      <c r="W6" t="n">
        <v>3.79</v>
      </c>
      <c r="X6" t="n">
        <v>0.96</v>
      </c>
      <c r="Y6" t="n">
        <v>0.5</v>
      </c>
      <c r="Z6" t="n">
        <v>10</v>
      </c>
      <c r="AA6" t="n">
        <v>1142.083391235844</v>
      </c>
      <c r="AB6" t="n">
        <v>1562.648881052097</v>
      </c>
      <c r="AC6" t="n">
        <v>1413.511865035964</v>
      </c>
      <c r="AD6" t="n">
        <v>1142083.391235844</v>
      </c>
      <c r="AE6" t="n">
        <v>1562648.881052097</v>
      </c>
      <c r="AF6" t="n">
        <v>7.670486490691599e-07</v>
      </c>
      <c r="AG6" t="n">
        <v>40</v>
      </c>
      <c r="AH6" t="n">
        <v>1413511.865035964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3.343</v>
      </c>
      <c r="E7" t="n">
        <v>29.91</v>
      </c>
      <c r="F7" t="n">
        <v>25.84</v>
      </c>
      <c r="G7" t="n">
        <v>38.76</v>
      </c>
      <c r="H7" t="n">
        <v>0.53</v>
      </c>
      <c r="I7" t="n">
        <v>40</v>
      </c>
      <c r="J7" t="n">
        <v>202.58</v>
      </c>
      <c r="K7" t="n">
        <v>54.38</v>
      </c>
      <c r="L7" t="n">
        <v>6</v>
      </c>
      <c r="M7" t="n">
        <v>38</v>
      </c>
      <c r="N7" t="n">
        <v>42.2</v>
      </c>
      <c r="O7" t="n">
        <v>25218.93</v>
      </c>
      <c r="P7" t="n">
        <v>326.25</v>
      </c>
      <c r="Q7" t="n">
        <v>1637.17</v>
      </c>
      <c r="R7" t="n">
        <v>69.68000000000001</v>
      </c>
      <c r="S7" t="n">
        <v>43.43</v>
      </c>
      <c r="T7" t="n">
        <v>12393.19</v>
      </c>
      <c r="U7" t="n">
        <v>0.62</v>
      </c>
      <c r="V7" t="n">
        <v>0.91</v>
      </c>
      <c r="W7" t="n">
        <v>3.77</v>
      </c>
      <c r="X7" t="n">
        <v>0.79</v>
      </c>
      <c r="Y7" t="n">
        <v>0.5</v>
      </c>
      <c r="Z7" t="n">
        <v>10</v>
      </c>
      <c r="AA7" t="n">
        <v>1103.560745036351</v>
      </c>
      <c r="AB7" t="n">
        <v>1509.940497022745</v>
      </c>
      <c r="AC7" t="n">
        <v>1365.833895201691</v>
      </c>
      <c r="AD7" t="n">
        <v>1103560.745036351</v>
      </c>
      <c r="AE7" t="n">
        <v>1509940.497022745</v>
      </c>
      <c r="AF7" t="n">
        <v>7.803066258408501e-07</v>
      </c>
      <c r="AG7" t="n">
        <v>39</v>
      </c>
      <c r="AH7" t="n">
        <v>1365833.895201691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3.3847</v>
      </c>
      <c r="E8" t="n">
        <v>29.54</v>
      </c>
      <c r="F8" t="n">
        <v>25.71</v>
      </c>
      <c r="G8" t="n">
        <v>45.36</v>
      </c>
      <c r="H8" t="n">
        <v>0.61</v>
      </c>
      <c r="I8" t="n">
        <v>34</v>
      </c>
      <c r="J8" t="n">
        <v>204.16</v>
      </c>
      <c r="K8" t="n">
        <v>54.38</v>
      </c>
      <c r="L8" t="n">
        <v>7</v>
      </c>
      <c r="M8" t="n">
        <v>32</v>
      </c>
      <c r="N8" t="n">
        <v>42.78</v>
      </c>
      <c r="O8" t="n">
        <v>25413.94</v>
      </c>
      <c r="P8" t="n">
        <v>316.58</v>
      </c>
      <c r="Q8" t="n">
        <v>1637.08</v>
      </c>
      <c r="R8" t="n">
        <v>65.40000000000001</v>
      </c>
      <c r="S8" t="n">
        <v>43.43</v>
      </c>
      <c r="T8" t="n">
        <v>10284.75</v>
      </c>
      <c r="U8" t="n">
        <v>0.66</v>
      </c>
      <c r="V8" t="n">
        <v>0.92</v>
      </c>
      <c r="W8" t="n">
        <v>3.76</v>
      </c>
      <c r="X8" t="n">
        <v>0.66</v>
      </c>
      <c r="Y8" t="n">
        <v>0.5</v>
      </c>
      <c r="Z8" t="n">
        <v>10</v>
      </c>
      <c r="AA8" t="n">
        <v>1077.476568321575</v>
      </c>
      <c r="AB8" t="n">
        <v>1474.250975688928</v>
      </c>
      <c r="AC8" t="n">
        <v>1333.550531693416</v>
      </c>
      <c r="AD8" t="n">
        <v>1077476.568321575</v>
      </c>
      <c r="AE8" t="n">
        <v>1474250.975688928</v>
      </c>
      <c r="AF8" t="n">
        <v>7.9004003484401e-07</v>
      </c>
      <c r="AG8" t="n">
        <v>39</v>
      </c>
      <c r="AH8" t="n">
        <v>1333550.531693416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3.4183</v>
      </c>
      <c r="E9" t="n">
        <v>29.25</v>
      </c>
      <c r="F9" t="n">
        <v>25.61</v>
      </c>
      <c r="G9" t="n">
        <v>52.99</v>
      </c>
      <c r="H9" t="n">
        <v>0.6899999999999999</v>
      </c>
      <c r="I9" t="n">
        <v>29</v>
      </c>
      <c r="J9" t="n">
        <v>205.75</v>
      </c>
      <c r="K9" t="n">
        <v>54.38</v>
      </c>
      <c r="L9" t="n">
        <v>8</v>
      </c>
      <c r="M9" t="n">
        <v>27</v>
      </c>
      <c r="N9" t="n">
        <v>43.37</v>
      </c>
      <c r="O9" t="n">
        <v>25609.61</v>
      </c>
      <c r="P9" t="n">
        <v>308.63</v>
      </c>
      <c r="Q9" t="n">
        <v>1637.09</v>
      </c>
      <c r="R9" t="n">
        <v>62.57</v>
      </c>
      <c r="S9" t="n">
        <v>43.43</v>
      </c>
      <c r="T9" t="n">
        <v>8896.559999999999</v>
      </c>
      <c r="U9" t="n">
        <v>0.6899999999999999</v>
      </c>
      <c r="V9" t="n">
        <v>0.92</v>
      </c>
      <c r="W9" t="n">
        <v>3.75</v>
      </c>
      <c r="X9" t="n">
        <v>0.5600000000000001</v>
      </c>
      <c r="Y9" t="n">
        <v>0.5</v>
      </c>
      <c r="Z9" t="n">
        <v>10</v>
      </c>
      <c r="AA9" t="n">
        <v>1056.711507695803</v>
      </c>
      <c r="AB9" t="n">
        <v>1445.839303650927</v>
      </c>
      <c r="AC9" t="n">
        <v>1307.850429758689</v>
      </c>
      <c r="AD9" t="n">
        <v>1056711.507695803</v>
      </c>
      <c r="AE9" t="n">
        <v>1445839.303650927</v>
      </c>
      <c r="AF9" t="n">
        <v>7.978827816666999e-07</v>
      </c>
      <c r="AG9" t="n">
        <v>39</v>
      </c>
      <c r="AH9" t="n">
        <v>1307850.429758689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3.4473</v>
      </c>
      <c r="E10" t="n">
        <v>29.01</v>
      </c>
      <c r="F10" t="n">
        <v>25.52</v>
      </c>
      <c r="G10" t="n">
        <v>61.25</v>
      </c>
      <c r="H10" t="n">
        <v>0.77</v>
      </c>
      <c r="I10" t="n">
        <v>25</v>
      </c>
      <c r="J10" t="n">
        <v>207.34</v>
      </c>
      <c r="K10" t="n">
        <v>54.38</v>
      </c>
      <c r="L10" t="n">
        <v>9</v>
      </c>
      <c r="M10" t="n">
        <v>23</v>
      </c>
      <c r="N10" t="n">
        <v>43.96</v>
      </c>
      <c r="O10" t="n">
        <v>25806.1</v>
      </c>
      <c r="P10" t="n">
        <v>301.1</v>
      </c>
      <c r="Q10" t="n">
        <v>1637.13</v>
      </c>
      <c r="R10" t="n">
        <v>59.86</v>
      </c>
      <c r="S10" t="n">
        <v>43.43</v>
      </c>
      <c r="T10" t="n">
        <v>7562.06</v>
      </c>
      <c r="U10" t="n">
        <v>0.73</v>
      </c>
      <c r="V10" t="n">
        <v>0.92</v>
      </c>
      <c r="W10" t="n">
        <v>3.74</v>
      </c>
      <c r="X10" t="n">
        <v>0.47</v>
      </c>
      <c r="Y10" t="n">
        <v>0.5</v>
      </c>
      <c r="Z10" t="n">
        <v>10</v>
      </c>
      <c r="AA10" t="n">
        <v>1029.309079339923</v>
      </c>
      <c r="AB10" t="n">
        <v>1408.346092264592</v>
      </c>
      <c r="AC10" t="n">
        <v>1273.935517845014</v>
      </c>
      <c r="AD10" t="n">
        <v>1029309.079339923</v>
      </c>
      <c r="AE10" t="n">
        <v>1408346.092264592</v>
      </c>
      <c r="AF10" t="n">
        <v>8.046518191029501e-07</v>
      </c>
      <c r="AG10" t="n">
        <v>38</v>
      </c>
      <c r="AH10" t="n">
        <v>1273935.517845014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3.4674</v>
      </c>
      <c r="E11" t="n">
        <v>28.84</v>
      </c>
      <c r="F11" t="n">
        <v>25.47</v>
      </c>
      <c r="G11" t="n">
        <v>69.45999999999999</v>
      </c>
      <c r="H11" t="n">
        <v>0.85</v>
      </c>
      <c r="I11" t="n">
        <v>22</v>
      </c>
      <c r="J11" t="n">
        <v>208.94</v>
      </c>
      <c r="K11" t="n">
        <v>54.38</v>
      </c>
      <c r="L11" t="n">
        <v>10</v>
      </c>
      <c r="M11" t="n">
        <v>20</v>
      </c>
      <c r="N11" t="n">
        <v>44.56</v>
      </c>
      <c r="O11" t="n">
        <v>26003.41</v>
      </c>
      <c r="P11" t="n">
        <v>292.14</v>
      </c>
      <c r="Q11" t="n">
        <v>1637.07</v>
      </c>
      <c r="R11" t="n">
        <v>57.99</v>
      </c>
      <c r="S11" t="n">
        <v>43.43</v>
      </c>
      <c r="T11" t="n">
        <v>6641.81</v>
      </c>
      <c r="U11" t="n">
        <v>0.75</v>
      </c>
      <c r="V11" t="n">
        <v>0.92</v>
      </c>
      <c r="W11" t="n">
        <v>3.74</v>
      </c>
      <c r="X11" t="n">
        <v>0.42</v>
      </c>
      <c r="Y11" t="n">
        <v>0.5</v>
      </c>
      <c r="Z11" t="n">
        <v>10</v>
      </c>
      <c r="AA11" t="n">
        <v>1010.778014181195</v>
      </c>
      <c r="AB11" t="n">
        <v>1382.991071381525</v>
      </c>
      <c r="AC11" t="n">
        <v>1251.000344569031</v>
      </c>
      <c r="AD11" t="n">
        <v>1010778.014181195</v>
      </c>
      <c r="AE11" t="n">
        <v>1382991.071381525</v>
      </c>
      <c r="AF11" t="n">
        <v>8.093434622915237e-07</v>
      </c>
      <c r="AG11" t="n">
        <v>38</v>
      </c>
      <c r="AH11" t="n">
        <v>1251000.344569031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3.4832</v>
      </c>
      <c r="E12" t="n">
        <v>28.71</v>
      </c>
      <c r="F12" t="n">
        <v>25.41</v>
      </c>
      <c r="G12" t="n">
        <v>76.23999999999999</v>
      </c>
      <c r="H12" t="n">
        <v>0.93</v>
      </c>
      <c r="I12" t="n">
        <v>20</v>
      </c>
      <c r="J12" t="n">
        <v>210.55</v>
      </c>
      <c r="K12" t="n">
        <v>54.38</v>
      </c>
      <c r="L12" t="n">
        <v>11</v>
      </c>
      <c r="M12" t="n">
        <v>18</v>
      </c>
      <c r="N12" t="n">
        <v>45.17</v>
      </c>
      <c r="O12" t="n">
        <v>26201.54</v>
      </c>
      <c r="P12" t="n">
        <v>280.92</v>
      </c>
      <c r="Q12" t="n">
        <v>1637.09</v>
      </c>
      <c r="R12" t="n">
        <v>56.32</v>
      </c>
      <c r="S12" t="n">
        <v>43.43</v>
      </c>
      <c r="T12" t="n">
        <v>5813.76</v>
      </c>
      <c r="U12" t="n">
        <v>0.77</v>
      </c>
      <c r="V12" t="n">
        <v>0.93</v>
      </c>
      <c r="W12" t="n">
        <v>3.74</v>
      </c>
      <c r="X12" t="n">
        <v>0.37</v>
      </c>
      <c r="Y12" t="n">
        <v>0.5</v>
      </c>
      <c r="Z12" t="n">
        <v>10</v>
      </c>
      <c r="AA12" t="n">
        <v>989.6582540103595</v>
      </c>
      <c r="AB12" t="n">
        <v>1354.094083777728</v>
      </c>
      <c r="AC12" t="n">
        <v>1224.861244904964</v>
      </c>
      <c r="AD12" t="n">
        <v>989658.2540103595</v>
      </c>
      <c r="AE12" t="n">
        <v>1354094.083777728</v>
      </c>
      <c r="AF12" t="n">
        <v>8.1303142061886e-07</v>
      </c>
      <c r="AG12" t="n">
        <v>38</v>
      </c>
      <c r="AH12" t="n">
        <v>1224861.244904964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3.4952</v>
      </c>
      <c r="E13" t="n">
        <v>28.61</v>
      </c>
      <c r="F13" t="n">
        <v>25.39</v>
      </c>
      <c r="G13" t="n">
        <v>84.65000000000001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8</v>
      </c>
      <c r="N13" t="n">
        <v>45.78</v>
      </c>
      <c r="O13" t="n">
        <v>26400.51</v>
      </c>
      <c r="P13" t="n">
        <v>276.15</v>
      </c>
      <c r="Q13" t="n">
        <v>1637.1</v>
      </c>
      <c r="R13" t="n">
        <v>55.38</v>
      </c>
      <c r="S13" t="n">
        <v>43.43</v>
      </c>
      <c r="T13" t="n">
        <v>5354.02</v>
      </c>
      <c r="U13" t="n">
        <v>0.78</v>
      </c>
      <c r="V13" t="n">
        <v>0.93</v>
      </c>
      <c r="W13" t="n">
        <v>3.75</v>
      </c>
      <c r="X13" t="n">
        <v>0.35</v>
      </c>
      <c r="Y13" t="n">
        <v>0.5</v>
      </c>
      <c r="Z13" t="n">
        <v>10</v>
      </c>
      <c r="AA13" t="n">
        <v>979.8051674009147</v>
      </c>
      <c r="AB13" t="n">
        <v>1340.612655991183</v>
      </c>
      <c r="AC13" t="n">
        <v>1212.666465665064</v>
      </c>
      <c r="AD13" t="n">
        <v>979805.1674009147</v>
      </c>
      <c r="AE13" t="n">
        <v>1340612.655991183</v>
      </c>
      <c r="AF13" t="n">
        <v>8.158324016269636e-07</v>
      </c>
      <c r="AG13" t="n">
        <v>38</v>
      </c>
      <c r="AH13" t="n">
        <v>1212666.465665064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3.4926</v>
      </c>
      <c r="E14" t="n">
        <v>28.63</v>
      </c>
      <c r="F14" t="n">
        <v>25.41</v>
      </c>
      <c r="G14" t="n">
        <v>84.72</v>
      </c>
      <c r="H14" t="n">
        <v>1.08</v>
      </c>
      <c r="I14" t="n">
        <v>18</v>
      </c>
      <c r="J14" t="n">
        <v>213.78</v>
      </c>
      <c r="K14" t="n">
        <v>54.38</v>
      </c>
      <c r="L14" t="n">
        <v>13</v>
      </c>
      <c r="M14" t="n">
        <v>1</v>
      </c>
      <c r="N14" t="n">
        <v>46.4</v>
      </c>
      <c r="O14" t="n">
        <v>26600.32</v>
      </c>
      <c r="P14" t="n">
        <v>277.94</v>
      </c>
      <c r="Q14" t="n">
        <v>1637.17</v>
      </c>
      <c r="R14" t="n">
        <v>55.82</v>
      </c>
      <c r="S14" t="n">
        <v>43.43</v>
      </c>
      <c r="T14" t="n">
        <v>5576.15</v>
      </c>
      <c r="U14" t="n">
        <v>0.78</v>
      </c>
      <c r="V14" t="n">
        <v>0.93</v>
      </c>
      <c r="W14" t="n">
        <v>3.76</v>
      </c>
      <c r="X14" t="n">
        <v>0.37</v>
      </c>
      <c r="Y14" t="n">
        <v>0.5</v>
      </c>
      <c r="Z14" t="n">
        <v>10</v>
      </c>
      <c r="AA14" t="n">
        <v>983.2470358705674</v>
      </c>
      <c r="AB14" t="n">
        <v>1345.321972275882</v>
      </c>
      <c r="AC14" t="n">
        <v>1216.926331413118</v>
      </c>
      <c r="AD14" t="n">
        <v>983247.0358705674</v>
      </c>
      <c r="AE14" t="n">
        <v>1345321.972275882</v>
      </c>
      <c r="AF14" t="n">
        <v>8.15225522408541e-07</v>
      </c>
      <c r="AG14" t="n">
        <v>38</v>
      </c>
      <c r="AH14" t="n">
        <v>1216926.331413118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3.4924</v>
      </c>
      <c r="E15" t="n">
        <v>28.63</v>
      </c>
      <c r="F15" t="n">
        <v>25.42</v>
      </c>
      <c r="G15" t="n">
        <v>84.72</v>
      </c>
      <c r="H15" t="n">
        <v>1.15</v>
      </c>
      <c r="I15" t="n">
        <v>18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279.9</v>
      </c>
      <c r="Q15" t="n">
        <v>1637.14</v>
      </c>
      <c r="R15" t="n">
        <v>55.73</v>
      </c>
      <c r="S15" t="n">
        <v>43.43</v>
      </c>
      <c r="T15" t="n">
        <v>5527.82</v>
      </c>
      <c r="U15" t="n">
        <v>0.78</v>
      </c>
      <c r="V15" t="n">
        <v>0.93</v>
      </c>
      <c r="W15" t="n">
        <v>3.76</v>
      </c>
      <c r="X15" t="n">
        <v>0.37</v>
      </c>
      <c r="Y15" t="n">
        <v>0.5</v>
      </c>
      <c r="Z15" t="n">
        <v>10</v>
      </c>
      <c r="AA15" t="n">
        <v>986.4239819395526</v>
      </c>
      <c r="AB15" t="n">
        <v>1349.668810044436</v>
      </c>
      <c r="AC15" t="n">
        <v>1220.858313085867</v>
      </c>
      <c r="AD15" t="n">
        <v>986423.9819395526</v>
      </c>
      <c r="AE15" t="n">
        <v>1349668.810044436</v>
      </c>
      <c r="AF15" t="n">
        <v>8.151788393917394e-07</v>
      </c>
      <c r="AG15" t="n">
        <v>38</v>
      </c>
      <c r="AH15" t="n">
        <v>1220858.313085867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2.4147</v>
      </c>
      <c r="E2" t="n">
        <v>41.41</v>
      </c>
      <c r="F2" t="n">
        <v>30.52</v>
      </c>
      <c r="G2" t="n">
        <v>6.88</v>
      </c>
      <c r="H2" t="n">
        <v>0.11</v>
      </c>
      <c r="I2" t="n">
        <v>266</v>
      </c>
      <c r="J2" t="n">
        <v>159.12</v>
      </c>
      <c r="K2" t="n">
        <v>50.28</v>
      </c>
      <c r="L2" t="n">
        <v>1</v>
      </c>
      <c r="M2" t="n">
        <v>264</v>
      </c>
      <c r="N2" t="n">
        <v>27.84</v>
      </c>
      <c r="O2" t="n">
        <v>19859.16</v>
      </c>
      <c r="P2" t="n">
        <v>369.6</v>
      </c>
      <c r="Q2" t="n">
        <v>1637.46</v>
      </c>
      <c r="R2" t="n">
        <v>214.81</v>
      </c>
      <c r="S2" t="n">
        <v>43.43</v>
      </c>
      <c r="T2" t="n">
        <v>83831.57000000001</v>
      </c>
      <c r="U2" t="n">
        <v>0.2</v>
      </c>
      <c r="V2" t="n">
        <v>0.77</v>
      </c>
      <c r="W2" t="n">
        <v>4.16</v>
      </c>
      <c r="X2" t="n">
        <v>5.46</v>
      </c>
      <c r="Y2" t="n">
        <v>0.5</v>
      </c>
      <c r="Z2" t="n">
        <v>10</v>
      </c>
      <c r="AA2" t="n">
        <v>1638.750894336294</v>
      </c>
      <c r="AB2" t="n">
        <v>2242.211270217939</v>
      </c>
      <c r="AC2" t="n">
        <v>2028.217773551621</v>
      </c>
      <c r="AD2" t="n">
        <v>1638750.894336294</v>
      </c>
      <c r="AE2" t="n">
        <v>2242211.270217939</v>
      </c>
      <c r="AF2" t="n">
        <v>5.830646631588599e-07</v>
      </c>
      <c r="AG2" t="n">
        <v>54</v>
      </c>
      <c r="AH2" t="n">
        <v>2028217.773551621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2.9873</v>
      </c>
      <c r="E3" t="n">
        <v>33.48</v>
      </c>
      <c r="F3" t="n">
        <v>27.38</v>
      </c>
      <c r="G3" t="n">
        <v>14.04</v>
      </c>
      <c r="H3" t="n">
        <v>0.22</v>
      </c>
      <c r="I3" t="n">
        <v>117</v>
      </c>
      <c r="J3" t="n">
        <v>160.54</v>
      </c>
      <c r="K3" t="n">
        <v>50.28</v>
      </c>
      <c r="L3" t="n">
        <v>2</v>
      </c>
      <c r="M3" t="n">
        <v>115</v>
      </c>
      <c r="N3" t="n">
        <v>28.26</v>
      </c>
      <c r="O3" t="n">
        <v>20034.4</v>
      </c>
      <c r="P3" t="n">
        <v>323.37</v>
      </c>
      <c r="Q3" t="n">
        <v>1637.19</v>
      </c>
      <c r="R3" t="n">
        <v>117.38</v>
      </c>
      <c r="S3" t="n">
        <v>43.43</v>
      </c>
      <c r="T3" t="n">
        <v>35858.51</v>
      </c>
      <c r="U3" t="n">
        <v>0.37</v>
      </c>
      <c r="V3" t="n">
        <v>0.86</v>
      </c>
      <c r="W3" t="n">
        <v>3.9</v>
      </c>
      <c r="X3" t="n">
        <v>2.33</v>
      </c>
      <c r="Y3" t="n">
        <v>0.5</v>
      </c>
      <c r="Z3" t="n">
        <v>10</v>
      </c>
      <c r="AA3" t="n">
        <v>1214.975626610102</v>
      </c>
      <c r="AB3" t="n">
        <v>1662.383253269624</v>
      </c>
      <c r="AC3" t="n">
        <v>1503.72772874712</v>
      </c>
      <c r="AD3" t="n">
        <v>1214975.626610102</v>
      </c>
      <c r="AE3" t="n">
        <v>1662383.253269624</v>
      </c>
      <c r="AF3" t="n">
        <v>7.213273152998146e-07</v>
      </c>
      <c r="AG3" t="n">
        <v>44</v>
      </c>
      <c r="AH3" t="n">
        <v>1503727.72874712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3.2032</v>
      </c>
      <c r="E4" t="n">
        <v>31.22</v>
      </c>
      <c r="F4" t="n">
        <v>26.51</v>
      </c>
      <c r="G4" t="n">
        <v>21.49</v>
      </c>
      <c r="H4" t="n">
        <v>0.33</v>
      </c>
      <c r="I4" t="n">
        <v>74</v>
      </c>
      <c r="J4" t="n">
        <v>161.97</v>
      </c>
      <c r="K4" t="n">
        <v>50.28</v>
      </c>
      <c r="L4" t="n">
        <v>3</v>
      </c>
      <c r="M4" t="n">
        <v>72</v>
      </c>
      <c r="N4" t="n">
        <v>28.69</v>
      </c>
      <c r="O4" t="n">
        <v>20210.21</v>
      </c>
      <c r="P4" t="n">
        <v>304.82</v>
      </c>
      <c r="Q4" t="n">
        <v>1637.12</v>
      </c>
      <c r="R4" t="n">
        <v>90.59999999999999</v>
      </c>
      <c r="S4" t="n">
        <v>43.43</v>
      </c>
      <c r="T4" t="n">
        <v>22687.22</v>
      </c>
      <c r="U4" t="n">
        <v>0.48</v>
      </c>
      <c r="V4" t="n">
        <v>0.89</v>
      </c>
      <c r="W4" t="n">
        <v>3.82</v>
      </c>
      <c r="X4" t="n">
        <v>1.46</v>
      </c>
      <c r="Y4" t="n">
        <v>0.5</v>
      </c>
      <c r="Z4" t="n">
        <v>10</v>
      </c>
      <c r="AA4" t="n">
        <v>1093.958630078095</v>
      </c>
      <c r="AB4" t="n">
        <v>1496.802459721445</v>
      </c>
      <c r="AC4" t="n">
        <v>1353.949733741076</v>
      </c>
      <c r="AD4" t="n">
        <v>1093958.630078095</v>
      </c>
      <c r="AE4" t="n">
        <v>1496802.459721445</v>
      </c>
      <c r="AF4" t="n">
        <v>7.734595308031888e-07</v>
      </c>
      <c r="AG4" t="n">
        <v>41</v>
      </c>
      <c r="AH4" t="n">
        <v>1353949.733741076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3.313</v>
      </c>
      <c r="E5" t="n">
        <v>30.18</v>
      </c>
      <c r="F5" t="n">
        <v>26.12</v>
      </c>
      <c r="G5" t="n">
        <v>29.02</v>
      </c>
      <c r="H5" t="n">
        <v>0.43</v>
      </c>
      <c r="I5" t="n">
        <v>54</v>
      </c>
      <c r="J5" t="n">
        <v>163.4</v>
      </c>
      <c r="K5" t="n">
        <v>50.28</v>
      </c>
      <c r="L5" t="n">
        <v>4</v>
      </c>
      <c r="M5" t="n">
        <v>52</v>
      </c>
      <c r="N5" t="n">
        <v>29.12</v>
      </c>
      <c r="O5" t="n">
        <v>20386.62</v>
      </c>
      <c r="P5" t="n">
        <v>292</v>
      </c>
      <c r="Q5" t="n">
        <v>1637.21</v>
      </c>
      <c r="R5" t="n">
        <v>78.52</v>
      </c>
      <c r="S5" t="n">
        <v>43.43</v>
      </c>
      <c r="T5" t="n">
        <v>16745.71</v>
      </c>
      <c r="U5" t="n">
        <v>0.55</v>
      </c>
      <c r="V5" t="n">
        <v>0.9</v>
      </c>
      <c r="W5" t="n">
        <v>3.79</v>
      </c>
      <c r="X5" t="n">
        <v>1.07</v>
      </c>
      <c r="Y5" t="n">
        <v>0.5</v>
      </c>
      <c r="Z5" t="n">
        <v>10</v>
      </c>
      <c r="AA5" t="n">
        <v>1036.528689796625</v>
      </c>
      <c r="AB5" t="n">
        <v>1418.224281798187</v>
      </c>
      <c r="AC5" t="n">
        <v>1282.870946833648</v>
      </c>
      <c r="AD5" t="n">
        <v>1036528.689796625</v>
      </c>
      <c r="AE5" t="n">
        <v>1418224.281798187</v>
      </c>
      <c r="AF5" t="n">
        <v>7.999723481365399e-07</v>
      </c>
      <c r="AG5" t="n">
        <v>40</v>
      </c>
      <c r="AH5" t="n">
        <v>1282870.946833648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3.3908</v>
      </c>
      <c r="E6" t="n">
        <v>29.49</v>
      </c>
      <c r="F6" t="n">
        <v>25.85</v>
      </c>
      <c r="G6" t="n">
        <v>37.82</v>
      </c>
      <c r="H6" t="n">
        <v>0.54</v>
      </c>
      <c r="I6" t="n">
        <v>41</v>
      </c>
      <c r="J6" t="n">
        <v>164.83</v>
      </c>
      <c r="K6" t="n">
        <v>50.28</v>
      </c>
      <c r="L6" t="n">
        <v>5</v>
      </c>
      <c r="M6" t="n">
        <v>39</v>
      </c>
      <c r="N6" t="n">
        <v>29.55</v>
      </c>
      <c r="O6" t="n">
        <v>20563.61</v>
      </c>
      <c r="P6" t="n">
        <v>279.5</v>
      </c>
      <c r="Q6" t="n">
        <v>1637.09</v>
      </c>
      <c r="R6" t="n">
        <v>69.67</v>
      </c>
      <c r="S6" t="n">
        <v>43.43</v>
      </c>
      <c r="T6" t="n">
        <v>12385.1</v>
      </c>
      <c r="U6" t="n">
        <v>0.62</v>
      </c>
      <c r="V6" t="n">
        <v>0.91</v>
      </c>
      <c r="W6" t="n">
        <v>3.78</v>
      </c>
      <c r="X6" t="n">
        <v>0.8</v>
      </c>
      <c r="Y6" t="n">
        <v>0.5</v>
      </c>
      <c r="Z6" t="n">
        <v>10</v>
      </c>
      <c r="AA6" t="n">
        <v>989.8443919155975</v>
      </c>
      <c r="AB6" t="n">
        <v>1354.3487658715</v>
      </c>
      <c r="AC6" t="n">
        <v>1225.091620497155</v>
      </c>
      <c r="AD6" t="n">
        <v>989844.3919155975</v>
      </c>
      <c r="AE6" t="n">
        <v>1354348.7658715</v>
      </c>
      <c r="AF6" t="n">
        <v>8.187582970302987e-07</v>
      </c>
      <c r="AG6" t="n">
        <v>39</v>
      </c>
      <c r="AH6" t="n">
        <v>1225091.620497155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3.4399</v>
      </c>
      <c r="E7" t="n">
        <v>29.07</v>
      </c>
      <c r="F7" t="n">
        <v>25.68</v>
      </c>
      <c r="G7" t="n">
        <v>46.7</v>
      </c>
      <c r="H7" t="n">
        <v>0.64</v>
      </c>
      <c r="I7" t="n">
        <v>33</v>
      </c>
      <c r="J7" t="n">
        <v>166.27</v>
      </c>
      <c r="K7" t="n">
        <v>50.28</v>
      </c>
      <c r="L7" t="n">
        <v>6</v>
      </c>
      <c r="M7" t="n">
        <v>31</v>
      </c>
      <c r="N7" t="n">
        <v>29.99</v>
      </c>
      <c r="O7" t="n">
        <v>20741.2</v>
      </c>
      <c r="P7" t="n">
        <v>268.25</v>
      </c>
      <c r="Q7" t="n">
        <v>1637.09</v>
      </c>
      <c r="R7" t="n">
        <v>64.64</v>
      </c>
      <c r="S7" t="n">
        <v>43.43</v>
      </c>
      <c r="T7" t="n">
        <v>9908.02</v>
      </c>
      <c r="U7" t="n">
        <v>0.67</v>
      </c>
      <c r="V7" t="n">
        <v>0.92</v>
      </c>
      <c r="W7" t="n">
        <v>3.76</v>
      </c>
      <c r="X7" t="n">
        <v>0.64</v>
      </c>
      <c r="Y7" t="n">
        <v>0.5</v>
      </c>
      <c r="Z7" t="n">
        <v>10</v>
      </c>
      <c r="AA7" t="n">
        <v>952.8197998491006</v>
      </c>
      <c r="AB7" t="n">
        <v>1303.690085596397</v>
      </c>
      <c r="AC7" t="n">
        <v>1179.267733567603</v>
      </c>
      <c r="AD7" t="n">
        <v>952819.7998491006</v>
      </c>
      <c r="AE7" t="n">
        <v>1303690.085596397</v>
      </c>
      <c r="AF7" t="n">
        <v>8.306142107922982e-07</v>
      </c>
      <c r="AG7" t="n">
        <v>38</v>
      </c>
      <c r="AH7" t="n">
        <v>1179267.733567603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3.4688</v>
      </c>
      <c r="E8" t="n">
        <v>28.83</v>
      </c>
      <c r="F8" t="n">
        <v>25.6</v>
      </c>
      <c r="G8" t="n">
        <v>54.86</v>
      </c>
      <c r="H8" t="n">
        <v>0.74</v>
      </c>
      <c r="I8" t="n">
        <v>28</v>
      </c>
      <c r="J8" t="n">
        <v>167.72</v>
      </c>
      <c r="K8" t="n">
        <v>50.28</v>
      </c>
      <c r="L8" t="n">
        <v>7</v>
      </c>
      <c r="M8" t="n">
        <v>26</v>
      </c>
      <c r="N8" t="n">
        <v>30.44</v>
      </c>
      <c r="O8" t="n">
        <v>20919.39</v>
      </c>
      <c r="P8" t="n">
        <v>258.06</v>
      </c>
      <c r="Q8" t="n">
        <v>1637.11</v>
      </c>
      <c r="R8" t="n">
        <v>62.21</v>
      </c>
      <c r="S8" t="n">
        <v>43.43</v>
      </c>
      <c r="T8" t="n">
        <v>8721.9</v>
      </c>
      <c r="U8" t="n">
        <v>0.7</v>
      </c>
      <c r="V8" t="n">
        <v>0.92</v>
      </c>
      <c r="W8" t="n">
        <v>3.75</v>
      </c>
      <c r="X8" t="n">
        <v>0.5600000000000001</v>
      </c>
      <c r="Y8" t="n">
        <v>0.5</v>
      </c>
      <c r="Z8" t="n">
        <v>10</v>
      </c>
      <c r="AA8" t="n">
        <v>930.9692680840318</v>
      </c>
      <c r="AB8" t="n">
        <v>1273.793224058002</v>
      </c>
      <c r="AC8" t="n">
        <v>1152.224186533924</v>
      </c>
      <c r="AD8" t="n">
        <v>930969.2680840318</v>
      </c>
      <c r="AE8" t="n">
        <v>1273793.224058002</v>
      </c>
      <c r="AF8" t="n">
        <v>8.375925388518048e-07</v>
      </c>
      <c r="AG8" t="n">
        <v>38</v>
      </c>
      <c r="AH8" t="n">
        <v>1152224.186533924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3.4954</v>
      </c>
      <c r="E9" t="n">
        <v>28.61</v>
      </c>
      <c r="F9" t="n">
        <v>25.51</v>
      </c>
      <c r="G9" t="n">
        <v>63.78</v>
      </c>
      <c r="H9" t="n">
        <v>0.84</v>
      </c>
      <c r="I9" t="n">
        <v>24</v>
      </c>
      <c r="J9" t="n">
        <v>169.17</v>
      </c>
      <c r="K9" t="n">
        <v>50.28</v>
      </c>
      <c r="L9" t="n">
        <v>8</v>
      </c>
      <c r="M9" t="n">
        <v>15</v>
      </c>
      <c r="N9" t="n">
        <v>30.89</v>
      </c>
      <c r="O9" t="n">
        <v>21098.19</v>
      </c>
      <c r="P9" t="n">
        <v>245.74</v>
      </c>
      <c r="Q9" t="n">
        <v>1637.12</v>
      </c>
      <c r="R9" t="n">
        <v>59.21</v>
      </c>
      <c r="S9" t="n">
        <v>43.43</v>
      </c>
      <c r="T9" t="n">
        <v>7239.27</v>
      </c>
      <c r="U9" t="n">
        <v>0.73</v>
      </c>
      <c r="V9" t="n">
        <v>0.92</v>
      </c>
      <c r="W9" t="n">
        <v>3.75</v>
      </c>
      <c r="X9" t="n">
        <v>0.47</v>
      </c>
      <c r="Y9" t="n">
        <v>0.5</v>
      </c>
      <c r="Z9" t="n">
        <v>10</v>
      </c>
      <c r="AA9" t="n">
        <v>906.470388209488</v>
      </c>
      <c r="AB9" t="n">
        <v>1240.272775799352</v>
      </c>
      <c r="AC9" t="n">
        <v>1121.902882810834</v>
      </c>
      <c r="AD9" t="n">
        <v>906470.388209488</v>
      </c>
      <c r="AE9" t="n">
        <v>1240272.775799352</v>
      </c>
      <c r="AF9" t="n">
        <v>8.440154982422159e-07</v>
      </c>
      <c r="AG9" t="n">
        <v>38</v>
      </c>
      <c r="AH9" t="n">
        <v>1121902.882810834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3.506</v>
      </c>
      <c r="E10" t="n">
        <v>28.52</v>
      </c>
      <c r="F10" t="n">
        <v>25.49</v>
      </c>
      <c r="G10" t="n">
        <v>69.52</v>
      </c>
      <c r="H10" t="n">
        <v>0.9399999999999999</v>
      </c>
      <c r="I10" t="n">
        <v>22</v>
      </c>
      <c r="J10" t="n">
        <v>170.62</v>
      </c>
      <c r="K10" t="n">
        <v>50.28</v>
      </c>
      <c r="L10" t="n">
        <v>9</v>
      </c>
      <c r="M10" t="n">
        <v>1</v>
      </c>
      <c r="N10" t="n">
        <v>31.34</v>
      </c>
      <c r="O10" t="n">
        <v>21277.6</v>
      </c>
      <c r="P10" t="n">
        <v>242.6</v>
      </c>
      <c r="Q10" t="n">
        <v>1637.11</v>
      </c>
      <c r="R10" t="n">
        <v>58.01</v>
      </c>
      <c r="S10" t="n">
        <v>43.43</v>
      </c>
      <c r="T10" t="n">
        <v>6647.98</v>
      </c>
      <c r="U10" t="n">
        <v>0.75</v>
      </c>
      <c r="V10" t="n">
        <v>0.92</v>
      </c>
      <c r="W10" t="n">
        <v>3.77</v>
      </c>
      <c r="X10" t="n">
        <v>0.44</v>
      </c>
      <c r="Y10" t="n">
        <v>0.5</v>
      </c>
      <c r="Z10" t="n">
        <v>10</v>
      </c>
      <c r="AA10" t="n">
        <v>899.6813941725636</v>
      </c>
      <c r="AB10" t="n">
        <v>1230.983774648753</v>
      </c>
      <c r="AC10" t="n">
        <v>1113.500410892854</v>
      </c>
      <c r="AD10" t="n">
        <v>899681.3941725636</v>
      </c>
      <c r="AE10" t="n">
        <v>1230983.774648753</v>
      </c>
      <c r="AF10" t="n">
        <v>8.465750234128309e-07</v>
      </c>
      <c r="AG10" t="n">
        <v>38</v>
      </c>
      <c r="AH10" t="n">
        <v>1113500.410892854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3.5053</v>
      </c>
      <c r="E11" t="n">
        <v>28.53</v>
      </c>
      <c r="F11" t="n">
        <v>25.5</v>
      </c>
      <c r="G11" t="n">
        <v>69.53</v>
      </c>
      <c r="H11" t="n">
        <v>1.03</v>
      </c>
      <c r="I11" t="n">
        <v>22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244.38</v>
      </c>
      <c r="Q11" t="n">
        <v>1637.08</v>
      </c>
      <c r="R11" t="n">
        <v>57.95</v>
      </c>
      <c r="S11" t="n">
        <v>43.43</v>
      </c>
      <c r="T11" t="n">
        <v>6621.31</v>
      </c>
      <c r="U11" t="n">
        <v>0.75</v>
      </c>
      <c r="V11" t="n">
        <v>0.92</v>
      </c>
      <c r="W11" t="n">
        <v>3.77</v>
      </c>
      <c r="X11" t="n">
        <v>0.45</v>
      </c>
      <c r="Y11" t="n">
        <v>0.5</v>
      </c>
      <c r="Z11" t="n">
        <v>10</v>
      </c>
      <c r="AA11" t="n">
        <v>902.6375976066691</v>
      </c>
      <c r="AB11" t="n">
        <v>1235.028582605787</v>
      </c>
      <c r="AC11" t="n">
        <v>1117.159188055392</v>
      </c>
      <c r="AD11" t="n">
        <v>902637.5976066692</v>
      </c>
      <c r="AE11" t="n">
        <v>1235028.582605787</v>
      </c>
      <c r="AF11" t="n">
        <v>8.464059981657149e-07</v>
      </c>
      <c r="AG11" t="n">
        <v>38</v>
      </c>
      <c r="AH11" t="n">
        <v>1117159.188055392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3.0762</v>
      </c>
      <c r="E2" t="n">
        <v>32.51</v>
      </c>
      <c r="F2" t="n">
        <v>28.05</v>
      </c>
      <c r="G2" t="n">
        <v>11.3</v>
      </c>
      <c r="H2" t="n">
        <v>0.22</v>
      </c>
      <c r="I2" t="n">
        <v>149</v>
      </c>
      <c r="J2" t="n">
        <v>80.84</v>
      </c>
      <c r="K2" t="n">
        <v>35.1</v>
      </c>
      <c r="L2" t="n">
        <v>1</v>
      </c>
      <c r="M2" t="n">
        <v>147</v>
      </c>
      <c r="N2" t="n">
        <v>9.74</v>
      </c>
      <c r="O2" t="n">
        <v>10204.21</v>
      </c>
      <c r="P2" t="n">
        <v>206.68</v>
      </c>
      <c r="Q2" t="n">
        <v>1637.17</v>
      </c>
      <c r="R2" t="n">
        <v>138.4</v>
      </c>
      <c r="S2" t="n">
        <v>43.43</v>
      </c>
      <c r="T2" t="n">
        <v>46208.63</v>
      </c>
      <c r="U2" t="n">
        <v>0.31</v>
      </c>
      <c r="V2" t="n">
        <v>0.84</v>
      </c>
      <c r="W2" t="n">
        <v>3.95</v>
      </c>
      <c r="X2" t="n">
        <v>3</v>
      </c>
      <c r="Y2" t="n">
        <v>0.5</v>
      </c>
      <c r="Z2" t="n">
        <v>10</v>
      </c>
      <c r="AA2" t="n">
        <v>883.1623583541547</v>
      </c>
      <c r="AB2" t="n">
        <v>1208.381701073579</v>
      </c>
      <c r="AC2" t="n">
        <v>1093.055447497485</v>
      </c>
      <c r="AD2" t="n">
        <v>883162.3583541546</v>
      </c>
      <c r="AE2" t="n">
        <v>1208381.701073579</v>
      </c>
      <c r="AF2" t="n">
        <v>8.288493617811171e-07</v>
      </c>
      <c r="AG2" t="n">
        <v>43</v>
      </c>
      <c r="AH2" t="n">
        <v>1093055.447497485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3.4125</v>
      </c>
      <c r="E3" t="n">
        <v>29.3</v>
      </c>
      <c r="F3" t="n">
        <v>26.31</v>
      </c>
      <c r="G3" t="n">
        <v>24.67</v>
      </c>
      <c r="H3" t="n">
        <v>0.43</v>
      </c>
      <c r="I3" t="n">
        <v>64</v>
      </c>
      <c r="J3" t="n">
        <v>82.04000000000001</v>
      </c>
      <c r="K3" t="n">
        <v>35.1</v>
      </c>
      <c r="L3" t="n">
        <v>2</v>
      </c>
      <c r="M3" t="n">
        <v>62</v>
      </c>
      <c r="N3" t="n">
        <v>9.94</v>
      </c>
      <c r="O3" t="n">
        <v>10352.53</v>
      </c>
      <c r="P3" t="n">
        <v>175</v>
      </c>
      <c r="Q3" t="n">
        <v>1637.16</v>
      </c>
      <c r="R3" t="n">
        <v>84.34</v>
      </c>
      <c r="S3" t="n">
        <v>43.43</v>
      </c>
      <c r="T3" t="n">
        <v>19603.97</v>
      </c>
      <c r="U3" t="n">
        <v>0.51</v>
      </c>
      <c r="V3" t="n">
        <v>0.89</v>
      </c>
      <c r="W3" t="n">
        <v>3.81</v>
      </c>
      <c r="X3" t="n">
        <v>1.26</v>
      </c>
      <c r="Y3" t="n">
        <v>0.5</v>
      </c>
      <c r="Z3" t="n">
        <v>10</v>
      </c>
      <c r="AA3" t="n">
        <v>737.6398541015149</v>
      </c>
      <c r="AB3" t="n">
        <v>1009.271390755331</v>
      </c>
      <c r="AC3" t="n">
        <v>912.9479457429348</v>
      </c>
      <c r="AD3" t="n">
        <v>737639.8541015149</v>
      </c>
      <c r="AE3" t="n">
        <v>1009271.390755331</v>
      </c>
      <c r="AF3" t="n">
        <v>9.194618188277947e-07</v>
      </c>
      <c r="AG3" t="n">
        <v>39</v>
      </c>
      <c r="AH3" t="n">
        <v>912947.9457429348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3.4766</v>
      </c>
      <c r="E4" t="n">
        <v>28.76</v>
      </c>
      <c r="F4" t="n">
        <v>26.04</v>
      </c>
      <c r="G4" t="n">
        <v>32.56</v>
      </c>
      <c r="H4" t="n">
        <v>0.63</v>
      </c>
      <c r="I4" t="n">
        <v>48</v>
      </c>
      <c r="J4" t="n">
        <v>83.25</v>
      </c>
      <c r="K4" t="n">
        <v>35.1</v>
      </c>
      <c r="L4" t="n">
        <v>3</v>
      </c>
      <c r="M4" t="n">
        <v>1</v>
      </c>
      <c r="N4" t="n">
        <v>10.15</v>
      </c>
      <c r="O4" t="n">
        <v>10501.19</v>
      </c>
      <c r="P4" t="n">
        <v>163.17</v>
      </c>
      <c r="Q4" t="n">
        <v>1637.14</v>
      </c>
      <c r="R4" t="n">
        <v>74.12</v>
      </c>
      <c r="S4" t="n">
        <v>43.43</v>
      </c>
      <c r="T4" t="n">
        <v>14576.73</v>
      </c>
      <c r="U4" t="n">
        <v>0.59</v>
      </c>
      <c r="V4" t="n">
        <v>0.9</v>
      </c>
      <c r="W4" t="n">
        <v>3.84</v>
      </c>
      <c r="X4" t="n">
        <v>1</v>
      </c>
      <c r="Y4" t="n">
        <v>0.5</v>
      </c>
      <c r="Z4" t="n">
        <v>10</v>
      </c>
      <c r="AA4" t="n">
        <v>701.8232921541145</v>
      </c>
      <c r="AB4" t="n">
        <v>960.2655905837034</v>
      </c>
      <c r="AC4" t="n">
        <v>868.619190359615</v>
      </c>
      <c r="AD4" t="n">
        <v>701823.2921541145</v>
      </c>
      <c r="AE4" t="n">
        <v>960265.5905837035</v>
      </c>
      <c r="AF4" t="n">
        <v>9.367328818569116e-07</v>
      </c>
      <c r="AG4" t="n">
        <v>38</v>
      </c>
      <c r="AH4" t="n">
        <v>868619.190359615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3.4762</v>
      </c>
      <c r="E5" t="n">
        <v>28.77</v>
      </c>
      <c r="F5" t="n">
        <v>26.05</v>
      </c>
      <c r="G5" t="n">
        <v>32.56</v>
      </c>
      <c r="H5" t="n">
        <v>0.83</v>
      </c>
      <c r="I5" t="n">
        <v>48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165.33</v>
      </c>
      <c r="Q5" t="n">
        <v>1637.19</v>
      </c>
      <c r="R5" t="n">
        <v>74.15000000000001</v>
      </c>
      <c r="S5" t="n">
        <v>43.43</v>
      </c>
      <c r="T5" t="n">
        <v>14590.39</v>
      </c>
      <c r="U5" t="n">
        <v>0.59</v>
      </c>
      <c r="V5" t="n">
        <v>0.9</v>
      </c>
      <c r="W5" t="n">
        <v>3.85</v>
      </c>
      <c r="X5" t="n">
        <v>1</v>
      </c>
      <c r="Y5" t="n">
        <v>0.5</v>
      </c>
      <c r="Z5" t="n">
        <v>10</v>
      </c>
      <c r="AA5" t="n">
        <v>705.3072933306752</v>
      </c>
      <c r="AB5" t="n">
        <v>965.0325546967578</v>
      </c>
      <c r="AC5" t="n">
        <v>872.931202108196</v>
      </c>
      <c r="AD5" t="n">
        <v>705307.2933306752</v>
      </c>
      <c r="AE5" t="n">
        <v>965032.5546967578</v>
      </c>
      <c r="AF5" t="n">
        <v>9.366251061125802e-07</v>
      </c>
      <c r="AG5" t="n">
        <v>38</v>
      </c>
      <c r="AH5" t="n">
        <v>872931.202108196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2.8374</v>
      </c>
      <c r="E2" t="n">
        <v>35.24</v>
      </c>
      <c r="F2" t="n">
        <v>28.94</v>
      </c>
      <c r="G2" t="n">
        <v>9.039999999999999</v>
      </c>
      <c r="H2" t="n">
        <v>0.16</v>
      </c>
      <c r="I2" t="n">
        <v>192</v>
      </c>
      <c r="J2" t="n">
        <v>107.41</v>
      </c>
      <c r="K2" t="n">
        <v>41.65</v>
      </c>
      <c r="L2" t="n">
        <v>1</v>
      </c>
      <c r="M2" t="n">
        <v>190</v>
      </c>
      <c r="N2" t="n">
        <v>14.77</v>
      </c>
      <c r="O2" t="n">
        <v>13481.73</v>
      </c>
      <c r="P2" t="n">
        <v>265.71</v>
      </c>
      <c r="Q2" t="n">
        <v>1637.54</v>
      </c>
      <c r="R2" t="n">
        <v>166.1</v>
      </c>
      <c r="S2" t="n">
        <v>43.43</v>
      </c>
      <c r="T2" t="n">
        <v>59843.72</v>
      </c>
      <c r="U2" t="n">
        <v>0.26</v>
      </c>
      <c r="V2" t="n">
        <v>0.8100000000000001</v>
      </c>
      <c r="W2" t="n">
        <v>4.02</v>
      </c>
      <c r="X2" t="n">
        <v>3.89</v>
      </c>
      <c r="Y2" t="n">
        <v>0.5</v>
      </c>
      <c r="Z2" t="n">
        <v>10</v>
      </c>
      <c r="AA2" t="n">
        <v>1114.43345106128</v>
      </c>
      <c r="AB2" t="n">
        <v>1524.817013075989</v>
      </c>
      <c r="AC2" t="n">
        <v>1379.290617442135</v>
      </c>
      <c r="AD2" t="n">
        <v>1114433.45106128</v>
      </c>
      <c r="AE2" t="n">
        <v>1524817.013075989</v>
      </c>
      <c r="AF2" t="n">
        <v>7.313798191842362e-07</v>
      </c>
      <c r="AG2" t="n">
        <v>46</v>
      </c>
      <c r="AH2" t="n">
        <v>1379290.617442135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3.2591</v>
      </c>
      <c r="E3" t="n">
        <v>30.68</v>
      </c>
      <c r="F3" t="n">
        <v>26.76</v>
      </c>
      <c r="G3" t="n">
        <v>18.89</v>
      </c>
      <c r="H3" t="n">
        <v>0.32</v>
      </c>
      <c r="I3" t="n">
        <v>85</v>
      </c>
      <c r="J3" t="n">
        <v>108.68</v>
      </c>
      <c r="K3" t="n">
        <v>41.65</v>
      </c>
      <c r="L3" t="n">
        <v>2</v>
      </c>
      <c r="M3" t="n">
        <v>83</v>
      </c>
      <c r="N3" t="n">
        <v>15.03</v>
      </c>
      <c r="O3" t="n">
        <v>13638.32</v>
      </c>
      <c r="P3" t="n">
        <v>232.58</v>
      </c>
      <c r="Q3" t="n">
        <v>1637.22</v>
      </c>
      <c r="R3" t="n">
        <v>97.91</v>
      </c>
      <c r="S3" t="n">
        <v>43.43</v>
      </c>
      <c r="T3" t="n">
        <v>26284.37</v>
      </c>
      <c r="U3" t="n">
        <v>0.44</v>
      </c>
      <c r="V3" t="n">
        <v>0.88</v>
      </c>
      <c r="W3" t="n">
        <v>3.85</v>
      </c>
      <c r="X3" t="n">
        <v>1.71</v>
      </c>
      <c r="Y3" t="n">
        <v>0.5</v>
      </c>
      <c r="Z3" t="n">
        <v>10</v>
      </c>
      <c r="AA3" t="n">
        <v>899.6024569039627</v>
      </c>
      <c r="AB3" t="n">
        <v>1230.875769195387</v>
      </c>
      <c r="AC3" t="n">
        <v>1113.40271332837</v>
      </c>
      <c r="AD3" t="n">
        <v>899602.4569039627</v>
      </c>
      <c r="AE3" t="n">
        <v>1230875.769195387</v>
      </c>
      <c r="AF3" t="n">
        <v>8.400789344834511e-07</v>
      </c>
      <c r="AG3" t="n">
        <v>40</v>
      </c>
      <c r="AH3" t="n">
        <v>1113402.71332837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3.419</v>
      </c>
      <c r="E4" t="n">
        <v>29.25</v>
      </c>
      <c r="F4" t="n">
        <v>26.06</v>
      </c>
      <c r="G4" t="n">
        <v>30.07</v>
      </c>
      <c r="H4" t="n">
        <v>0.48</v>
      </c>
      <c r="I4" t="n">
        <v>52</v>
      </c>
      <c r="J4" t="n">
        <v>109.96</v>
      </c>
      <c r="K4" t="n">
        <v>41.65</v>
      </c>
      <c r="L4" t="n">
        <v>3</v>
      </c>
      <c r="M4" t="n">
        <v>50</v>
      </c>
      <c r="N4" t="n">
        <v>15.31</v>
      </c>
      <c r="O4" t="n">
        <v>13795.21</v>
      </c>
      <c r="P4" t="n">
        <v>212.29</v>
      </c>
      <c r="Q4" t="n">
        <v>1637.08</v>
      </c>
      <c r="R4" t="n">
        <v>76.58</v>
      </c>
      <c r="S4" t="n">
        <v>43.43</v>
      </c>
      <c r="T4" t="n">
        <v>15783.79</v>
      </c>
      <c r="U4" t="n">
        <v>0.57</v>
      </c>
      <c r="V4" t="n">
        <v>0.9</v>
      </c>
      <c r="W4" t="n">
        <v>3.78</v>
      </c>
      <c r="X4" t="n">
        <v>1.01</v>
      </c>
      <c r="Y4" t="n">
        <v>0.5</v>
      </c>
      <c r="Z4" t="n">
        <v>10</v>
      </c>
      <c r="AA4" t="n">
        <v>827.7356526673533</v>
      </c>
      <c r="AB4" t="n">
        <v>1132.54443709922</v>
      </c>
      <c r="AC4" t="n">
        <v>1024.455985558571</v>
      </c>
      <c r="AD4" t="n">
        <v>827735.6526673533</v>
      </c>
      <c r="AE4" t="n">
        <v>1132544.43709922</v>
      </c>
      <c r="AF4" t="n">
        <v>8.812954119232054e-07</v>
      </c>
      <c r="AG4" t="n">
        <v>39</v>
      </c>
      <c r="AH4" t="n">
        <v>1024455.985558571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3.4929</v>
      </c>
      <c r="E5" t="n">
        <v>28.63</v>
      </c>
      <c r="F5" t="n">
        <v>25.77</v>
      </c>
      <c r="G5" t="n">
        <v>41.79</v>
      </c>
      <c r="H5" t="n">
        <v>0.63</v>
      </c>
      <c r="I5" t="n">
        <v>37</v>
      </c>
      <c r="J5" t="n">
        <v>111.23</v>
      </c>
      <c r="K5" t="n">
        <v>41.65</v>
      </c>
      <c r="L5" t="n">
        <v>4</v>
      </c>
      <c r="M5" t="n">
        <v>22</v>
      </c>
      <c r="N5" t="n">
        <v>15.58</v>
      </c>
      <c r="O5" t="n">
        <v>13952.52</v>
      </c>
      <c r="P5" t="n">
        <v>194.74</v>
      </c>
      <c r="Q5" t="n">
        <v>1637.11</v>
      </c>
      <c r="R5" t="n">
        <v>67.06999999999999</v>
      </c>
      <c r="S5" t="n">
        <v>43.43</v>
      </c>
      <c r="T5" t="n">
        <v>11105.95</v>
      </c>
      <c r="U5" t="n">
        <v>0.65</v>
      </c>
      <c r="V5" t="n">
        <v>0.91</v>
      </c>
      <c r="W5" t="n">
        <v>3.78</v>
      </c>
      <c r="X5" t="n">
        <v>0.72</v>
      </c>
      <c r="Y5" t="n">
        <v>0.5</v>
      </c>
      <c r="Z5" t="n">
        <v>10</v>
      </c>
      <c r="AA5" t="n">
        <v>779.6175045909623</v>
      </c>
      <c r="AB5" t="n">
        <v>1066.70706407823</v>
      </c>
      <c r="AC5" t="n">
        <v>964.9020390153706</v>
      </c>
      <c r="AD5" t="n">
        <v>779617.5045909623</v>
      </c>
      <c r="AE5" t="n">
        <v>1066707.06407823</v>
      </c>
      <c r="AF5" t="n">
        <v>9.003441779194398e-07</v>
      </c>
      <c r="AG5" t="n">
        <v>38</v>
      </c>
      <c r="AH5" t="n">
        <v>964902.0390153707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3.5038</v>
      </c>
      <c r="E6" t="n">
        <v>28.54</v>
      </c>
      <c r="F6" t="n">
        <v>25.75</v>
      </c>
      <c r="G6" t="n">
        <v>45.44</v>
      </c>
      <c r="H6" t="n">
        <v>0.78</v>
      </c>
      <c r="I6" t="n">
        <v>34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193.01</v>
      </c>
      <c r="Q6" t="n">
        <v>1637.18</v>
      </c>
      <c r="R6" t="n">
        <v>65.33</v>
      </c>
      <c r="S6" t="n">
        <v>43.43</v>
      </c>
      <c r="T6" t="n">
        <v>10251.88</v>
      </c>
      <c r="U6" t="n">
        <v>0.66</v>
      </c>
      <c r="V6" t="n">
        <v>0.91</v>
      </c>
      <c r="W6" t="n">
        <v>3.81</v>
      </c>
      <c r="X6" t="n">
        <v>0.7</v>
      </c>
      <c r="Y6" t="n">
        <v>0.5</v>
      </c>
      <c r="Z6" t="n">
        <v>10</v>
      </c>
      <c r="AA6" t="n">
        <v>775.3391200943715</v>
      </c>
      <c r="AB6" t="n">
        <v>1060.853189660992</v>
      </c>
      <c r="AC6" t="n">
        <v>959.6068501565492</v>
      </c>
      <c r="AD6" t="n">
        <v>775339.1200943715</v>
      </c>
      <c r="AE6" t="n">
        <v>1060853.189660992</v>
      </c>
      <c r="AF6" t="n">
        <v>9.031538064628626e-07</v>
      </c>
      <c r="AG6" t="n">
        <v>38</v>
      </c>
      <c r="AH6" t="n">
        <v>959606.8501565491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3.2527</v>
      </c>
      <c r="E2" t="n">
        <v>30.74</v>
      </c>
      <c r="F2" t="n">
        <v>27.35</v>
      </c>
      <c r="G2" t="n">
        <v>14.27</v>
      </c>
      <c r="H2" t="n">
        <v>0.28</v>
      </c>
      <c r="I2" t="n">
        <v>115</v>
      </c>
      <c r="J2" t="n">
        <v>61.76</v>
      </c>
      <c r="K2" t="n">
        <v>28.92</v>
      </c>
      <c r="L2" t="n">
        <v>1</v>
      </c>
      <c r="M2" t="n">
        <v>113</v>
      </c>
      <c r="N2" t="n">
        <v>6.84</v>
      </c>
      <c r="O2" t="n">
        <v>7851.41</v>
      </c>
      <c r="P2" t="n">
        <v>158.67</v>
      </c>
      <c r="Q2" t="n">
        <v>1637.22</v>
      </c>
      <c r="R2" t="n">
        <v>116.71</v>
      </c>
      <c r="S2" t="n">
        <v>43.43</v>
      </c>
      <c r="T2" t="n">
        <v>35534.84</v>
      </c>
      <c r="U2" t="n">
        <v>0.37</v>
      </c>
      <c r="V2" t="n">
        <v>0.86</v>
      </c>
      <c r="W2" t="n">
        <v>3.89</v>
      </c>
      <c r="X2" t="n">
        <v>2.3</v>
      </c>
      <c r="Y2" t="n">
        <v>0.5</v>
      </c>
      <c r="Z2" t="n">
        <v>10</v>
      </c>
      <c r="AA2" t="n">
        <v>723.9735454693848</v>
      </c>
      <c r="AB2" t="n">
        <v>990.5725443698652</v>
      </c>
      <c r="AC2" t="n">
        <v>896.0336910125025</v>
      </c>
      <c r="AD2" t="n">
        <v>723973.5454693849</v>
      </c>
      <c r="AE2" t="n">
        <v>990572.5443698652</v>
      </c>
      <c r="AF2" t="n">
        <v>9.102207601339236e-07</v>
      </c>
      <c r="AG2" t="n">
        <v>41</v>
      </c>
      <c r="AH2" t="n">
        <v>896033.6910125024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3.4255</v>
      </c>
      <c r="E3" t="n">
        <v>29.19</v>
      </c>
      <c r="F3" t="n">
        <v>26.47</v>
      </c>
      <c r="G3" t="n">
        <v>23.7</v>
      </c>
      <c r="H3" t="n">
        <v>0.55</v>
      </c>
      <c r="I3" t="n">
        <v>67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140.59</v>
      </c>
      <c r="Q3" t="n">
        <v>1637.27</v>
      </c>
      <c r="R3" t="n">
        <v>86.38</v>
      </c>
      <c r="S3" t="n">
        <v>43.43</v>
      </c>
      <c r="T3" t="n">
        <v>20611.11</v>
      </c>
      <c r="U3" t="n">
        <v>0.5</v>
      </c>
      <c r="V3" t="n">
        <v>0.89</v>
      </c>
      <c r="W3" t="n">
        <v>3.9</v>
      </c>
      <c r="X3" t="n">
        <v>1.42</v>
      </c>
      <c r="Y3" t="n">
        <v>0.5</v>
      </c>
      <c r="Z3" t="n">
        <v>10</v>
      </c>
      <c r="AA3" t="n">
        <v>654.9363796689671</v>
      </c>
      <c r="AB3" t="n">
        <v>896.1128484169337</v>
      </c>
      <c r="AC3" t="n">
        <v>810.5890958663027</v>
      </c>
      <c r="AD3" t="n">
        <v>654936.3796689671</v>
      </c>
      <c r="AE3" t="n">
        <v>896112.8484169337</v>
      </c>
      <c r="AF3" t="n">
        <v>9.585763254646158e-07</v>
      </c>
      <c r="AG3" t="n">
        <v>39</v>
      </c>
      <c r="AH3" t="n">
        <v>810589.0958663027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2.351</v>
      </c>
      <c r="E2" t="n">
        <v>42.53</v>
      </c>
      <c r="F2" t="n">
        <v>30.74</v>
      </c>
      <c r="G2" t="n">
        <v>6.63</v>
      </c>
      <c r="H2" t="n">
        <v>0.11</v>
      </c>
      <c r="I2" t="n">
        <v>278</v>
      </c>
      <c r="J2" t="n">
        <v>167.88</v>
      </c>
      <c r="K2" t="n">
        <v>51.39</v>
      </c>
      <c r="L2" t="n">
        <v>1</v>
      </c>
      <c r="M2" t="n">
        <v>276</v>
      </c>
      <c r="N2" t="n">
        <v>30.49</v>
      </c>
      <c r="O2" t="n">
        <v>20939.59</v>
      </c>
      <c r="P2" t="n">
        <v>385.95</v>
      </c>
      <c r="Q2" t="n">
        <v>1637.48</v>
      </c>
      <c r="R2" t="n">
        <v>222.38</v>
      </c>
      <c r="S2" t="n">
        <v>43.43</v>
      </c>
      <c r="T2" t="n">
        <v>87555.86</v>
      </c>
      <c r="U2" t="n">
        <v>0.2</v>
      </c>
      <c r="V2" t="n">
        <v>0.77</v>
      </c>
      <c r="W2" t="n">
        <v>4.16</v>
      </c>
      <c r="X2" t="n">
        <v>5.69</v>
      </c>
      <c r="Y2" t="n">
        <v>0.5</v>
      </c>
      <c r="Z2" t="n">
        <v>10</v>
      </c>
      <c r="AA2" t="n">
        <v>1740.098191369189</v>
      </c>
      <c r="AB2" t="n">
        <v>2380.879113145534</v>
      </c>
      <c r="AC2" t="n">
        <v>2153.651352171746</v>
      </c>
      <c r="AD2" t="n">
        <v>1740098.191369189</v>
      </c>
      <c r="AE2" t="n">
        <v>2380879.113145534</v>
      </c>
      <c r="AF2" t="n">
        <v>5.625839067285142e-07</v>
      </c>
      <c r="AG2" t="n">
        <v>56</v>
      </c>
      <c r="AH2" t="n">
        <v>2153651.352171746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2.9402</v>
      </c>
      <c r="E3" t="n">
        <v>34.01</v>
      </c>
      <c r="F3" t="n">
        <v>27.5</v>
      </c>
      <c r="G3" t="n">
        <v>13.53</v>
      </c>
      <c r="H3" t="n">
        <v>0.21</v>
      </c>
      <c r="I3" t="n">
        <v>122</v>
      </c>
      <c r="J3" t="n">
        <v>169.33</v>
      </c>
      <c r="K3" t="n">
        <v>51.39</v>
      </c>
      <c r="L3" t="n">
        <v>2</v>
      </c>
      <c r="M3" t="n">
        <v>120</v>
      </c>
      <c r="N3" t="n">
        <v>30.94</v>
      </c>
      <c r="O3" t="n">
        <v>21118.46</v>
      </c>
      <c r="P3" t="n">
        <v>337.56</v>
      </c>
      <c r="Q3" t="n">
        <v>1637.22</v>
      </c>
      <c r="R3" t="n">
        <v>121.23</v>
      </c>
      <c r="S3" t="n">
        <v>43.43</v>
      </c>
      <c r="T3" t="n">
        <v>37760.9</v>
      </c>
      <c r="U3" t="n">
        <v>0.36</v>
      </c>
      <c r="V3" t="n">
        <v>0.86</v>
      </c>
      <c r="W3" t="n">
        <v>3.91</v>
      </c>
      <c r="X3" t="n">
        <v>2.46</v>
      </c>
      <c r="Y3" t="n">
        <v>0.5</v>
      </c>
      <c r="Z3" t="n">
        <v>10</v>
      </c>
      <c r="AA3" t="n">
        <v>1273.18121307394</v>
      </c>
      <c r="AB3" t="n">
        <v>1742.022704518692</v>
      </c>
      <c r="AC3" t="n">
        <v>1575.766502543649</v>
      </c>
      <c r="AD3" t="n">
        <v>1273181.21307394</v>
      </c>
      <c r="AE3" t="n">
        <v>1742022.704518692</v>
      </c>
      <c r="AF3" t="n">
        <v>7.035768620005008e-07</v>
      </c>
      <c r="AG3" t="n">
        <v>45</v>
      </c>
      <c r="AH3" t="n">
        <v>1575766.502543649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3.1707</v>
      </c>
      <c r="E4" t="n">
        <v>31.54</v>
      </c>
      <c r="F4" t="n">
        <v>26.56</v>
      </c>
      <c r="G4" t="n">
        <v>20.69</v>
      </c>
      <c r="H4" t="n">
        <v>0.31</v>
      </c>
      <c r="I4" t="n">
        <v>77</v>
      </c>
      <c r="J4" t="n">
        <v>170.79</v>
      </c>
      <c r="K4" t="n">
        <v>51.39</v>
      </c>
      <c r="L4" t="n">
        <v>3</v>
      </c>
      <c r="M4" t="n">
        <v>75</v>
      </c>
      <c r="N4" t="n">
        <v>31.4</v>
      </c>
      <c r="O4" t="n">
        <v>21297.94</v>
      </c>
      <c r="P4" t="n">
        <v>317.98</v>
      </c>
      <c r="Q4" t="n">
        <v>1637.12</v>
      </c>
      <c r="R4" t="n">
        <v>91.92</v>
      </c>
      <c r="S4" t="n">
        <v>43.43</v>
      </c>
      <c r="T4" t="n">
        <v>23327.49</v>
      </c>
      <c r="U4" t="n">
        <v>0.47</v>
      </c>
      <c r="V4" t="n">
        <v>0.89</v>
      </c>
      <c r="W4" t="n">
        <v>3.83</v>
      </c>
      <c r="X4" t="n">
        <v>1.51</v>
      </c>
      <c r="Y4" t="n">
        <v>0.5</v>
      </c>
      <c r="Z4" t="n">
        <v>10</v>
      </c>
      <c r="AA4" t="n">
        <v>1141.151033134349</v>
      </c>
      <c r="AB4" t="n">
        <v>1561.373187564895</v>
      </c>
      <c r="AC4" t="n">
        <v>1412.357921944733</v>
      </c>
      <c r="AD4" t="n">
        <v>1141151.033134349</v>
      </c>
      <c r="AE4" t="n">
        <v>1561373.187564895</v>
      </c>
      <c r="AF4" t="n">
        <v>7.587344930089749e-07</v>
      </c>
      <c r="AG4" t="n">
        <v>42</v>
      </c>
      <c r="AH4" t="n">
        <v>1412357.921944733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3.2876</v>
      </c>
      <c r="E5" t="n">
        <v>30.42</v>
      </c>
      <c r="F5" t="n">
        <v>26.15</v>
      </c>
      <c r="G5" t="n">
        <v>28.01</v>
      </c>
      <c r="H5" t="n">
        <v>0.41</v>
      </c>
      <c r="I5" t="n">
        <v>56</v>
      </c>
      <c r="J5" t="n">
        <v>172.25</v>
      </c>
      <c r="K5" t="n">
        <v>51.39</v>
      </c>
      <c r="L5" t="n">
        <v>4</v>
      </c>
      <c r="M5" t="n">
        <v>54</v>
      </c>
      <c r="N5" t="n">
        <v>31.86</v>
      </c>
      <c r="O5" t="n">
        <v>21478.05</v>
      </c>
      <c r="P5" t="n">
        <v>304.9</v>
      </c>
      <c r="Q5" t="n">
        <v>1637.08</v>
      </c>
      <c r="R5" t="n">
        <v>79.15000000000001</v>
      </c>
      <c r="S5" t="n">
        <v>43.43</v>
      </c>
      <c r="T5" t="n">
        <v>17048.37</v>
      </c>
      <c r="U5" t="n">
        <v>0.55</v>
      </c>
      <c r="V5" t="n">
        <v>0.9</v>
      </c>
      <c r="W5" t="n">
        <v>3.8</v>
      </c>
      <c r="X5" t="n">
        <v>1.1</v>
      </c>
      <c r="Y5" t="n">
        <v>0.5</v>
      </c>
      <c r="Z5" t="n">
        <v>10</v>
      </c>
      <c r="AA5" t="n">
        <v>1071.148648290066</v>
      </c>
      <c r="AB5" t="n">
        <v>1465.592836333688</v>
      </c>
      <c r="AC5" t="n">
        <v>1325.718713006465</v>
      </c>
      <c r="AD5" t="n">
        <v>1071148.648290066</v>
      </c>
      <c r="AE5" t="n">
        <v>1465592.836333688</v>
      </c>
      <c r="AF5" t="n">
        <v>7.867081462189125e-07</v>
      </c>
      <c r="AG5" t="n">
        <v>40</v>
      </c>
      <c r="AH5" t="n">
        <v>1325718.713006465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3.3584</v>
      </c>
      <c r="E6" t="n">
        <v>29.78</v>
      </c>
      <c r="F6" t="n">
        <v>25.91</v>
      </c>
      <c r="G6" t="n">
        <v>35.34</v>
      </c>
      <c r="H6" t="n">
        <v>0.51</v>
      </c>
      <c r="I6" t="n">
        <v>44</v>
      </c>
      <c r="J6" t="n">
        <v>173.71</v>
      </c>
      <c r="K6" t="n">
        <v>51.39</v>
      </c>
      <c r="L6" t="n">
        <v>5</v>
      </c>
      <c r="M6" t="n">
        <v>42</v>
      </c>
      <c r="N6" t="n">
        <v>32.32</v>
      </c>
      <c r="O6" t="n">
        <v>21658.78</v>
      </c>
      <c r="P6" t="n">
        <v>294.28</v>
      </c>
      <c r="Q6" t="n">
        <v>1637.06</v>
      </c>
      <c r="R6" t="n">
        <v>71.98999999999999</v>
      </c>
      <c r="S6" t="n">
        <v>43.43</v>
      </c>
      <c r="T6" t="n">
        <v>13531.75</v>
      </c>
      <c r="U6" t="n">
        <v>0.6</v>
      </c>
      <c r="V6" t="n">
        <v>0.91</v>
      </c>
      <c r="W6" t="n">
        <v>3.78</v>
      </c>
      <c r="X6" t="n">
        <v>0.87</v>
      </c>
      <c r="Y6" t="n">
        <v>0.5</v>
      </c>
      <c r="Z6" t="n">
        <v>10</v>
      </c>
      <c r="AA6" t="n">
        <v>1028.047791705924</v>
      </c>
      <c r="AB6" t="n">
        <v>1406.620342879672</v>
      </c>
      <c r="AC6" t="n">
        <v>1272.374471559286</v>
      </c>
      <c r="AD6" t="n">
        <v>1028047.791705924</v>
      </c>
      <c r="AE6" t="n">
        <v>1406620.342879672</v>
      </c>
      <c r="AF6" t="n">
        <v>8.036502732271553e-07</v>
      </c>
      <c r="AG6" t="n">
        <v>39</v>
      </c>
      <c r="AH6" t="n">
        <v>1272374.471559286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3.4136</v>
      </c>
      <c r="E7" t="n">
        <v>29.3</v>
      </c>
      <c r="F7" t="n">
        <v>25.74</v>
      </c>
      <c r="G7" t="n">
        <v>44.12</v>
      </c>
      <c r="H7" t="n">
        <v>0.61</v>
      </c>
      <c r="I7" t="n">
        <v>35</v>
      </c>
      <c r="J7" t="n">
        <v>175.18</v>
      </c>
      <c r="K7" t="n">
        <v>51.39</v>
      </c>
      <c r="L7" t="n">
        <v>6</v>
      </c>
      <c r="M7" t="n">
        <v>33</v>
      </c>
      <c r="N7" t="n">
        <v>32.79</v>
      </c>
      <c r="O7" t="n">
        <v>21840.16</v>
      </c>
      <c r="P7" t="n">
        <v>283.69</v>
      </c>
      <c r="Q7" t="n">
        <v>1637.08</v>
      </c>
      <c r="R7" t="n">
        <v>66.29000000000001</v>
      </c>
      <c r="S7" t="n">
        <v>43.43</v>
      </c>
      <c r="T7" t="n">
        <v>10723.26</v>
      </c>
      <c r="U7" t="n">
        <v>0.66</v>
      </c>
      <c r="V7" t="n">
        <v>0.91</v>
      </c>
      <c r="W7" t="n">
        <v>3.77</v>
      </c>
      <c r="X7" t="n">
        <v>0.6899999999999999</v>
      </c>
      <c r="Y7" t="n">
        <v>0.5</v>
      </c>
      <c r="Z7" t="n">
        <v>10</v>
      </c>
      <c r="AA7" t="n">
        <v>998.5689139652912</v>
      </c>
      <c r="AB7" t="n">
        <v>1366.286041838638</v>
      </c>
      <c r="AC7" t="n">
        <v>1235.889619600061</v>
      </c>
      <c r="AD7" t="n">
        <v>998568.9139652912</v>
      </c>
      <c r="AE7" t="n">
        <v>1366286.041838638</v>
      </c>
      <c r="AF7" t="n">
        <v>8.168593891996835e-07</v>
      </c>
      <c r="AG7" t="n">
        <v>39</v>
      </c>
      <c r="AH7" t="n">
        <v>1235889.619600061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3.4505</v>
      </c>
      <c r="E8" t="n">
        <v>28.98</v>
      </c>
      <c r="F8" t="n">
        <v>25.63</v>
      </c>
      <c r="G8" t="n">
        <v>53.02</v>
      </c>
      <c r="H8" t="n">
        <v>0.7</v>
      </c>
      <c r="I8" t="n">
        <v>29</v>
      </c>
      <c r="J8" t="n">
        <v>176.66</v>
      </c>
      <c r="K8" t="n">
        <v>51.39</v>
      </c>
      <c r="L8" t="n">
        <v>7</v>
      </c>
      <c r="M8" t="n">
        <v>27</v>
      </c>
      <c r="N8" t="n">
        <v>33.27</v>
      </c>
      <c r="O8" t="n">
        <v>22022.17</v>
      </c>
      <c r="P8" t="n">
        <v>272.93</v>
      </c>
      <c r="Q8" t="n">
        <v>1637.18</v>
      </c>
      <c r="R8" t="n">
        <v>62.86</v>
      </c>
      <c r="S8" t="n">
        <v>43.43</v>
      </c>
      <c r="T8" t="n">
        <v>9041.85</v>
      </c>
      <c r="U8" t="n">
        <v>0.6899999999999999</v>
      </c>
      <c r="V8" t="n">
        <v>0.92</v>
      </c>
      <c r="W8" t="n">
        <v>3.76</v>
      </c>
      <c r="X8" t="n">
        <v>0.58</v>
      </c>
      <c r="Y8" t="n">
        <v>0.5</v>
      </c>
      <c r="Z8" t="n">
        <v>10</v>
      </c>
      <c r="AA8" t="n">
        <v>965.0539027761893</v>
      </c>
      <c r="AB8" t="n">
        <v>1320.429324951768</v>
      </c>
      <c r="AC8" t="n">
        <v>1194.409403412568</v>
      </c>
      <c r="AD8" t="n">
        <v>965053.9027761893</v>
      </c>
      <c r="AE8" t="n">
        <v>1320429.324951768</v>
      </c>
      <c r="AF8" t="n">
        <v>8.256893960726236e-07</v>
      </c>
      <c r="AG8" t="n">
        <v>38</v>
      </c>
      <c r="AH8" t="n">
        <v>1194409.403412568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3.4785</v>
      </c>
      <c r="E9" t="n">
        <v>28.75</v>
      </c>
      <c r="F9" t="n">
        <v>25.53</v>
      </c>
      <c r="G9" t="n">
        <v>61.27</v>
      </c>
      <c r="H9" t="n">
        <v>0.8</v>
      </c>
      <c r="I9" t="n">
        <v>25</v>
      </c>
      <c r="J9" t="n">
        <v>178.14</v>
      </c>
      <c r="K9" t="n">
        <v>51.39</v>
      </c>
      <c r="L9" t="n">
        <v>8</v>
      </c>
      <c r="M9" t="n">
        <v>23</v>
      </c>
      <c r="N9" t="n">
        <v>33.75</v>
      </c>
      <c r="O9" t="n">
        <v>22204.83</v>
      </c>
      <c r="P9" t="n">
        <v>261.26</v>
      </c>
      <c r="Q9" t="n">
        <v>1637.16</v>
      </c>
      <c r="R9" t="n">
        <v>59.79</v>
      </c>
      <c r="S9" t="n">
        <v>43.43</v>
      </c>
      <c r="T9" t="n">
        <v>7523.93</v>
      </c>
      <c r="U9" t="n">
        <v>0.73</v>
      </c>
      <c r="V9" t="n">
        <v>0.92</v>
      </c>
      <c r="W9" t="n">
        <v>3.75</v>
      </c>
      <c r="X9" t="n">
        <v>0.48</v>
      </c>
      <c r="Y9" t="n">
        <v>0.5</v>
      </c>
      <c r="Z9" t="n">
        <v>10</v>
      </c>
      <c r="AA9" t="n">
        <v>940.853879629112</v>
      </c>
      <c r="AB9" t="n">
        <v>1287.317785652265</v>
      </c>
      <c r="AC9" t="n">
        <v>1164.457982951472</v>
      </c>
      <c r="AD9" t="n">
        <v>940853.8796291121</v>
      </c>
      <c r="AE9" t="n">
        <v>1287317.785652265</v>
      </c>
      <c r="AF9" t="n">
        <v>8.323896722905728e-07</v>
      </c>
      <c r="AG9" t="n">
        <v>38</v>
      </c>
      <c r="AH9" t="n">
        <v>1164457.982951472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3.498</v>
      </c>
      <c r="E10" t="n">
        <v>28.59</v>
      </c>
      <c r="F10" t="n">
        <v>25.47</v>
      </c>
      <c r="G10" t="n">
        <v>69.45999999999999</v>
      </c>
      <c r="H10" t="n">
        <v>0.89</v>
      </c>
      <c r="I10" t="n">
        <v>22</v>
      </c>
      <c r="J10" t="n">
        <v>179.63</v>
      </c>
      <c r="K10" t="n">
        <v>51.39</v>
      </c>
      <c r="L10" t="n">
        <v>9</v>
      </c>
      <c r="M10" t="n">
        <v>11</v>
      </c>
      <c r="N10" t="n">
        <v>34.24</v>
      </c>
      <c r="O10" t="n">
        <v>22388.15</v>
      </c>
      <c r="P10" t="n">
        <v>252.11</v>
      </c>
      <c r="Q10" t="n">
        <v>1637.12</v>
      </c>
      <c r="R10" t="n">
        <v>57.57</v>
      </c>
      <c r="S10" t="n">
        <v>43.43</v>
      </c>
      <c r="T10" t="n">
        <v>6428.57</v>
      </c>
      <c r="U10" t="n">
        <v>0.75</v>
      </c>
      <c r="V10" t="n">
        <v>0.92</v>
      </c>
      <c r="W10" t="n">
        <v>3.76</v>
      </c>
      <c r="X10" t="n">
        <v>0.42</v>
      </c>
      <c r="Y10" t="n">
        <v>0.5</v>
      </c>
      <c r="Z10" t="n">
        <v>10</v>
      </c>
      <c r="AA10" t="n">
        <v>922.715285100059</v>
      </c>
      <c r="AB10" t="n">
        <v>1262.499760399301</v>
      </c>
      <c r="AC10" t="n">
        <v>1142.008555196334</v>
      </c>
      <c r="AD10" t="n">
        <v>922715.285100059</v>
      </c>
      <c r="AE10" t="n">
        <v>1262499.760399301</v>
      </c>
      <c r="AF10" t="n">
        <v>8.37055936085216e-07</v>
      </c>
      <c r="AG10" t="n">
        <v>38</v>
      </c>
      <c r="AH10" t="n">
        <v>1142008.555196334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3.5011</v>
      </c>
      <c r="E11" t="n">
        <v>28.56</v>
      </c>
      <c r="F11" t="n">
        <v>25.48</v>
      </c>
      <c r="G11" t="n">
        <v>72.79000000000001</v>
      </c>
      <c r="H11" t="n">
        <v>0.98</v>
      </c>
      <c r="I11" t="n">
        <v>21</v>
      </c>
      <c r="J11" t="n">
        <v>181.12</v>
      </c>
      <c r="K11" t="n">
        <v>51.39</v>
      </c>
      <c r="L11" t="n">
        <v>10</v>
      </c>
      <c r="M11" t="n">
        <v>1</v>
      </c>
      <c r="N11" t="n">
        <v>34.73</v>
      </c>
      <c r="O11" t="n">
        <v>22572.13</v>
      </c>
      <c r="P11" t="n">
        <v>251.08</v>
      </c>
      <c r="Q11" t="n">
        <v>1637.11</v>
      </c>
      <c r="R11" t="n">
        <v>57.61</v>
      </c>
      <c r="S11" t="n">
        <v>43.43</v>
      </c>
      <c r="T11" t="n">
        <v>6452.72</v>
      </c>
      <c r="U11" t="n">
        <v>0.75</v>
      </c>
      <c r="V11" t="n">
        <v>0.92</v>
      </c>
      <c r="W11" t="n">
        <v>3.77</v>
      </c>
      <c r="X11" t="n">
        <v>0.43</v>
      </c>
      <c r="Y11" t="n">
        <v>0.5</v>
      </c>
      <c r="Z11" t="n">
        <v>10</v>
      </c>
      <c r="AA11" t="n">
        <v>920.6665172540804</v>
      </c>
      <c r="AB11" t="n">
        <v>1259.696545847175</v>
      </c>
      <c r="AC11" t="n">
        <v>1139.472875506726</v>
      </c>
      <c r="AD11" t="n">
        <v>920666.5172540804</v>
      </c>
      <c r="AE11" t="n">
        <v>1259696.545847175</v>
      </c>
      <c r="AF11" t="n">
        <v>8.377977523807745e-07</v>
      </c>
      <c r="AG11" t="n">
        <v>38</v>
      </c>
      <c r="AH11" t="n">
        <v>1139472.875506726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3.5</v>
      </c>
      <c r="E12" t="n">
        <v>28.57</v>
      </c>
      <c r="F12" t="n">
        <v>25.49</v>
      </c>
      <c r="G12" t="n">
        <v>72.81999999999999</v>
      </c>
      <c r="H12" t="n">
        <v>1.07</v>
      </c>
      <c r="I12" t="n">
        <v>21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253.17</v>
      </c>
      <c r="Q12" t="n">
        <v>1637.18</v>
      </c>
      <c r="R12" t="n">
        <v>57.76</v>
      </c>
      <c r="S12" t="n">
        <v>43.43</v>
      </c>
      <c r="T12" t="n">
        <v>6531.79</v>
      </c>
      <c r="U12" t="n">
        <v>0.75</v>
      </c>
      <c r="V12" t="n">
        <v>0.92</v>
      </c>
      <c r="W12" t="n">
        <v>3.77</v>
      </c>
      <c r="X12" t="n">
        <v>0.44</v>
      </c>
      <c r="Y12" t="n">
        <v>0.5</v>
      </c>
      <c r="Z12" t="n">
        <v>10</v>
      </c>
      <c r="AA12" t="n">
        <v>924.1827765330328</v>
      </c>
      <c r="AB12" t="n">
        <v>1264.507646919049</v>
      </c>
      <c r="AC12" t="n">
        <v>1143.824811844723</v>
      </c>
      <c r="AD12" t="n">
        <v>924182.7765330328</v>
      </c>
      <c r="AE12" t="n">
        <v>1264507.646919049</v>
      </c>
      <c r="AF12" t="n">
        <v>8.375345272436409e-07</v>
      </c>
      <c r="AG12" t="n">
        <v>38</v>
      </c>
      <c r="AH12" t="n">
        <v>1143824.811844723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3.3417</v>
      </c>
      <c r="E2" t="n">
        <v>29.92</v>
      </c>
      <c r="F2" t="n">
        <v>27</v>
      </c>
      <c r="G2" t="n">
        <v>16.88</v>
      </c>
      <c r="H2" t="n">
        <v>0.34</v>
      </c>
      <c r="I2" t="n">
        <v>96</v>
      </c>
      <c r="J2" t="n">
        <v>51.33</v>
      </c>
      <c r="K2" t="n">
        <v>24.83</v>
      </c>
      <c r="L2" t="n">
        <v>1</v>
      </c>
      <c r="M2" t="n">
        <v>75</v>
      </c>
      <c r="N2" t="n">
        <v>5.51</v>
      </c>
      <c r="O2" t="n">
        <v>6564.78</v>
      </c>
      <c r="P2" t="n">
        <v>129.45</v>
      </c>
      <c r="Q2" t="n">
        <v>1637.2</v>
      </c>
      <c r="R2" t="n">
        <v>104.86</v>
      </c>
      <c r="S2" t="n">
        <v>43.43</v>
      </c>
      <c r="T2" t="n">
        <v>29703.57</v>
      </c>
      <c r="U2" t="n">
        <v>0.41</v>
      </c>
      <c r="V2" t="n">
        <v>0.87</v>
      </c>
      <c r="W2" t="n">
        <v>3.89</v>
      </c>
      <c r="X2" t="n">
        <v>1.96</v>
      </c>
      <c r="Y2" t="n">
        <v>0.5</v>
      </c>
      <c r="Z2" t="n">
        <v>10</v>
      </c>
      <c r="AA2" t="n">
        <v>631.720036168876</v>
      </c>
      <c r="AB2" t="n">
        <v>864.3472230073208</v>
      </c>
      <c r="AC2" t="n">
        <v>781.8551371624479</v>
      </c>
      <c r="AD2" t="n">
        <v>631720.0361688761</v>
      </c>
      <c r="AE2" t="n">
        <v>864347.2230073209</v>
      </c>
      <c r="AF2" t="n">
        <v>9.569910536420103e-07</v>
      </c>
      <c r="AG2" t="n">
        <v>39</v>
      </c>
      <c r="AH2" t="n">
        <v>781855.1371624479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3.3817</v>
      </c>
      <c r="E3" t="n">
        <v>29.57</v>
      </c>
      <c r="F3" t="n">
        <v>26.81</v>
      </c>
      <c r="G3" t="n">
        <v>19.38</v>
      </c>
      <c r="H3" t="n">
        <v>0.66</v>
      </c>
      <c r="I3" t="n">
        <v>83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127.29</v>
      </c>
      <c r="Q3" t="n">
        <v>1637.16</v>
      </c>
      <c r="R3" t="n">
        <v>96.34999999999999</v>
      </c>
      <c r="S3" t="n">
        <v>43.43</v>
      </c>
      <c r="T3" t="n">
        <v>25516.27</v>
      </c>
      <c r="U3" t="n">
        <v>0.45</v>
      </c>
      <c r="V3" t="n">
        <v>0.88</v>
      </c>
      <c r="W3" t="n">
        <v>3.95</v>
      </c>
      <c r="X3" t="n">
        <v>1.76</v>
      </c>
      <c r="Y3" t="n">
        <v>0.5</v>
      </c>
      <c r="Z3" t="n">
        <v>10</v>
      </c>
      <c r="AA3" t="n">
        <v>623.381217899168</v>
      </c>
      <c r="AB3" t="n">
        <v>852.9376839680081</v>
      </c>
      <c r="AC3" t="n">
        <v>771.5345085156586</v>
      </c>
      <c r="AD3" t="n">
        <v>623381.2178991679</v>
      </c>
      <c r="AE3" t="n">
        <v>852937.683968008</v>
      </c>
      <c r="AF3" t="n">
        <v>9.684461938837076e-07</v>
      </c>
      <c r="AG3" t="n">
        <v>39</v>
      </c>
      <c r="AH3" t="n">
        <v>771534.5085156586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2.6189</v>
      </c>
      <c r="E2" t="n">
        <v>38.18</v>
      </c>
      <c r="F2" t="n">
        <v>29.74</v>
      </c>
      <c r="G2" t="n">
        <v>7.76</v>
      </c>
      <c r="H2" t="n">
        <v>0.13</v>
      </c>
      <c r="I2" t="n">
        <v>230</v>
      </c>
      <c r="J2" t="n">
        <v>133.21</v>
      </c>
      <c r="K2" t="n">
        <v>46.47</v>
      </c>
      <c r="L2" t="n">
        <v>1</v>
      </c>
      <c r="M2" t="n">
        <v>228</v>
      </c>
      <c r="N2" t="n">
        <v>20.75</v>
      </c>
      <c r="O2" t="n">
        <v>16663.42</v>
      </c>
      <c r="P2" t="n">
        <v>318.75</v>
      </c>
      <c r="Q2" t="n">
        <v>1637.38</v>
      </c>
      <c r="R2" t="n">
        <v>191.23</v>
      </c>
      <c r="S2" t="n">
        <v>43.43</v>
      </c>
      <c r="T2" t="n">
        <v>72217.3</v>
      </c>
      <c r="U2" t="n">
        <v>0.23</v>
      </c>
      <c r="V2" t="n">
        <v>0.79</v>
      </c>
      <c r="W2" t="n">
        <v>4.08</v>
      </c>
      <c r="X2" t="n">
        <v>4.69</v>
      </c>
      <c r="Y2" t="n">
        <v>0.5</v>
      </c>
      <c r="Z2" t="n">
        <v>10</v>
      </c>
      <c r="AA2" t="n">
        <v>1364.95181612467</v>
      </c>
      <c r="AB2" t="n">
        <v>1867.587292245969</v>
      </c>
      <c r="AC2" t="n">
        <v>1689.347382249241</v>
      </c>
      <c r="AD2" t="n">
        <v>1364951.81612467</v>
      </c>
      <c r="AE2" t="n">
        <v>1867587.292245969</v>
      </c>
      <c r="AF2" t="n">
        <v>6.515388491196358e-07</v>
      </c>
      <c r="AG2" t="n">
        <v>50</v>
      </c>
      <c r="AH2" t="n">
        <v>1689347.382249241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3.1199</v>
      </c>
      <c r="E3" t="n">
        <v>32.05</v>
      </c>
      <c r="F3" t="n">
        <v>27.09</v>
      </c>
      <c r="G3" t="n">
        <v>15.94</v>
      </c>
      <c r="H3" t="n">
        <v>0.26</v>
      </c>
      <c r="I3" t="n">
        <v>102</v>
      </c>
      <c r="J3" t="n">
        <v>134.55</v>
      </c>
      <c r="K3" t="n">
        <v>46.47</v>
      </c>
      <c r="L3" t="n">
        <v>2</v>
      </c>
      <c r="M3" t="n">
        <v>100</v>
      </c>
      <c r="N3" t="n">
        <v>21.09</v>
      </c>
      <c r="O3" t="n">
        <v>16828.84</v>
      </c>
      <c r="P3" t="n">
        <v>280.2</v>
      </c>
      <c r="Q3" t="n">
        <v>1637.18</v>
      </c>
      <c r="R3" t="n">
        <v>108.37</v>
      </c>
      <c r="S3" t="n">
        <v>43.43</v>
      </c>
      <c r="T3" t="n">
        <v>31432.08</v>
      </c>
      <c r="U3" t="n">
        <v>0.4</v>
      </c>
      <c r="V3" t="n">
        <v>0.87</v>
      </c>
      <c r="W3" t="n">
        <v>3.88</v>
      </c>
      <c r="X3" t="n">
        <v>2.05</v>
      </c>
      <c r="Y3" t="n">
        <v>0.5</v>
      </c>
      <c r="Z3" t="n">
        <v>10</v>
      </c>
      <c r="AA3" t="n">
        <v>1057.666456438662</v>
      </c>
      <c r="AB3" t="n">
        <v>1447.145906650271</v>
      </c>
      <c r="AC3" t="n">
        <v>1309.032332401605</v>
      </c>
      <c r="AD3" t="n">
        <v>1057666.456438662</v>
      </c>
      <c r="AE3" t="n">
        <v>1447145.906650271</v>
      </c>
      <c r="AF3" t="n">
        <v>7.76179333066689e-07</v>
      </c>
      <c r="AG3" t="n">
        <v>42</v>
      </c>
      <c r="AH3" t="n">
        <v>1309032.332401605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3.3098</v>
      </c>
      <c r="E4" t="n">
        <v>30.21</v>
      </c>
      <c r="F4" t="n">
        <v>26.29</v>
      </c>
      <c r="G4" t="n">
        <v>24.65</v>
      </c>
      <c r="H4" t="n">
        <v>0.39</v>
      </c>
      <c r="I4" t="n">
        <v>64</v>
      </c>
      <c r="J4" t="n">
        <v>135.9</v>
      </c>
      <c r="K4" t="n">
        <v>46.47</v>
      </c>
      <c r="L4" t="n">
        <v>3</v>
      </c>
      <c r="M4" t="n">
        <v>62</v>
      </c>
      <c r="N4" t="n">
        <v>21.43</v>
      </c>
      <c r="O4" t="n">
        <v>16994.64</v>
      </c>
      <c r="P4" t="n">
        <v>262.05</v>
      </c>
      <c r="Q4" t="n">
        <v>1637.18</v>
      </c>
      <c r="R4" t="n">
        <v>83.73999999999999</v>
      </c>
      <c r="S4" t="n">
        <v>43.43</v>
      </c>
      <c r="T4" t="n">
        <v>19302.38</v>
      </c>
      <c r="U4" t="n">
        <v>0.52</v>
      </c>
      <c r="V4" t="n">
        <v>0.9</v>
      </c>
      <c r="W4" t="n">
        <v>3.8</v>
      </c>
      <c r="X4" t="n">
        <v>1.24</v>
      </c>
      <c r="Y4" t="n">
        <v>0.5</v>
      </c>
      <c r="Z4" t="n">
        <v>10</v>
      </c>
      <c r="AA4" t="n">
        <v>964.5621390910676</v>
      </c>
      <c r="AB4" t="n">
        <v>1319.756472182702</v>
      </c>
      <c r="AC4" t="n">
        <v>1193.800766767426</v>
      </c>
      <c r="AD4" t="n">
        <v>964562.1390910676</v>
      </c>
      <c r="AE4" t="n">
        <v>1319756.472182702</v>
      </c>
      <c r="AF4" t="n">
        <v>8.234233009340451e-07</v>
      </c>
      <c r="AG4" t="n">
        <v>40</v>
      </c>
      <c r="AH4" t="n">
        <v>1193800.766767426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3.4023</v>
      </c>
      <c r="E5" t="n">
        <v>29.39</v>
      </c>
      <c r="F5" t="n">
        <v>25.96</v>
      </c>
      <c r="G5" t="n">
        <v>33.86</v>
      </c>
      <c r="H5" t="n">
        <v>0.52</v>
      </c>
      <c r="I5" t="n">
        <v>46</v>
      </c>
      <c r="J5" t="n">
        <v>137.25</v>
      </c>
      <c r="K5" t="n">
        <v>46.47</v>
      </c>
      <c r="L5" t="n">
        <v>4</v>
      </c>
      <c r="M5" t="n">
        <v>44</v>
      </c>
      <c r="N5" t="n">
        <v>21.78</v>
      </c>
      <c r="O5" t="n">
        <v>17160.92</v>
      </c>
      <c r="P5" t="n">
        <v>247.19</v>
      </c>
      <c r="Q5" t="n">
        <v>1637.08</v>
      </c>
      <c r="R5" t="n">
        <v>73.48999999999999</v>
      </c>
      <c r="S5" t="n">
        <v>43.43</v>
      </c>
      <c r="T5" t="n">
        <v>14272.09</v>
      </c>
      <c r="U5" t="n">
        <v>0.59</v>
      </c>
      <c r="V5" t="n">
        <v>0.91</v>
      </c>
      <c r="W5" t="n">
        <v>3.78</v>
      </c>
      <c r="X5" t="n">
        <v>0.91</v>
      </c>
      <c r="Y5" t="n">
        <v>0.5</v>
      </c>
      <c r="Z5" t="n">
        <v>10</v>
      </c>
      <c r="AA5" t="n">
        <v>912.9010980680054</v>
      </c>
      <c r="AB5" t="n">
        <v>1249.071556730671</v>
      </c>
      <c r="AC5" t="n">
        <v>1129.861920439235</v>
      </c>
      <c r="AD5" t="n">
        <v>912901.0980680054</v>
      </c>
      <c r="AE5" t="n">
        <v>1249071.556730671</v>
      </c>
      <c r="AF5" t="n">
        <v>8.464357655350478e-07</v>
      </c>
      <c r="AG5" t="n">
        <v>39</v>
      </c>
      <c r="AH5" t="n">
        <v>1129861.920439235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3.4638</v>
      </c>
      <c r="E6" t="n">
        <v>28.87</v>
      </c>
      <c r="F6" t="n">
        <v>25.74</v>
      </c>
      <c r="G6" t="n">
        <v>44.12</v>
      </c>
      <c r="H6" t="n">
        <v>0.64</v>
      </c>
      <c r="I6" t="n">
        <v>35</v>
      </c>
      <c r="J6" t="n">
        <v>138.6</v>
      </c>
      <c r="K6" t="n">
        <v>46.47</v>
      </c>
      <c r="L6" t="n">
        <v>5</v>
      </c>
      <c r="M6" t="n">
        <v>33</v>
      </c>
      <c r="N6" t="n">
        <v>22.13</v>
      </c>
      <c r="O6" t="n">
        <v>17327.69</v>
      </c>
      <c r="P6" t="n">
        <v>232.07</v>
      </c>
      <c r="Q6" t="n">
        <v>1637.13</v>
      </c>
      <c r="R6" t="n">
        <v>66.59999999999999</v>
      </c>
      <c r="S6" t="n">
        <v>43.43</v>
      </c>
      <c r="T6" t="n">
        <v>10879.46</v>
      </c>
      <c r="U6" t="n">
        <v>0.65</v>
      </c>
      <c r="V6" t="n">
        <v>0.91</v>
      </c>
      <c r="W6" t="n">
        <v>3.76</v>
      </c>
      <c r="X6" t="n">
        <v>0.6899999999999999</v>
      </c>
      <c r="Y6" t="n">
        <v>0.5</v>
      </c>
      <c r="Z6" t="n">
        <v>10</v>
      </c>
      <c r="AA6" t="n">
        <v>868.8098886496175</v>
      </c>
      <c r="AB6" t="n">
        <v>1188.744018837556</v>
      </c>
      <c r="AC6" t="n">
        <v>1075.291958092409</v>
      </c>
      <c r="AD6" t="n">
        <v>868809.8886496176</v>
      </c>
      <c r="AE6" t="n">
        <v>1188744.018837556</v>
      </c>
      <c r="AF6" t="n">
        <v>8.617359447022012e-07</v>
      </c>
      <c r="AG6" t="n">
        <v>38</v>
      </c>
      <c r="AH6" t="n">
        <v>1075291.958092408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3.5012</v>
      </c>
      <c r="E7" t="n">
        <v>28.56</v>
      </c>
      <c r="F7" t="n">
        <v>25.62</v>
      </c>
      <c r="G7" t="n">
        <v>54.9</v>
      </c>
      <c r="H7" t="n">
        <v>0.76</v>
      </c>
      <c r="I7" t="n">
        <v>28</v>
      </c>
      <c r="J7" t="n">
        <v>139.95</v>
      </c>
      <c r="K7" t="n">
        <v>46.47</v>
      </c>
      <c r="L7" t="n">
        <v>6</v>
      </c>
      <c r="M7" t="n">
        <v>15</v>
      </c>
      <c r="N7" t="n">
        <v>22.49</v>
      </c>
      <c r="O7" t="n">
        <v>17494.97</v>
      </c>
      <c r="P7" t="n">
        <v>218.18</v>
      </c>
      <c r="Q7" t="n">
        <v>1637.13</v>
      </c>
      <c r="R7" t="n">
        <v>62.33</v>
      </c>
      <c r="S7" t="n">
        <v>43.43</v>
      </c>
      <c r="T7" t="n">
        <v>8779.360000000001</v>
      </c>
      <c r="U7" t="n">
        <v>0.7</v>
      </c>
      <c r="V7" t="n">
        <v>0.92</v>
      </c>
      <c r="W7" t="n">
        <v>3.77</v>
      </c>
      <c r="X7" t="n">
        <v>0.57</v>
      </c>
      <c r="Y7" t="n">
        <v>0.5</v>
      </c>
      <c r="Z7" t="n">
        <v>10</v>
      </c>
      <c r="AA7" t="n">
        <v>840.4711674215461</v>
      </c>
      <c r="AB7" t="n">
        <v>1149.969730237164</v>
      </c>
      <c r="AC7" t="n">
        <v>1040.218233175982</v>
      </c>
      <c r="AD7" t="n">
        <v>840471.1674215461</v>
      </c>
      <c r="AE7" t="n">
        <v>1149969.730237164</v>
      </c>
      <c r="AF7" t="n">
        <v>8.71040443903039e-07</v>
      </c>
      <c r="AG7" t="n">
        <v>38</v>
      </c>
      <c r="AH7" t="n">
        <v>1040218.233175982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3.5049</v>
      </c>
      <c r="E8" t="n">
        <v>28.53</v>
      </c>
      <c r="F8" t="n">
        <v>25.62</v>
      </c>
      <c r="G8" t="n">
        <v>56.93</v>
      </c>
      <c r="H8" t="n">
        <v>0.88</v>
      </c>
      <c r="I8" t="n">
        <v>27</v>
      </c>
      <c r="J8" t="n">
        <v>141.31</v>
      </c>
      <c r="K8" t="n">
        <v>46.47</v>
      </c>
      <c r="L8" t="n">
        <v>7</v>
      </c>
      <c r="M8" t="n">
        <v>1</v>
      </c>
      <c r="N8" t="n">
        <v>22.85</v>
      </c>
      <c r="O8" t="n">
        <v>17662.75</v>
      </c>
      <c r="P8" t="n">
        <v>218.21</v>
      </c>
      <c r="Q8" t="n">
        <v>1637.1</v>
      </c>
      <c r="R8" t="n">
        <v>61.6</v>
      </c>
      <c r="S8" t="n">
        <v>43.43</v>
      </c>
      <c r="T8" t="n">
        <v>8420.459999999999</v>
      </c>
      <c r="U8" t="n">
        <v>0.7</v>
      </c>
      <c r="V8" t="n">
        <v>0.92</v>
      </c>
      <c r="W8" t="n">
        <v>3.79</v>
      </c>
      <c r="X8" t="n">
        <v>0.57</v>
      </c>
      <c r="Y8" t="n">
        <v>0.5</v>
      </c>
      <c r="Z8" t="n">
        <v>10</v>
      </c>
      <c r="AA8" t="n">
        <v>839.9657290707962</v>
      </c>
      <c r="AB8" t="n">
        <v>1149.278167187302</v>
      </c>
      <c r="AC8" t="n">
        <v>1039.592671932983</v>
      </c>
      <c r="AD8" t="n">
        <v>839965.7290707962</v>
      </c>
      <c r="AE8" t="n">
        <v>1149278.167187301</v>
      </c>
      <c r="AF8" t="n">
        <v>8.719609424870793e-07</v>
      </c>
      <c r="AG8" t="n">
        <v>38</v>
      </c>
      <c r="AH8" t="n">
        <v>1039592.671932983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3.505</v>
      </c>
      <c r="E9" t="n">
        <v>28.53</v>
      </c>
      <c r="F9" t="n">
        <v>25.62</v>
      </c>
      <c r="G9" t="n">
        <v>56.92</v>
      </c>
      <c r="H9" t="n">
        <v>0.99</v>
      </c>
      <c r="I9" t="n">
        <v>27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220.16</v>
      </c>
      <c r="Q9" t="n">
        <v>1637.21</v>
      </c>
      <c r="R9" t="n">
        <v>61.61</v>
      </c>
      <c r="S9" t="n">
        <v>43.43</v>
      </c>
      <c r="T9" t="n">
        <v>8425.49</v>
      </c>
      <c r="U9" t="n">
        <v>0.7</v>
      </c>
      <c r="V9" t="n">
        <v>0.92</v>
      </c>
      <c r="W9" t="n">
        <v>3.79</v>
      </c>
      <c r="X9" t="n">
        <v>0.57</v>
      </c>
      <c r="Y9" t="n">
        <v>0.5</v>
      </c>
      <c r="Z9" t="n">
        <v>10</v>
      </c>
      <c r="AA9" t="n">
        <v>842.9784476665892</v>
      </c>
      <c r="AB9" t="n">
        <v>1153.40030168183</v>
      </c>
      <c r="AC9" t="n">
        <v>1043.321395696806</v>
      </c>
      <c r="AD9" t="n">
        <v>842978.4476665892</v>
      </c>
      <c r="AE9" t="n">
        <v>1153400.30168183</v>
      </c>
      <c r="AF9" t="n">
        <v>8.719858208271882e-07</v>
      </c>
      <c r="AG9" t="n">
        <v>38</v>
      </c>
      <c r="AH9" t="n">
        <v>1043321.395696806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2.4818</v>
      </c>
      <c r="E2" t="n">
        <v>40.29</v>
      </c>
      <c r="F2" t="n">
        <v>30.26</v>
      </c>
      <c r="G2" t="n">
        <v>7.15</v>
      </c>
      <c r="H2" t="n">
        <v>0.12</v>
      </c>
      <c r="I2" t="n">
        <v>254</v>
      </c>
      <c r="J2" t="n">
        <v>150.44</v>
      </c>
      <c r="K2" t="n">
        <v>49.1</v>
      </c>
      <c r="L2" t="n">
        <v>1</v>
      </c>
      <c r="M2" t="n">
        <v>252</v>
      </c>
      <c r="N2" t="n">
        <v>25.34</v>
      </c>
      <c r="O2" t="n">
        <v>18787.76</v>
      </c>
      <c r="P2" t="n">
        <v>352.63</v>
      </c>
      <c r="Q2" t="n">
        <v>1637.55</v>
      </c>
      <c r="R2" t="n">
        <v>206.54</v>
      </c>
      <c r="S2" t="n">
        <v>43.43</v>
      </c>
      <c r="T2" t="n">
        <v>79756.53</v>
      </c>
      <c r="U2" t="n">
        <v>0.21</v>
      </c>
      <c r="V2" t="n">
        <v>0.78</v>
      </c>
      <c r="W2" t="n">
        <v>4.14</v>
      </c>
      <c r="X2" t="n">
        <v>5.2</v>
      </c>
      <c r="Y2" t="n">
        <v>0.5</v>
      </c>
      <c r="Z2" t="n">
        <v>10</v>
      </c>
      <c r="AA2" t="n">
        <v>1546.643269160315</v>
      </c>
      <c r="AB2" t="n">
        <v>2116.185553950529</v>
      </c>
      <c r="AC2" t="n">
        <v>1914.219774766569</v>
      </c>
      <c r="AD2" t="n">
        <v>1546643.269160315</v>
      </c>
      <c r="AE2" t="n">
        <v>2116185.553950529</v>
      </c>
      <c r="AF2" t="n">
        <v>6.049590216724763e-07</v>
      </c>
      <c r="AG2" t="n">
        <v>53</v>
      </c>
      <c r="AH2" t="n">
        <v>1914219.774766569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3.0318</v>
      </c>
      <c r="E3" t="n">
        <v>32.98</v>
      </c>
      <c r="F3" t="n">
        <v>27.29</v>
      </c>
      <c r="G3" t="n">
        <v>14.62</v>
      </c>
      <c r="H3" t="n">
        <v>0.23</v>
      </c>
      <c r="I3" t="n">
        <v>112</v>
      </c>
      <c r="J3" t="n">
        <v>151.83</v>
      </c>
      <c r="K3" t="n">
        <v>49.1</v>
      </c>
      <c r="L3" t="n">
        <v>2</v>
      </c>
      <c r="M3" t="n">
        <v>110</v>
      </c>
      <c r="N3" t="n">
        <v>25.73</v>
      </c>
      <c r="O3" t="n">
        <v>18959.54</v>
      </c>
      <c r="P3" t="n">
        <v>309.19</v>
      </c>
      <c r="Q3" t="n">
        <v>1637.28</v>
      </c>
      <c r="R3" t="n">
        <v>114.84</v>
      </c>
      <c r="S3" t="n">
        <v>43.43</v>
      </c>
      <c r="T3" t="n">
        <v>34614.61</v>
      </c>
      <c r="U3" t="n">
        <v>0.38</v>
      </c>
      <c r="V3" t="n">
        <v>0.86</v>
      </c>
      <c r="W3" t="n">
        <v>3.88</v>
      </c>
      <c r="X3" t="n">
        <v>2.24</v>
      </c>
      <c r="Y3" t="n">
        <v>0.5</v>
      </c>
      <c r="Z3" t="n">
        <v>10</v>
      </c>
      <c r="AA3" t="n">
        <v>1159.03871856534</v>
      </c>
      <c r="AB3" t="n">
        <v>1585.847907920563</v>
      </c>
      <c r="AC3" t="n">
        <v>1434.496809340141</v>
      </c>
      <c r="AD3" t="n">
        <v>1159038.71856534</v>
      </c>
      <c r="AE3" t="n">
        <v>1585847.907920563</v>
      </c>
      <c r="AF3" t="n">
        <v>7.390260141456256e-07</v>
      </c>
      <c r="AG3" t="n">
        <v>43</v>
      </c>
      <c r="AH3" t="n">
        <v>1434496.809340141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3.2382</v>
      </c>
      <c r="E4" t="n">
        <v>30.88</v>
      </c>
      <c r="F4" t="n">
        <v>26.44</v>
      </c>
      <c r="G4" t="n">
        <v>22.34</v>
      </c>
      <c r="H4" t="n">
        <v>0.35</v>
      </c>
      <c r="I4" t="n">
        <v>71</v>
      </c>
      <c r="J4" t="n">
        <v>153.23</v>
      </c>
      <c r="K4" t="n">
        <v>49.1</v>
      </c>
      <c r="L4" t="n">
        <v>3</v>
      </c>
      <c r="M4" t="n">
        <v>69</v>
      </c>
      <c r="N4" t="n">
        <v>26.13</v>
      </c>
      <c r="O4" t="n">
        <v>19131.85</v>
      </c>
      <c r="P4" t="n">
        <v>290.84</v>
      </c>
      <c r="Q4" t="n">
        <v>1637.11</v>
      </c>
      <c r="R4" t="n">
        <v>87.97</v>
      </c>
      <c r="S4" t="n">
        <v>43.43</v>
      </c>
      <c r="T4" t="n">
        <v>21383.74</v>
      </c>
      <c r="U4" t="n">
        <v>0.49</v>
      </c>
      <c r="V4" t="n">
        <v>0.89</v>
      </c>
      <c r="W4" t="n">
        <v>3.82</v>
      </c>
      <c r="X4" t="n">
        <v>1.39</v>
      </c>
      <c r="Y4" t="n">
        <v>0.5</v>
      </c>
      <c r="Z4" t="n">
        <v>10</v>
      </c>
      <c r="AA4" t="n">
        <v>1053.687971247056</v>
      </c>
      <c r="AB4" t="n">
        <v>1441.702367692737</v>
      </c>
      <c r="AC4" t="n">
        <v>1304.108317162123</v>
      </c>
      <c r="AD4" t="n">
        <v>1053687.971247056</v>
      </c>
      <c r="AE4" t="n">
        <v>1441702.367692737</v>
      </c>
      <c r="AF4" t="n">
        <v>7.893377000482765e-07</v>
      </c>
      <c r="AG4" t="n">
        <v>41</v>
      </c>
      <c r="AH4" t="n">
        <v>1304108.317162123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3.3454</v>
      </c>
      <c r="E5" t="n">
        <v>29.89</v>
      </c>
      <c r="F5" t="n">
        <v>26.06</v>
      </c>
      <c r="G5" t="n">
        <v>30.66</v>
      </c>
      <c r="H5" t="n">
        <v>0.46</v>
      </c>
      <c r="I5" t="n">
        <v>51</v>
      </c>
      <c r="J5" t="n">
        <v>154.63</v>
      </c>
      <c r="K5" t="n">
        <v>49.1</v>
      </c>
      <c r="L5" t="n">
        <v>4</v>
      </c>
      <c r="M5" t="n">
        <v>49</v>
      </c>
      <c r="N5" t="n">
        <v>26.53</v>
      </c>
      <c r="O5" t="n">
        <v>19304.72</v>
      </c>
      <c r="P5" t="n">
        <v>277.21</v>
      </c>
      <c r="Q5" t="n">
        <v>1637.14</v>
      </c>
      <c r="R5" t="n">
        <v>76.47</v>
      </c>
      <c r="S5" t="n">
        <v>43.43</v>
      </c>
      <c r="T5" t="n">
        <v>15734.06</v>
      </c>
      <c r="U5" t="n">
        <v>0.57</v>
      </c>
      <c r="V5" t="n">
        <v>0.9</v>
      </c>
      <c r="W5" t="n">
        <v>3.79</v>
      </c>
      <c r="X5" t="n">
        <v>1.01</v>
      </c>
      <c r="Y5" t="n">
        <v>0.5</v>
      </c>
      <c r="Z5" t="n">
        <v>10</v>
      </c>
      <c r="AA5" t="n">
        <v>988.9820357859588</v>
      </c>
      <c r="AB5" t="n">
        <v>1353.16885217046</v>
      </c>
      <c r="AC5" t="n">
        <v>1224.024316103723</v>
      </c>
      <c r="AD5" t="n">
        <v>988982.0357859589</v>
      </c>
      <c r="AE5" t="n">
        <v>1353168.85217046</v>
      </c>
      <c r="AF5" t="n">
        <v>8.154685756721341e-07</v>
      </c>
      <c r="AG5" t="n">
        <v>39</v>
      </c>
      <c r="AH5" t="n">
        <v>1224024.316103723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3.4164</v>
      </c>
      <c r="E6" t="n">
        <v>29.27</v>
      </c>
      <c r="F6" t="n">
        <v>25.8</v>
      </c>
      <c r="G6" t="n">
        <v>39.7</v>
      </c>
      <c r="H6" t="n">
        <v>0.57</v>
      </c>
      <c r="I6" t="n">
        <v>39</v>
      </c>
      <c r="J6" t="n">
        <v>156.03</v>
      </c>
      <c r="K6" t="n">
        <v>49.1</v>
      </c>
      <c r="L6" t="n">
        <v>5</v>
      </c>
      <c r="M6" t="n">
        <v>37</v>
      </c>
      <c r="N6" t="n">
        <v>26.94</v>
      </c>
      <c r="O6" t="n">
        <v>19478.15</v>
      </c>
      <c r="P6" t="n">
        <v>264.34</v>
      </c>
      <c r="Q6" t="n">
        <v>1637.1</v>
      </c>
      <c r="R6" t="n">
        <v>68.7</v>
      </c>
      <c r="S6" t="n">
        <v>43.43</v>
      </c>
      <c r="T6" t="n">
        <v>11909.37</v>
      </c>
      <c r="U6" t="n">
        <v>0.63</v>
      </c>
      <c r="V6" t="n">
        <v>0.91</v>
      </c>
      <c r="W6" t="n">
        <v>3.77</v>
      </c>
      <c r="X6" t="n">
        <v>0.76</v>
      </c>
      <c r="Y6" t="n">
        <v>0.5</v>
      </c>
      <c r="Z6" t="n">
        <v>10</v>
      </c>
      <c r="AA6" t="n">
        <v>952.7773284666438</v>
      </c>
      <c r="AB6" t="n">
        <v>1303.631974377214</v>
      </c>
      <c r="AC6" t="n">
        <v>1179.21516840162</v>
      </c>
      <c r="AD6" t="n">
        <v>952777.3284666438</v>
      </c>
      <c r="AE6" t="n">
        <v>1303631.974377214</v>
      </c>
      <c r="AF6" t="n">
        <v>8.327754056095769e-07</v>
      </c>
      <c r="AG6" t="n">
        <v>39</v>
      </c>
      <c r="AH6" t="n">
        <v>1179215.16840162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3.4658</v>
      </c>
      <c r="E7" t="n">
        <v>28.85</v>
      </c>
      <c r="F7" t="n">
        <v>25.63</v>
      </c>
      <c r="G7" t="n">
        <v>49.61</v>
      </c>
      <c r="H7" t="n">
        <v>0.67</v>
      </c>
      <c r="I7" t="n">
        <v>31</v>
      </c>
      <c r="J7" t="n">
        <v>157.44</v>
      </c>
      <c r="K7" t="n">
        <v>49.1</v>
      </c>
      <c r="L7" t="n">
        <v>6</v>
      </c>
      <c r="M7" t="n">
        <v>29</v>
      </c>
      <c r="N7" t="n">
        <v>27.35</v>
      </c>
      <c r="O7" t="n">
        <v>19652.13</v>
      </c>
      <c r="P7" t="n">
        <v>250.95</v>
      </c>
      <c r="Q7" t="n">
        <v>1637.06</v>
      </c>
      <c r="R7" t="n">
        <v>63.21</v>
      </c>
      <c r="S7" t="n">
        <v>43.43</v>
      </c>
      <c r="T7" t="n">
        <v>9206.860000000001</v>
      </c>
      <c r="U7" t="n">
        <v>0.6899999999999999</v>
      </c>
      <c r="V7" t="n">
        <v>0.92</v>
      </c>
      <c r="W7" t="n">
        <v>3.75</v>
      </c>
      <c r="X7" t="n">
        <v>0.58</v>
      </c>
      <c r="Y7" t="n">
        <v>0.5</v>
      </c>
      <c r="Z7" t="n">
        <v>10</v>
      </c>
      <c r="AA7" t="n">
        <v>913.1377556022254</v>
      </c>
      <c r="AB7" t="n">
        <v>1249.395362009584</v>
      </c>
      <c r="AC7" t="n">
        <v>1130.154822196793</v>
      </c>
      <c r="AD7" t="n">
        <v>913137.7556022254</v>
      </c>
      <c r="AE7" t="n">
        <v>1249395.362009584</v>
      </c>
      <c r="AF7" t="n">
        <v>8.44817059115347e-07</v>
      </c>
      <c r="AG7" t="n">
        <v>38</v>
      </c>
      <c r="AH7" t="n">
        <v>1130154.822196793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3.4964</v>
      </c>
      <c r="E8" t="n">
        <v>28.6</v>
      </c>
      <c r="F8" t="n">
        <v>25.53</v>
      </c>
      <c r="G8" t="n">
        <v>58.91</v>
      </c>
      <c r="H8" t="n">
        <v>0.78</v>
      </c>
      <c r="I8" t="n">
        <v>26</v>
      </c>
      <c r="J8" t="n">
        <v>158.86</v>
      </c>
      <c r="K8" t="n">
        <v>49.1</v>
      </c>
      <c r="L8" t="n">
        <v>7</v>
      </c>
      <c r="M8" t="n">
        <v>21</v>
      </c>
      <c r="N8" t="n">
        <v>27.77</v>
      </c>
      <c r="O8" t="n">
        <v>19826.68</v>
      </c>
      <c r="P8" t="n">
        <v>239.14</v>
      </c>
      <c r="Q8" t="n">
        <v>1637.06</v>
      </c>
      <c r="R8" t="n">
        <v>59.9</v>
      </c>
      <c r="S8" t="n">
        <v>43.43</v>
      </c>
      <c r="T8" t="n">
        <v>7574.68</v>
      </c>
      <c r="U8" t="n">
        <v>0.72</v>
      </c>
      <c r="V8" t="n">
        <v>0.92</v>
      </c>
      <c r="W8" t="n">
        <v>3.75</v>
      </c>
      <c r="X8" t="n">
        <v>0.48</v>
      </c>
      <c r="Y8" t="n">
        <v>0.5</v>
      </c>
      <c r="Z8" t="n">
        <v>10</v>
      </c>
      <c r="AA8" t="n">
        <v>888.8243433563565</v>
      </c>
      <c r="AB8" t="n">
        <v>1216.128678742741</v>
      </c>
      <c r="AC8" t="n">
        <v>1100.063064490854</v>
      </c>
      <c r="AD8" t="n">
        <v>888824.3433563565</v>
      </c>
      <c r="AE8" t="n">
        <v>1216128.678742741</v>
      </c>
      <c r="AF8" t="n">
        <v>8.522760590602169e-07</v>
      </c>
      <c r="AG8" t="n">
        <v>38</v>
      </c>
      <c r="AH8" t="n">
        <v>1100063.064490854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3.5039</v>
      </c>
      <c r="E9" t="n">
        <v>28.54</v>
      </c>
      <c r="F9" t="n">
        <v>25.53</v>
      </c>
      <c r="G9" t="n">
        <v>63.83</v>
      </c>
      <c r="H9" t="n">
        <v>0.88</v>
      </c>
      <c r="I9" t="n">
        <v>24</v>
      </c>
      <c r="J9" t="n">
        <v>160.28</v>
      </c>
      <c r="K9" t="n">
        <v>49.1</v>
      </c>
      <c r="L9" t="n">
        <v>8</v>
      </c>
      <c r="M9" t="n">
        <v>5</v>
      </c>
      <c r="N9" t="n">
        <v>28.19</v>
      </c>
      <c r="O9" t="n">
        <v>20001.93</v>
      </c>
      <c r="P9" t="n">
        <v>233.94</v>
      </c>
      <c r="Q9" t="n">
        <v>1637.13</v>
      </c>
      <c r="R9" t="n">
        <v>59.18</v>
      </c>
      <c r="S9" t="n">
        <v>43.43</v>
      </c>
      <c r="T9" t="n">
        <v>7225.55</v>
      </c>
      <c r="U9" t="n">
        <v>0.73</v>
      </c>
      <c r="V9" t="n">
        <v>0.92</v>
      </c>
      <c r="W9" t="n">
        <v>3.77</v>
      </c>
      <c r="X9" t="n">
        <v>0.48</v>
      </c>
      <c r="Y9" t="n">
        <v>0.5</v>
      </c>
      <c r="Z9" t="n">
        <v>10</v>
      </c>
      <c r="AA9" t="n">
        <v>879.5355636784141</v>
      </c>
      <c r="AB9" t="n">
        <v>1203.419360595342</v>
      </c>
      <c r="AC9" t="n">
        <v>1088.566705829803</v>
      </c>
      <c r="AD9" t="n">
        <v>879535.5636784141</v>
      </c>
      <c r="AE9" t="n">
        <v>1203419.360595342</v>
      </c>
      <c r="AF9" t="n">
        <v>8.541042453212143e-07</v>
      </c>
      <c r="AG9" t="n">
        <v>38</v>
      </c>
      <c r="AH9" t="n">
        <v>1088566.705829803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3.5104</v>
      </c>
      <c r="E10" t="n">
        <v>28.49</v>
      </c>
      <c r="F10" t="n">
        <v>25.51</v>
      </c>
      <c r="G10" t="n">
        <v>66.54000000000001</v>
      </c>
      <c r="H10" t="n">
        <v>0.99</v>
      </c>
      <c r="I10" t="n">
        <v>23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235.4</v>
      </c>
      <c r="Q10" t="n">
        <v>1637.06</v>
      </c>
      <c r="R10" t="n">
        <v>58.36</v>
      </c>
      <c r="S10" t="n">
        <v>43.43</v>
      </c>
      <c r="T10" t="n">
        <v>6820.49</v>
      </c>
      <c r="U10" t="n">
        <v>0.74</v>
      </c>
      <c r="V10" t="n">
        <v>0.92</v>
      </c>
      <c r="W10" t="n">
        <v>3.77</v>
      </c>
      <c r="X10" t="n">
        <v>0.46</v>
      </c>
      <c r="Y10" t="n">
        <v>0.5</v>
      </c>
      <c r="Z10" t="n">
        <v>10</v>
      </c>
      <c r="AA10" t="n">
        <v>880.6155508127855</v>
      </c>
      <c r="AB10" t="n">
        <v>1204.897046638259</v>
      </c>
      <c r="AC10" t="n">
        <v>1089.903363590729</v>
      </c>
      <c r="AD10" t="n">
        <v>880615.5508127855</v>
      </c>
      <c r="AE10" t="n">
        <v>1204897.046638259</v>
      </c>
      <c r="AF10" t="n">
        <v>8.556886734140788e-07</v>
      </c>
      <c r="AG10" t="n">
        <v>38</v>
      </c>
      <c r="AH10" t="n">
        <v>1089903.363590729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2.2243</v>
      </c>
      <c r="E2" t="n">
        <v>44.96</v>
      </c>
      <c r="F2" t="n">
        <v>31.25</v>
      </c>
      <c r="G2" t="n">
        <v>6.21</v>
      </c>
      <c r="H2" t="n">
        <v>0.1</v>
      </c>
      <c r="I2" t="n">
        <v>302</v>
      </c>
      <c r="J2" t="n">
        <v>185.69</v>
      </c>
      <c r="K2" t="n">
        <v>53.44</v>
      </c>
      <c r="L2" t="n">
        <v>1</v>
      </c>
      <c r="M2" t="n">
        <v>300</v>
      </c>
      <c r="N2" t="n">
        <v>36.26</v>
      </c>
      <c r="O2" t="n">
        <v>23136.14</v>
      </c>
      <c r="P2" t="n">
        <v>419.59</v>
      </c>
      <c r="Q2" t="n">
        <v>1637.6</v>
      </c>
      <c r="R2" t="n">
        <v>237.92</v>
      </c>
      <c r="S2" t="n">
        <v>43.43</v>
      </c>
      <c r="T2" t="n">
        <v>95203.78999999999</v>
      </c>
      <c r="U2" t="n">
        <v>0.18</v>
      </c>
      <c r="V2" t="n">
        <v>0.75</v>
      </c>
      <c r="W2" t="n">
        <v>4.21</v>
      </c>
      <c r="X2" t="n">
        <v>6.2</v>
      </c>
      <c r="Y2" t="n">
        <v>0.5</v>
      </c>
      <c r="Z2" t="n">
        <v>10</v>
      </c>
      <c r="AA2" t="n">
        <v>1950.632790713128</v>
      </c>
      <c r="AB2" t="n">
        <v>2668.941840098911</v>
      </c>
      <c r="AC2" t="n">
        <v>2414.22177676327</v>
      </c>
      <c r="AD2" t="n">
        <v>1950632.790713128</v>
      </c>
      <c r="AE2" t="n">
        <v>2668941.840098911</v>
      </c>
      <c r="AF2" t="n">
        <v>5.23335556243839e-07</v>
      </c>
      <c r="AG2" t="n">
        <v>59</v>
      </c>
      <c r="AH2" t="n">
        <v>2414221.77676327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2.8506</v>
      </c>
      <c r="E3" t="n">
        <v>35.08</v>
      </c>
      <c r="F3" t="n">
        <v>27.7</v>
      </c>
      <c r="G3" t="n">
        <v>12.59</v>
      </c>
      <c r="H3" t="n">
        <v>0.19</v>
      </c>
      <c r="I3" t="n">
        <v>132</v>
      </c>
      <c r="J3" t="n">
        <v>187.21</v>
      </c>
      <c r="K3" t="n">
        <v>53.44</v>
      </c>
      <c r="L3" t="n">
        <v>2</v>
      </c>
      <c r="M3" t="n">
        <v>130</v>
      </c>
      <c r="N3" t="n">
        <v>36.77</v>
      </c>
      <c r="O3" t="n">
        <v>23322.88</v>
      </c>
      <c r="P3" t="n">
        <v>365.25</v>
      </c>
      <c r="Q3" t="n">
        <v>1637.24</v>
      </c>
      <c r="R3" t="n">
        <v>127.4</v>
      </c>
      <c r="S3" t="n">
        <v>43.43</v>
      </c>
      <c r="T3" t="n">
        <v>40794.75</v>
      </c>
      <c r="U3" t="n">
        <v>0.34</v>
      </c>
      <c r="V3" t="n">
        <v>0.85</v>
      </c>
      <c r="W3" t="n">
        <v>3.92</v>
      </c>
      <c r="X3" t="n">
        <v>2.65</v>
      </c>
      <c r="Y3" t="n">
        <v>0.5</v>
      </c>
      <c r="Z3" t="n">
        <v>10</v>
      </c>
      <c r="AA3" t="n">
        <v>1381.870434190831</v>
      </c>
      <c r="AB3" t="n">
        <v>1890.736091880841</v>
      </c>
      <c r="AC3" t="n">
        <v>1710.286892936504</v>
      </c>
      <c r="AD3" t="n">
        <v>1381870.434190831</v>
      </c>
      <c r="AE3" t="n">
        <v>1890736.091880841</v>
      </c>
      <c r="AF3" t="n">
        <v>6.706920544120343e-07</v>
      </c>
      <c r="AG3" t="n">
        <v>46</v>
      </c>
      <c r="AH3" t="n">
        <v>1710286.892936504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3.0947</v>
      </c>
      <c r="E4" t="n">
        <v>32.31</v>
      </c>
      <c r="F4" t="n">
        <v>26.72</v>
      </c>
      <c r="G4" t="n">
        <v>19.08</v>
      </c>
      <c r="H4" t="n">
        <v>0.28</v>
      </c>
      <c r="I4" t="n">
        <v>84</v>
      </c>
      <c r="J4" t="n">
        <v>188.73</v>
      </c>
      <c r="K4" t="n">
        <v>53.44</v>
      </c>
      <c r="L4" t="n">
        <v>3</v>
      </c>
      <c r="M4" t="n">
        <v>82</v>
      </c>
      <c r="N4" t="n">
        <v>37.29</v>
      </c>
      <c r="O4" t="n">
        <v>23510.33</v>
      </c>
      <c r="P4" t="n">
        <v>345.53</v>
      </c>
      <c r="Q4" t="n">
        <v>1637.16</v>
      </c>
      <c r="R4" t="n">
        <v>97.13</v>
      </c>
      <c r="S4" t="n">
        <v>43.43</v>
      </c>
      <c r="T4" t="n">
        <v>25899.92</v>
      </c>
      <c r="U4" t="n">
        <v>0.45</v>
      </c>
      <c r="V4" t="n">
        <v>0.88</v>
      </c>
      <c r="W4" t="n">
        <v>3.84</v>
      </c>
      <c r="X4" t="n">
        <v>1.67</v>
      </c>
      <c r="Y4" t="n">
        <v>0.5</v>
      </c>
      <c r="Z4" t="n">
        <v>10</v>
      </c>
      <c r="AA4" t="n">
        <v>1234.487625880549</v>
      </c>
      <c r="AB4" t="n">
        <v>1689.080431480104</v>
      </c>
      <c r="AC4" t="n">
        <v>1527.876965738917</v>
      </c>
      <c r="AD4" t="n">
        <v>1234487.625880549</v>
      </c>
      <c r="AE4" t="n">
        <v>1689080.431480104</v>
      </c>
      <c r="AF4" t="n">
        <v>7.28124149578658e-07</v>
      </c>
      <c r="AG4" t="n">
        <v>43</v>
      </c>
      <c r="AH4" t="n">
        <v>1527876.965738917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3.2261</v>
      </c>
      <c r="E5" t="n">
        <v>31</v>
      </c>
      <c r="F5" t="n">
        <v>26.26</v>
      </c>
      <c r="G5" t="n">
        <v>25.83</v>
      </c>
      <c r="H5" t="n">
        <v>0.37</v>
      </c>
      <c r="I5" t="n">
        <v>61</v>
      </c>
      <c r="J5" t="n">
        <v>190.25</v>
      </c>
      <c r="K5" t="n">
        <v>53.44</v>
      </c>
      <c r="L5" t="n">
        <v>4</v>
      </c>
      <c r="M5" t="n">
        <v>59</v>
      </c>
      <c r="N5" t="n">
        <v>37.82</v>
      </c>
      <c r="O5" t="n">
        <v>23698.48</v>
      </c>
      <c r="P5" t="n">
        <v>332.39</v>
      </c>
      <c r="Q5" t="n">
        <v>1637.1</v>
      </c>
      <c r="R5" t="n">
        <v>82.48999999999999</v>
      </c>
      <c r="S5" t="n">
        <v>43.43</v>
      </c>
      <c r="T5" t="n">
        <v>18692.49</v>
      </c>
      <c r="U5" t="n">
        <v>0.53</v>
      </c>
      <c r="V5" t="n">
        <v>0.9</v>
      </c>
      <c r="W5" t="n">
        <v>3.81</v>
      </c>
      <c r="X5" t="n">
        <v>1.21</v>
      </c>
      <c r="Y5" t="n">
        <v>0.5</v>
      </c>
      <c r="Z5" t="n">
        <v>10</v>
      </c>
      <c r="AA5" t="n">
        <v>1155.772553460924</v>
      </c>
      <c r="AB5" t="n">
        <v>1581.378996731667</v>
      </c>
      <c r="AC5" t="n">
        <v>1430.454404762957</v>
      </c>
      <c r="AD5" t="n">
        <v>1155772.553460924</v>
      </c>
      <c r="AE5" t="n">
        <v>1581378.996731667</v>
      </c>
      <c r="AF5" t="n">
        <v>7.590400746294338e-07</v>
      </c>
      <c r="AG5" t="n">
        <v>41</v>
      </c>
      <c r="AH5" t="n">
        <v>1430454.404762957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3.3124</v>
      </c>
      <c r="E6" t="n">
        <v>30.19</v>
      </c>
      <c r="F6" t="n">
        <v>25.97</v>
      </c>
      <c r="G6" t="n">
        <v>33.15</v>
      </c>
      <c r="H6" t="n">
        <v>0.46</v>
      </c>
      <c r="I6" t="n">
        <v>47</v>
      </c>
      <c r="J6" t="n">
        <v>191.78</v>
      </c>
      <c r="K6" t="n">
        <v>53.44</v>
      </c>
      <c r="L6" t="n">
        <v>5</v>
      </c>
      <c r="M6" t="n">
        <v>45</v>
      </c>
      <c r="N6" t="n">
        <v>38.35</v>
      </c>
      <c r="O6" t="n">
        <v>23887.36</v>
      </c>
      <c r="P6" t="n">
        <v>321.17</v>
      </c>
      <c r="Q6" t="n">
        <v>1637.11</v>
      </c>
      <c r="R6" t="n">
        <v>73.47</v>
      </c>
      <c r="S6" t="n">
        <v>43.43</v>
      </c>
      <c r="T6" t="n">
        <v>14254.84</v>
      </c>
      <c r="U6" t="n">
        <v>0.59</v>
      </c>
      <c r="V6" t="n">
        <v>0.91</v>
      </c>
      <c r="W6" t="n">
        <v>3.79</v>
      </c>
      <c r="X6" t="n">
        <v>0.93</v>
      </c>
      <c r="Y6" t="n">
        <v>0.5</v>
      </c>
      <c r="Z6" t="n">
        <v>10</v>
      </c>
      <c r="AA6" t="n">
        <v>1105.293595612694</v>
      </c>
      <c r="AB6" t="n">
        <v>1512.311459629269</v>
      </c>
      <c r="AC6" t="n">
        <v>1367.978576464715</v>
      </c>
      <c r="AD6" t="n">
        <v>1105293.595612694</v>
      </c>
      <c r="AE6" t="n">
        <v>1512311.459629269</v>
      </c>
      <c r="AF6" t="n">
        <v>7.79344826013619e-07</v>
      </c>
      <c r="AG6" t="n">
        <v>40</v>
      </c>
      <c r="AH6" t="n">
        <v>1367978.576464715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3.3625</v>
      </c>
      <c r="E7" t="n">
        <v>29.74</v>
      </c>
      <c r="F7" t="n">
        <v>25.82</v>
      </c>
      <c r="G7" t="n">
        <v>39.72</v>
      </c>
      <c r="H7" t="n">
        <v>0.55</v>
      </c>
      <c r="I7" t="n">
        <v>39</v>
      </c>
      <c r="J7" t="n">
        <v>193.32</v>
      </c>
      <c r="K7" t="n">
        <v>53.44</v>
      </c>
      <c r="L7" t="n">
        <v>6</v>
      </c>
      <c r="M7" t="n">
        <v>37</v>
      </c>
      <c r="N7" t="n">
        <v>38.89</v>
      </c>
      <c r="O7" t="n">
        <v>24076.95</v>
      </c>
      <c r="P7" t="n">
        <v>313.11</v>
      </c>
      <c r="Q7" t="n">
        <v>1637.08</v>
      </c>
      <c r="R7" t="n">
        <v>68.87</v>
      </c>
      <c r="S7" t="n">
        <v>43.43</v>
      </c>
      <c r="T7" t="n">
        <v>11992.65</v>
      </c>
      <c r="U7" t="n">
        <v>0.63</v>
      </c>
      <c r="V7" t="n">
        <v>0.91</v>
      </c>
      <c r="W7" t="n">
        <v>3.78</v>
      </c>
      <c r="X7" t="n">
        <v>0.77</v>
      </c>
      <c r="Y7" t="n">
        <v>0.5</v>
      </c>
      <c r="Z7" t="n">
        <v>10</v>
      </c>
      <c r="AA7" t="n">
        <v>1070.994962497799</v>
      </c>
      <c r="AB7" t="n">
        <v>1465.38255665257</v>
      </c>
      <c r="AC7" t="n">
        <v>1325.528502122983</v>
      </c>
      <c r="AD7" t="n">
        <v>1070994.962497799</v>
      </c>
      <c r="AE7" t="n">
        <v>1465382.55665257</v>
      </c>
      <c r="AF7" t="n">
        <v>7.911324047430243e-07</v>
      </c>
      <c r="AG7" t="n">
        <v>39</v>
      </c>
      <c r="AH7" t="n">
        <v>1325528.502122983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3.4113</v>
      </c>
      <c r="E8" t="n">
        <v>29.31</v>
      </c>
      <c r="F8" t="n">
        <v>25.66</v>
      </c>
      <c r="G8" t="n">
        <v>48.1</v>
      </c>
      <c r="H8" t="n">
        <v>0.64</v>
      </c>
      <c r="I8" t="n">
        <v>32</v>
      </c>
      <c r="J8" t="n">
        <v>194.86</v>
      </c>
      <c r="K8" t="n">
        <v>53.44</v>
      </c>
      <c r="L8" t="n">
        <v>7</v>
      </c>
      <c r="M8" t="n">
        <v>30</v>
      </c>
      <c r="N8" t="n">
        <v>39.43</v>
      </c>
      <c r="O8" t="n">
        <v>24267.28</v>
      </c>
      <c r="P8" t="n">
        <v>302.47</v>
      </c>
      <c r="Q8" t="n">
        <v>1637.09</v>
      </c>
      <c r="R8" t="n">
        <v>63.96</v>
      </c>
      <c r="S8" t="n">
        <v>43.43</v>
      </c>
      <c r="T8" t="n">
        <v>9574.73</v>
      </c>
      <c r="U8" t="n">
        <v>0.68</v>
      </c>
      <c r="V8" t="n">
        <v>0.92</v>
      </c>
      <c r="W8" t="n">
        <v>3.75</v>
      </c>
      <c r="X8" t="n">
        <v>0.61</v>
      </c>
      <c r="Y8" t="n">
        <v>0.5</v>
      </c>
      <c r="Z8" t="n">
        <v>10</v>
      </c>
      <c r="AA8" t="n">
        <v>1042.183747146465</v>
      </c>
      <c r="AB8" t="n">
        <v>1425.961780747761</v>
      </c>
      <c r="AC8" t="n">
        <v>1289.869989743123</v>
      </c>
      <c r="AD8" t="n">
        <v>1042183.747146465</v>
      </c>
      <c r="AE8" t="n">
        <v>1425961.780747761</v>
      </c>
      <c r="AF8" t="n">
        <v>8.026141181560979e-07</v>
      </c>
      <c r="AG8" t="n">
        <v>39</v>
      </c>
      <c r="AH8" t="n">
        <v>1289869.989743123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3.4356</v>
      </c>
      <c r="E9" t="n">
        <v>29.11</v>
      </c>
      <c r="F9" t="n">
        <v>25.6</v>
      </c>
      <c r="G9" t="n">
        <v>54.85</v>
      </c>
      <c r="H9" t="n">
        <v>0.72</v>
      </c>
      <c r="I9" t="n">
        <v>28</v>
      </c>
      <c r="J9" t="n">
        <v>196.41</v>
      </c>
      <c r="K9" t="n">
        <v>53.44</v>
      </c>
      <c r="L9" t="n">
        <v>8</v>
      </c>
      <c r="M9" t="n">
        <v>26</v>
      </c>
      <c r="N9" t="n">
        <v>39.98</v>
      </c>
      <c r="O9" t="n">
        <v>24458.36</v>
      </c>
      <c r="P9" t="n">
        <v>294.85</v>
      </c>
      <c r="Q9" t="n">
        <v>1637.08</v>
      </c>
      <c r="R9" t="n">
        <v>62.09</v>
      </c>
      <c r="S9" t="n">
        <v>43.43</v>
      </c>
      <c r="T9" t="n">
        <v>8661.73</v>
      </c>
      <c r="U9" t="n">
        <v>0.7</v>
      </c>
      <c r="V9" t="n">
        <v>0.92</v>
      </c>
      <c r="W9" t="n">
        <v>3.75</v>
      </c>
      <c r="X9" t="n">
        <v>0.55</v>
      </c>
      <c r="Y9" t="n">
        <v>0.5</v>
      </c>
      <c r="Z9" t="n">
        <v>10</v>
      </c>
      <c r="AA9" t="n">
        <v>1015.965167968835</v>
      </c>
      <c r="AB9" t="n">
        <v>1390.088364034848</v>
      </c>
      <c r="AC9" t="n">
        <v>1257.420281572634</v>
      </c>
      <c r="AD9" t="n">
        <v>1015965.167968835</v>
      </c>
      <c r="AE9" t="n">
        <v>1390088.364034848</v>
      </c>
      <c r="AF9" t="n">
        <v>8.083314467613782e-07</v>
      </c>
      <c r="AG9" t="n">
        <v>38</v>
      </c>
      <c r="AH9" t="n">
        <v>1257420.281572634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3.4638</v>
      </c>
      <c r="E10" t="n">
        <v>28.87</v>
      </c>
      <c r="F10" t="n">
        <v>25.51</v>
      </c>
      <c r="G10" t="n">
        <v>63.77</v>
      </c>
      <c r="H10" t="n">
        <v>0.8100000000000001</v>
      </c>
      <c r="I10" t="n">
        <v>24</v>
      </c>
      <c r="J10" t="n">
        <v>197.97</v>
      </c>
      <c r="K10" t="n">
        <v>53.44</v>
      </c>
      <c r="L10" t="n">
        <v>9</v>
      </c>
      <c r="M10" t="n">
        <v>22</v>
      </c>
      <c r="N10" t="n">
        <v>40.53</v>
      </c>
      <c r="O10" t="n">
        <v>24650.18</v>
      </c>
      <c r="P10" t="n">
        <v>285.26</v>
      </c>
      <c r="Q10" t="n">
        <v>1637.08</v>
      </c>
      <c r="R10" t="n">
        <v>59.23</v>
      </c>
      <c r="S10" t="n">
        <v>43.43</v>
      </c>
      <c r="T10" t="n">
        <v>7248.42</v>
      </c>
      <c r="U10" t="n">
        <v>0.73</v>
      </c>
      <c r="V10" t="n">
        <v>0.92</v>
      </c>
      <c r="W10" t="n">
        <v>3.75</v>
      </c>
      <c r="X10" t="n">
        <v>0.46</v>
      </c>
      <c r="Y10" t="n">
        <v>0.5</v>
      </c>
      <c r="Z10" t="n">
        <v>10</v>
      </c>
      <c r="AA10" t="n">
        <v>994.559760578685</v>
      </c>
      <c r="AB10" t="n">
        <v>1360.800541303719</v>
      </c>
      <c r="AC10" t="n">
        <v>1230.927647537247</v>
      </c>
      <c r="AD10" t="n">
        <v>994559.760578685</v>
      </c>
      <c r="AE10" t="n">
        <v>1360800.541303719</v>
      </c>
      <c r="AF10" t="n">
        <v>8.149663713156544e-07</v>
      </c>
      <c r="AG10" t="n">
        <v>38</v>
      </c>
      <c r="AH10" t="n">
        <v>1230927.647537247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3.4834</v>
      </c>
      <c r="E11" t="n">
        <v>28.71</v>
      </c>
      <c r="F11" t="n">
        <v>25.46</v>
      </c>
      <c r="G11" t="n">
        <v>72.73</v>
      </c>
      <c r="H11" t="n">
        <v>0.89</v>
      </c>
      <c r="I11" t="n">
        <v>21</v>
      </c>
      <c r="J11" t="n">
        <v>199.53</v>
      </c>
      <c r="K11" t="n">
        <v>53.44</v>
      </c>
      <c r="L11" t="n">
        <v>10</v>
      </c>
      <c r="M11" t="n">
        <v>19</v>
      </c>
      <c r="N11" t="n">
        <v>41.1</v>
      </c>
      <c r="O11" t="n">
        <v>24842.77</v>
      </c>
      <c r="P11" t="n">
        <v>275.55</v>
      </c>
      <c r="Q11" t="n">
        <v>1637.07</v>
      </c>
      <c r="R11" t="n">
        <v>57.8</v>
      </c>
      <c r="S11" t="n">
        <v>43.43</v>
      </c>
      <c r="T11" t="n">
        <v>6551.26</v>
      </c>
      <c r="U11" t="n">
        <v>0.75</v>
      </c>
      <c r="V11" t="n">
        <v>0.92</v>
      </c>
      <c r="W11" t="n">
        <v>3.74</v>
      </c>
      <c r="X11" t="n">
        <v>0.41</v>
      </c>
      <c r="Y11" t="n">
        <v>0.5</v>
      </c>
      <c r="Z11" t="n">
        <v>10</v>
      </c>
      <c r="AA11" t="n">
        <v>975.2354246059257</v>
      </c>
      <c r="AB11" t="n">
        <v>1334.360132296255</v>
      </c>
      <c r="AC11" t="n">
        <v>1207.010674056108</v>
      </c>
      <c r="AD11" t="n">
        <v>975235.4246059257</v>
      </c>
      <c r="AE11" t="n">
        <v>1334360.132296255</v>
      </c>
      <c r="AF11" t="n">
        <v>8.195778791618888e-07</v>
      </c>
      <c r="AG11" t="n">
        <v>38</v>
      </c>
      <c r="AH11" t="n">
        <v>1207010.674056108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3.4976</v>
      </c>
      <c r="E12" t="n">
        <v>28.59</v>
      </c>
      <c r="F12" t="n">
        <v>25.42</v>
      </c>
      <c r="G12" t="n">
        <v>80.26000000000001</v>
      </c>
      <c r="H12" t="n">
        <v>0.97</v>
      </c>
      <c r="I12" t="n">
        <v>19</v>
      </c>
      <c r="J12" t="n">
        <v>201.1</v>
      </c>
      <c r="K12" t="n">
        <v>53.44</v>
      </c>
      <c r="L12" t="n">
        <v>11</v>
      </c>
      <c r="M12" t="n">
        <v>9</v>
      </c>
      <c r="N12" t="n">
        <v>41.66</v>
      </c>
      <c r="O12" t="n">
        <v>25036.12</v>
      </c>
      <c r="P12" t="n">
        <v>267.91</v>
      </c>
      <c r="Q12" t="n">
        <v>1637.09</v>
      </c>
      <c r="R12" t="n">
        <v>56.32</v>
      </c>
      <c r="S12" t="n">
        <v>43.43</v>
      </c>
      <c r="T12" t="n">
        <v>5821.88</v>
      </c>
      <c r="U12" t="n">
        <v>0.77</v>
      </c>
      <c r="V12" t="n">
        <v>0.93</v>
      </c>
      <c r="W12" t="n">
        <v>3.74</v>
      </c>
      <c r="X12" t="n">
        <v>0.37</v>
      </c>
      <c r="Y12" t="n">
        <v>0.5</v>
      </c>
      <c r="Z12" t="n">
        <v>10</v>
      </c>
      <c r="AA12" t="n">
        <v>960.3971944409157</v>
      </c>
      <c r="AB12" t="n">
        <v>1314.057811167974</v>
      </c>
      <c r="AC12" t="n">
        <v>1188.645977961823</v>
      </c>
      <c r="AD12" t="n">
        <v>960397.1944409156</v>
      </c>
      <c r="AE12" t="n">
        <v>1314057.811167974</v>
      </c>
      <c r="AF12" t="n">
        <v>8.229188695402831e-07</v>
      </c>
      <c r="AG12" t="n">
        <v>38</v>
      </c>
      <c r="AH12" t="n">
        <v>1188645.977961823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3.4962</v>
      </c>
      <c r="E13" t="n">
        <v>28.6</v>
      </c>
      <c r="F13" t="n">
        <v>25.43</v>
      </c>
      <c r="G13" t="n">
        <v>80.29000000000001</v>
      </c>
      <c r="H13" t="n">
        <v>1.05</v>
      </c>
      <c r="I13" t="n">
        <v>19</v>
      </c>
      <c r="J13" t="n">
        <v>202.67</v>
      </c>
      <c r="K13" t="n">
        <v>53.44</v>
      </c>
      <c r="L13" t="n">
        <v>12</v>
      </c>
      <c r="M13" t="n">
        <v>1</v>
      </c>
      <c r="N13" t="n">
        <v>42.24</v>
      </c>
      <c r="O13" t="n">
        <v>25230.25</v>
      </c>
      <c r="P13" t="n">
        <v>267.38</v>
      </c>
      <c r="Q13" t="n">
        <v>1637.07</v>
      </c>
      <c r="R13" t="n">
        <v>56.32</v>
      </c>
      <c r="S13" t="n">
        <v>43.43</v>
      </c>
      <c r="T13" t="n">
        <v>5819.39</v>
      </c>
      <c r="U13" t="n">
        <v>0.77</v>
      </c>
      <c r="V13" t="n">
        <v>0.93</v>
      </c>
      <c r="W13" t="n">
        <v>3.75</v>
      </c>
      <c r="X13" t="n">
        <v>0.38</v>
      </c>
      <c r="Y13" t="n">
        <v>0.5</v>
      </c>
      <c r="Z13" t="n">
        <v>10</v>
      </c>
      <c r="AA13" t="n">
        <v>959.9080606296254</v>
      </c>
      <c r="AB13" t="n">
        <v>1313.388556708306</v>
      </c>
      <c r="AC13" t="n">
        <v>1188.040596208481</v>
      </c>
      <c r="AD13" t="n">
        <v>959908.0606296255</v>
      </c>
      <c r="AE13" t="n">
        <v>1313388.556708306</v>
      </c>
      <c r="AF13" t="n">
        <v>8.225894761226949e-07</v>
      </c>
      <c r="AG13" t="n">
        <v>38</v>
      </c>
      <c r="AH13" t="n">
        <v>1188040.596208482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3.4957</v>
      </c>
      <c r="E14" t="n">
        <v>28.61</v>
      </c>
      <c r="F14" t="n">
        <v>25.43</v>
      </c>
      <c r="G14" t="n">
        <v>80.31</v>
      </c>
      <c r="H14" t="n">
        <v>1.13</v>
      </c>
      <c r="I14" t="n">
        <v>19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269.25</v>
      </c>
      <c r="Q14" t="n">
        <v>1637.07</v>
      </c>
      <c r="R14" t="n">
        <v>56.32</v>
      </c>
      <c r="S14" t="n">
        <v>43.43</v>
      </c>
      <c r="T14" t="n">
        <v>5820.88</v>
      </c>
      <c r="U14" t="n">
        <v>0.77</v>
      </c>
      <c r="V14" t="n">
        <v>0.93</v>
      </c>
      <c r="W14" t="n">
        <v>3.76</v>
      </c>
      <c r="X14" t="n">
        <v>0.39</v>
      </c>
      <c r="Y14" t="n">
        <v>0.5</v>
      </c>
      <c r="Z14" t="n">
        <v>10</v>
      </c>
      <c r="AA14" t="n">
        <v>962.9091789913916</v>
      </c>
      <c r="AB14" t="n">
        <v>1317.494819250873</v>
      </c>
      <c r="AC14" t="n">
        <v>1191.754962817161</v>
      </c>
      <c r="AD14" t="n">
        <v>962909.1789913917</v>
      </c>
      <c r="AE14" t="n">
        <v>1317494.819250873</v>
      </c>
      <c r="AF14" t="n">
        <v>8.224718356164135e-07</v>
      </c>
      <c r="AG14" t="n">
        <v>38</v>
      </c>
      <c r="AH14" t="n">
        <v>1191754.962817161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2.7675</v>
      </c>
      <c r="E2" t="n">
        <v>36.13</v>
      </c>
      <c r="F2" t="n">
        <v>29.18</v>
      </c>
      <c r="G2" t="n">
        <v>8.58</v>
      </c>
      <c r="H2" t="n">
        <v>0.15</v>
      </c>
      <c r="I2" t="n">
        <v>204</v>
      </c>
      <c r="J2" t="n">
        <v>116.05</v>
      </c>
      <c r="K2" t="n">
        <v>43.4</v>
      </c>
      <c r="L2" t="n">
        <v>1</v>
      </c>
      <c r="M2" t="n">
        <v>202</v>
      </c>
      <c r="N2" t="n">
        <v>16.65</v>
      </c>
      <c r="O2" t="n">
        <v>14546.17</v>
      </c>
      <c r="P2" t="n">
        <v>283.46</v>
      </c>
      <c r="Q2" t="n">
        <v>1637.28</v>
      </c>
      <c r="R2" t="n">
        <v>174.02</v>
      </c>
      <c r="S2" t="n">
        <v>43.43</v>
      </c>
      <c r="T2" t="n">
        <v>63745.5</v>
      </c>
      <c r="U2" t="n">
        <v>0.25</v>
      </c>
      <c r="V2" t="n">
        <v>0.8100000000000001</v>
      </c>
      <c r="W2" t="n">
        <v>4.02</v>
      </c>
      <c r="X2" t="n">
        <v>4.13</v>
      </c>
      <c r="Y2" t="n">
        <v>0.5</v>
      </c>
      <c r="Z2" t="n">
        <v>10</v>
      </c>
      <c r="AA2" t="n">
        <v>1199.107198892539</v>
      </c>
      <c r="AB2" t="n">
        <v>1640.671370400831</v>
      </c>
      <c r="AC2" t="n">
        <v>1484.087997506506</v>
      </c>
      <c r="AD2" t="n">
        <v>1199107.198892539</v>
      </c>
      <c r="AE2" t="n">
        <v>1640671.370400831</v>
      </c>
      <c r="AF2" t="n">
        <v>7.044340958288371e-07</v>
      </c>
      <c r="AG2" t="n">
        <v>48</v>
      </c>
      <c r="AH2" t="n">
        <v>1484087.997506506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3.2112</v>
      </c>
      <c r="E3" t="n">
        <v>31.14</v>
      </c>
      <c r="F3" t="n">
        <v>26.88</v>
      </c>
      <c r="G3" t="n">
        <v>17.72</v>
      </c>
      <c r="H3" t="n">
        <v>0.3</v>
      </c>
      <c r="I3" t="n">
        <v>91</v>
      </c>
      <c r="J3" t="n">
        <v>117.34</v>
      </c>
      <c r="K3" t="n">
        <v>43.4</v>
      </c>
      <c r="L3" t="n">
        <v>2</v>
      </c>
      <c r="M3" t="n">
        <v>89</v>
      </c>
      <c r="N3" t="n">
        <v>16.94</v>
      </c>
      <c r="O3" t="n">
        <v>14705.49</v>
      </c>
      <c r="P3" t="n">
        <v>249.47</v>
      </c>
      <c r="Q3" t="n">
        <v>1637.13</v>
      </c>
      <c r="R3" t="n">
        <v>101.51</v>
      </c>
      <c r="S3" t="n">
        <v>43.43</v>
      </c>
      <c r="T3" t="n">
        <v>28053.68</v>
      </c>
      <c r="U3" t="n">
        <v>0.43</v>
      </c>
      <c r="V3" t="n">
        <v>0.88</v>
      </c>
      <c r="W3" t="n">
        <v>3.87</v>
      </c>
      <c r="X3" t="n">
        <v>1.84</v>
      </c>
      <c r="Y3" t="n">
        <v>0.5</v>
      </c>
      <c r="Z3" t="n">
        <v>10</v>
      </c>
      <c r="AA3" t="n">
        <v>956.1976302738113</v>
      </c>
      <c r="AB3" t="n">
        <v>1308.311782202847</v>
      </c>
      <c r="AC3" t="n">
        <v>1183.448341936525</v>
      </c>
      <c r="AD3" t="n">
        <v>956197.6302738113</v>
      </c>
      <c r="AE3" t="n">
        <v>1308311.782202847</v>
      </c>
      <c r="AF3" t="n">
        <v>8.173726354202571e-07</v>
      </c>
      <c r="AG3" t="n">
        <v>41</v>
      </c>
      <c r="AH3" t="n">
        <v>1183448.341936525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3.3817</v>
      </c>
      <c r="E4" t="n">
        <v>29.57</v>
      </c>
      <c r="F4" t="n">
        <v>26.15</v>
      </c>
      <c r="G4" t="n">
        <v>28.02</v>
      </c>
      <c r="H4" t="n">
        <v>0.45</v>
      </c>
      <c r="I4" t="n">
        <v>56</v>
      </c>
      <c r="J4" t="n">
        <v>118.63</v>
      </c>
      <c r="K4" t="n">
        <v>43.4</v>
      </c>
      <c r="L4" t="n">
        <v>3</v>
      </c>
      <c r="M4" t="n">
        <v>54</v>
      </c>
      <c r="N4" t="n">
        <v>17.23</v>
      </c>
      <c r="O4" t="n">
        <v>14865.24</v>
      </c>
      <c r="P4" t="n">
        <v>229.44</v>
      </c>
      <c r="Q4" t="n">
        <v>1637.12</v>
      </c>
      <c r="R4" t="n">
        <v>79.20999999999999</v>
      </c>
      <c r="S4" t="n">
        <v>43.43</v>
      </c>
      <c r="T4" t="n">
        <v>17080.82</v>
      </c>
      <c r="U4" t="n">
        <v>0.55</v>
      </c>
      <c r="V4" t="n">
        <v>0.9</v>
      </c>
      <c r="W4" t="n">
        <v>3.8</v>
      </c>
      <c r="X4" t="n">
        <v>1.1</v>
      </c>
      <c r="Y4" t="n">
        <v>0.5</v>
      </c>
      <c r="Z4" t="n">
        <v>10</v>
      </c>
      <c r="AA4" t="n">
        <v>871.3091786287357</v>
      </c>
      <c r="AB4" t="n">
        <v>1192.163657647878</v>
      </c>
      <c r="AC4" t="n">
        <v>1078.385231374166</v>
      </c>
      <c r="AD4" t="n">
        <v>871309.1786287357</v>
      </c>
      <c r="AE4" t="n">
        <v>1192163.657647878</v>
      </c>
      <c r="AF4" t="n">
        <v>8.60771375560751e-07</v>
      </c>
      <c r="AG4" t="n">
        <v>39</v>
      </c>
      <c r="AH4" t="n">
        <v>1078385.231374166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3.4702</v>
      </c>
      <c r="E5" t="n">
        <v>28.82</v>
      </c>
      <c r="F5" t="n">
        <v>25.8</v>
      </c>
      <c r="G5" t="n">
        <v>39.69</v>
      </c>
      <c r="H5" t="n">
        <v>0.59</v>
      </c>
      <c r="I5" t="n">
        <v>39</v>
      </c>
      <c r="J5" t="n">
        <v>119.93</v>
      </c>
      <c r="K5" t="n">
        <v>43.4</v>
      </c>
      <c r="L5" t="n">
        <v>4</v>
      </c>
      <c r="M5" t="n">
        <v>37</v>
      </c>
      <c r="N5" t="n">
        <v>17.53</v>
      </c>
      <c r="O5" t="n">
        <v>15025.44</v>
      </c>
      <c r="P5" t="n">
        <v>211.87</v>
      </c>
      <c r="Q5" t="n">
        <v>1637.13</v>
      </c>
      <c r="R5" t="n">
        <v>68.58</v>
      </c>
      <c r="S5" t="n">
        <v>43.43</v>
      </c>
      <c r="T5" t="n">
        <v>11848.59</v>
      </c>
      <c r="U5" t="n">
        <v>0.63</v>
      </c>
      <c r="V5" t="n">
        <v>0.91</v>
      </c>
      <c r="W5" t="n">
        <v>3.76</v>
      </c>
      <c r="X5" t="n">
        <v>0.75</v>
      </c>
      <c r="Y5" t="n">
        <v>0.5</v>
      </c>
      <c r="Z5" t="n">
        <v>10</v>
      </c>
      <c r="AA5" t="n">
        <v>819.1601290503589</v>
      </c>
      <c r="AB5" t="n">
        <v>1120.811027361048</v>
      </c>
      <c r="AC5" t="n">
        <v>1013.842395977865</v>
      </c>
      <c r="AD5" t="n">
        <v>819160.1290503589</v>
      </c>
      <c r="AE5" t="n">
        <v>1120811.027361047</v>
      </c>
      <c r="AF5" t="n">
        <v>8.832979943433534e-07</v>
      </c>
      <c r="AG5" t="n">
        <v>38</v>
      </c>
      <c r="AH5" t="n">
        <v>1013842.395977865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3.5027</v>
      </c>
      <c r="E6" t="n">
        <v>28.55</v>
      </c>
      <c r="F6" t="n">
        <v>25.7</v>
      </c>
      <c r="G6" t="n">
        <v>48.19</v>
      </c>
      <c r="H6" t="n">
        <v>0.73</v>
      </c>
      <c r="I6" t="n">
        <v>32</v>
      </c>
      <c r="J6" t="n">
        <v>121.23</v>
      </c>
      <c r="K6" t="n">
        <v>43.4</v>
      </c>
      <c r="L6" t="n">
        <v>5</v>
      </c>
      <c r="M6" t="n">
        <v>6</v>
      </c>
      <c r="N6" t="n">
        <v>17.83</v>
      </c>
      <c r="O6" t="n">
        <v>15186.08</v>
      </c>
      <c r="P6" t="n">
        <v>201.28</v>
      </c>
      <c r="Q6" t="n">
        <v>1637.2</v>
      </c>
      <c r="R6" t="n">
        <v>64.45</v>
      </c>
      <c r="S6" t="n">
        <v>43.43</v>
      </c>
      <c r="T6" t="n">
        <v>9820.48</v>
      </c>
      <c r="U6" t="n">
        <v>0.67</v>
      </c>
      <c r="V6" t="n">
        <v>0.92</v>
      </c>
      <c r="W6" t="n">
        <v>3.79</v>
      </c>
      <c r="X6" t="n">
        <v>0.65</v>
      </c>
      <c r="Y6" t="n">
        <v>0.5</v>
      </c>
      <c r="Z6" t="n">
        <v>10</v>
      </c>
      <c r="AA6" t="n">
        <v>797.3341039152739</v>
      </c>
      <c r="AB6" t="n">
        <v>1090.947696874953</v>
      </c>
      <c r="AC6" t="n">
        <v>986.8291798399157</v>
      </c>
      <c r="AD6" t="n">
        <v>797334.1039152739</v>
      </c>
      <c r="AE6" t="n">
        <v>1090947.696874953</v>
      </c>
      <c r="AF6" t="n">
        <v>8.91570481466908e-07</v>
      </c>
      <c r="AG6" t="n">
        <v>38</v>
      </c>
      <c r="AH6" t="n">
        <v>986829.1798399157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3.508</v>
      </c>
      <c r="E7" t="n">
        <v>28.51</v>
      </c>
      <c r="F7" t="n">
        <v>25.68</v>
      </c>
      <c r="G7" t="n">
        <v>49.71</v>
      </c>
      <c r="H7" t="n">
        <v>0.86</v>
      </c>
      <c r="I7" t="n">
        <v>31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201.06</v>
      </c>
      <c r="Q7" t="n">
        <v>1637.17</v>
      </c>
      <c r="R7" t="n">
        <v>63.63</v>
      </c>
      <c r="S7" t="n">
        <v>43.43</v>
      </c>
      <c r="T7" t="n">
        <v>9417.07</v>
      </c>
      <c r="U7" t="n">
        <v>0.68</v>
      </c>
      <c r="V7" t="n">
        <v>0.92</v>
      </c>
      <c r="W7" t="n">
        <v>3.79</v>
      </c>
      <c r="X7" t="n">
        <v>0.64</v>
      </c>
      <c r="Y7" t="n">
        <v>0.5</v>
      </c>
      <c r="Z7" t="n">
        <v>10</v>
      </c>
      <c r="AA7" t="n">
        <v>796.1262067820282</v>
      </c>
      <c r="AB7" t="n">
        <v>1089.294998728585</v>
      </c>
      <c r="AC7" t="n">
        <v>985.3342128850613</v>
      </c>
      <c r="AD7" t="n">
        <v>796126.2067820282</v>
      </c>
      <c r="AE7" t="n">
        <v>1089294.998728585</v>
      </c>
      <c r="AF7" t="n">
        <v>8.929195332132107e-07</v>
      </c>
      <c r="AG7" t="n">
        <v>38</v>
      </c>
      <c r="AH7" t="n">
        <v>985334.2128850613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2.9927</v>
      </c>
      <c r="E2" t="n">
        <v>33.41</v>
      </c>
      <c r="F2" t="n">
        <v>28.38</v>
      </c>
      <c r="G2" t="n">
        <v>10.38</v>
      </c>
      <c r="H2" t="n">
        <v>0.2</v>
      </c>
      <c r="I2" t="n">
        <v>164</v>
      </c>
      <c r="J2" t="n">
        <v>89.87</v>
      </c>
      <c r="K2" t="n">
        <v>37.55</v>
      </c>
      <c r="L2" t="n">
        <v>1</v>
      </c>
      <c r="M2" t="n">
        <v>162</v>
      </c>
      <c r="N2" t="n">
        <v>11.32</v>
      </c>
      <c r="O2" t="n">
        <v>11317.98</v>
      </c>
      <c r="P2" t="n">
        <v>227.46</v>
      </c>
      <c r="Q2" t="n">
        <v>1637.31</v>
      </c>
      <c r="R2" t="n">
        <v>148.38</v>
      </c>
      <c r="S2" t="n">
        <v>43.43</v>
      </c>
      <c r="T2" t="n">
        <v>51126.67</v>
      </c>
      <c r="U2" t="n">
        <v>0.29</v>
      </c>
      <c r="V2" t="n">
        <v>0.83</v>
      </c>
      <c r="W2" t="n">
        <v>3.98</v>
      </c>
      <c r="X2" t="n">
        <v>3.33</v>
      </c>
      <c r="Y2" t="n">
        <v>0.5</v>
      </c>
      <c r="Z2" t="n">
        <v>10</v>
      </c>
      <c r="AA2" t="n">
        <v>960.4065872049579</v>
      </c>
      <c r="AB2" t="n">
        <v>1314.070662762116</v>
      </c>
      <c r="AC2" t="n">
        <v>1188.657603017858</v>
      </c>
      <c r="AD2" t="n">
        <v>960406.5872049578</v>
      </c>
      <c r="AE2" t="n">
        <v>1314070.662762116</v>
      </c>
      <c r="AF2" t="n">
        <v>7.934973105407453e-07</v>
      </c>
      <c r="AG2" t="n">
        <v>44</v>
      </c>
      <c r="AH2" t="n">
        <v>1188657.603017858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3.3571</v>
      </c>
      <c r="E3" t="n">
        <v>29.79</v>
      </c>
      <c r="F3" t="n">
        <v>26.49</v>
      </c>
      <c r="G3" t="n">
        <v>22.07</v>
      </c>
      <c r="H3" t="n">
        <v>0.39</v>
      </c>
      <c r="I3" t="n">
        <v>72</v>
      </c>
      <c r="J3" t="n">
        <v>91.09999999999999</v>
      </c>
      <c r="K3" t="n">
        <v>37.55</v>
      </c>
      <c r="L3" t="n">
        <v>2</v>
      </c>
      <c r="M3" t="n">
        <v>70</v>
      </c>
      <c r="N3" t="n">
        <v>11.54</v>
      </c>
      <c r="O3" t="n">
        <v>11468.97</v>
      </c>
      <c r="P3" t="n">
        <v>196.02</v>
      </c>
      <c r="Q3" t="n">
        <v>1637.06</v>
      </c>
      <c r="R3" t="n">
        <v>89.93000000000001</v>
      </c>
      <c r="S3" t="n">
        <v>43.43</v>
      </c>
      <c r="T3" t="n">
        <v>22359.59</v>
      </c>
      <c r="U3" t="n">
        <v>0.48</v>
      </c>
      <c r="V3" t="n">
        <v>0.89</v>
      </c>
      <c r="W3" t="n">
        <v>3.82</v>
      </c>
      <c r="X3" t="n">
        <v>1.44</v>
      </c>
      <c r="Y3" t="n">
        <v>0.5</v>
      </c>
      <c r="Z3" t="n">
        <v>10</v>
      </c>
      <c r="AA3" t="n">
        <v>791.9472855636044</v>
      </c>
      <c r="AB3" t="n">
        <v>1083.577214356545</v>
      </c>
      <c r="AC3" t="n">
        <v>980.1621258285279</v>
      </c>
      <c r="AD3" t="n">
        <v>791947.2855636044</v>
      </c>
      <c r="AE3" t="n">
        <v>1083577.214356546</v>
      </c>
      <c r="AF3" t="n">
        <v>8.901158890688462e-07</v>
      </c>
      <c r="AG3" t="n">
        <v>39</v>
      </c>
      <c r="AH3" t="n">
        <v>980162.125828528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3.4781</v>
      </c>
      <c r="E4" t="n">
        <v>28.75</v>
      </c>
      <c r="F4" t="n">
        <v>25.96</v>
      </c>
      <c r="G4" t="n">
        <v>34.62</v>
      </c>
      <c r="H4" t="n">
        <v>0.57</v>
      </c>
      <c r="I4" t="n">
        <v>45</v>
      </c>
      <c r="J4" t="n">
        <v>92.31999999999999</v>
      </c>
      <c r="K4" t="n">
        <v>37.55</v>
      </c>
      <c r="L4" t="n">
        <v>3</v>
      </c>
      <c r="M4" t="n">
        <v>19</v>
      </c>
      <c r="N4" t="n">
        <v>11.77</v>
      </c>
      <c r="O4" t="n">
        <v>11620.34</v>
      </c>
      <c r="P4" t="n">
        <v>175.44</v>
      </c>
      <c r="Q4" t="n">
        <v>1637.1</v>
      </c>
      <c r="R4" t="n">
        <v>72.17</v>
      </c>
      <c r="S4" t="n">
        <v>43.43</v>
      </c>
      <c r="T4" t="n">
        <v>13613.32</v>
      </c>
      <c r="U4" t="n">
        <v>0.6</v>
      </c>
      <c r="V4" t="n">
        <v>0.91</v>
      </c>
      <c r="W4" t="n">
        <v>3.82</v>
      </c>
      <c r="X4" t="n">
        <v>0.92</v>
      </c>
      <c r="Y4" t="n">
        <v>0.5</v>
      </c>
      <c r="Z4" t="n">
        <v>10</v>
      </c>
      <c r="AA4" t="n">
        <v>731.9341914461556</v>
      </c>
      <c r="AB4" t="n">
        <v>1001.464651394197</v>
      </c>
      <c r="AC4" t="n">
        <v>905.8862706296005</v>
      </c>
      <c r="AD4" t="n">
        <v>731934.1914461557</v>
      </c>
      <c r="AE4" t="n">
        <v>1001464.651394197</v>
      </c>
      <c r="AF4" t="n">
        <v>9.221983479105043e-07</v>
      </c>
      <c r="AG4" t="n">
        <v>38</v>
      </c>
      <c r="AH4" t="n">
        <v>905886.2706296005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3.4882</v>
      </c>
      <c r="E5" t="n">
        <v>28.67</v>
      </c>
      <c r="F5" t="n">
        <v>25.93</v>
      </c>
      <c r="G5" t="n">
        <v>37.05</v>
      </c>
      <c r="H5" t="n">
        <v>0.75</v>
      </c>
      <c r="I5" t="n">
        <v>42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174.33</v>
      </c>
      <c r="Q5" t="n">
        <v>1637.15</v>
      </c>
      <c r="R5" t="n">
        <v>70.76000000000001</v>
      </c>
      <c r="S5" t="n">
        <v>43.43</v>
      </c>
      <c r="T5" t="n">
        <v>12924.02</v>
      </c>
      <c r="U5" t="n">
        <v>0.61</v>
      </c>
      <c r="V5" t="n">
        <v>0.91</v>
      </c>
      <c r="W5" t="n">
        <v>3.83</v>
      </c>
      <c r="X5" t="n">
        <v>0.89</v>
      </c>
      <c r="Y5" t="n">
        <v>0.5</v>
      </c>
      <c r="Z5" t="n">
        <v>10</v>
      </c>
      <c r="AA5" t="n">
        <v>728.7838079865334</v>
      </c>
      <c r="AB5" t="n">
        <v>997.1541577596328</v>
      </c>
      <c r="AC5" t="n">
        <v>901.987164457703</v>
      </c>
      <c r="AD5" t="n">
        <v>728783.8079865334</v>
      </c>
      <c r="AE5" t="n">
        <v>997154.1577596328</v>
      </c>
      <c r="AF5" t="n">
        <v>9.24876305218775e-07</v>
      </c>
      <c r="AG5" t="n">
        <v>38</v>
      </c>
      <c r="AH5" t="n">
        <v>901987.164457703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2.1635</v>
      </c>
      <c r="E2" t="n">
        <v>46.22</v>
      </c>
      <c r="F2" t="n">
        <v>31.49</v>
      </c>
      <c r="G2" t="n">
        <v>6.02</v>
      </c>
      <c r="H2" t="n">
        <v>0.09</v>
      </c>
      <c r="I2" t="n">
        <v>314</v>
      </c>
      <c r="J2" t="n">
        <v>194.77</v>
      </c>
      <c r="K2" t="n">
        <v>54.38</v>
      </c>
      <c r="L2" t="n">
        <v>1</v>
      </c>
      <c r="M2" t="n">
        <v>312</v>
      </c>
      <c r="N2" t="n">
        <v>39.4</v>
      </c>
      <c r="O2" t="n">
        <v>24256.19</v>
      </c>
      <c r="P2" t="n">
        <v>436.42</v>
      </c>
      <c r="Q2" t="n">
        <v>1637.52</v>
      </c>
      <c r="R2" t="n">
        <v>245.69</v>
      </c>
      <c r="S2" t="n">
        <v>43.43</v>
      </c>
      <c r="T2" t="n">
        <v>99030.49000000001</v>
      </c>
      <c r="U2" t="n">
        <v>0.18</v>
      </c>
      <c r="V2" t="n">
        <v>0.75</v>
      </c>
      <c r="W2" t="n">
        <v>4.23</v>
      </c>
      <c r="X2" t="n">
        <v>6.44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2.8053</v>
      </c>
      <c r="E3" t="n">
        <v>35.65</v>
      </c>
      <c r="F3" t="n">
        <v>27.8</v>
      </c>
      <c r="G3" t="n">
        <v>12.18</v>
      </c>
      <c r="H3" t="n">
        <v>0.18</v>
      </c>
      <c r="I3" t="n">
        <v>137</v>
      </c>
      <c r="J3" t="n">
        <v>196.32</v>
      </c>
      <c r="K3" t="n">
        <v>54.38</v>
      </c>
      <c r="L3" t="n">
        <v>2</v>
      </c>
      <c r="M3" t="n">
        <v>135</v>
      </c>
      <c r="N3" t="n">
        <v>39.95</v>
      </c>
      <c r="O3" t="n">
        <v>24447.22</v>
      </c>
      <c r="P3" t="n">
        <v>378.84</v>
      </c>
      <c r="Q3" t="n">
        <v>1637.33</v>
      </c>
      <c r="R3" t="n">
        <v>130.46</v>
      </c>
      <c r="S3" t="n">
        <v>43.43</v>
      </c>
      <c r="T3" t="n">
        <v>42301.01</v>
      </c>
      <c r="U3" t="n">
        <v>0.33</v>
      </c>
      <c r="V3" t="n">
        <v>0.85</v>
      </c>
      <c r="W3" t="n">
        <v>3.93</v>
      </c>
      <c r="X3" t="n">
        <v>2.75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3.06</v>
      </c>
      <c r="E4" t="n">
        <v>32.68</v>
      </c>
      <c r="F4" t="n">
        <v>26.78</v>
      </c>
      <c r="G4" t="n">
        <v>18.47</v>
      </c>
      <c r="H4" t="n">
        <v>0.27</v>
      </c>
      <c r="I4" t="n">
        <v>87</v>
      </c>
      <c r="J4" t="n">
        <v>197.88</v>
      </c>
      <c r="K4" t="n">
        <v>54.38</v>
      </c>
      <c r="L4" t="n">
        <v>3</v>
      </c>
      <c r="M4" t="n">
        <v>85</v>
      </c>
      <c r="N4" t="n">
        <v>40.5</v>
      </c>
      <c r="O4" t="n">
        <v>24639</v>
      </c>
      <c r="P4" t="n">
        <v>358.56</v>
      </c>
      <c r="Q4" t="n">
        <v>1637.22</v>
      </c>
      <c r="R4" t="n">
        <v>98.68000000000001</v>
      </c>
      <c r="S4" t="n">
        <v>43.43</v>
      </c>
      <c r="T4" t="n">
        <v>26659.01</v>
      </c>
      <c r="U4" t="n">
        <v>0.44</v>
      </c>
      <c r="V4" t="n">
        <v>0.88</v>
      </c>
      <c r="W4" t="n">
        <v>3.85</v>
      </c>
      <c r="X4" t="n">
        <v>1.73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3.1997</v>
      </c>
      <c r="E5" t="n">
        <v>31.25</v>
      </c>
      <c r="F5" t="n">
        <v>26.29</v>
      </c>
      <c r="G5" t="n">
        <v>25.03</v>
      </c>
      <c r="H5" t="n">
        <v>0.36</v>
      </c>
      <c r="I5" t="n">
        <v>63</v>
      </c>
      <c r="J5" t="n">
        <v>199.44</v>
      </c>
      <c r="K5" t="n">
        <v>54.38</v>
      </c>
      <c r="L5" t="n">
        <v>4</v>
      </c>
      <c r="M5" t="n">
        <v>61</v>
      </c>
      <c r="N5" t="n">
        <v>41.06</v>
      </c>
      <c r="O5" t="n">
        <v>24831.54</v>
      </c>
      <c r="P5" t="n">
        <v>345.03</v>
      </c>
      <c r="Q5" t="n">
        <v>1637.17</v>
      </c>
      <c r="R5" t="n">
        <v>83.42</v>
      </c>
      <c r="S5" t="n">
        <v>43.43</v>
      </c>
      <c r="T5" t="n">
        <v>19149.61</v>
      </c>
      <c r="U5" t="n">
        <v>0.52</v>
      </c>
      <c r="V5" t="n">
        <v>0.9</v>
      </c>
      <c r="W5" t="n">
        <v>3.81</v>
      </c>
      <c r="X5" t="n">
        <v>1.24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3.2862</v>
      </c>
      <c r="E6" t="n">
        <v>30.43</v>
      </c>
      <c r="F6" t="n">
        <v>26.01</v>
      </c>
      <c r="G6" t="n">
        <v>31.85</v>
      </c>
      <c r="H6" t="n">
        <v>0.44</v>
      </c>
      <c r="I6" t="n">
        <v>49</v>
      </c>
      <c r="J6" t="n">
        <v>201.01</v>
      </c>
      <c r="K6" t="n">
        <v>54.38</v>
      </c>
      <c r="L6" t="n">
        <v>5</v>
      </c>
      <c r="M6" t="n">
        <v>47</v>
      </c>
      <c r="N6" t="n">
        <v>41.63</v>
      </c>
      <c r="O6" t="n">
        <v>25024.84</v>
      </c>
      <c r="P6" t="n">
        <v>335.36</v>
      </c>
      <c r="Q6" t="n">
        <v>1637.14</v>
      </c>
      <c r="R6" t="n">
        <v>74.77</v>
      </c>
      <c r="S6" t="n">
        <v>43.43</v>
      </c>
      <c r="T6" t="n">
        <v>14896.91</v>
      </c>
      <c r="U6" t="n">
        <v>0.58</v>
      </c>
      <c r="V6" t="n">
        <v>0.91</v>
      </c>
      <c r="W6" t="n">
        <v>3.79</v>
      </c>
      <c r="X6" t="n">
        <v>0.96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3.343</v>
      </c>
      <c r="E7" t="n">
        <v>29.91</v>
      </c>
      <c r="F7" t="n">
        <v>25.84</v>
      </c>
      <c r="G7" t="n">
        <v>38.76</v>
      </c>
      <c r="H7" t="n">
        <v>0.53</v>
      </c>
      <c r="I7" t="n">
        <v>40</v>
      </c>
      <c r="J7" t="n">
        <v>202.58</v>
      </c>
      <c r="K7" t="n">
        <v>54.38</v>
      </c>
      <c r="L7" t="n">
        <v>6</v>
      </c>
      <c r="M7" t="n">
        <v>38</v>
      </c>
      <c r="N7" t="n">
        <v>42.2</v>
      </c>
      <c r="O7" t="n">
        <v>25218.93</v>
      </c>
      <c r="P7" t="n">
        <v>326.25</v>
      </c>
      <c r="Q7" t="n">
        <v>1637.17</v>
      </c>
      <c r="R7" t="n">
        <v>69.68000000000001</v>
      </c>
      <c r="S7" t="n">
        <v>43.43</v>
      </c>
      <c r="T7" t="n">
        <v>12393.19</v>
      </c>
      <c r="U7" t="n">
        <v>0.62</v>
      </c>
      <c r="V7" t="n">
        <v>0.91</v>
      </c>
      <c r="W7" t="n">
        <v>3.77</v>
      </c>
      <c r="X7" t="n">
        <v>0.79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3.3847</v>
      </c>
      <c r="E8" t="n">
        <v>29.54</v>
      </c>
      <c r="F8" t="n">
        <v>25.71</v>
      </c>
      <c r="G8" t="n">
        <v>45.36</v>
      </c>
      <c r="H8" t="n">
        <v>0.61</v>
      </c>
      <c r="I8" t="n">
        <v>34</v>
      </c>
      <c r="J8" t="n">
        <v>204.16</v>
      </c>
      <c r="K8" t="n">
        <v>54.38</v>
      </c>
      <c r="L8" t="n">
        <v>7</v>
      </c>
      <c r="M8" t="n">
        <v>32</v>
      </c>
      <c r="N8" t="n">
        <v>42.78</v>
      </c>
      <c r="O8" t="n">
        <v>25413.94</v>
      </c>
      <c r="P8" t="n">
        <v>316.58</v>
      </c>
      <c r="Q8" t="n">
        <v>1637.08</v>
      </c>
      <c r="R8" t="n">
        <v>65.40000000000001</v>
      </c>
      <c r="S8" t="n">
        <v>43.43</v>
      </c>
      <c r="T8" t="n">
        <v>10284.75</v>
      </c>
      <c r="U8" t="n">
        <v>0.66</v>
      </c>
      <c r="V8" t="n">
        <v>0.92</v>
      </c>
      <c r="W8" t="n">
        <v>3.76</v>
      </c>
      <c r="X8" t="n">
        <v>0.66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3.4183</v>
      </c>
      <c r="E9" t="n">
        <v>29.25</v>
      </c>
      <c r="F9" t="n">
        <v>25.61</v>
      </c>
      <c r="G9" t="n">
        <v>52.99</v>
      </c>
      <c r="H9" t="n">
        <v>0.6899999999999999</v>
      </c>
      <c r="I9" t="n">
        <v>29</v>
      </c>
      <c r="J9" t="n">
        <v>205.75</v>
      </c>
      <c r="K9" t="n">
        <v>54.38</v>
      </c>
      <c r="L9" t="n">
        <v>8</v>
      </c>
      <c r="M9" t="n">
        <v>27</v>
      </c>
      <c r="N9" t="n">
        <v>43.37</v>
      </c>
      <c r="O9" t="n">
        <v>25609.61</v>
      </c>
      <c r="P9" t="n">
        <v>308.63</v>
      </c>
      <c r="Q9" t="n">
        <v>1637.09</v>
      </c>
      <c r="R9" t="n">
        <v>62.57</v>
      </c>
      <c r="S9" t="n">
        <v>43.43</v>
      </c>
      <c r="T9" t="n">
        <v>8896.559999999999</v>
      </c>
      <c r="U9" t="n">
        <v>0.6899999999999999</v>
      </c>
      <c r="V9" t="n">
        <v>0.92</v>
      </c>
      <c r="W9" t="n">
        <v>3.75</v>
      </c>
      <c r="X9" t="n">
        <v>0.5600000000000001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3.4473</v>
      </c>
      <c r="E10" t="n">
        <v>29.01</v>
      </c>
      <c r="F10" t="n">
        <v>25.52</v>
      </c>
      <c r="G10" t="n">
        <v>61.25</v>
      </c>
      <c r="H10" t="n">
        <v>0.77</v>
      </c>
      <c r="I10" t="n">
        <v>25</v>
      </c>
      <c r="J10" t="n">
        <v>207.34</v>
      </c>
      <c r="K10" t="n">
        <v>54.38</v>
      </c>
      <c r="L10" t="n">
        <v>9</v>
      </c>
      <c r="M10" t="n">
        <v>23</v>
      </c>
      <c r="N10" t="n">
        <v>43.96</v>
      </c>
      <c r="O10" t="n">
        <v>25806.1</v>
      </c>
      <c r="P10" t="n">
        <v>301.1</v>
      </c>
      <c r="Q10" t="n">
        <v>1637.13</v>
      </c>
      <c r="R10" t="n">
        <v>59.86</v>
      </c>
      <c r="S10" t="n">
        <v>43.43</v>
      </c>
      <c r="T10" t="n">
        <v>7562.06</v>
      </c>
      <c r="U10" t="n">
        <v>0.73</v>
      </c>
      <c r="V10" t="n">
        <v>0.92</v>
      </c>
      <c r="W10" t="n">
        <v>3.74</v>
      </c>
      <c r="X10" t="n">
        <v>0.47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3.4674</v>
      </c>
      <c r="E11" t="n">
        <v>28.84</v>
      </c>
      <c r="F11" t="n">
        <v>25.47</v>
      </c>
      <c r="G11" t="n">
        <v>69.45999999999999</v>
      </c>
      <c r="H11" t="n">
        <v>0.85</v>
      </c>
      <c r="I11" t="n">
        <v>22</v>
      </c>
      <c r="J11" t="n">
        <v>208.94</v>
      </c>
      <c r="K11" t="n">
        <v>54.38</v>
      </c>
      <c r="L11" t="n">
        <v>10</v>
      </c>
      <c r="M11" t="n">
        <v>20</v>
      </c>
      <c r="N11" t="n">
        <v>44.56</v>
      </c>
      <c r="O11" t="n">
        <v>26003.41</v>
      </c>
      <c r="P11" t="n">
        <v>292.14</v>
      </c>
      <c r="Q11" t="n">
        <v>1637.07</v>
      </c>
      <c r="R11" t="n">
        <v>57.99</v>
      </c>
      <c r="S11" t="n">
        <v>43.43</v>
      </c>
      <c r="T11" t="n">
        <v>6641.81</v>
      </c>
      <c r="U11" t="n">
        <v>0.75</v>
      </c>
      <c r="V11" t="n">
        <v>0.92</v>
      </c>
      <c r="W11" t="n">
        <v>3.74</v>
      </c>
      <c r="X11" t="n">
        <v>0.42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3.4832</v>
      </c>
      <c r="E12" t="n">
        <v>28.71</v>
      </c>
      <c r="F12" t="n">
        <v>25.41</v>
      </c>
      <c r="G12" t="n">
        <v>76.23999999999999</v>
      </c>
      <c r="H12" t="n">
        <v>0.93</v>
      </c>
      <c r="I12" t="n">
        <v>20</v>
      </c>
      <c r="J12" t="n">
        <v>210.55</v>
      </c>
      <c r="K12" t="n">
        <v>54.38</v>
      </c>
      <c r="L12" t="n">
        <v>11</v>
      </c>
      <c r="M12" t="n">
        <v>18</v>
      </c>
      <c r="N12" t="n">
        <v>45.17</v>
      </c>
      <c r="O12" t="n">
        <v>26201.54</v>
      </c>
      <c r="P12" t="n">
        <v>280.92</v>
      </c>
      <c r="Q12" t="n">
        <v>1637.09</v>
      </c>
      <c r="R12" t="n">
        <v>56.32</v>
      </c>
      <c r="S12" t="n">
        <v>43.43</v>
      </c>
      <c r="T12" t="n">
        <v>5813.76</v>
      </c>
      <c r="U12" t="n">
        <v>0.77</v>
      </c>
      <c r="V12" t="n">
        <v>0.93</v>
      </c>
      <c r="W12" t="n">
        <v>3.74</v>
      </c>
      <c r="X12" t="n">
        <v>0.37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3.4952</v>
      </c>
      <c r="E13" t="n">
        <v>28.61</v>
      </c>
      <c r="F13" t="n">
        <v>25.39</v>
      </c>
      <c r="G13" t="n">
        <v>84.65000000000001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8</v>
      </c>
      <c r="N13" t="n">
        <v>45.78</v>
      </c>
      <c r="O13" t="n">
        <v>26400.51</v>
      </c>
      <c r="P13" t="n">
        <v>276.15</v>
      </c>
      <c r="Q13" t="n">
        <v>1637.1</v>
      </c>
      <c r="R13" t="n">
        <v>55.38</v>
      </c>
      <c r="S13" t="n">
        <v>43.43</v>
      </c>
      <c r="T13" t="n">
        <v>5354.02</v>
      </c>
      <c r="U13" t="n">
        <v>0.78</v>
      </c>
      <c r="V13" t="n">
        <v>0.93</v>
      </c>
      <c r="W13" t="n">
        <v>3.75</v>
      </c>
      <c r="X13" t="n">
        <v>0.35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3.4926</v>
      </c>
      <c r="E14" t="n">
        <v>28.63</v>
      </c>
      <c r="F14" t="n">
        <v>25.41</v>
      </c>
      <c r="G14" t="n">
        <v>84.72</v>
      </c>
      <c r="H14" t="n">
        <v>1.08</v>
      </c>
      <c r="I14" t="n">
        <v>18</v>
      </c>
      <c r="J14" t="n">
        <v>213.78</v>
      </c>
      <c r="K14" t="n">
        <v>54.38</v>
      </c>
      <c r="L14" t="n">
        <v>13</v>
      </c>
      <c r="M14" t="n">
        <v>1</v>
      </c>
      <c r="N14" t="n">
        <v>46.4</v>
      </c>
      <c r="O14" t="n">
        <v>26600.32</v>
      </c>
      <c r="P14" t="n">
        <v>277.94</v>
      </c>
      <c r="Q14" t="n">
        <v>1637.17</v>
      </c>
      <c r="R14" t="n">
        <v>55.82</v>
      </c>
      <c r="S14" t="n">
        <v>43.43</v>
      </c>
      <c r="T14" t="n">
        <v>5576.15</v>
      </c>
      <c r="U14" t="n">
        <v>0.78</v>
      </c>
      <c r="V14" t="n">
        <v>0.93</v>
      </c>
      <c r="W14" t="n">
        <v>3.76</v>
      </c>
      <c r="X14" t="n">
        <v>0.37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3.4924</v>
      </c>
      <c r="E15" t="n">
        <v>28.63</v>
      </c>
      <c r="F15" t="n">
        <v>25.42</v>
      </c>
      <c r="G15" t="n">
        <v>84.72</v>
      </c>
      <c r="H15" t="n">
        <v>1.15</v>
      </c>
      <c r="I15" t="n">
        <v>18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279.9</v>
      </c>
      <c r="Q15" t="n">
        <v>1637.14</v>
      </c>
      <c r="R15" t="n">
        <v>55.73</v>
      </c>
      <c r="S15" t="n">
        <v>43.43</v>
      </c>
      <c r="T15" t="n">
        <v>5527.82</v>
      </c>
      <c r="U15" t="n">
        <v>0.78</v>
      </c>
      <c r="V15" t="n">
        <v>0.93</v>
      </c>
      <c r="W15" t="n">
        <v>3.76</v>
      </c>
      <c r="X15" t="n">
        <v>0.37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2.9927</v>
      </c>
      <c r="E16" t="n">
        <v>33.41</v>
      </c>
      <c r="F16" t="n">
        <v>28.38</v>
      </c>
      <c r="G16" t="n">
        <v>10.38</v>
      </c>
      <c r="H16" t="n">
        <v>0.2</v>
      </c>
      <c r="I16" t="n">
        <v>164</v>
      </c>
      <c r="J16" t="n">
        <v>89.87</v>
      </c>
      <c r="K16" t="n">
        <v>37.55</v>
      </c>
      <c r="L16" t="n">
        <v>1</v>
      </c>
      <c r="M16" t="n">
        <v>162</v>
      </c>
      <c r="N16" t="n">
        <v>11.32</v>
      </c>
      <c r="O16" t="n">
        <v>11317.98</v>
      </c>
      <c r="P16" t="n">
        <v>227.46</v>
      </c>
      <c r="Q16" t="n">
        <v>1637.31</v>
      </c>
      <c r="R16" t="n">
        <v>148.38</v>
      </c>
      <c r="S16" t="n">
        <v>43.43</v>
      </c>
      <c r="T16" t="n">
        <v>51126.67</v>
      </c>
      <c r="U16" t="n">
        <v>0.29</v>
      </c>
      <c r="V16" t="n">
        <v>0.83</v>
      </c>
      <c r="W16" t="n">
        <v>3.98</v>
      </c>
      <c r="X16" t="n">
        <v>3.33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3.3571</v>
      </c>
      <c r="E17" t="n">
        <v>29.79</v>
      </c>
      <c r="F17" t="n">
        <v>26.49</v>
      </c>
      <c r="G17" t="n">
        <v>22.07</v>
      </c>
      <c r="H17" t="n">
        <v>0.39</v>
      </c>
      <c r="I17" t="n">
        <v>72</v>
      </c>
      <c r="J17" t="n">
        <v>91.09999999999999</v>
      </c>
      <c r="K17" t="n">
        <v>37.55</v>
      </c>
      <c r="L17" t="n">
        <v>2</v>
      </c>
      <c r="M17" t="n">
        <v>70</v>
      </c>
      <c r="N17" t="n">
        <v>11.54</v>
      </c>
      <c r="O17" t="n">
        <v>11468.97</v>
      </c>
      <c r="P17" t="n">
        <v>196.02</v>
      </c>
      <c r="Q17" t="n">
        <v>1637.06</v>
      </c>
      <c r="R17" t="n">
        <v>89.93000000000001</v>
      </c>
      <c r="S17" t="n">
        <v>43.43</v>
      </c>
      <c r="T17" t="n">
        <v>22359.59</v>
      </c>
      <c r="U17" t="n">
        <v>0.48</v>
      </c>
      <c r="V17" t="n">
        <v>0.89</v>
      </c>
      <c r="W17" t="n">
        <v>3.82</v>
      </c>
      <c r="X17" t="n">
        <v>1.44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3.4781</v>
      </c>
      <c r="E18" t="n">
        <v>28.75</v>
      </c>
      <c r="F18" t="n">
        <v>25.96</v>
      </c>
      <c r="G18" t="n">
        <v>34.62</v>
      </c>
      <c r="H18" t="n">
        <v>0.57</v>
      </c>
      <c r="I18" t="n">
        <v>45</v>
      </c>
      <c r="J18" t="n">
        <v>92.31999999999999</v>
      </c>
      <c r="K18" t="n">
        <v>37.55</v>
      </c>
      <c r="L18" t="n">
        <v>3</v>
      </c>
      <c r="M18" t="n">
        <v>19</v>
      </c>
      <c r="N18" t="n">
        <v>11.77</v>
      </c>
      <c r="O18" t="n">
        <v>11620.34</v>
      </c>
      <c r="P18" t="n">
        <v>175.44</v>
      </c>
      <c r="Q18" t="n">
        <v>1637.1</v>
      </c>
      <c r="R18" t="n">
        <v>72.17</v>
      </c>
      <c r="S18" t="n">
        <v>43.43</v>
      </c>
      <c r="T18" t="n">
        <v>13613.32</v>
      </c>
      <c r="U18" t="n">
        <v>0.6</v>
      </c>
      <c r="V18" t="n">
        <v>0.91</v>
      </c>
      <c r="W18" t="n">
        <v>3.82</v>
      </c>
      <c r="X18" t="n">
        <v>0.92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3.4882</v>
      </c>
      <c r="E19" t="n">
        <v>28.67</v>
      </c>
      <c r="F19" t="n">
        <v>25.93</v>
      </c>
      <c r="G19" t="n">
        <v>37.05</v>
      </c>
      <c r="H19" t="n">
        <v>0.75</v>
      </c>
      <c r="I19" t="n">
        <v>42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174.33</v>
      </c>
      <c r="Q19" t="n">
        <v>1637.15</v>
      </c>
      <c r="R19" t="n">
        <v>70.76000000000001</v>
      </c>
      <c r="S19" t="n">
        <v>43.43</v>
      </c>
      <c r="T19" t="n">
        <v>12924.02</v>
      </c>
      <c r="U19" t="n">
        <v>0.61</v>
      </c>
      <c r="V19" t="n">
        <v>0.91</v>
      </c>
      <c r="W19" t="n">
        <v>3.83</v>
      </c>
      <c r="X19" t="n">
        <v>0.89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3.1611</v>
      </c>
      <c r="E20" t="n">
        <v>31.63</v>
      </c>
      <c r="F20" t="n">
        <v>27.72</v>
      </c>
      <c r="G20" t="n">
        <v>12.51</v>
      </c>
      <c r="H20" t="n">
        <v>0.24</v>
      </c>
      <c r="I20" t="n">
        <v>133</v>
      </c>
      <c r="J20" t="n">
        <v>71.52</v>
      </c>
      <c r="K20" t="n">
        <v>32.27</v>
      </c>
      <c r="L20" t="n">
        <v>1</v>
      </c>
      <c r="M20" t="n">
        <v>131</v>
      </c>
      <c r="N20" t="n">
        <v>8.25</v>
      </c>
      <c r="O20" t="n">
        <v>9054.6</v>
      </c>
      <c r="P20" t="n">
        <v>184.3</v>
      </c>
      <c r="Q20" t="n">
        <v>1637.22</v>
      </c>
      <c r="R20" t="n">
        <v>128.17</v>
      </c>
      <c r="S20" t="n">
        <v>43.43</v>
      </c>
      <c r="T20" t="n">
        <v>41172.68</v>
      </c>
      <c r="U20" t="n">
        <v>0.34</v>
      </c>
      <c r="V20" t="n">
        <v>0.85</v>
      </c>
      <c r="W20" t="n">
        <v>3.92</v>
      </c>
      <c r="X20" t="n">
        <v>2.67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3.4453</v>
      </c>
      <c r="E21" t="n">
        <v>29.03</v>
      </c>
      <c r="F21" t="n">
        <v>26.26</v>
      </c>
      <c r="G21" t="n">
        <v>26.71</v>
      </c>
      <c r="H21" t="n">
        <v>0.48</v>
      </c>
      <c r="I21" t="n">
        <v>59</v>
      </c>
      <c r="J21" t="n">
        <v>72.7</v>
      </c>
      <c r="K21" t="n">
        <v>32.27</v>
      </c>
      <c r="L21" t="n">
        <v>2</v>
      </c>
      <c r="M21" t="n">
        <v>25</v>
      </c>
      <c r="N21" t="n">
        <v>8.43</v>
      </c>
      <c r="O21" t="n">
        <v>9200.25</v>
      </c>
      <c r="P21" t="n">
        <v>153.34</v>
      </c>
      <c r="Q21" t="n">
        <v>1637.14</v>
      </c>
      <c r="R21" t="n">
        <v>81.16</v>
      </c>
      <c r="S21" t="n">
        <v>43.43</v>
      </c>
      <c r="T21" t="n">
        <v>18039.74</v>
      </c>
      <c r="U21" t="n">
        <v>0.54</v>
      </c>
      <c r="V21" t="n">
        <v>0.9</v>
      </c>
      <c r="W21" t="n">
        <v>3.86</v>
      </c>
      <c r="X21" t="n">
        <v>1.22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3.4548</v>
      </c>
      <c r="E22" t="n">
        <v>28.94</v>
      </c>
      <c r="F22" t="n">
        <v>26.23</v>
      </c>
      <c r="G22" t="n">
        <v>28.1</v>
      </c>
      <c r="H22" t="n">
        <v>0.71</v>
      </c>
      <c r="I22" t="n">
        <v>56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153.67</v>
      </c>
      <c r="Q22" t="n">
        <v>1637.22</v>
      </c>
      <c r="R22" t="n">
        <v>79.34</v>
      </c>
      <c r="S22" t="n">
        <v>43.43</v>
      </c>
      <c r="T22" t="n">
        <v>17146.24</v>
      </c>
      <c r="U22" t="n">
        <v>0.55</v>
      </c>
      <c r="V22" t="n">
        <v>0.9</v>
      </c>
      <c r="W22" t="n">
        <v>3.87</v>
      </c>
      <c r="X22" t="n">
        <v>1.18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3.2992</v>
      </c>
      <c r="E23" t="n">
        <v>30.31</v>
      </c>
      <c r="F23" t="n">
        <v>27.39</v>
      </c>
      <c r="G23" t="n">
        <v>14.94</v>
      </c>
      <c r="H23" t="n">
        <v>0.43</v>
      </c>
      <c r="I23" t="n">
        <v>110</v>
      </c>
      <c r="J23" t="n">
        <v>39.78</v>
      </c>
      <c r="K23" t="n">
        <v>19.54</v>
      </c>
      <c r="L23" t="n">
        <v>1</v>
      </c>
      <c r="M23" t="n">
        <v>0</v>
      </c>
      <c r="N23" t="n">
        <v>4.24</v>
      </c>
      <c r="O23" t="n">
        <v>5140</v>
      </c>
      <c r="P23" t="n">
        <v>107.62</v>
      </c>
      <c r="Q23" t="n">
        <v>1637.43</v>
      </c>
      <c r="R23" t="n">
        <v>112.93</v>
      </c>
      <c r="S23" t="n">
        <v>43.43</v>
      </c>
      <c r="T23" t="n">
        <v>33667.69</v>
      </c>
      <c r="U23" t="n">
        <v>0.38</v>
      </c>
      <c r="V23" t="n">
        <v>0.86</v>
      </c>
      <c r="W23" t="n">
        <v>4.04</v>
      </c>
      <c r="X23" t="n">
        <v>2.34</v>
      </c>
      <c r="Y23" t="n">
        <v>0.5</v>
      </c>
      <c r="Z23" t="n">
        <v>10</v>
      </c>
    </row>
    <row r="24">
      <c r="A24" t="n">
        <v>0</v>
      </c>
      <c r="B24" t="n">
        <v>70</v>
      </c>
      <c r="C24" t="inlineStr">
        <is>
          <t xml:space="preserve">CONCLUIDO	</t>
        </is>
      </c>
      <c r="D24" t="n">
        <v>2.5492</v>
      </c>
      <c r="E24" t="n">
        <v>39.23</v>
      </c>
      <c r="F24" t="n">
        <v>30.01</v>
      </c>
      <c r="G24" t="n">
        <v>7.44</v>
      </c>
      <c r="H24" t="n">
        <v>0.12</v>
      </c>
      <c r="I24" t="n">
        <v>242</v>
      </c>
      <c r="J24" t="n">
        <v>141.81</v>
      </c>
      <c r="K24" t="n">
        <v>47.83</v>
      </c>
      <c r="L24" t="n">
        <v>1</v>
      </c>
      <c r="M24" t="n">
        <v>240</v>
      </c>
      <c r="N24" t="n">
        <v>22.98</v>
      </c>
      <c r="O24" t="n">
        <v>17723.39</v>
      </c>
      <c r="P24" t="n">
        <v>335.79</v>
      </c>
      <c r="Q24" t="n">
        <v>1637.3</v>
      </c>
      <c r="R24" t="n">
        <v>198.99</v>
      </c>
      <c r="S24" t="n">
        <v>43.43</v>
      </c>
      <c r="T24" t="n">
        <v>76038.06</v>
      </c>
      <c r="U24" t="n">
        <v>0.22</v>
      </c>
      <c r="V24" t="n">
        <v>0.78</v>
      </c>
      <c r="W24" t="n">
        <v>4.12</v>
      </c>
      <c r="X24" t="n">
        <v>4.96</v>
      </c>
      <c r="Y24" t="n">
        <v>0.5</v>
      </c>
      <c r="Z24" t="n">
        <v>10</v>
      </c>
    </row>
    <row r="25">
      <c r="A25" t="n">
        <v>1</v>
      </c>
      <c r="B25" t="n">
        <v>70</v>
      </c>
      <c r="C25" t="inlineStr">
        <is>
          <t xml:space="preserve">CONCLUIDO	</t>
        </is>
      </c>
      <c r="D25" t="n">
        <v>3.0753</v>
      </c>
      <c r="E25" t="n">
        <v>32.52</v>
      </c>
      <c r="F25" t="n">
        <v>27.2</v>
      </c>
      <c r="G25" t="n">
        <v>15.25</v>
      </c>
      <c r="H25" t="n">
        <v>0.25</v>
      </c>
      <c r="I25" t="n">
        <v>107</v>
      </c>
      <c r="J25" t="n">
        <v>143.17</v>
      </c>
      <c r="K25" t="n">
        <v>47.83</v>
      </c>
      <c r="L25" t="n">
        <v>2</v>
      </c>
      <c r="M25" t="n">
        <v>105</v>
      </c>
      <c r="N25" t="n">
        <v>23.34</v>
      </c>
      <c r="O25" t="n">
        <v>17891.86</v>
      </c>
      <c r="P25" t="n">
        <v>294.96</v>
      </c>
      <c r="Q25" t="n">
        <v>1637.46</v>
      </c>
      <c r="R25" t="n">
        <v>111.67</v>
      </c>
      <c r="S25" t="n">
        <v>43.43</v>
      </c>
      <c r="T25" t="n">
        <v>33056.98</v>
      </c>
      <c r="U25" t="n">
        <v>0.39</v>
      </c>
      <c r="V25" t="n">
        <v>0.87</v>
      </c>
      <c r="W25" t="n">
        <v>3.88</v>
      </c>
      <c r="X25" t="n">
        <v>2.15</v>
      </c>
      <c r="Y25" t="n">
        <v>0.5</v>
      </c>
      <c r="Z25" t="n">
        <v>10</v>
      </c>
    </row>
    <row r="26">
      <c r="A26" t="n">
        <v>2</v>
      </c>
      <c r="B26" t="n">
        <v>70</v>
      </c>
      <c r="C26" t="inlineStr">
        <is>
          <t xml:space="preserve">CONCLUIDO	</t>
        </is>
      </c>
      <c r="D26" t="n">
        <v>3.2725</v>
      </c>
      <c r="E26" t="n">
        <v>30.56</v>
      </c>
      <c r="F26" t="n">
        <v>26.39</v>
      </c>
      <c r="G26" t="n">
        <v>23.64</v>
      </c>
      <c r="H26" t="n">
        <v>0.37</v>
      </c>
      <c r="I26" t="n">
        <v>67</v>
      </c>
      <c r="J26" t="n">
        <v>144.54</v>
      </c>
      <c r="K26" t="n">
        <v>47.83</v>
      </c>
      <c r="L26" t="n">
        <v>3</v>
      </c>
      <c r="M26" t="n">
        <v>65</v>
      </c>
      <c r="N26" t="n">
        <v>23.71</v>
      </c>
      <c r="O26" t="n">
        <v>18060.85</v>
      </c>
      <c r="P26" t="n">
        <v>276.68</v>
      </c>
      <c r="Q26" t="n">
        <v>1637.24</v>
      </c>
      <c r="R26" t="n">
        <v>86.56999999999999</v>
      </c>
      <c r="S26" t="n">
        <v>43.43</v>
      </c>
      <c r="T26" t="n">
        <v>20706.17</v>
      </c>
      <c r="U26" t="n">
        <v>0.5</v>
      </c>
      <c r="V26" t="n">
        <v>0.89</v>
      </c>
      <c r="W26" t="n">
        <v>3.83</v>
      </c>
      <c r="X26" t="n">
        <v>1.35</v>
      </c>
      <c r="Y26" t="n">
        <v>0.5</v>
      </c>
      <c r="Z26" t="n">
        <v>10</v>
      </c>
    </row>
    <row r="27">
      <c r="A27" t="n">
        <v>3</v>
      </c>
      <c r="B27" t="n">
        <v>70</v>
      </c>
      <c r="C27" t="inlineStr">
        <is>
          <t xml:space="preserve">CONCLUIDO	</t>
        </is>
      </c>
      <c r="D27" t="n">
        <v>3.3767</v>
      </c>
      <c r="E27" t="n">
        <v>29.62</v>
      </c>
      <c r="F27" t="n">
        <v>26</v>
      </c>
      <c r="G27" t="n">
        <v>32.5</v>
      </c>
      <c r="H27" t="n">
        <v>0.49</v>
      </c>
      <c r="I27" t="n">
        <v>48</v>
      </c>
      <c r="J27" t="n">
        <v>145.92</v>
      </c>
      <c r="K27" t="n">
        <v>47.83</v>
      </c>
      <c r="L27" t="n">
        <v>4</v>
      </c>
      <c r="M27" t="n">
        <v>46</v>
      </c>
      <c r="N27" t="n">
        <v>24.09</v>
      </c>
      <c r="O27" t="n">
        <v>18230.35</v>
      </c>
      <c r="P27" t="n">
        <v>262.38</v>
      </c>
      <c r="Q27" t="n">
        <v>1637.13</v>
      </c>
      <c r="R27" t="n">
        <v>74.33</v>
      </c>
      <c r="S27" t="n">
        <v>43.43</v>
      </c>
      <c r="T27" t="n">
        <v>14678.62</v>
      </c>
      <c r="U27" t="n">
        <v>0.58</v>
      </c>
      <c r="V27" t="n">
        <v>0.91</v>
      </c>
      <c r="W27" t="n">
        <v>3.79</v>
      </c>
      <c r="X27" t="n">
        <v>0.95</v>
      </c>
      <c r="Y27" t="n">
        <v>0.5</v>
      </c>
      <c r="Z27" t="n">
        <v>10</v>
      </c>
    </row>
    <row r="28">
      <c r="A28" t="n">
        <v>4</v>
      </c>
      <c r="B28" t="n">
        <v>70</v>
      </c>
      <c r="C28" t="inlineStr">
        <is>
          <t xml:space="preserve">CONCLUIDO	</t>
        </is>
      </c>
      <c r="D28" t="n">
        <v>3.4398</v>
      </c>
      <c r="E28" t="n">
        <v>29.07</v>
      </c>
      <c r="F28" t="n">
        <v>25.77</v>
      </c>
      <c r="G28" t="n">
        <v>41.8</v>
      </c>
      <c r="H28" t="n">
        <v>0.6</v>
      </c>
      <c r="I28" t="n">
        <v>37</v>
      </c>
      <c r="J28" t="n">
        <v>147.3</v>
      </c>
      <c r="K28" t="n">
        <v>47.83</v>
      </c>
      <c r="L28" t="n">
        <v>5</v>
      </c>
      <c r="M28" t="n">
        <v>35</v>
      </c>
      <c r="N28" t="n">
        <v>24.47</v>
      </c>
      <c r="O28" t="n">
        <v>18400.38</v>
      </c>
      <c r="P28" t="n">
        <v>248.79</v>
      </c>
      <c r="Q28" t="n">
        <v>1637.06</v>
      </c>
      <c r="R28" t="n">
        <v>67.59</v>
      </c>
      <c r="S28" t="n">
        <v>43.43</v>
      </c>
      <c r="T28" t="n">
        <v>11365.13</v>
      </c>
      <c r="U28" t="n">
        <v>0.64</v>
      </c>
      <c r="V28" t="n">
        <v>0.91</v>
      </c>
      <c r="W28" t="n">
        <v>3.77</v>
      </c>
      <c r="X28" t="n">
        <v>0.73</v>
      </c>
      <c r="Y28" t="n">
        <v>0.5</v>
      </c>
      <c r="Z28" t="n">
        <v>10</v>
      </c>
    </row>
    <row r="29">
      <c r="A29" t="n">
        <v>5</v>
      </c>
      <c r="B29" t="n">
        <v>70</v>
      </c>
      <c r="C29" t="inlineStr">
        <is>
          <t xml:space="preserve">CONCLUIDO	</t>
        </is>
      </c>
      <c r="D29" t="n">
        <v>3.4791</v>
      </c>
      <c r="E29" t="n">
        <v>28.74</v>
      </c>
      <c r="F29" t="n">
        <v>25.65</v>
      </c>
      <c r="G29" t="n">
        <v>51.3</v>
      </c>
      <c r="H29" t="n">
        <v>0.71</v>
      </c>
      <c r="I29" t="n">
        <v>30</v>
      </c>
      <c r="J29" t="n">
        <v>148.68</v>
      </c>
      <c r="K29" t="n">
        <v>47.83</v>
      </c>
      <c r="L29" t="n">
        <v>6</v>
      </c>
      <c r="M29" t="n">
        <v>28</v>
      </c>
      <c r="N29" t="n">
        <v>24.85</v>
      </c>
      <c r="O29" t="n">
        <v>18570.94</v>
      </c>
      <c r="P29" t="n">
        <v>235.99</v>
      </c>
      <c r="Q29" t="n">
        <v>1637.07</v>
      </c>
      <c r="R29" t="n">
        <v>63.73</v>
      </c>
      <c r="S29" t="n">
        <v>43.43</v>
      </c>
      <c r="T29" t="n">
        <v>9469.42</v>
      </c>
      <c r="U29" t="n">
        <v>0.68</v>
      </c>
      <c r="V29" t="n">
        <v>0.92</v>
      </c>
      <c r="W29" t="n">
        <v>3.76</v>
      </c>
      <c r="X29" t="n">
        <v>0.6</v>
      </c>
      <c r="Y29" t="n">
        <v>0.5</v>
      </c>
      <c r="Z29" t="n">
        <v>10</v>
      </c>
    </row>
    <row r="30">
      <c r="A30" t="n">
        <v>6</v>
      </c>
      <c r="B30" t="n">
        <v>70</v>
      </c>
      <c r="C30" t="inlineStr">
        <is>
          <t xml:space="preserve">CONCLUIDO	</t>
        </is>
      </c>
      <c r="D30" t="n">
        <v>3.5028</v>
      </c>
      <c r="E30" t="n">
        <v>28.55</v>
      </c>
      <c r="F30" t="n">
        <v>25.57</v>
      </c>
      <c r="G30" t="n">
        <v>59.01</v>
      </c>
      <c r="H30" t="n">
        <v>0.83</v>
      </c>
      <c r="I30" t="n">
        <v>26</v>
      </c>
      <c r="J30" t="n">
        <v>150.07</v>
      </c>
      <c r="K30" t="n">
        <v>47.83</v>
      </c>
      <c r="L30" t="n">
        <v>7</v>
      </c>
      <c r="M30" t="n">
        <v>9</v>
      </c>
      <c r="N30" t="n">
        <v>25.24</v>
      </c>
      <c r="O30" t="n">
        <v>18742.03</v>
      </c>
      <c r="P30" t="n">
        <v>225.61</v>
      </c>
      <c r="Q30" t="n">
        <v>1637.06</v>
      </c>
      <c r="R30" t="n">
        <v>60.87</v>
      </c>
      <c r="S30" t="n">
        <v>43.43</v>
      </c>
      <c r="T30" t="n">
        <v>8057.41</v>
      </c>
      <c r="U30" t="n">
        <v>0.71</v>
      </c>
      <c r="V30" t="n">
        <v>0.92</v>
      </c>
      <c r="W30" t="n">
        <v>3.76</v>
      </c>
      <c r="X30" t="n">
        <v>0.52</v>
      </c>
      <c r="Y30" t="n">
        <v>0.5</v>
      </c>
      <c r="Z30" t="n">
        <v>10</v>
      </c>
    </row>
    <row r="31">
      <c r="A31" t="n">
        <v>7</v>
      </c>
      <c r="B31" t="n">
        <v>70</v>
      </c>
      <c r="C31" t="inlineStr">
        <is>
          <t xml:space="preserve">CONCLUIDO	</t>
        </is>
      </c>
      <c r="D31" t="n">
        <v>3.5095</v>
      </c>
      <c r="E31" t="n">
        <v>28.49</v>
      </c>
      <c r="F31" t="n">
        <v>25.54</v>
      </c>
      <c r="G31" t="n">
        <v>61.3</v>
      </c>
      <c r="H31" t="n">
        <v>0.9399999999999999</v>
      </c>
      <c r="I31" t="n">
        <v>25</v>
      </c>
      <c r="J31" t="n">
        <v>151.46</v>
      </c>
      <c r="K31" t="n">
        <v>47.83</v>
      </c>
      <c r="L31" t="n">
        <v>8</v>
      </c>
      <c r="M31" t="n">
        <v>0</v>
      </c>
      <c r="N31" t="n">
        <v>25.63</v>
      </c>
      <c r="O31" t="n">
        <v>18913.66</v>
      </c>
      <c r="P31" t="n">
        <v>226.44</v>
      </c>
      <c r="Q31" t="n">
        <v>1637.1</v>
      </c>
      <c r="R31" t="n">
        <v>59.63</v>
      </c>
      <c r="S31" t="n">
        <v>43.43</v>
      </c>
      <c r="T31" t="n">
        <v>7442.74</v>
      </c>
      <c r="U31" t="n">
        <v>0.73</v>
      </c>
      <c r="V31" t="n">
        <v>0.92</v>
      </c>
      <c r="W31" t="n">
        <v>3.77</v>
      </c>
      <c r="X31" t="n">
        <v>0.5</v>
      </c>
      <c r="Y31" t="n">
        <v>0.5</v>
      </c>
      <c r="Z31" t="n">
        <v>10</v>
      </c>
    </row>
    <row r="32">
      <c r="A32" t="n">
        <v>0</v>
      </c>
      <c r="B32" t="n">
        <v>90</v>
      </c>
      <c r="C32" t="inlineStr">
        <is>
          <t xml:space="preserve">CONCLUIDO	</t>
        </is>
      </c>
      <c r="D32" t="n">
        <v>2.2871</v>
      </c>
      <c r="E32" t="n">
        <v>43.72</v>
      </c>
      <c r="F32" t="n">
        <v>30.99</v>
      </c>
      <c r="G32" t="n">
        <v>6.41</v>
      </c>
      <c r="H32" t="n">
        <v>0.1</v>
      </c>
      <c r="I32" t="n">
        <v>290</v>
      </c>
      <c r="J32" t="n">
        <v>176.73</v>
      </c>
      <c r="K32" t="n">
        <v>52.44</v>
      </c>
      <c r="L32" t="n">
        <v>1</v>
      </c>
      <c r="M32" t="n">
        <v>288</v>
      </c>
      <c r="N32" t="n">
        <v>33.29</v>
      </c>
      <c r="O32" t="n">
        <v>22031.19</v>
      </c>
      <c r="P32" t="n">
        <v>402.73</v>
      </c>
      <c r="Q32" t="n">
        <v>1637.5</v>
      </c>
      <c r="R32" t="n">
        <v>230.18</v>
      </c>
      <c r="S32" t="n">
        <v>43.43</v>
      </c>
      <c r="T32" t="n">
        <v>91393.02</v>
      </c>
      <c r="U32" t="n">
        <v>0.19</v>
      </c>
      <c r="V32" t="n">
        <v>0.76</v>
      </c>
      <c r="W32" t="n">
        <v>4.18</v>
      </c>
      <c r="X32" t="n">
        <v>5.94</v>
      </c>
      <c r="Y32" t="n">
        <v>0.5</v>
      </c>
      <c r="Z32" t="n">
        <v>10</v>
      </c>
    </row>
    <row r="33">
      <c r="A33" t="n">
        <v>1</v>
      </c>
      <c r="B33" t="n">
        <v>90</v>
      </c>
      <c r="C33" t="inlineStr">
        <is>
          <t xml:space="preserve">CONCLUIDO	</t>
        </is>
      </c>
      <c r="D33" t="n">
        <v>2.895</v>
      </c>
      <c r="E33" t="n">
        <v>34.54</v>
      </c>
      <c r="F33" t="n">
        <v>27.61</v>
      </c>
      <c r="G33" t="n">
        <v>13.04</v>
      </c>
      <c r="H33" t="n">
        <v>0.2</v>
      </c>
      <c r="I33" t="n">
        <v>127</v>
      </c>
      <c r="J33" t="n">
        <v>178.21</v>
      </c>
      <c r="K33" t="n">
        <v>52.44</v>
      </c>
      <c r="L33" t="n">
        <v>2</v>
      </c>
      <c r="M33" t="n">
        <v>125</v>
      </c>
      <c r="N33" t="n">
        <v>33.77</v>
      </c>
      <c r="O33" t="n">
        <v>22213.89</v>
      </c>
      <c r="P33" t="n">
        <v>351.42</v>
      </c>
      <c r="Q33" t="n">
        <v>1637.31</v>
      </c>
      <c r="R33" t="n">
        <v>124.16</v>
      </c>
      <c r="S33" t="n">
        <v>43.43</v>
      </c>
      <c r="T33" t="n">
        <v>39199.44</v>
      </c>
      <c r="U33" t="n">
        <v>0.35</v>
      </c>
      <c r="V33" t="n">
        <v>0.85</v>
      </c>
      <c r="W33" t="n">
        <v>3.92</v>
      </c>
      <c r="X33" t="n">
        <v>2.56</v>
      </c>
      <c r="Y33" t="n">
        <v>0.5</v>
      </c>
      <c r="Z33" t="n">
        <v>10</v>
      </c>
    </row>
    <row r="34">
      <c r="A34" t="n">
        <v>2</v>
      </c>
      <c r="B34" t="n">
        <v>90</v>
      </c>
      <c r="C34" t="inlineStr">
        <is>
          <t xml:space="preserve">CONCLUIDO	</t>
        </is>
      </c>
      <c r="D34" t="n">
        <v>3.1267</v>
      </c>
      <c r="E34" t="n">
        <v>31.98</v>
      </c>
      <c r="F34" t="n">
        <v>26.68</v>
      </c>
      <c r="G34" t="n">
        <v>19.76</v>
      </c>
      <c r="H34" t="n">
        <v>0.3</v>
      </c>
      <c r="I34" t="n">
        <v>81</v>
      </c>
      <c r="J34" t="n">
        <v>179.7</v>
      </c>
      <c r="K34" t="n">
        <v>52.44</v>
      </c>
      <c r="L34" t="n">
        <v>3</v>
      </c>
      <c r="M34" t="n">
        <v>79</v>
      </c>
      <c r="N34" t="n">
        <v>34.26</v>
      </c>
      <c r="O34" t="n">
        <v>22397.24</v>
      </c>
      <c r="P34" t="n">
        <v>332.26</v>
      </c>
      <c r="Q34" t="n">
        <v>1637.07</v>
      </c>
      <c r="R34" t="n">
        <v>95.73</v>
      </c>
      <c r="S34" t="n">
        <v>43.43</v>
      </c>
      <c r="T34" t="n">
        <v>25213.59</v>
      </c>
      <c r="U34" t="n">
        <v>0.45</v>
      </c>
      <c r="V34" t="n">
        <v>0.88</v>
      </c>
      <c r="W34" t="n">
        <v>3.84</v>
      </c>
      <c r="X34" t="n">
        <v>1.64</v>
      </c>
      <c r="Y34" t="n">
        <v>0.5</v>
      </c>
      <c r="Z34" t="n">
        <v>10</v>
      </c>
    </row>
    <row r="35">
      <c r="A35" t="n">
        <v>3</v>
      </c>
      <c r="B35" t="n">
        <v>90</v>
      </c>
      <c r="C35" t="inlineStr">
        <is>
          <t xml:space="preserve">CONCLUIDO	</t>
        </is>
      </c>
      <c r="D35" t="n">
        <v>3.2543</v>
      </c>
      <c r="E35" t="n">
        <v>30.73</v>
      </c>
      <c r="F35" t="n">
        <v>26.21</v>
      </c>
      <c r="G35" t="n">
        <v>26.65</v>
      </c>
      <c r="H35" t="n">
        <v>0.39</v>
      </c>
      <c r="I35" t="n">
        <v>59</v>
      </c>
      <c r="J35" t="n">
        <v>181.19</v>
      </c>
      <c r="K35" t="n">
        <v>52.44</v>
      </c>
      <c r="L35" t="n">
        <v>4</v>
      </c>
      <c r="M35" t="n">
        <v>57</v>
      </c>
      <c r="N35" t="n">
        <v>34.75</v>
      </c>
      <c r="O35" t="n">
        <v>22581.25</v>
      </c>
      <c r="P35" t="n">
        <v>319.23</v>
      </c>
      <c r="Q35" t="n">
        <v>1637.15</v>
      </c>
      <c r="R35" t="n">
        <v>81.34</v>
      </c>
      <c r="S35" t="n">
        <v>43.43</v>
      </c>
      <c r="T35" t="n">
        <v>18128.12</v>
      </c>
      <c r="U35" t="n">
        <v>0.53</v>
      </c>
      <c r="V35" t="n">
        <v>0.9</v>
      </c>
      <c r="W35" t="n">
        <v>3.8</v>
      </c>
      <c r="X35" t="n">
        <v>1.16</v>
      </c>
      <c r="Y35" t="n">
        <v>0.5</v>
      </c>
      <c r="Z35" t="n">
        <v>10</v>
      </c>
    </row>
    <row r="36">
      <c r="A36" t="n">
        <v>4</v>
      </c>
      <c r="B36" t="n">
        <v>90</v>
      </c>
      <c r="C36" t="inlineStr">
        <is>
          <t xml:space="preserve">CONCLUIDO	</t>
        </is>
      </c>
      <c r="D36" t="n">
        <v>3.3312</v>
      </c>
      <c r="E36" t="n">
        <v>30.02</v>
      </c>
      <c r="F36" t="n">
        <v>25.96</v>
      </c>
      <c r="G36" t="n">
        <v>33.86</v>
      </c>
      <c r="H36" t="n">
        <v>0.49</v>
      </c>
      <c r="I36" t="n">
        <v>46</v>
      </c>
      <c r="J36" t="n">
        <v>182.69</v>
      </c>
      <c r="K36" t="n">
        <v>52.44</v>
      </c>
      <c r="L36" t="n">
        <v>5</v>
      </c>
      <c r="M36" t="n">
        <v>44</v>
      </c>
      <c r="N36" t="n">
        <v>35.25</v>
      </c>
      <c r="O36" t="n">
        <v>22766.06</v>
      </c>
      <c r="P36" t="n">
        <v>308.93</v>
      </c>
      <c r="Q36" t="n">
        <v>1637.12</v>
      </c>
      <c r="R36" t="n">
        <v>73.5</v>
      </c>
      <c r="S36" t="n">
        <v>43.43</v>
      </c>
      <c r="T36" t="n">
        <v>14276.82</v>
      </c>
      <c r="U36" t="n">
        <v>0.59</v>
      </c>
      <c r="V36" t="n">
        <v>0.91</v>
      </c>
      <c r="W36" t="n">
        <v>3.78</v>
      </c>
      <c r="X36" t="n">
        <v>0.92</v>
      </c>
      <c r="Y36" t="n">
        <v>0.5</v>
      </c>
      <c r="Z36" t="n">
        <v>10</v>
      </c>
    </row>
    <row r="37">
      <c r="A37" t="n">
        <v>5</v>
      </c>
      <c r="B37" t="n">
        <v>90</v>
      </c>
      <c r="C37" t="inlineStr">
        <is>
          <t xml:space="preserve">CONCLUIDO	</t>
        </is>
      </c>
      <c r="D37" t="n">
        <v>3.3894</v>
      </c>
      <c r="E37" t="n">
        <v>29.5</v>
      </c>
      <c r="F37" t="n">
        <v>25.77</v>
      </c>
      <c r="G37" t="n">
        <v>41.78</v>
      </c>
      <c r="H37" t="n">
        <v>0.58</v>
      </c>
      <c r="I37" t="n">
        <v>37</v>
      </c>
      <c r="J37" t="n">
        <v>184.19</v>
      </c>
      <c r="K37" t="n">
        <v>52.44</v>
      </c>
      <c r="L37" t="n">
        <v>6</v>
      </c>
      <c r="M37" t="n">
        <v>35</v>
      </c>
      <c r="N37" t="n">
        <v>35.75</v>
      </c>
      <c r="O37" t="n">
        <v>22951.43</v>
      </c>
      <c r="P37" t="n">
        <v>298.1</v>
      </c>
      <c r="Q37" t="n">
        <v>1637.09</v>
      </c>
      <c r="R37" t="n">
        <v>67.41</v>
      </c>
      <c r="S37" t="n">
        <v>43.43</v>
      </c>
      <c r="T37" t="n">
        <v>11276.96</v>
      </c>
      <c r="U37" t="n">
        <v>0.64</v>
      </c>
      <c r="V37" t="n">
        <v>0.91</v>
      </c>
      <c r="W37" t="n">
        <v>3.77</v>
      </c>
      <c r="X37" t="n">
        <v>0.72</v>
      </c>
      <c r="Y37" t="n">
        <v>0.5</v>
      </c>
      <c r="Z37" t="n">
        <v>10</v>
      </c>
    </row>
    <row r="38">
      <c r="A38" t="n">
        <v>6</v>
      </c>
      <c r="B38" t="n">
        <v>90</v>
      </c>
      <c r="C38" t="inlineStr">
        <is>
          <t xml:space="preserve">CONCLUIDO	</t>
        </is>
      </c>
      <c r="D38" t="n">
        <v>3.4293</v>
      </c>
      <c r="E38" t="n">
        <v>29.16</v>
      </c>
      <c r="F38" t="n">
        <v>25.64</v>
      </c>
      <c r="G38" t="n">
        <v>49.62</v>
      </c>
      <c r="H38" t="n">
        <v>0.67</v>
      </c>
      <c r="I38" t="n">
        <v>31</v>
      </c>
      <c r="J38" t="n">
        <v>185.7</v>
      </c>
      <c r="K38" t="n">
        <v>52.44</v>
      </c>
      <c r="L38" t="n">
        <v>7</v>
      </c>
      <c r="M38" t="n">
        <v>29</v>
      </c>
      <c r="N38" t="n">
        <v>36.26</v>
      </c>
      <c r="O38" t="n">
        <v>23137.49</v>
      </c>
      <c r="P38" t="n">
        <v>288.79</v>
      </c>
      <c r="Q38" t="n">
        <v>1637.09</v>
      </c>
      <c r="R38" t="n">
        <v>63.05</v>
      </c>
      <c r="S38" t="n">
        <v>43.43</v>
      </c>
      <c r="T38" t="n">
        <v>9123.24</v>
      </c>
      <c r="U38" t="n">
        <v>0.6899999999999999</v>
      </c>
      <c r="V38" t="n">
        <v>0.92</v>
      </c>
      <c r="W38" t="n">
        <v>3.76</v>
      </c>
      <c r="X38" t="n">
        <v>0.59</v>
      </c>
      <c r="Y38" t="n">
        <v>0.5</v>
      </c>
      <c r="Z38" t="n">
        <v>10</v>
      </c>
    </row>
    <row r="39">
      <c r="A39" t="n">
        <v>7</v>
      </c>
      <c r="B39" t="n">
        <v>90</v>
      </c>
      <c r="C39" t="inlineStr">
        <is>
          <t xml:space="preserve">CONCLUIDO	</t>
        </is>
      </c>
      <c r="D39" t="n">
        <v>3.4611</v>
      </c>
      <c r="E39" t="n">
        <v>28.89</v>
      </c>
      <c r="F39" t="n">
        <v>25.55</v>
      </c>
      <c r="G39" t="n">
        <v>58.96</v>
      </c>
      <c r="H39" t="n">
        <v>0.76</v>
      </c>
      <c r="I39" t="n">
        <v>26</v>
      </c>
      <c r="J39" t="n">
        <v>187.22</v>
      </c>
      <c r="K39" t="n">
        <v>52.44</v>
      </c>
      <c r="L39" t="n">
        <v>8</v>
      </c>
      <c r="M39" t="n">
        <v>24</v>
      </c>
      <c r="N39" t="n">
        <v>36.78</v>
      </c>
      <c r="O39" t="n">
        <v>23324.24</v>
      </c>
      <c r="P39" t="n">
        <v>278</v>
      </c>
      <c r="Q39" t="n">
        <v>1637.07</v>
      </c>
      <c r="R39" t="n">
        <v>60.61</v>
      </c>
      <c r="S39" t="n">
        <v>43.43</v>
      </c>
      <c r="T39" t="n">
        <v>7929.16</v>
      </c>
      <c r="U39" t="n">
        <v>0.72</v>
      </c>
      <c r="V39" t="n">
        <v>0.92</v>
      </c>
      <c r="W39" t="n">
        <v>3.75</v>
      </c>
      <c r="X39" t="n">
        <v>0.5</v>
      </c>
      <c r="Y39" t="n">
        <v>0.5</v>
      </c>
      <c r="Z39" t="n">
        <v>10</v>
      </c>
    </row>
    <row r="40">
      <c r="A40" t="n">
        <v>8</v>
      </c>
      <c r="B40" t="n">
        <v>90</v>
      </c>
      <c r="C40" t="inlineStr">
        <is>
          <t xml:space="preserve">CONCLUIDO	</t>
        </is>
      </c>
      <c r="D40" t="n">
        <v>3.4803</v>
      </c>
      <c r="E40" t="n">
        <v>28.73</v>
      </c>
      <c r="F40" t="n">
        <v>25.5</v>
      </c>
      <c r="G40" t="n">
        <v>66.51000000000001</v>
      </c>
      <c r="H40" t="n">
        <v>0.85</v>
      </c>
      <c r="I40" t="n">
        <v>23</v>
      </c>
      <c r="J40" t="n">
        <v>188.74</v>
      </c>
      <c r="K40" t="n">
        <v>52.44</v>
      </c>
      <c r="L40" t="n">
        <v>9</v>
      </c>
      <c r="M40" t="n">
        <v>21</v>
      </c>
      <c r="N40" t="n">
        <v>37.3</v>
      </c>
      <c r="O40" t="n">
        <v>23511.69</v>
      </c>
      <c r="P40" t="n">
        <v>267.3</v>
      </c>
      <c r="Q40" t="n">
        <v>1637.06</v>
      </c>
      <c r="R40" t="n">
        <v>59.06</v>
      </c>
      <c r="S40" t="n">
        <v>43.43</v>
      </c>
      <c r="T40" t="n">
        <v>7167.78</v>
      </c>
      <c r="U40" t="n">
        <v>0.74</v>
      </c>
      <c r="V40" t="n">
        <v>0.92</v>
      </c>
      <c r="W40" t="n">
        <v>3.74</v>
      </c>
      <c r="X40" t="n">
        <v>0.45</v>
      </c>
      <c r="Y40" t="n">
        <v>0.5</v>
      </c>
      <c r="Z40" t="n">
        <v>10</v>
      </c>
    </row>
    <row r="41">
      <c r="A41" t="n">
        <v>9</v>
      </c>
      <c r="B41" t="n">
        <v>90</v>
      </c>
      <c r="C41" t="inlineStr">
        <is>
          <t xml:space="preserve">CONCLUIDO	</t>
        </is>
      </c>
      <c r="D41" t="n">
        <v>3.4987</v>
      </c>
      <c r="E41" t="n">
        <v>28.58</v>
      </c>
      <c r="F41" t="n">
        <v>25.45</v>
      </c>
      <c r="G41" t="n">
        <v>76.34999999999999</v>
      </c>
      <c r="H41" t="n">
        <v>0.93</v>
      </c>
      <c r="I41" t="n">
        <v>20</v>
      </c>
      <c r="J41" t="n">
        <v>190.26</v>
      </c>
      <c r="K41" t="n">
        <v>52.44</v>
      </c>
      <c r="L41" t="n">
        <v>10</v>
      </c>
      <c r="M41" t="n">
        <v>8</v>
      </c>
      <c r="N41" t="n">
        <v>37.82</v>
      </c>
      <c r="O41" t="n">
        <v>23699.85</v>
      </c>
      <c r="P41" t="n">
        <v>258.89</v>
      </c>
      <c r="Q41" t="n">
        <v>1637.06</v>
      </c>
      <c r="R41" t="n">
        <v>57</v>
      </c>
      <c r="S41" t="n">
        <v>43.43</v>
      </c>
      <c r="T41" t="n">
        <v>6153.52</v>
      </c>
      <c r="U41" t="n">
        <v>0.76</v>
      </c>
      <c r="V41" t="n">
        <v>0.93</v>
      </c>
      <c r="W41" t="n">
        <v>3.76</v>
      </c>
      <c r="X41" t="n">
        <v>0.41</v>
      </c>
      <c r="Y41" t="n">
        <v>0.5</v>
      </c>
      <c r="Z41" t="n">
        <v>10</v>
      </c>
    </row>
    <row r="42">
      <c r="A42" t="n">
        <v>10</v>
      </c>
      <c r="B42" t="n">
        <v>90</v>
      </c>
      <c r="C42" t="inlineStr">
        <is>
          <t xml:space="preserve">CONCLUIDO	</t>
        </is>
      </c>
      <c r="D42" t="n">
        <v>3.4992</v>
      </c>
      <c r="E42" t="n">
        <v>28.58</v>
      </c>
      <c r="F42" t="n">
        <v>25.45</v>
      </c>
      <c r="G42" t="n">
        <v>76.34</v>
      </c>
      <c r="H42" t="n">
        <v>1.02</v>
      </c>
      <c r="I42" t="n">
        <v>20</v>
      </c>
      <c r="J42" t="n">
        <v>191.79</v>
      </c>
      <c r="K42" t="n">
        <v>52.44</v>
      </c>
      <c r="L42" t="n">
        <v>11</v>
      </c>
      <c r="M42" t="n">
        <v>1</v>
      </c>
      <c r="N42" t="n">
        <v>38.35</v>
      </c>
      <c r="O42" t="n">
        <v>23888.73</v>
      </c>
      <c r="P42" t="n">
        <v>259.22</v>
      </c>
      <c r="Q42" t="n">
        <v>1637.08</v>
      </c>
      <c r="R42" t="n">
        <v>56.59</v>
      </c>
      <c r="S42" t="n">
        <v>43.43</v>
      </c>
      <c r="T42" t="n">
        <v>5948.48</v>
      </c>
      <c r="U42" t="n">
        <v>0.77</v>
      </c>
      <c r="V42" t="n">
        <v>0.93</v>
      </c>
      <c r="W42" t="n">
        <v>3.77</v>
      </c>
      <c r="X42" t="n">
        <v>0.4</v>
      </c>
      <c r="Y42" t="n">
        <v>0.5</v>
      </c>
      <c r="Z42" t="n">
        <v>10</v>
      </c>
    </row>
    <row r="43">
      <c r="A43" t="n">
        <v>11</v>
      </c>
      <c r="B43" t="n">
        <v>90</v>
      </c>
      <c r="C43" t="inlineStr">
        <is>
          <t xml:space="preserve">CONCLUIDO	</t>
        </is>
      </c>
      <c r="D43" t="n">
        <v>3.4997</v>
      </c>
      <c r="E43" t="n">
        <v>28.57</v>
      </c>
      <c r="F43" t="n">
        <v>25.44</v>
      </c>
      <c r="G43" t="n">
        <v>76.33</v>
      </c>
      <c r="H43" t="n">
        <v>1.1</v>
      </c>
      <c r="I43" t="n">
        <v>20</v>
      </c>
      <c r="J43" t="n">
        <v>193.33</v>
      </c>
      <c r="K43" t="n">
        <v>52.44</v>
      </c>
      <c r="L43" t="n">
        <v>12</v>
      </c>
      <c r="M43" t="n">
        <v>0</v>
      </c>
      <c r="N43" t="n">
        <v>38.89</v>
      </c>
      <c r="O43" t="n">
        <v>24078.33</v>
      </c>
      <c r="P43" t="n">
        <v>260.86</v>
      </c>
      <c r="Q43" t="n">
        <v>1637.07</v>
      </c>
      <c r="R43" t="n">
        <v>56.64</v>
      </c>
      <c r="S43" t="n">
        <v>43.43</v>
      </c>
      <c r="T43" t="n">
        <v>5976.06</v>
      </c>
      <c r="U43" t="n">
        <v>0.77</v>
      </c>
      <c r="V43" t="n">
        <v>0.93</v>
      </c>
      <c r="W43" t="n">
        <v>3.76</v>
      </c>
      <c r="X43" t="n">
        <v>0.4</v>
      </c>
      <c r="Y43" t="n">
        <v>0.5</v>
      </c>
      <c r="Z43" t="n">
        <v>10</v>
      </c>
    </row>
    <row r="44">
      <c r="A44" t="n">
        <v>0</v>
      </c>
      <c r="B44" t="n">
        <v>10</v>
      </c>
      <c r="C44" t="inlineStr">
        <is>
          <t xml:space="preserve">CONCLUIDO	</t>
        </is>
      </c>
      <c r="D44" t="n">
        <v>3.12</v>
      </c>
      <c r="E44" t="n">
        <v>32.05</v>
      </c>
      <c r="F44" t="n">
        <v>28.57</v>
      </c>
      <c r="G44" t="n">
        <v>10.39</v>
      </c>
      <c r="H44" t="n">
        <v>0.64</v>
      </c>
      <c r="I44" t="n">
        <v>165</v>
      </c>
      <c r="J44" t="n">
        <v>26.11</v>
      </c>
      <c r="K44" t="n">
        <v>12.1</v>
      </c>
      <c r="L44" t="n">
        <v>1</v>
      </c>
      <c r="M44" t="n">
        <v>0</v>
      </c>
      <c r="N44" t="n">
        <v>3.01</v>
      </c>
      <c r="O44" t="n">
        <v>3454.41</v>
      </c>
      <c r="P44" t="n">
        <v>83.48999999999999</v>
      </c>
      <c r="Q44" t="n">
        <v>1637.35</v>
      </c>
      <c r="R44" t="n">
        <v>147.34</v>
      </c>
      <c r="S44" t="n">
        <v>43.43</v>
      </c>
      <c r="T44" t="n">
        <v>50599.47</v>
      </c>
      <c r="U44" t="n">
        <v>0.29</v>
      </c>
      <c r="V44" t="n">
        <v>0.82</v>
      </c>
      <c r="W44" t="n">
        <v>4.2</v>
      </c>
      <c r="X44" t="n">
        <v>3.52</v>
      </c>
      <c r="Y44" t="n">
        <v>0.5</v>
      </c>
      <c r="Z44" t="n">
        <v>10</v>
      </c>
    </row>
    <row r="45">
      <c r="A45" t="n">
        <v>0</v>
      </c>
      <c r="B45" t="n">
        <v>45</v>
      </c>
      <c r="C45" t="inlineStr">
        <is>
          <t xml:space="preserve">CONCLUIDO	</t>
        </is>
      </c>
      <c r="D45" t="n">
        <v>2.9161</v>
      </c>
      <c r="E45" t="n">
        <v>34.29</v>
      </c>
      <c r="F45" t="n">
        <v>28.65</v>
      </c>
      <c r="G45" t="n">
        <v>9.66</v>
      </c>
      <c r="H45" t="n">
        <v>0.18</v>
      </c>
      <c r="I45" t="n">
        <v>178</v>
      </c>
      <c r="J45" t="n">
        <v>98.70999999999999</v>
      </c>
      <c r="K45" t="n">
        <v>39.72</v>
      </c>
      <c r="L45" t="n">
        <v>1</v>
      </c>
      <c r="M45" t="n">
        <v>176</v>
      </c>
      <c r="N45" t="n">
        <v>12.99</v>
      </c>
      <c r="O45" t="n">
        <v>12407.75</v>
      </c>
      <c r="P45" t="n">
        <v>246.97</v>
      </c>
      <c r="Q45" t="n">
        <v>1637.32</v>
      </c>
      <c r="R45" t="n">
        <v>157.54</v>
      </c>
      <c r="S45" t="n">
        <v>43.43</v>
      </c>
      <c r="T45" t="n">
        <v>55637.25</v>
      </c>
      <c r="U45" t="n">
        <v>0.28</v>
      </c>
      <c r="V45" t="n">
        <v>0.82</v>
      </c>
      <c r="W45" t="n">
        <v>3.98</v>
      </c>
      <c r="X45" t="n">
        <v>3.6</v>
      </c>
      <c r="Y45" t="n">
        <v>0.5</v>
      </c>
      <c r="Z45" t="n">
        <v>10</v>
      </c>
    </row>
    <row r="46">
      <c r="A46" t="n">
        <v>1</v>
      </c>
      <c r="B46" t="n">
        <v>45</v>
      </c>
      <c r="C46" t="inlineStr">
        <is>
          <t xml:space="preserve">CONCLUIDO	</t>
        </is>
      </c>
      <c r="D46" t="n">
        <v>3.3117</v>
      </c>
      <c r="E46" t="n">
        <v>30.2</v>
      </c>
      <c r="F46" t="n">
        <v>26.61</v>
      </c>
      <c r="G46" t="n">
        <v>20.47</v>
      </c>
      <c r="H46" t="n">
        <v>0.35</v>
      </c>
      <c r="I46" t="n">
        <v>78</v>
      </c>
      <c r="J46" t="n">
        <v>99.95</v>
      </c>
      <c r="K46" t="n">
        <v>39.72</v>
      </c>
      <c r="L46" t="n">
        <v>2</v>
      </c>
      <c r="M46" t="n">
        <v>76</v>
      </c>
      <c r="N46" t="n">
        <v>13.24</v>
      </c>
      <c r="O46" t="n">
        <v>12561.45</v>
      </c>
      <c r="P46" t="n">
        <v>214.83</v>
      </c>
      <c r="Q46" t="n">
        <v>1637.16</v>
      </c>
      <c r="R46" t="n">
        <v>93.18000000000001</v>
      </c>
      <c r="S46" t="n">
        <v>43.43</v>
      </c>
      <c r="T46" t="n">
        <v>23953.79</v>
      </c>
      <c r="U46" t="n">
        <v>0.47</v>
      </c>
      <c r="V46" t="n">
        <v>0.89</v>
      </c>
      <c r="W46" t="n">
        <v>3.84</v>
      </c>
      <c r="X46" t="n">
        <v>1.56</v>
      </c>
      <c r="Y46" t="n">
        <v>0.5</v>
      </c>
      <c r="Z46" t="n">
        <v>10</v>
      </c>
    </row>
    <row r="47">
      <c r="A47" t="n">
        <v>2</v>
      </c>
      <c r="B47" t="n">
        <v>45</v>
      </c>
      <c r="C47" t="inlineStr">
        <is>
          <t xml:space="preserve">CONCLUIDO	</t>
        </is>
      </c>
      <c r="D47" t="n">
        <v>3.4568</v>
      </c>
      <c r="E47" t="n">
        <v>28.93</v>
      </c>
      <c r="F47" t="n">
        <v>25.97</v>
      </c>
      <c r="G47" t="n">
        <v>33.16</v>
      </c>
      <c r="H47" t="n">
        <v>0.52</v>
      </c>
      <c r="I47" t="n">
        <v>47</v>
      </c>
      <c r="J47" t="n">
        <v>101.2</v>
      </c>
      <c r="K47" t="n">
        <v>39.72</v>
      </c>
      <c r="L47" t="n">
        <v>3</v>
      </c>
      <c r="M47" t="n">
        <v>44</v>
      </c>
      <c r="N47" t="n">
        <v>13.49</v>
      </c>
      <c r="O47" t="n">
        <v>12715.54</v>
      </c>
      <c r="P47" t="n">
        <v>192.54</v>
      </c>
      <c r="Q47" t="n">
        <v>1637.13</v>
      </c>
      <c r="R47" t="n">
        <v>73.73</v>
      </c>
      <c r="S47" t="n">
        <v>43.43</v>
      </c>
      <c r="T47" t="n">
        <v>14384.71</v>
      </c>
      <c r="U47" t="n">
        <v>0.59</v>
      </c>
      <c r="V47" t="n">
        <v>0.91</v>
      </c>
      <c r="W47" t="n">
        <v>3.78</v>
      </c>
      <c r="X47" t="n">
        <v>0.93</v>
      </c>
      <c r="Y47" t="n">
        <v>0.5</v>
      </c>
      <c r="Z47" t="n">
        <v>10</v>
      </c>
    </row>
    <row r="48">
      <c r="A48" t="n">
        <v>3</v>
      </c>
      <c r="B48" t="n">
        <v>45</v>
      </c>
      <c r="C48" t="inlineStr">
        <is>
          <t xml:space="preserve">CONCLUIDO	</t>
        </is>
      </c>
      <c r="D48" t="n">
        <v>3.496</v>
      </c>
      <c r="E48" t="n">
        <v>28.6</v>
      </c>
      <c r="F48" t="n">
        <v>25.84</v>
      </c>
      <c r="G48" t="n">
        <v>40.79</v>
      </c>
      <c r="H48" t="n">
        <v>0.6899999999999999</v>
      </c>
      <c r="I48" t="n">
        <v>38</v>
      </c>
      <c r="J48" t="n">
        <v>102.45</v>
      </c>
      <c r="K48" t="n">
        <v>39.72</v>
      </c>
      <c r="L48" t="n">
        <v>4</v>
      </c>
      <c r="M48" t="n">
        <v>3</v>
      </c>
      <c r="N48" t="n">
        <v>13.74</v>
      </c>
      <c r="O48" t="n">
        <v>12870.03</v>
      </c>
      <c r="P48" t="n">
        <v>182.43</v>
      </c>
      <c r="Q48" t="n">
        <v>1637.14</v>
      </c>
      <c r="R48" t="n">
        <v>68.08</v>
      </c>
      <c r="S48" t="n">
        <v>43.43</v>
      </c>
      <c r="T48" t="n">
        <v>11603.37</v>
      </c>
      <c r="U48" t="n">
        <v>0.64</v>
      </c>
      <c r="V48" t="n">
        <v>0.91</v>
      </c>
      <c r="W48" t="n">
        <v>3.81</v>
      </c>
      <c r="X48" t="n">
        <v>0.79</v>
      </c>
      <c r="Y48" t="n">
        <v>0.5</v>
      </c>
      <c r="Z48" t="n">
        <v>10</v>
      </c>
    </row>
    <row r="49">
      <c r="A49" t="n">
        <v>4</v>
      </c>
      <c r="B49" t="n">
        <v>45</v>
      </c>
      <c r="C49" t="inlineStr">
        <is>
          <t xml:space="preserve">CONCLUIDO	</t>
        </is>
      </c>
      <c r="D49" t="n">
        <v>3.4946</v>
      </c>
      <c r="E49" t="n">
        <v>28.62</v>
      </c>
      <c r="F49" t="n">
        <v>25.85</v>
      </c>
      <c r="G49" t="n">
        <v>40.81</v>
      </c>
      <c r="H49" t="n">
        <v>0.85</v>
      </c>
      <c r="I49" t="n">
        <v>38</v>
      </c>
      <c r="J49" t="n">
        <v>103.71</v>
      </c>
      <c r="K49" t="n">
        <v>39.72</v>
      </c>
      <c r="L49" t="n">
        <v>5</v>
      </c>
      <c r="M49" t="n">
        <v>0</v>
      </c>
      <c r="N49" t="n">
        <v>14</v>
      </c>
      <c r="O49" t="n">
        <v>13024.91</v>
      </c>
      <c r="P49" t="n">
        <v>184.36</v>
      </c>
      <c r="Q49" t="n">
        <v>1637.08</v>
      </c>
      <c r="R49" t="n">
        <v>68.3</v>
      </c>
      <c r="S49" t="n">
        <v>43.43</v>
      </c>
      <c r="T49" t="n">
        <v>11715.41</v>
      </c>
      <c r="U49" t="n">
        <v>0.64</v>
      </c>
      <c r="V49" t="n">
        <v>0.91</v>
      </c>
      <c r="W49" t="n">
        <v>3.82</v>
      </c>
      <c r="X49" t="n">
        <v>0.8</v>
      </c>
      <c r="Y49" t="n">
        <v>0.5</v>
      </c>
      <c r="Z49" t="n">
        <v>10</v>
      </c>
    </row>
    <row r="50">
      <c r="A50" t="n">
        <v>0</v>
      </c>
      <c r="B50" t="n">
        <v>60</v>
      </c>
      <c r="C50" t="inlineStr">
        <is>
          <t xml:space="preserve">CONCLUIDO	</t>
        </is>
      </c>
      <c r="D50" t="n">
        <v>2.6925</v>
      </c>
      <c r="E50" t="n">
        <v>37.14</v>
      </c>
      <c r="F50" t="n">
        <v>29.46</v>
      </c>
      <c r="G50" t="n">
        <v>8.15</v>
      </c>
      <c r="H50" t="n">
        <v>0.14</v>
      </c>
      <c r="I50" t="n">
        <v>217</v>
      </c>
      <c r="J50" t="n">
        <v>124.63</v>
      </c>
      <c r="K50" t="n">
        <v>45</v>
      </c>
      <c r="L50" t="n">
        <v>1</v>
      </c>
      <c r="M50" t="n">
        <v>215</v>
      </c>
      <c r="N50" t="n">
        <v>18.64</v>
      </c>
      <c r="O50" t="n">
        <v>15605.44</v>
      </c>
      <c r="P50" t="n">
        <v>301.32</v>
      </c>
      <c r="Q50" t="n">
        <v>1637.42</v>
      </c>
      <c r="R50" t="n">
        <v>182.41</v>
      </c>
      <c r="S50" t="n">
        <v>43.43</v>
      </c>
      <c r="T50" t="n">
        <v>67876.06</v>
      </c>
      <c r="U50" t="n">
        <v>0.24</v>
      </c>
      <c r="V50" t="n">
        <v>0.8</v>
      </c>
      <c r="W50" t="n">
        <v>4.06</v>
      </c>
      <c r="X50" t="n">
        <v>4.41</v>
      </c>
      <c r="Y50" t="n">
        <v>0.5</v>
      </c>
      <c r="Z50" t="n">
        <v>10</v>
      </c>
    </row>
    <row r="51">
      <c r="A51" t="n">
        <v>1</v>
      </c>
      <c r="B51" t="n">
        <v>60</v>
      </c>
      <c r="C51" t="inlineStr">
        <is>
          <t xml:space="preserve">CONCLUIDO	</t>
        </is>
      </c>
      <c r="D51" t="n">
        <v>3.169</v>
      </c>
      <c r="E51" t="n">
        <v>31.56</v>
      </c>
      <c r="F51" t="n">
        <v>26.97</v>
      </c>
      <c r="G51" t="n">
        <v>16.86</v>
      </c>
      <c r="H51" t="n">
        <v>0.28</v>
      </c>
      <c r="I51" t="n">
        <v>96</v>
      </c>
      <c r="J51" t="n">
        <v>125.95</v>
      </c>
      <c r="K51" t="n">
        <v>45</v>
      </c>
      <c r="L51" t="n">
        <v>2</v>
      </c>
      <c r="M51" t="n">
        <v>94</v>
      </c>
      <c r="N51" t="n">
        <v>18.95</v>
      </c>
      <c r="O51" t="n">
        <v>15767.7</v>
      </c>
      <c r="P51" t="n">
        <v>265</v>
      </c>
      <c r="Q51" t="n">
        <v>1637.29</v>
      </c>
      <c r="R51" t="n">
        <v>104.52</v>
      </c>
      <c r="S51" t="n">
        <v>43.43</v>
      </c>
      <c r="T51" t="n">
        <v>29536.65</v>
      </c>
      <c r="U51" t="n">
        <v>0.42</v>
      </c>
      <c r="V51" t="n">
        <v>0.87</v>
      </c>
      <c r="W51" t="n">
        <v>3.87</v>
      </c>
      <c r="X51" t="n">
        <v>1.92</v>
      </c>
      <c r="Y51" t="n">
        <v>0.5</v>
      </c>
      <c r="Z51" t="n">
        <v>10</v>
      </c>
    </row>
    <row r="52">
      <c r="A52" t="n">
        <v>2</v>
      </c>
      <c r="B52" t="n">
        <v>60</v>
      </c>
      <c r="C52" t="inlineStr">
        <is>
          <t xml:space="preserve">CONCLUIDO	</t>
        </is>
      </c>
      <c r="D52" t="n">
        <v>3.3446</v>
      </c>
      <c r="E52" t="n">
        <v>29.9</v>
      </c>
      <c r="F52" t="n">
        <v>26.23</v>
      </c>
      <c r="G52" t="n">
        <v>26.23</v>
      </c>
      <c r="H52" t="n">
        <v>0.42</v>
      </c>
      <c r="I52" t="n">
        <v>60</v>
      </c>
      <c r="J52" t="n">
        <v>127.27</v>
      </c>
      <c r="K52" t="n">
        <v>45</v>
      </c>
      <c r="L52" t="n">
        <v>3</v>
      </c>
      <c r="M52" t="n">
        <v>58</v>
      </c>
      <c r="N52" t="n">
        <v>19.27</v>
      </c>
      <c r="O52" t="n">
        <v>15930.42</v>
      </c>
      <c r="P52" t="n">
        <v>246.34</v>
      </c>
      <c r="Q52" t="n">
        <v>1637.12</v>
      </c>
      <c r="R52" t="n">
        <v>81.90000000000001</v>
      </c>
      <c r="S52" t="n">
        <v>43.43</v>
      </c>
      <c r="T52" t="n">
        <v>18405.51</v>
      </c>
      <c r="U52" t="n">
        <v>0.53</v>
      </c>
      <c r="V52" t="n">
        <v>0.9</v>
      </c>
      <c r="W52" t="n">
        <v>3.8</v>
      </c>
      <c r="X52" t="n">
        <v>1.19</v>
      </c>
      <c r="Y52" t="n">
        <v>0.5</v>
      </c>
      <c r="Z52" t="n">
        <v>10</v>
      </c>
    </row>
    <row r="53">
      <c r="A53" t="n">
        <v>3</v>
      </c>
      <c r="B53" t="n">
        <v>60</v>
      </c>
      <c r="C53" t="inlineStr">
        <is>
          <t xml:space="preserve">CONCLUIDO	</t>
        </is>
      </c>
      <c r="D53" t="n">
        <v>3.4334</v>
      </c>
      <c r="E53" t="n">
        <v>29.13</v>
      </c>
      <c r="F53" t="n">
        <v>25.89</v>
      </c>
      <c r="G53" t="n">
        <v>36.13</v>
      </c>
      <c r="H53" t="n">
        <v>0.55</v>
      </c>
      <c r="I53" t="n">
        <v>43</v>
      </c>
      <c r="J53" t="n">
        <v>128.59</v>
      </c>
      <c r="K53" t="n">
        <v>45</v>
      </c>
      <c r="L53" t="n">
        <v>4</v>
      </c>
      <c r="M53" t="n">
        <v>41</v>
      </c>
      <c r="N53" t="n">
        <v>19.59</v>
      </c>
      <c r="O53" t="n">
        <v>16093.6</v>
      </c>
      <c r="P53" t="n">
        <v>230.38</v>
      </c>
      <c r="Q53" t="n">
        <v>1637.1</v>
      </c>
      <c r="R53" t="n">
        <v>71.23</v>
      </c>
      <c r="S53" t="n">
        <v>43.43</v>
      </c>
      <c r="T53" t="n">
        <v>13156.71</v>
      </c>
      <c r="U53" t="n">
        <v>0.61</v>
      </c>
      <c r="V53" t="n">
        <v>0.91</v>
      </c>
      <c r="W53" t="n">
        <v>3.78</v>
      </c>
      <c r="X53" t="n">
        <v>0.85</v>
      </c>
      <c r="Y53" t="n">
        <v>0.5</v>
      </c>
      <c r="Z53" t="n">
        <v>10</v>
      </c>
    </row>
    <row r="54">
      <c r="A54" t="n">
        <v>4</v>
      </c>
      <c r="B54" t="n">
        <v>60</v>
      </c>
      <c r="C54" t="inlineStr">
        <is>
          <t xml:space="preserve">CONCLUIDO	</t>
        </is>
      </c>
      <c r="D54" t="n">
        <v>3.4909</v>
      </c>
      <c r="E54" t="n">
        <v>28.65</v>
      </c>
      <c r="F54" t="n">
        <v>25.7</v>
      </c>
      <c r="G54" t="n">
        <v>48.18</v>
      </c>
      <c r="H54" t="n">
        <v>0.68</v>
      </c>
      <c r="I54" t="n">
        <v>32</v>
      </c>
      <c r="J54" t="n">
        <v>129.92</v>
      </c>
      <c r="K54" t="n">
        <v>45</v>
      </c>
      <c r="L54" t="n">
        <v>5</v>
      </c>
      <c r="M54" t="n">
        <v>26</v>
      </c>
      <c r="N54" t="n">
        <v>19.92</v>
      </c>
      <c r="O54" t="n">
        <v>16257.24</v>
      </c>
      <c r="P54" t="n">
        <v>214.37</v>
      </c>
      <c r="Q54" t="n">
        <v>1637.13</v>
      </c>
      <c r="R54" t="n">
        <v>64.94</v>
      </c>
      <c r="S54" t="n">
        <v>43.43</v>
      </c>
      <c r="T54" t="n">
        <v>10062.75</v>
      </c>
      <c r="U54" t="n">
        <v>0.67</v>
      </c>
      <c r="V54" t="n">
        <v>0.92</v>
      </c>
      <c r="W54" t="n">
        <v>3.77</v>
      </c>
      <c r="X54" t="n">
        <v>0.65</v>
      </c>
      <c r="Y54" t="n">
        <v>0.5</v>
      </c>
      <c r="Z54" t="n">
        <v>10</v>
      </c>
    </row>
    <row r="55">
      <c r="A55" t="n">
        <v>5</v>
      </c>
      <c r="B55" t="n">
        <v>60</v>
      </c>
      <c r="C55" t="inlineStr">
        <is>
          <t xml:space="preserve">CONCLUIDO	</t>
        </is>
      </c>
      <c r="D55" t="n">
        <v>3.5067</v>
      </c>
      <c r="E55" t="n">
        <v>28.52</v>
      </c>
      <c r="F55" t="n">
        <v>25.64</v>
      </c>
      <c r="G55" t="n">
        <v>53.06</v>
      </c>
      <c r="H55" t="n">
        <v>0.8100000000000001</v>
      </c>
      <c r="I55" t="n">
        <v>29</v>
      </c>
      <c r="J55" t="n">
        <v>131.25</v>
      </c>
      <c r="K55" t="n">
        <v>45</v>
      </c>
      <c r="L55" t="n">
        <v>6</v>
      </c>
      <c r="M55" t="n">
        <v>2</v>
      </c>
      <c r="N55" t="n">
        <v>20.25</v>
      </c>
      <c r="O55" t="n">
        <v>16421.36</v>
      </c>
      <c r="P55" t="n">
        <v>209.53</v>
      </c>
      <c r="Q55" t="n">
        <v>1637.12</v>
      </c>
      <c r="R55" t="n">
        <v>62.59</v>
      </c>
      <c r="S55" t="n">
        <v>43.43</v>
      </c>
      <c r="T55" t="n">
        <v>8905.049999999999</v>
      </c>
      <c r="U55" t="n">
        <v>0.6899999999999999</v>
      </c>
      <c r="V55" t="n">
        <v>0.92</v>
      </c>
      <c r="W55" t="n">
        <v>3.79</v>
      </c>
      <c r="X55" t="n">
        <v>0.6</v>
      </c>
      <c r="Y55" t="n">
        <v>0.5</v>
      </c>
      <c r="Z55" t="n">
        <v>10</v>
      </c>
    </row>
    <row r="56">
      <c r="A56" t="n">
        <v>6</v>
      </c>
      <c r="B56" t="n">
        <v>60</v>
      </c>
      <c r="C56" t="inlineStr">
        <is>
          <t xml:space="preserve">CONCLUIDO	</t>
        </is>
      </c>
      <c r="D56" t="n">
        <v>3.5061</v>
      </c>
      <c r="E56" t="n">
        <v>28.52</v>
      </c>
      <c r="F56" t="n">
        <v>25.65</v>
      </c>
      <c r="G56" t="n">
        <v>53.07</v>
      </c>
      <c r="H56" t="n">
        <v>0.93</v>
      </c>
      <c r="I56" t="n">
        <v>29</v>
      </c>
      <c r="J56" t="n">
        <v>132.58</v>
      </c>
      <c r="K56" t="n">
        <v>45</v>
      </c>
      <c r="L56" t="n">
        <v>7</v>
      </c>
      <c r="M56" t="n">
        <v>0</v>
      </c>
      <c r="N56" t="n">
        <v>20.59</v>
      </c>
      <c r="O56" t="n">
        <v>16585.95</v>
      </c>
      <c r="P56" t="n">
        <v>211.78</v>
      </c>
      <c r="Q56" t="n">
        <v>1637.2</v>
      </c>
      <c r="R56" t="n">
        <v>62.53</v>
      </c>
      <c r="S56" t="n">
        <v>43.43</v>
      </c>
      <c r="T56" t="n">
        <v>8873.370000000001</v>
      </c>
      <c r="U56" t="n">
        <v>0.6899999999999999</v>
      </c>
      <c r="V56" t="n">
        <v>0.92</v>
      </c>
      <c r="W56" t="n">
        <v>3.79</v>
      </c>
      <c r="X56" t="n">
        <v>0.6</v>
      </c>
      <c r="Y56" t="n">
        <v>0.5</v>
      </c>
      <c r="Z56" t="n">
        <v>10</v>
      </c>
    </row>
    <row r="57">
      <c r="A57" t="n">
        <v>0</v>
      </c>
      <c r="B57" t="n">
        <v>80</v>
      </c>
      <c r="C57" t="inlineStr">
        <is>
          <t xml:space="preserve">CONCLUIDO	</t>
        </is>
      </c>
      <c r="D57" t="n">
        <v>2.4147</v>
      </c>
      <c r="E57" t="n">
        <v>41.41</v>
      </c>
      <c r="F57" t="n">
        <v>30.52</v>
      </c>
      <c r="G57" t="n">
        <v>6.88</v>
      </c>
      <c r="H57" t="n">
        <v>0.11</v>
      </c>
      <c r="I57" t="n">
        <v>266</v>
      </c>
      <c r="J57" t="n">
        <v>159.12</v>
      </c>
      <c r="K57" t="n">
        <v>50.28</v>
      </c>
      <c r="L57" t="n">
        <v>1</v>
      </c>
      <c r="M57" t="n">
        <v>264</v>
      </c>
      <c r="N57" t="n">
        <v>27.84</v>
      </c>
      <c r="O57" t="n">
        <v>19859.16</v>
      </c>
      <c r="P57" t="n">
        <v>369.6</v>
      </c>
      <c r="Q57" t="n">
        <v>1637.46</v>
      </c>
      <c r="R57" t="n">
        <v>214.81</v>
      </c>
      <c r="S57" t="n">
        <v>43.43</v>
      </c>
      <c r="T57" t="n">
        <v>83831.57000000001</v>
      </c>
      <c r="U57" t="n">
        <v>0.2</v>
      </c>
      <c r="V57" t="n">
        <v>0.77</v>
      </c>
      <c r="W57" t="n">
        <v>4.16</v>
      </c>
      <c r="X57" t="n">
        <v>5.46</v>
      </c>
      <c r="Y57" t="n">
        <v>0.5</v>
      </c>
      <c r="Z57" t="n">
        <v>10</v>
      </c>
    </row>
    <row r="58">
      <c r="A58" t="n">
        <v>1</v>
      </c>
      <c r="B58" t="n">
        <v>80</v>
      </c>
      <c r="C58" t="inlineStr">
        <is>
          <t xml:space="preserve">CONCLUIDO	</t>
        </is>
      </c>
      <c r="D58" t="n">
        <v>2.9873</v>
      </c>
      <c r="E58" t="n">
        <v>33.48</v>
      </c>
      <c r="F58" t="n">
        <v>27.38</v>
      </c>
      <c r="G58" t="n">
        <v>14.04</v>
      </c>
      <c r="H58" t="n">
        <v>0.22</v>
      </c>
      <c r="I58" t="n">
        <v>117</v>
      </c>
      <c r="J58" t="n">
        <v>160.54</v>
      </c>
      <c r="K58" t="n">
        <v>50.28</v>
      </c>
      <c r="L58" t="n">
        <v>2</v>
      </c>
      <c r="M58" t="n">
        <v>115</v>
      </c>
      <c r="N58" t="n">
        <v>28.26</v>
      </c>
      <c r="O58" t="n">
        <v>20034.4</v>
      </c>
      <c r="P58" t="n">
        <v>323.37</v>
      </c>
      <c r="Q58" t="n">
        <v>1637.19</v>
      </c>
      <c r="R58" t="n">
        <v>117.38</v>
      </c>
      <c r="S58" t="n">
        <v>43.43</v>
      </c>
      <c r="T58" t="n">
        <v>35858.51</v>
      </c>
      <c r="U58" t="n">
        <v>0.37</v>
      </c>
      <c r="V58" t="n">
        <v>0.86</v>
      </c>
      <c r="W58" t="n">
        <v>3.9</v>
      </c>
      <c r="X58" t="n">
        <v>2.33</v>
      </c>
      <c r="Y58" t="n">
        <v>0.5</v>
      </c>
      <c r="Z58" t="n">
        <v>10</v>
      </c>
    </row>
    <row r="59">
      <c r="A59" t="n">
        <v>2</v>
      </c>
      <c r="B59" t="n">
        <v>80</v>
      </c>
      <c r="C59" t="inlineStr">
        <is>
          <t xml:space="preserve">CONCLUIDO	</t>
        </is>
      </c>
      <c r="D59" t="n">
        <v>3.2032</v>
      </c>
      <c r="E59" t="n">
        <v>31.22</v>
      </c>
      <c r="F59" t="n">
        <v>26.51</v>
      </c>
      <c r="G59" t="n">
        <v>21.49</v>
      </c>
      <c r="H59" t="n">
        <v>0.33</v>
      </c>
      <c r="I59" t="n">
        <v>74</v>
      </c>
      <c r="J59" t="n">
        <v>161.97</v>
      </c>
      <c r="K59" t="n">
        <v>50.28</v>
      </c>
      <c r="L59" t="n">
        <v>3</v>
      </c>
      <c r="M59" t="n">
        <v>72</v>
      </c>
      <c r="N59" t="n">
        <v>28.69</v>
      </c>
      <c r="O59" t="n">
        <v>20210.21</v>
      </c>
      <c r="P59" t="n">
        <v>304.82</v>
      </c>
      <c r="Q59" t="n">
        <v>1637.12</v>
      </c>
      <c r="R59" t="n">
        <v>90.59999999999999</v>
      </c>
      <c r="S59" t="n">
        <v>43.43</v>
      </c>
      <c r="T59" t="n">
        <v>22687.22</v>
      </c>
      <c r="U59" t="n">
        <v>0.48</v>
      </c>
      <c r="V59" t="n">
        <v>0.89</v>
      </c>
      <c r="W59" t="n">
        <v>3.82</v>
      </c>
      <c r="X59" t="n">
        <v>1.46</v>
      </c>
      <c r="Y59" t="n">
        <v>0.5</v>
      </c>
      <c r="Z59" t="n">
        <v>10</v>
      </c>
    </row>
    <row r="60">
      <c r="A60" t="n">
        <v>3</v>
      </c>
      <c r="B60" t="n">
        <v>80</v>
      </c>
      <c r="C60" t="inlineStr">
        <is>
          <t xml:space="preserve">CONCLUIDO	</t>
        </is>
      </c>
      <c r="D60" t="n">
        <v>3.313</v>
      </c>
      <c r="E60" t="n">
        <v>30.18</v>
      </c>
      <c r="F60" t="n">
        <v>26.12</v>
      </c>
      <c r="G60" t="n">
        <v>29.02</v>
      </c>
      <c r="H60" t="n">
        <v>0.43</v>
      </c>
      <c r="I60" t="n">
        <v>54</v>
      </c>
      <c r="J60" t="n">
        <v>163.4</v>
      </c>
      <c r="K60" t="n">
        <v>50.28</v>
      </c>
      <c r="L60" t="n">
        <v>4</v>
      </c>
      <c r="M60" t="n">
        <v>52</v>
      </c>
      <c r="N60" t="n">
        <v>29.12</v>
      </c>
      <c r="O60" t="n">
        <v>20386.62</v>
      </c>
      <c r="P60" t="n">
        <v>292</v>
      </c>
      <c r="Q60" t="n">
        <v>1637.21</v>
      </c>
      <c r="R60" t="n">
        <v>78.52</v>
      </c>
      <c r="S60" t="n">
        <v>43.43</v>
      </c>
      <c r="T60" t="n">
        <v>16745.71</v>
      </c>
      <c r="U60" t="n">
        <v>0.55</v>
      </c>
      <c r="V60" t="n">
        <v>0.9</v>
      </c>
      <c r="W60" t="n">
        <v>3.79</v>
      </c>
      <c r="X60" t="n">
        <v>1.07</v>
      </c>
      <c r="Y60" t="n">
        <v>0.5</v>
      </c>
      <c r="Z60" t="n">
        <v>10</v>
      </c>
    </row>
    <row r="61">
      <c r="A61" t="n">
        <v>4</v>
      </c>
      <c r="B61" t="n">
        <v>80</v>
      </c>
      <c r="C61" t="inlineStr">
        <is>
          <t xml:space="preserve">CONCLUIDO	</t>
        </is>
      </c>
      <c r="D61" t="n">
        <v>3.3908</v>
      </c>
      <c r="E61" t="n">
        <v>29.49</v>
      </c>
      <c r="F61" t="n">
        <v>25.85</v>
      </c>
      <c r="G61" t="n">
        <v>37.82</v>
      </c>
      <c r="H61" t="n">
        <v>0.54</v>
      </c>
      <c r="I61" t="n">
        <v>41</v>
      </c>
      <c r="J61" t="n">
        <v>164.83</v>
      </c>
      <c r="K61" t="n">
        <v>50.28</v>
      </c>
      <c r="L61" t="n">
        <v>5</v>
      </c>
      <c r="M61" t="n">
        <v>39</v>
      </c>
      <c r="N61" t="n">
        <v>29.55</v>
      </c>
      <c r="O61" t="n">
        <v>20563.61</v>
      </c>
      <c r="P61" t="n">
        <v>279.5</v>
      </c>
      <c r="Q61" t="n">
        <v>1637.09</v>
      </c>
      <c r="R61" t="n">
        <v>69.67</v>
      </c>
      <c r="S61" t="n">
        <v>43.43</v>
      </c>
      <c r="T61" t="n">
        <v>12385.1</v>
      </c>
      <c r="U61" t="n">
        <v>0.62</v>
      </c>
      <c r="V61" t="n">
        <v>0.91</v>
      </c>
      <c r="W61" t="n">
        <v>3.78</v>
      </c>
      <c r="X61" t="n">
        <v>0.8</v>
      </c>
      <c r="Y61" t="n">
        <v>0.5</v>
      </c>
      <c r="Z61" t="n">
        <v>10</v>
      </c>
    </row>
    <row r="62">
      <c r="A62" t="n">
        <v>5</v>
      </c>
      <c r="B62" t="n">
        <v>80</v>
      </c>
      <c r="C62" t="inlineStr">
        <is>
          <t xml:space="preserve">CONCLUIDO	</t>
        </is>
      </c>
      <c r="D62" t="n">
        <v>3.4399</v>
      </c>
      <c r="E62" t="n">
        <v>29.07</v>
      </c>
      <c r="F62" t="n">
        <v>25.68</v>
      </c>
      <c r="G62" t="n">
        <v>46.7</v>
      </c>
      <c r="H62" t="n">
        <v>0.64</v>
      </c>
      <c r="I62" t="n">
        <v>33</v>
      </c>
      <c r="J62" t="n">
        <v>166.27</v>
      </c>
      <c r="K62" t="n">
        <v>50.28</v>
      </c>
      <c r="L62" t="n">
        <v>6</v>
      </c>
      <c r="M62" t="n">
        <v>31</v>
      </c>
      <c r="N62" t="n">
        <v>29.99</v>
      </c>
      <c r="O62" t="n">
        <v>20741.2</v>
      </c>
      <c r="P62" t="n">
        <v>268.25</v>
      </c>
      <c r="Q62" t="n">
        <v>1637.09</v>
      </c>
      <c r="R62" t="n">
        <v>64.64</v>
      </c>
      <c r="S62" t="n">
        <v>43.43</v>
      </c>
      <c r="T62" t="n">
        <v>9908.02</v>
      </c>
      <c r="U62" t="n">
        <v>0.67</v>
      </c>
      <c r="V62" t="n">
        <v>0.92</v>
      </c>
      <c r="W62" t="n">
        <v>3.76</v>
      </c>
      <c r="X62" t="n">
        <v>0.64</v>
      </c>
      <c r="Y62" t="n">
        <v>0.5</v>
      </c>
      <c r="Z62" t="n">
        <v>10</v>
      </c>
    </row>
    <row r="63">
      <c r="A63" t="n">
        <v>6</v>
      </c>
      <c r="B63" t="n">
        <v>80</v>
      </c>
      <c r="C63" t="inlineStr">
        <is>
          <t xml:space="preserve">CONCLUIDO	</t>
        </is>
      </c>
      <c r="D63" t="n">
        <v>3.4688</v>
      </c>
      <c r="E63" t="n">
        <v>28.83</v>
      </c>
      <c r="F63" t="n">
        <v>25.6</v>
      </c>
      <c r="G63" t="n">
        <v>54.86</v>
      </c>
      <c r="H63" t="n">
        <v>0.74</v>
      </c>
      <c r="I63" t="n">
        <v>28</v>
      </c>
      <c r="J63" t="n">
        <v>167.72</v>
      </c>
      <c r="K63" t="n">
        <v>50.28</v>
      </c>
      <c r="L63" t="n">
        <v>7</v>
      </c>
      <c r="M63" t="n">
        <v>26</v>
      </c>
      <c r="N63" t="n">
        <v>30.44</v>
      </c>
      <c r="O63" t="n">
        <v>20919.39</v>
      </c>
      <c r="P63" t="n">
        <v>258.06</v>
      </c>
      <c r="Q63" t="n">
        <v>1637.11</v>
      </c>
      <c r="R63" t="n">
        <v>62.21</v>
      </c>
      <c r="S63" t="n">
        <v>43.43</v>
      </c>
      <c r="T63" t="n">
        <v>8721.9</v>
      </c>
      <c r="U63" t="n">
        <v>0.7</v>
      </c>
      <c r="V63" t="n">
        <v>0.92</v>
      </c>
      <c r="W63" t="n">
        <v>3.75</v>
      </c>
      <c r="X63" t="n">
        <v>0.5600000000000001</v>
      </c>
      <c r="Y63" t="n">
        <v>0.5</v>
      </c>
      <c r="Z63" t="n">
        <v>10</v>
      </c>
    </row>
    <row r="64">
      <c r="A64" t="n">
        <v>7</v>
      </c>
      <c r="B64" t="n">
        <v>80</v>
      </c>
      <c r="C64" t="inlineStr">
        <is>
          <t xml:space="preserve">CONCLUIDO	</t>
        </is>
      </c>
      <c r="D64" t="n">
        <v>3.4954</v>
      </c>
      <c r="E64" t="n">
        <v>28.61</v>
      </c>
      <c r="F64" t="n">
        <v>25.51</v>
      </c>
      <c r="G64" t="n">
        <v>63.78</v>
      </c>
      <c r="H64" t="n">
        <v>0.84</v>
      </c>
      <c r="I64" t="n">
        <v>24</v>
      </c>
      <c r="J64" t="n">
        <v>169.17</v>
      </c>
      <c r="K64" t="n">
        <v>50.28</v>
      </c>
      <c r="L64" t="n">
        <v>8</v>
      </c>
      <c r="M64" t="n">
        <v>15</v>
      </c>
      <c r="N64" t="n">
        <v>30.89</v>
      </c>
      <c r="O64" t="n">
        <v>21098.19</v>
      </c>
      <c r="P64" t="n">
        <v>245.74</v>
      </c>
      <c r="Q64" t="n">
        <v>1637.12</v>
      </c>
      <c r="R64" t="n">
        <v>59.21</v>
      </c>
      <c r="S64" t="n">
        <v>43.43</v>
      </c>
      <c r="T64" t="n">
        <v>7239.27</v>
      </c>
      <c r="U64" t="n">
        <v>0.73</v>
      </c>
      <c r="V64" t="n">
        <v>0.92</v>
      </c>
      <c r="W64" t="n">
        <v>3.75</v>
      </c>
      <c r="X64" t="n">
        <v>0.47</v>
      </c>
      <c r="Y64" t="n">
        <v>0.5</v>
      </c>
      <c r="Z64" t="n">
        <v>10</v>
      </c>
    </row>
    <row r="65">
      <c r="A65" t="n">
        <v>8</v>
      </c>
      <c r="B65" t="n">
        <v>80</v>
      </c>
      <c r="C65" t="inlineStr">
        <is>
          <t xml:space="preserve">CONCLUIDO	</t>
        </is>
      </c>
      <c r="D65" t="n">
        <v>3.506</v>
      </c>
      <c r="E65" t="n">
        <v>28.52</v>
      </c>
      <c r="F65" t="n">
        <v>25.49</v>
      </c>
      <c r="G65" t="n">
        <v>69.52</v>
      </c>
      <c r="H65" t="n">
        <v>0.9399999999999999</v>
      </c>
      <c r="I65" t="n">
        <v>22</v>
      </c>
      <c r="J65" t="n">
        <v>170.62</v>
      </c>
      <c r="K65" t="n">
        <v>50.28</v>
      </c>
      <c r="L65" t="n">
        <v>9</v>
      </c>
      <c r="M65" t="n">
        <v>1</v>
      </c>
      <c r="N65" t="n">
        <v>31.34</v>
      </c>
      <c r="O65" t="n">
        <v>21277.6</v>
      </c>
      <c r="P65" t="n">
        <v>242.6</v>
      </c>
      <c r="Q65" t="n">
        <v>1637.11</v>
      </c>
      <c r="R65" t="n">
        <v>58.01</v>
      </c>
      <c r="S65" t="n">
        <v>43.43</v>
      </c>
      <c r="T65" t="n">
        <v>6647.98</v>
      </c>
      <c r="U65" t="n">
        <v>0.75</v>
      </c>
      <c r="V65" t="n">
        <v>0.92</v>
      </c>
      <c r="W65" t="n">
        <v>3.77</v>
      </c>
      <c r="X65" t="n">
        <v>0.44</v>
      </c>
      <c r="Y65" t="n">
        <v>0.5</v>
      </c>
      <c r="Z65" t="n">
        <v>10</v>
      </c>
    </row>
    <row r="66">
      <c r="A66" t="n">
        <v>9</v>
      </c>
      <c r="B66" t="n">
        <v>80</v>
      </c>
      <c r="C66" t="inlineStr">
        <is>
          <t xml:space="preserve">CONCLUIDO	</t>
        </is>
      </c>
      <c r="D66" t="n">
        <v>3.5053</v>
      </c>
      <c r="E66" t="n">
        <v>28.53</v>
      </c>
      <c r="F66" t="n">
        <v>25.5</v>
      </c>
      <c r="G66" t="n">
        <v>69.53</v>
      </c>
      <c r="H66" t="n">
        <v>1.03</v>
      </c>
      <c r="I66" t="n">
        <v>22</v>
      </c>
      <c r="J66" t="n">
        <v>172.08</v>
      </c>
      <c r="K66" t="n">
        <v>50.28</v>
      </c>
      <c r="L66" t="n">
        <v>10</v>
      </c>
      <c r="M66" t="n">
        <v>0</v>
      </c>
      <c r="N66" t="n">
        <v>31.8</v>
      </c>
      <c r="O66" t="n">
        <v>21457.64</v>
      </c>
      <c r="P66" t="n">
        <v>244.38</v>
      </c>
      <c r="Q66" t="n">
        <v>1637.08</v>
      </c>
      <c r="R66" t="n">
        <v>57.95</v>
      </c>
      <c r="S66" t="n">
        <v>43.43</v>
      </c>
      <c r="T66" t="n">
        <v>6621.31</v>
      </c>
      <c r="U66" t="n">
        <v>0.75</v>
      </c>
      <c r="V66" t="n">
        <v>0.92</v>
      </c>
      <c r="W66" t="n">
        <v>3.77</v>
      </c>
      <c r="X66" t="n">
        <v>0.45</v>
      </c>
      <c r="Y66" t="n">
        <v>0.5</v>
      </c>
      <c r="Z66" t="n">
        <v>10</v>
      </c>
    </row>
    <row r="67">
      <c r="A67" t="n">
        <v>0</v>
      </c>
      <c r="B67" t="n">
        <v>35</v>
      </c>
      <c r="C67" t="inlineStr">
        <is>
          <t xml:space="preserve">CONCLUIDO	</t>
        </is>
      </c>
      <c r="D67" t="n">
        <v>3.0762</v>
      </c>
      <c r="E67" t="n">
        <v>32.51</v>
      </c>
      <c r="F67" t="n">
        <v>28.05</v>
      </c>
      <c r="G67" t="n">
        <v>11.3</v>
      </c>
      <c r="H67" t="n">
        <v>0.22</v>
      </c>
      <c r="I67" t="n">
        <v>149</v>
      </c>
      <c r="J67" t="n">
        <v>80.84</v>
      </c>
      <c r="K67" t="n">
        <v>35.1</v>
      </c>
      <c r="L67" t="n">
        <v>1</v>
      </c>
      <c r="M67" t="n">
        <v>147</v>
      </c>
      <c r="N67" t="n">
        <v>9.74</v>
      </c>
      <c r="O67" t="n">
        <v>10204.21</v>
      </c>
      <c r="P67" t="n">
        <v>206.68</v>
      </c>
      <c r="Q67" t="n">
        <v>1637.17</v>
      </c>
      <c r="R67" t="n">
        <v>138.4</v>
      </c>
      <c r="S67" t="n">
        <v>43.43</v>
      </c>
      <c r="T67" t="n">
        <v>46208.63</v>
      </c>
      <c r="U67" t="n">
        <v>0.31</v>
      </c>
      <c r="V67" t="n">
        <v>0.84</v>
      </c>
      <c r="W67" t="n">
        <v>3.95</v>
      </c>
      <c r="X67" t="n">
        <v>3</v>
      </c>
      <c r="Y67" t="n">
        <v>0.5</v>
      </c>
      <c r="Z67" t="n">
        <v>10</v>
      </c>
    </row>
    <row r="68">
      <c r="A68" t="n">
        <v>1</v>
      </c>
      <c r="B68" t="n">
        <v>35</v>
      </c>
      <c r="C68" t="inlineStr">
        <is>
          <t xml:space="preserve">CONCLUIDO	</t>
        </is>
      </c>
      <c r="D68" t="n">
        <v>3.4125</v>
      </c>
      <c r="E68" t="n">
        <v>29.3</v>
      </c>
      <c r="F68" t="n">
        <v>26.31</v>
      </c>
      <c r="G68" t="n">
        <v>24.67</v>
      </c>
      <c r="H68" t="n">
        <v>0.43</v>
      </c>
      <c r="I68" t="n">
        <v>64</v>
      </c>
      <c r="J68" t="n">
        <v>82.04000000000001</v>
      </c>
      <c r="K68" t="n">
        <v>35.1</v>
      </c>
      <c r="L68" t="n">
        <v>2</v>
      </c>
      <c r="M68" t="n">
        <v>62</v>
      </c>
      <c r="N68" t="n">
        <v>9.94</v>
      </c>
      <c r="O68" t="n">
        <v>10352.53</v>
      </c>
      <c r="P68" t="n">
        <v>175</v>
      </c>
      <c r="Q68" t="n">
        <v>1637.16</v>
      </c>
      <c r="R68" t="n">
        <v>84.34</v>
      </c>
      <c r="S68" t="n">
        <v>43.43</v>
      </c>
      <c r="T68" t="n">
        <v>19603.97</v>
      </c>
      <c r="U68" t="n">
        <v>0.51</v>
      </c>
      <c r="V68" t="n">
        <v>0.89</v>
      </c>
      <c r="W68" t="n">
        <v>3.81</v>
      </c>
      <c r="X68" t="n">
        <v>1.26</v>
      </c>
      <c r="Y68" t="n">
        <v>0.5</v>
      </c>
      <c r="Z68" t="n">
        <v>10</v>
      </c>
    </row>
    <row r="69">
      <c r="A69" t="n">
        <v>2</v>
      </c>
      <c r="B69" t="n">
        <v>35</v>
      </c>
      <c r="C69" t="inlineStr">
        <is>
          <t xml:space="preserve">CONCLUIDO	</t>
        </is>
      </c>
      <c r="D69" t="n">
        <v>3.4766</v>
      </c>
      <c r="E69" t="n">
        <v>28.76</v>
      </c>
      <c r="F69" t="n">
        <v>26.04</v>
      </c>
      <c r="G69" t="n">
        <v>32.56</v>
      </c>
      <c r="H69" t="n">
        <v>0.63</v>
      </c>
      <c r="I69" t="n">
        <v>48</v>
      </c>
      <c r="J69" t="n">
        <v>83.25</v>
      </c>
      <c r="K69" t="n">
        <v>35.1</v>
      </c>
      <c r="L69" t="n">
        <v>3</v>
      </c>
      <c r="M69" t="n">
        <v>1</v>
      </c>
      <c r="N69" t="n">
        <v>10.15</v>
      </c>
      <c r="O69" t="n">
        <v>10501.19</v>
      </c>
      <c r="P69" t="n">
        <v>163.17</v>
      </c>
      <c r="Q69" t="n">
        <v>1637.14</v>
      </c>
      <c r="R69" t="n">
        <v>74.12</v>
      </c>
      <c r="S69" t="n">
        <v>43.43</v>
      </c>
      <c r="T69" t="n">
        <v>14576.73</v>
      </c>
      <c r="U69" t="n">
        <v>0.59</v>
      </c>
      <c r="V69" t="n">
        <v>0.9</v>
      </c>
      <c r="W69" t="n">
        <v>3.84</v>
      </c>
      <c r="X69" t="n">
        <v>1</v>
      </c>
      <c r="Y69" t="n">
        <v>0.5</v>
      </c>
      <c r="Z69" t="n">
        <v>10</v>
      </c>
    </row>
    <row r="70">
      <c r="A70" t="n">
        <v>3</v>
      </c>
      <c r="B70" t="n">
        <v>35</v>
      </c>
      <c r="C70" t="inlineStr">
        <is>
          <t xml:space="preserve">CONCLUIDO	</t>
        </is>
      </c>
      <c r="D70" t="n">
        <v>3.4762</v>
      </c>
      <c r="E70" t="n">
        <v>28.77</v>
      </c>
      <c r="F70" t="n">
        <v>26.05</v>
      </c>
      <c r="G70" t="n">
        <v>32.56</v>
      </c>
      <c r="H70" t="n">
        <v>0.83</v>
      </c>
      <c r="I70" t="n">
        <v>48</v>
      </c>
      <c r="J70" t="n">
        <v>84.45999999999999</v>
      </c>
      <c r="K70" t="n">
        <v>35.1</v>
      </c>
      <c r="L70" t="n">
        <v>4</v>
      </c>
      <c r="M70" t="n">
        <v>0</v>
      </c>
      <c r="N70" t="n">
        <v>10.36</v>
      </c>
      <c r="O70" t="n">
        <v>10650.22</v>
      </c>
      <c r="P70" t="n">
        <v>165.33</v>
      </c>
      <c r="Q70" t="n">
        <v>1637.19</v>
      </c>
      <c r="R70" t="n">
        <v>74.15000000000001</v>
      </c>
      <c r="S70" t="n">
        <v>43.43</v>
      </c>
      <c r="T70" t="n">
        <v>14590.39</v>
      </c>
      <c r="U70" t="n">
        <v>0.59</v>
      </c>
      <c r="V70" t="n">
        <v>0.9</v>
      </c>
      <c r="W70" t="n">
        <v>3.85</v>
      </c>
      <c r="X70" t="n">
        <v>1</v>
      </c>
      <c r="Y70" t="n">
        <v>0.5</v>
      </c>
      <c r="Z70" t="n">
        <v>10</v>
      </c>
    </row>
    <row r="71">
      <c r="A71" t="n">
        <v>0</v>
      </c>
      <c r="B71" t="n">
        <v>50</v>
      </c>
      <c r="C71" t="inlineStr">
        <is>
          <t xml:space="preserve">CONCLUIDO	</t>
        </is>
      </c>
      <c r="D71" t="n">
        <v>2.8374</v>
      </c>
      <c r="E71" t="n">
        <v>35.24</v>
      </c>
      <c r="F71" t="n">
        <v>28.94</v>
      </c>
      <c r="G71" t="n">
        <v>9.039999999999999</v>
      </c>
      <c r="H71" t="n">
        <v>0.16</v>
      </c>
      <c r="I71" t="n">
        <v>192</v>
      </c>
      <c r="J71" t="n">
        <v>107.41</v>
      </c>
      <c r="K71" t="n">
        <v>41.65</v>
      </c>
      <c r="L71" t="n">
        <v>1</v>
      </c>
      <c r="M71" t="n">
        <v>190</v>
      </c>
      <c r="N71" t="n">
        <v>14.77</v>
      </c>
      <c r="O71" t="n">
        <v>13481.73</v>
      </c>
      <c r="P71" t="n">
        <v>265.71</v>
      </c>
      <c r="Q71" t="n">
        <v>1637.54</v>
      </c>
      <c r="R71" t="n">
        <v>166.1</v>
      </c>
      <c r="S71" t="n">
        <v>43.43</v>
      </c>
      <c r="T71" t="n">
        <v>59843.72</v>
      </c>
      <c r="U71" t="n">
        <v>0.26</v>
      </c>
      <c r="V71" t="n">
        <v>0.8100000000000001</v>
      </c>
      <c r="W71" t="n">
        <v>4.02</v>
      </c>
      <c r="X71" t="n">
        <v>3.89</v>
      </c>
      <c r="Y71" t="n">
        <v>0.5</v>
      </c>
      <c r="Z71" t="n">
        <v>10</v>
      </c>
    </row>
    <row r="72">
      <c r="A72" t="n">
        <v>1</v>
      </c>
      <c r="B72" t="n">
        <v>50</v>
      </c>
      <c r="C72" t="inlineStr">
        <is>
          <t xml:space="preserve">CONCLUIDO	</t>
        </is>
      </c>
      <c r="D72" t="n">
        <v>3.2591</v>
      </c>
      <c r="E72" t="n">
        <v>30.68</v>
      </c>
      <c r="F72" t="n">
        <v>26.76</v>
      </c>
      <c r="G72" t="n">
        <v>18.89</v>
      </c>
      <c r="H72" t="n">
        <v>0.32</v>
      </c>
      <c r="I72" t="n">
        <v>85</v>
      </c>
      <c r="J72" t="n">
        <v>108.68</v>
      </c>
      <c r="K72" t="n">
        <v>41.65</v>
      </c>
      <c r="L72" t="n">
        <v>2</v>
      </c>
      <c r="M72" t="n">
        <v>83</v>
      </c>
      <c r="N72" t="n">
        <v>15.03</v>
      </c>
      <c r="O72" t="n">
        <v>13638.32</v>
      </c>
      <c r="P72" t="n">
        <v>232.58</v>
      </c>
      <c r="Q72" t="n">
        <v>1637.22</v>
      </c>
      <c r="R72" t="n">
        <v>97.91</v>
      </c>
      <c r="S72" t="n">
        <v>43.43</v>
      </c>
      <c r="T72" t="n">
        <v>26284.37</v>
      </c>
      <c r="U72" t="n">
        <v>0.44</v>
      </c>
      <c r="V72" t="n">
        <v>0.88</v>
      </c>
      <c r="W72" t="n">
        <v>3.85</v>
      </c>
      <c r="X72" t="n">
        <v>1.71</v>
      </c>
      <c r="Y72" t="n">
        <v>0.5</v>
      </c>
      <c r="Z72" t="n">
        <v>10</v>
      </c>
    </row>
    <row r="73">
      <c r="A73" t="n">
        <v>2</v>
      </c>
      <c r="B73" t="n">
        <v>50</v>
      </c>
      <c r="C73" t="inlineStr">
        <is>
          <t xml:space="preserve">CONCLUIDO	</t>
        </is>
      </c>
      <c r="D73" t="n">
        <v>3.419</v>
      </c>
      <c r="E73" t="n">
        <v>29.25</v>
      </c>
      <c r="F73" t="n">
        <v>26.06</v>
      </c>
      <c r="G73" t="n">
        <v>30.07</v>
      </c>
      <c r="H73" t="n">
        <v>0.48</v>
      </c>
      <c r="I73" t="n">
        <v>52</v>
      </c>
      <c r="J73" t="n">
        <v>109.96</v>
      </c>
      <c r="K73" t="n">
        <v>41.65</v>
      </c>
      <c r="L73" t="n">
        <v>3</v>
      </c>
      <c r="M73" t="n">
        <v>50</v>
      </c>
      <c r="N73" t="n">
        <v>15.31</v>
      </c>
      <c r="O73" t="n">
        <v>13795.21</v>
      </c>
      <c r="P73" t="n">
        <v>212.29</v>
      </c>
      <c r="Q73" t="n">
        <v>1637.08</v>
      </c>
      <c r="R73" t="n">
        <v>76.58</v>
      </c>
      <c r="S73" t="n">
        <v>43.43</v>
      </c>
      <c r="T73" t="n">
        <v>15783.79</v>
      </c>
      <c r="U73" t="n">
        <v>0.57</v>
      </c>
      <c r="V73" t="n">
        <v>0.9</v>
      </c>
      <c r="W73" t="n">
        <v>3.78</v>
      </c>
      <c r="X73" t="n">
        <v>1.01</v>
      </c>
      <c r="Y73" t="n">
        <v>0.5</v>
      </c>
      <c r="Z73" t="n">
        <v>10</v>
      </c>
    </row>
    <row r="74">
      <c r="A74" t="n">
        <v>3</v>
      </c>
      <c r="B74" t="n">
        <v>50</v>
      </c>
      <c r="C74" t="inlineStr">
        <is>
          <t xml:space="preserve">CONCLUIDO	</t>
        </is>
      </c>
      <c r="D74" t="n">
        <v>3.4929</v>
      </c>
      <c r="E74" t="n">
        <v>28.63</v>
      </c>
      <c r="F74" t="n">
        <v>25.77</v>
      </c>
      <c r="G74" t="n">
        <v>41.79</v>
      </c>
      <c r="H74" t="n">
        <v>0.63</v>
      </c>
      <c r="I74" t="n">
        <v>37</v>
      </c>
      <c r="J74" t="n">
        <v>111.23</v>
      </c>
      <c r="K74" t="n">
        <v>41.65</v>
      </c>
      <c r="L74" t="n">
        <v>4</v>
      </c>
      <c r="M74" t="n">
        <v>22</v>
      </c>
      <c r="N74" t="n">
        <v>15.58</v>
      </c>
      <c r="O74" t="n">
        <v>13952.52</v>
      </c>
      <c r="P74" t="n">
        <v>194.74</v>
      </c>
      <c r="Q74" t="n">
        <v>1637.11</v>
      </c>
      <c r="R74" t="n">
        <v>67.06999999999999</v>
      </c>
      <c r="S74" t="n">
        <v>43.43</v>
      </c>
      <c r="T74" t="n">
        <v>11105.95</v>
      </c>
      <c r="U74" t="n">
        <v>0.65</v>
      </c>
      <c r="V74" t="n">
        <v>0.91</v>
      </c>
      <c r="W74" t="n">
        <v>3.78</v>
      </c>
      <c r="X74" t="n">
        <v>0.72</v>
      </c>
      <c r="Y74" t="n">
        <v>0.5</v>
      </c>
      <c r="Z74" t="n">
        <v>10</v>
      </c>
    </row>
    <row r="75">
      <c r="A75" t="n">
        <v>4</v>
      </c>
      <c r="B75" t="n">
        <v>50</v>
      </c>
      <c r="C75" t="inlineStr">
        <is>
          <t xml:space="preserve">CONCLUIDO	</t>
        </is>
      </c>
      <c r="D75" t="n">
        <v>3.5038</v>
      </c>
      <c r="E75" t="n">
        <v>28.54</v>
      </c>
      <c r="F75" t="n">
        <v>25.75</v>
      </c>
      <c r="G75" t="n">
        <v>45.44</v>
      </c>
      <c r="H75" t="n">
        <v>0.78</v>
      </c>
      <c r="I75" t="n">
        <v>34</v>
      </c>
      <c r="J75" t="n">
        <v>112.51</v>
      </c>
      <c r="K75" t="n">
        <v>41.65</v>
      </c>
      <c r="L75" t="n">
        <v>5</v>
      </c>
      <c r="M75" t="n">
        <v>0</v>
      </c>
      <c r="N75" t="n">
        <v>15.86</v>
      </c>
      <c r="O75" t="n">
        <v>14110.24</v>
      </c>
      <c r="P75" t="n">
        <v>193.01</v>
      </c>
      <c r="Q75" t="n">
        <v>1637.18</v>
      </c>
      <c r="R75" t="n">
        <v>65.33</v>
      </c>
      <c r="S75" t="n">
        <v>43.43</v>
      </c>
      <c r="T75" t="n">
        <v>10251.88</v>
      </c>
      <c r="U75" t="n">
        <v>0.66</v>
      </c>
      <c r="V75" t="n">
        <v>0.91</v>
      </c>
      <c r="W75" t="n">
        <v>3.81</v>
      </c>
      <c r="X75" t="n">
        <v>0.7</v>
      </c>
      <c r="Y75" t="n">
        <v>0.5</v>
      </c>
      <c r="Z75" t="n">
        <v>10</v>
      </c>
    </row>
    <row r="76">
      <c r="A76" t="n">
        <v>0</v>
      </c>
      <c r="B76" t="n">
        <v>25</v>
      </c>
      <c r="C76" t="inlineStr">
        <is>
          <t xml:space="preserve">CONCLUIDO	</t>
        </is>
      </c>
      <c r="D76" t="n">
        <v>3.2527</v>
      </c>
      <c r="E76" t="n">
        <v>30.74</v>
      </c>
      <c r="F76" t="n">
        <v>27.35</v>
      </c>
      <c r="G76" t="n">
        <v>14.27</v>
      </c>
      <c r="H76" t="n">
        <v>0.28</v>
      </c>
      <c r="I76" t="n">
        <v>115</v>
      </c>
      <c r="J76" t="n">
        <v>61.76</v>
      </c>
      <c r="K76" t="n">
        <v>28.92</v>
      </c>
      <c r="L76" t="n">
        <v>1</v>
      </c>
      <c r="M76" t="n">
        <v>113</v>
      </c>
      <c r="N76" t="n">
        <v>6.84</v>
      </c>
      <c r="O76" t="n">
        <v>7851.41</v>
      </c>
      <c r="P76" t="n">
        <v>158.67</v>
      </c>
      <c r="Q76" t="n">
        <v>1637.22</v>
      </c>
      <c r="R76" t="n">
        <v>116.71</v>
      </c>
      <c r="S76" t="n">
        <v>43.43</v>
      </c>
      <c r="T76" t="n">
        <v>35534.84</v>
      </c>
      <c r="U76" t="n">
        <v>0.37</v>
      </c>
      <c r="V76" t="n">
        <v>0.86</v>
      </c>
      <c r="W76" t="n">
        <v>3.89</v>
      </c>
      <c r="X76" t="n">
        <v>2.3</v>
      </c>
      <c r="Y76" t="n">
        <v>0.5</v>
      </c>
      <c r="Z76" t="n">
        <v>10</v>
      </c>
    </row>
    <row r="77">
      <c r="A77" t="n">
        <v>1</v>
      </c>
      <c r="B77" t="n">
        <v>25</v>
      </c>
      <c r="C77" t="inlineStr">
        <is>
          <t xml:space="preserve">CONCLUIDO	</t>
        </is>
      </c>
      <c r="D77" t="n">
        <v>3.4255</v>
      </c>
      <c r="E77" t="n">
        <v>29.19</v>
      </c>
      <c r="F77" t="n">
        <v>26.47</v>
      </c>
      <c r="G77" t="n">
        <v>23.7</v>
      </c>
      <c r="H77" t="n">
        <v>0.55</v>
      </c>
      <c r="I77" t="n">
        <v>67</v>
      </c>
      <c r="J77" t="n">
        <v>62.92</v>
      </c>
      <c r="K77" t="n">
        <v>28.92</v>
      </c>
      <c r="L77" t="n">
        <v>2</v>
      </c>
      <c r="M77" t="n">
        <v>0</v>
      </c>
      <c r="N77" t="n">
        <v>7</v>
      </c>
      <c r="O77" t="n">
        <v>7994.37</v>
      </c>
      <c r="P77" t="n">
        <v>140.59</v>
      </c>
      <c r="Q77" t="n">
        <v>1637.27</v>
      </c>
      <c r="R77" t="n">
        <v>86.38</v>
      </c>
      <c r="S77" t="n">
        <v>43.43</v>
      </c>
      <c r="T77" t="n">
        <v>20611.11</v>
      </c>
      <c r="U77" t="n">
        <v>0.5</v>
      </c>
      <c r="V77" t="n">
        <v>0.89</v>
      </c>
      <c r="W77" t="n">
        <v>3.9</v>
      </c>
      <c r="X77" t="n">
        <v>1.42</v>
      </c>
      <c r="Y77" t="n">
        <v>0.5</v>
      </c>
      <c r="Z77" t="n">
        <v>10</v>
      </c>
    </row>
    <row r="78">
      <c r="A78" t="n">
        <v>0</v>
      </c>
      <c r="B78" t="n">
        <v>85</v>
      </c>
      <c r="C78" t="inlineStr">
        <is>
          <t xml:space="preserve">CONCLUIDO	</t>
        </is>
      </c>
      <c r="D78" t="n">
        <v>2.351</v>
      </c>
      <c r="E78" t="n">
        <v>42.53</v>
      </c>
      <c r="F78" t="n">
        <v>30.74</v>
      </c>
      <c r="G78" t="n">
        <v>6.63</v>
      </c>
      <c r="H78" t="n">
        <v>0.11</v>
      </c>
      <c r="I78" t="n">
        <v>278</v>
      </c>
      <c r="J78" t="n">
        <v>167.88</v>
      </c>
      <c r="K78" t="n">
        <v>51.39</v>
      </c>
      <c r="L78" t="n">
        <v>1</v>
      </c>
      <c r="M78" t="n">
        <v>276</v>
      </c>
      <c r="N78" t="n">
        <v>30.49</v>
      </c>
      <c r="O78" t="n">
        <v>20939.59</v>
      </c>
      <c r="P78" t="n">
        <v>385.95</v>
      </c>
      <c r="Q78" t="n">
        <v>1637.48</v>
      </c>
      <c r="R78" t="n">
        <v>222.38</v>
      </c>
      <c r="S78" t="n">
        <v>43.43</v>
      </c>
      <c r="T78" t="n">
        <v>87555.86</v>
      </c>
      <c r="U78" t="n">
        <v>0.2</v>
      </c>
      <c r="V78" t="n">
        <v>0.77</v>
      </c>
      <c r="W78" t="n">
        <v>4.16</v>
      </c>
      <c r="X78" t="n">
        <v>5.69</v>
      </c>
      <c r="Y78" t="n">
        <v>0.5</v>
      </c>
      <c r="Z78" t="n">
        <v>10</v>
      </c>
    </row>
    <row r="79">
      <c r="A79" t="n">
        <v>1</v>
      </c>
      <c r="B79" t="n">
        <v>85</v>
      </c>
      <c r="C79" t="inlineStr">
        <is>
          <t xml:space="preserve">CONCLUIDO	</t>
        </is>
      </c>
      <c r="D79" t="n">
        <v>2.9402</v>
      </c>
      <c r="E79" t="n">
        <v>34.01</v>
      </c>
      <c r="F79" t="n">
        <v>27.5</v>
      </c>
      <c r="G79" t="n">
        <v>13.53</v>
      </c>
      <c r="H79" t="n">
        <v>0.21</v>
      </c>
      <c r="I79" t="n">
        <v>122</v>
      </c>
      <c r="J79" t="n">
        <v>169.33</v>
      </c>
      <c r="K79" t="n">
        <v>51.39</v>
      </c>
      <c r="L79" t="n">
        <v>2</v>
      </c>
      <c r="M79" t="n">
        <v>120</v>
      </c>
      <c r="N79" t="n">
        <v>30.94</v>
      </c>
      <c r="O79" t="n">
        <v>21118.46</v>
      </c>
      <c r="P79" t="n">
        <v>337.56</v>
      </c>
      <c r="Q79" t="n">
        <v>1637.22</v>
      </c>
      <c r="R79" t="n">
        <v>121.23</v>
      </c>
      <c r="S79" t="n">
        <v>43.43</v>
      </c>
      <c r="T79" t="n">
        <v>37760.9</v>
      </c>
      <c r="U79" t="n">
        <v>0.36</v>
      </c>
      <c r="V79" t="n">
        <v>0.86</v>
      </c>
      <c r="W79" t="n">
        <v>3.91</v>
      </c>
      <c r="X79" t="n">
        <v>2.46</v>
      </c>
      <c r="Y79" t="n">
        <v>0.5</v>
      </c>
      <c r="Z79" t="n">
        <v>10</v>
      </c>
    </row>
    <row r="80">
      <c r="A80" t="n">
        <v>2</v>
      </c>
      <c r="B80" t="n">
        <v>85</v>
      </c>
      <c r="C80" t="inlineStr">
        <is>
          <t xml:space="preserve">CONCLUIDO	</t>
        </is>
      </c>
      <c r="D80" t="n">
        <v>3.1707</v>
      </c>
      <c r="E80" t="n">
        <v>31.54</v>
      </c>
      <c r="F80" t="n">
        <v>26.56</v>
      </c>
      <c r="G80" t="n">
        <v>20.69</v>
      </c>
      <c r="H80" t="n">
        <v>0.31</v>
      </c>
      <c r="I80" t="n">
        <v>77</v>
      </c>
      <c r="J80" t="n">
        <v>170.79</v>
      </c>
      <c r="K80" t="n">
        <v>51.39</v>
      </c>
      <c r="L80" t="n">
        <v>3</v>
      </c>
      <c r="M80" t="n">
        <v>75</v>
      </c>
      <c r="N80" t="n">
        <v>31.4</v>
      </c>
      <c r="O80" t="n">
        <v>21297.94</v>
      </c>
      <c r="P80" t="n">
        <v>317.98</v>
      </c>
      <c r="Q80" t="n">
        <v>1637.12</v>
      </c>
      <c r="R80" t="n">
        <v>91.92</v>
      </c>
      <c r="S80" t="n">
        <v>43.43</v>
      </c>
      <c r="T80" t="n">
        <v>23327.49</v>
      </c>
      <c r="U80" t="n">
        <v>0.47</v>
      </c>
      <c r="V80" t="n">
        <v>0.89</v>
      </c>
      <c r="W80" t="n">
        <v>3.83</v>
      </c>
      <c r="X80" t="n">
        <v>1.51</v>
      </c>
      <c r="Y80" t="n">
        <v>0.5</v>
      </c>
      <c r="Z80" t="n">
        <v>10</v>
      </c>
    </row>
    <row r="81">
      <c r="A81" t="n">
        <v>3</v>
      </c>
      <c r="B81" t="n">
        <v>85</v>
      </c>
      <c r="C81" t="inlineStr">
        <is>
          <t xml:space="preserve">CONCLUIDO	</t>
        </is>
      </c>
      <c r="D81" t="n">
        <v>3.2876</v>
      </c>
      <c r="E81" t="n">
        <v>30.42</v>
      </c>
      <c r="F81" t="n">
        <v>26.15</v>
      </c>
      <c r="G81" t="n">
        <v>28.01</v>
      </c>
      <c r="H81" t="n">
        <v>0.41</v>
      </c>
      <c r="I81" t="n">
        <v>56</v>
      </c>
      <c r="J81" t="n">
        <v>172.25</v>
      </c>
      <c r="K81" t="n">
        <v>51.39</v>
      </c>
      <c r="L81" t="n">
        <v>4</v>
      </c>
      <c r="M81" t="n">
        <v>54</v>
      </c>
      <c r="N81" t="n">
        <v>31.86</v>
      </c>
      <c r="O81" t="n">
        <v>21478.05</v>
      </c>
      <c r="P81" t="n">
        <v>304.9</v>
      </c>
      <c r="Q81" t="n">
        <v>1637.08</v>
      </c>
      <c r="R81" t="n">
        <v>79.15000000000001</v>
      </c>
      <c r="S81" t="n">
        <v>43.43</v>
      </c>
      <c r="T81" t="n">
        <v>17048.37</v>
      </c>
      <c r="U81" t="n">
        <v>0.55</v>
      </c>
      <c r="V81" t="n">
        <v>0.9</v>
      </c>
      <c r="W81" t="n">
        <v>3.8</v>
      </c>
      <c r="X81" t="n">
        <v>1.1</v>
      </c>
      <c r="Y81" t="n">
        <v>0.5</v>
      </c>
      <c r="Z81" t="n">
        <v>10</v>
      </c>
    </row>
    <row r="82">
      <c r="A82" t="n">
        <v>4</v>
      </c>
      <c r="B82" t="n">
        <v>85</v>
      </c>
      <c r="C82" t="inlineStr">
        <is>
          <t xml:space="preserve">CONCLUIDO	</t>
        </is>
      </c>
      <c r="D82" t="n">
        <v>3.3584</v>
      </c>
      <c r="E82" t="n">
        <v>29.78</v>
      </c>
      <c r="F82" t="n">
        <v>25.91</v>
      </c>
      <c r="G82" t="n">
        <v>35.34</v>
      </c>
      <c r="H82" t="n">
        <v>0.51</v>
      </c>
      <c r="I82" t="n">
        <v>44</v>
      </c>
      <c r="J82" t="n">
        <v>173.71</v>
      </c>
      <c r="K82" t="n">
        <v>51.39</v>
      </c>
      <c r="L82" t="n">
        <v>5</v>
      </c>
      <c r="M82" t="n">
        <v>42</v>
      </c>
      <c r="N82" t="n">
        <v>32.32</v>
      </c>
      <c r="O82" t="n">
        <v>21658.78</v>
      </c>
      <c r="P82" t="n">
        <v>294.28</v>
      </c>
      <c r="Q82" t="n">
        <v>1637.06</v>
      </c>
      <c r="R82" t="n">
        <v>71.98999999999999</v>
      </c>
      <c r="S82" t="n">
        <v>43.43</v>
      </c>
      <c r="T82" t="n">
        <v>13531.75</v>
      </c>
      <c r="U82" t="n">
        <v>0.6</v>
      </c>
      <c r="V82" t="n">
        <v>0.91</v>
      </c>
      <c r="W82" t="n">
        <v>3.78</v>
      </c>
      <c r="X82" t="n">
        <v>0.87</v>
      </c>
      <c r="Y82" t="n">
        <v>0.5</v>
      </c>
      <c r="Z82" t="n">
        <v>10</v>
      </c>
    </row>
    <row r="83">
      <c r="A83" t="n">
        <v>5</v>
      </c>
      <c r="B83" t="n">
        <v>85</v>
      </c>
      <c r="C83" t="inlineStr">
        <is>
          <t xml:space="preserve">CONCLUIDO	</t>
        </is>
      </c>
      <c r="D83" t="n">
        <v>3.4136</v>
      </c>
      <c r="E83" t="n">
        <v>29.3</v>
      </c>
      <c r="F83" t="n">
        <v>25.74</v>
      </c>
      <c r="G83" t="n">
        <v>44.12</v>
      </c>
      <c r="H83" t="n">
        <v>0.61</v>
      </c>
      <c r="I83" t="n">
        <v>35</v>
      </c>
      <c r="J83" t="n">
        <v>175.18</v>
      </c>
      <c r="K83" t="n">
        <v>51.39</v>
      </c>
      <c r="L83" t="n">
        <v>6</v>
      </c>
      <c r="M83" t="n">
        <v>33</v>
      </c>
      <c r="N83" t="n">
        <v>32.79</v>
      </c>
      <c r="O83" t="n">
        <v>21840.16</v>
      </c>
      <c r="P83" t="n">
        <v>283.69</v>
      </c>
      <c r="Q83" t="n">
        <v>1637.08</v>
      </c>
      <c r="R83" t="n">
        <v>66.29000000000001</v>
      </c>
      <c r="S83" t="n">
        <v>43.43</v>
      </c>
      <c r="T83" t="n">
        <v>10723.26</v>
      </c>
      <c r="U83" t="n">
        <v>0.66</v>
      </c>
      <c r="V83" t="n">
        <v>0.91</v>
      </c>
      <c r="W83" t="n">
        <v>3.77</v>
      </c>
      <c r="X83" t="n">
        <v>0.6899999999999999</v>
      </c>
      <c r="Y83" t="n">
        <v>0.5</v>
      </c>
      <c r="Z83" t="n">
        <v>10</v>
      </c>
    </row>
    <row r="84">
      <c r="A84" t="n">
        <v>6</v>
      </c>
      <c r="B84" t="n">
        <v>85</v>
      </c>
      <c r="C84" t="inlineStr">
        <is>
          <t xml:space="preserve">CONCLUIDO	</t>
        </is>
      </c>
      <c r="D84" t="n">
        <v>3.4505</v>
      </c>
      <c r="E84" t="n">
        <v>28.98</v>
      </c>
      <c r="F84" t="n">
        <v>25.63</v>
      </c>
      <c r="G84" t="n">
        <v>53.02</v>
      </c>
      <c r="H84" t="n">
        <v>0.7</v>
      </c>
      <c r="I84" t="n">
        <v>29</v>
      </c>
      <c r="J84" t="n">
        <v>176.66</v>
      </c>
      <c r="K84" t="n">
        <v>51.39</v>
      </c>
      <c r="L84" t="n">
        <v>7</v>
      </c>
      <c r="M84" t="n">
        <v>27</v>
      </c>
      <c r="N84" t="n">
        <v>33.27</v>
      </c>
      <c r="O84" t="n">
        <v>22022.17</v>
      </c>
      <c r="P84" t="n">
        <v>272.93</v>
      </c>
      <c r="Q84" t="n">
        <v>1637.18</v>
      </c>
      <c r="R84" t="n">
        <v>62.86</v>
      </c>
      <c r="S84" t="n">
        <v>43.43</v>
      </c>
      <c r="T84" t="n">
        <v>9041.85</v>
      </c>
      <c r="U84" t="n">
        <v>0.6899999999999999</v>
      </c>
      <c r="V84" t="n">
        <v>0.92</v>
      </c>
      <c r="W84" t="n">
        <v>3.76</v>
      </c>
      <c r="X84" t="n">
        <v>0.58</v>
      </c>
      <c r="Y84" t="n">
        <v>0.5</v>
      </c>
      <c r="Z84" t="n">
        <v>10</v>
      </c>
    </row>
    <row r="85">
      <c r="A85" t="n">
        <v>7</v>
      </c>
      <c r="B85" t="n">
        <v>85</v>
      </c>
      <c r="C85" t="inlineStr">
        <is>
          <t xml:space="preserve">CONCLUIDO	</t>
        </is>
      </c>
      <c r="D85" t="n">
        <v>3.4785</v>
      </c>
      <c r="E85" t="n">
        <v>28.75</v>
      </c>
      <c r="F85" t="n">
        <v>25.53</v>
      </c>
      <c r="G85" t="n">
        <v>61.27</v>
      </c>
      <c r="H85" t="n">
        <v>0.8</v>
      </c>
      <c r="I85" t="n">
        <v>25</v>
      </c>
      <c r="J85" t="n">
        <v>178.14</v>
      </c>
      <c r="K85" t="n">
        <v>51.39</v>
      </c>
      <c r="L85" t="n">
        <v>8</v>
      </c>
      <c r="M85" t="n">
        <v>23</v>
      </c>
      <c r="N85" t="n">
        <v>33.75</v>
      </c>
      <c r="O85" t="n">
        <v>22204.83</v>
      </c>
      <c r="P85" t="n">
        <v>261.26</v>
      </c>
      <c r="Q85" t="n">
        <v>1637.16</v>
      </c>
      <c r="R85" t="n">
        <v>59.79</v>
      </c>
      <c r="S85" t="n">
        <v>43.43</v>
      </c>
      <c r="T85" t="n">
        <v>7523.93</v>
      </c>
      <c r="U85" t="n">
        <v>0.73</v>
      </c>
      <c r="V85" t="n">
        <v>0.92</v>
      </c>
      <c r="W85" t="n">
        <v>3.75</v>
      </c>
      <c r="X85" t="n">
        <v>0.48</v>
      </c>
      <c r="Y85" t="n">
        <v>0.5</v>
      </c>
      <c r="Z85" t="n">
        <v>10</v>
      </c>
    </row>
    <row r="86">
      <c r="A86" t="n">
        <v>8</v>
      </c>
      <c r="B86" t="n">
        <v>85</v>
      </c>
      <c r="C86" t="inlineStr">
        <is>
          <t xml:space="preserve">CONCLUIDO	</t>
        </is>
      </c>
      <c r="D86" t="n">
        <v>3.498</v>
      </c>
      <c r="E86" t="n">
        <v>28.59</v>
      </c>
      <c r="F86" t="n">
        <v>25.47</v>
      </c>
      <c r="G86" t="n">
        <v>69.45999999999999</v>
      </c>
      <c r="H86" t="n">
        <v>0.89</v>
      </c>
      <c r="I86" t="n">
        <v>22</v>
      </c>
      <c r="J86" t="n">
        <v>179.63</v>
      </c>
      <c r="K86" t="n">
        <v>51.39</v>
      </c>
      <c r="L86" t="n">
        <v>9</v>
      </c>
      <c r="M86" t="n">
        <v>11</v>
      </c>
      <c r="N86" t="n">
        <v>34.24</v>
      </c>
      <c r="O86" t="n">
        <v>22388.15</v>
      </c>
      <c r="P86" t="n">
        <v>252.11</v>
      </c>
      <c r="Q86" t="n">
        <v>1637.12</v>
      </c>
      <c r="R86" t="n">
        <v>57.57</v>
      </c>
      <c r="S86" t="n">
        <v>43.43</v>
      </c>
      <c r="T86" t="n">
        <v>6428.57</v>
      </c>
      <c r="U86" t="n">
        <v>0.75</v>
      </c>
      <c r="V86" t="n">
        <v>0.92</v>
      </c>
      <c r="W86" t="n">
        <v>3.76</v>
      </c>
      <c r="X86" t="n">
        <v>0.42</v>
      </c>
      <c r="Y86" t="n">
        <v>0.5</v>
      </c>
      <c r="Z86" t="n">
        <v>10</v>
      </c>
    </row>
    <row r="87">
      <c r="A87" t="n">
        <v>9</v>
      </c>
      <c r="B87" t="n">
        <v>85</v>
      </c>
      <c r="C87" t="inlineStr">
        <is>
          <t xml:space="preserve">CONCLUIDO	</t>
        </is>
      </c>
      <c r="D87" t="n">
        <v>3.5011</v>
      </c>
      <c r="E87" t="n">
        <v>28.56</v>
      </c>
      <c r="F87" t="n">
        <v>25.48</v>
      </c>
      <c r="G87" t="n">
        <v>72.79000000000001</v>
      </c>
      <c r="H87" t="n">
        <v>0.98</v>
      </c>
      <c r="I87" t="n">
        <v>21</v>
      </c>
      <c r="J87" t="n">
        <v>181.12</v>
      </c>
      <c r="K87" t="n">
        <v>51.39</v>
      </c>
      <c r="L87" t="n">
        <v>10</v>
      </c>
      <c r="M87" t="n">
        <v>1</v>
      </c>
      <c r="N87" t="n">
        <v>34.73</v>
      </c>
      <c r="O87" t="n">
        <v>22572.13</v>
      </c>
      <c r="P87" t="n">
        <v>251.08</v>
      </c>
      <c r="Q87" t="n">
        <v>1637.11</v>
      </c>
      <c r="R87" t="n">
        <v>57.61</v>
      </c>
      <c r="S87" t="n">
        <v>43.43</v>
      </c>
      <c r="T87" t="n">
        <v>6452.72</v>
      </c>
      <c r="U87" t="n">
        <v>0.75</v>
      </c>
      <c r="V87" t="n">
        <v>0.92</v>
      </c>
      <c r="W87" t="n">
        <v>3.77</v>
      </c>
      <c r="X87" t="n">
        <v>0.43</v>
      </c>
      <c r="Y87" t="n">
        <v>0.5</v>
      </c>
      <c r="Z87" t="n">
        <v>10</v>
      </c>
    </row>
    <row r="88">
      <c r="A88" t="n">
        <v>10</v>
      </c>
      <c r="B88" t="n">
        <v>85</v>
      </c>
      <c r="C88" t="inlineStr">
        <is>
          <t xml:space="preserve">CONCLUIDO	</t>
        </is>
      </c>
      <c r="D88" t="n">
        <v>3.5</v>
      </c>
      <c r="E88" t="n">
        <v>28.57</v>
      </c>
      <c r="F88" t="n">
        <v>25.49</v>
      </c>
      <c r="G88" t="n">
        <v>72.81999999999999</v>
      </c>
      <c r="H88" t="n">
        <v>1.07</v>
      </c>
      <c r="I88" t="n">
        <v>21</v>
      </c>
      <c r="J88" t="n">
        <v>182.62</v>
      </c>
      <c r="K88" t="n">
        <v>51.39</v>
      </c>
      <c r="L88" t="n">
        <v>11</v>
      </c>
      <c r="M88" t="n">
        <v>0</v>
      </c>
      <c r="N88" t="n">
        <v>35.22</v>
      </c>
      <c r="O88" t="n">
        <v>22756.91</v>
      </c>
      <c r="P88" t="n">
        <v>253.17</v>
      </c>
      <c r="Q88" t="n">
        <v>1637.18</v>
      </c>
      <c r="R88" t="n">
        <v>57.76</v>
      </c>
      <c r="S88" t="n">
        <v>43.43</v>
      </c>
      <c r="T88" t="n">
        <v>6531.79</v>
      </c>
      <c r="U88" t="n">
        <v>0.75</v>
      </c>
      <c r="V88" t="n">
        <v>0.92</v>
      </c>
      <c r="W88" t="n">
        <v>3.77</v>
      </c>
      <c r="X88" t="n">
        <v>0.44</v>
      </c>
      <c r="Y88" t="n">
        <v>0.5</v>
      </c>
      <c r="Z88" t="n">
        <v>10</v>
      </c>
    </row>
    <row r="89">
      <c r="A89" t="n">
        <v>0</v>
      </c>
      <c r="B89" t="n">
        <v>20</v>
      </c>
      <c r="C89" t="inlineStr">
        <is>
          <t xml:space="preserve">CONCLUIDO	</t>
        </is>
      </c>
      <c r="D89" t="n">
        <v>3.3417</v>
      </c>
      <c r="E89" t="n">
        <v>29.92</v>
      </c>
      <c r="F89" t="n">
        <v>27</v>
      </c>
      <c r="G89" t="n">
        <v>16.88</v>
      </c>
      <c r="H89" t="n">
        <v>0.34</v>
      </c>
      <c r="I89" t="n">
        <v>96</v>
      </c>
      <c r="J89" t="n">
        <v>51.33</v>
      </c>
      <c r="K89" t="n">
        <v>24.83</v>
      </c>
      <c r="L89" t="n">
        <v>1</v>
      </c>
      <c r="M89" t="n">
        <v>75</v>
      </c>
      <c r="N89" t="n">
        <v>5.51</v>
      </c>
      <c r="O89" t="n">
        <v>6564.78</v>
      </c>
      <c r="P89" t="n">
        <v>129.45</v>
      </c>
      <c r="Q89" t="n">
        <v>1637.2</v>
      </c>
      <c r="R89" t="n">
        <v>104.86</v>
      </c>
      <c r="S89" t="n">
        <v>43.43</v>
      </c>
      <c r="T89" t="n">
        <v>29703.57</v>
      </c>
      <c r="U89" t="n">
        <v>0.41</v>
      </c>
      <c r="V89" t="n">
        <v>0.87</v>
      </c>
      <c r="W89" t="n">
        <v>3.89</v>
      </c>
      <c r="X89" t="n">
        <v>1.96</v>
      </c>
      <c r="Y89" t="n">
        <v>0.5</v>
      </c>
      <c r="Z89" t="n">
        <v>10</v>
      </c>
    </row>
    <row r="90">
      <c r="A90" t="n">
        <v>1</v>
      </c>
      <c r="B90" t="n">
        <v>20</v>
      </c>
      <c r="C90" t="inlineStr">
        <is>
          <t xml:space="preserve">CONCLUIDO	</t>
        </is>
      </c>
      <c r="D90" t="n">
        <v>3.3817</v>
      </c>
      <c r="E90" t="n">
        <v>29.57</v>
      </c>
      <c r="F90" t="n">
        <v>26.81</v>
      </c>
      <c r="G90" t="n">
        <v>19.38</v>
      </c>
      <c r="H90" t="n">
        <v>0.66</v>
      </c>
      <c r="I90" t="n">
        <v>83</v>
      </c>
      <c r="J90" t="n">
        <v>52.47</v>
      </c>
      <c r="K90" t="n">
        <v>24.83</v>
      </c>
      <c r="L90" t="n">
        <v>2</v>
      </c>
      <c r="M90" t="n">
        <v>0</v>
      </c>
      <c r="N90" t="n">
        <v>5.64</v>
      </c>
      <c r="O90" t="n">
        <v>6705.1</v>
      </c>
      <c r="P90" t="n">
        <v>127.29</v>
      </c>
      <c r="Q90" t="n">
        <v>1637.16</v>
      </c>
      <c r="R90" t="n">
        <v>96.34999999999999</v>
      </c>
      <c r="S90" t="n">
        <v>43.43</v>
      </c>
      <c r="T90" t="n">
        <v>25516.27</v>
      </c>
      <c r="U90" t="n">
        <v>0.45</v>
      </c>
      <c r="V90" t="n">
        <v>0.88</v>
      </c>
      <c r="W90" t="n">
        <v>3.95</v>
      </c>
      <c r="X90" t="n">
        <v>1.76</v>
      </c>
      <c r="Y90" t="n">
        <v>0.5</v>
      </c>
      <c r="Z90" t="n">
        <v>10</v>
      </c>
    </row>
    <row r="91">
      <c r="A91" t="n">
        <v>0</v>
      </c>
      <c r="B91" t="n">
        <v>65</v>
      </c>
      <c r="C91" t="inlineStr">
        <is>
          <t xml:space="preserve">CONCLUIDO	</t>
        </is>
      </c>
      <c r="D91" t="n">
        <v>2.6189</v>
      </c>
      <c r="E91" t="n">
        <v>38.18</v>
      </c>
      <c r="F91" t="n">
        <v>29.74</v>
      </c>
      <c r="G91" t="n">
        <v>7.76</v>
      </c>
      <c r="H91" t="n">
        <v>0.13</v>
      </c>
      <c r="I91" t="n">
        <v>230</v>
      </c>
      <c r="J91" t="n">
        <v>133.21</v>
      </c>
      <c r="K91" t="n">
        <v>46.47</v>
      </c>
      <c r="L91" t="n">
        <v>1</v>
      </c>
      <c r="M91" t="n">
        <v>228</v>
      </c>
      <c r="N91" t="n">
        <v>20.75</v>
      </c>
      <c r="O91" t="n">
        <v>16663.42</v>
      </c>
      <c r="P91" t="n">
        <v>318.75</v>
      </c>
      <c r="Q91" t="n">
        <v>1637.38</v>
      </c>
      <c r="R91" t="n">
        <v>191.23</v>
      </c>
      <c r="S91" t="n">
        <v>43.43</v>
      </c>
      <c r="T91" t="n">
        <v>72217.3</v>
      </c>
      <c r="U91" t="n">
        <v>0.23</v>
      </c>
      <c r="V91" t="n">
        <v>0.79</v>
      </c>
      <c r="W91" t="n">
        <v>4.08</v>
      </c>
      <c r="X91" t="n">
        <v>4.69</v>
      </c>
      <c r="Y91" t="n">
        <v>0.5</v>
      </c>
      <c r="Z91" t="n">
        <v>10</v>
      </c>
    </row>
    <row r="92">
      <c r="A92" t="n">
        <v>1</v>
      </c>
      <c r="B92" t="n">
        <v>65</v>
      </c>
      <c r="C92" t="inlineStr">
        <is>
          <t xml:space="preserve">CONCLUIDO	</t>
        </is>
      </c>
      <c r="D92" t="n">
        <v>3.1199</v>
      </c>
      <c r="E92" t="n">
        <v>32.05</v>
      </c>
      <c r="F92" t="n">
        <v>27.09</v>
      </c>
      <c r="G92" t="n">
        <v>15.94</v>
      </c>
      <c r="H92" t="n">
        <v>0.26</v>
      </c>
      <c r="I92" t="n">
        <v>102</v>
      </c>
      <c r="J92" t="n">
        <v>134.55</v>
      </c>
      <c r="K92" t="n">
        <v>46.47</v>
      </c>
      <c r="L92" t="n">
        <v>2</v>
      </c>
      <c r="M92" t="n">
        <v>100</v>
      </c>
      <c r="N92" t="n">
        <v>21.09</v>
      </c>
      <c r="O92" t="n">
        <v>16828.84</v>
      </c>
      <c r="P92" t="n">
        <v>280.2</v>
      </c>
      <c r="Q92" t="n">
        <v>1637.18</v>
      </c>
      <c r="R92" t="n">
        <v>108.37</v>
      </c>
      <c r="S92" t="n">
        <v>43.43</v>
      </c>
      <c r="T92" t="n">
        <v>31432.08</v>
      </c>
      <c r="U92" t="n">
        <v>0.4</v>
      </c>
      <c r="V92" t="n">
        <v>0.87</v>
      </c>
      <c r="W92" t="n">
        <v>3.88</v>
      </c>
      <c r="X92" t="n">
        <v>2.05</v>
      </c>
      <c r="Y92" t="n">
        <v>0.5</v>
      </c>
      <c r="Z92" t="n">
        <v>10</v>
      </c>
    </row>
    <row r="93">
      <c r="A93" t="n">
        <v>2</v>
      </c>
      <c r="B93" t="n">
        <v>65</v>
      </c>
      <c r="C93" t="inlineStr">
        <is>
          <t xml:space="preserve">CONCLUIDO	</t>
        </is>
      </c>
      <c r="D93" t="n">
        <v>3.3098</v>
      </c>
      <c r="E93" t="n">
        <v>30.21</v>
      </c>
      <c r="F93" t="n">
        <v>26.29</v>
      </c>
      <c r="G93" t="n">
        <v>24.65</v>
      </c>
      <c r="H93" t="n">
        <v>0.39</v>
      </c>
      <c r="I93" t="n">
        <v>64</v>
      </c>
      <c r="J93" t="n">
        <v>135.9</v>
      </c>
      <c r="K93" t="n">
        <v>46.47</v>
      </c>
      <c r="L93" t="n">
        <v>3</v>
      </c>
      <c r="M93" t="n">
        <v>62</v>
      </c>
      <c r="N93" t="n">
        <v>21.43</v>
      </c>
      <c r="O93" t="n">
        <v>16994.64</v>
      </c>
      <c r="P93" t="n">
        <v>262.05</v>
      </c>
      <c r="Q93" t="n">
        <v>1637.18</v>
      </c>
      <c r="R93" t="n">
        <v>83.73999999999999</v>
      </c>
      <c r="S93" t="n">
        <v>43.43</v>
      </c>
      <c r="T93" t="n">
        <v>19302.38</v>
      </c>
      <c r="U93" t="n">
        <v>0.52</v>
      </c>
      <c r="V93" t="n">
        <v>0.9</v>
      </c>
      <c r="W93" t="n">
        <v>3.8</v>
      </c>
      <c r="X93" t="n">
        <v>1.24</v>
      </c>
      <c r="Y93" t="n">
        <v>0.5</v>
      </c>
      <c r="Z93" t="n">
        <v>10</v>
      </c>
    </row>
    <row r="94">
      <c r="A94" t="n">
        <v>3</v>
      </c>
      <c r="B94" t="n">
        <v>65</v>
      </c>
      <c r="C94" t="inlineStr">
        <is>
          <t xml:space="preserve">CONCLUIDO	</t>
        </is>
      </c>
      <c r="D94" t="n">
        <v>3.4023</v>
      </c>
      <c r="E94" t="n">
        <v>29.39</v>
      </c>
      <c r="F94" t="n">
        <v>25.96</v>
      </c>
      <c r="G94" t="n">
        <v>33.86</v>
      </c>
      <c r="H94" t="n">
        <v>0.52</v>
      </c>
      <c r="I94" t="n">
        <v>46</v>
      </c>
      <c r="J94" t="n">
        <v>137.25</v>
      </c>
      <c r="K94" t="n">
        <v>46.47</v>
      </c>
      <c r="L94" t="n">
        <v>4</v>
      </c>
      <c r="M94" t="n">
        <v>44</v>
      </c>
      <c r="N94" t="n">
        <v>21.78</v>
      </c>
      <c r="O94" t="n">
        <v>17160.92</v>
      </c>
      <c r="P94" t="n">
        <v>247.19</v>
      </c>
      <c r="Q94" t="n">
        <v>1637.08</v>
      </c>
      <c r="R94" t="n">
        <v>73.48999999999999</v>
      </c>
      <c r="S94" t="n">
        <v>43.43</v>
      </c>
      <c r="T94" t="n">
        <v>14272.09</v>
      </c>
      <c r="U94" t="n">
        <v>0.59</v>
      </c>
      <c r="V94" t="n">
        <v>0.91</v>
      </c>
      <c r="W94" t="n">
        <v>3.78</v>
      </c>
      <c r="X94" t="n">
        <v>0.91</v>
      </c>
      <c r="Y94" t="n">
        <v>0.5</v>
      </c>
      <c r="Z94" t="n">
        <v>10</v>
      </c>
    </row>
    <row r="95">
      <c r="A95" t="n">
        <v>4</v>
      </c>
      <c r="B95" t="n">
        <v>65</v>
      </c>
      <c r="C95" t="inlineStr">
        <is>
          <t xml:space="preserve">CONCLUIDO	</t>
        </is>
      </c>
      <c r="D95" t="n">
        <v>3.4638</v>
      </c>
      <c r="E95" t="n">
        <v>28.87</v>
      </c>
      <c r="F95" t="n">
        <v>25.74</v>
      </c>
      <c r="G95" t="n">
        <v>44.12</v>
      </c>
      <c r="H95" t="n">
        <v>0.64</v>
      </c>
      <c r="I95" t="n">
        <v>35</v>
      </c>
      <c r="J95" t="n">
        <v>138.6</v>
      </c>
      <c r="K95" t="n">
        <v>46.47</v>
      </c>
      <c r="L95" t="n">
        <v>5</v>
      </c>
      <c r="M95" t="n">
        <v>33</v>
      </c>
      <c r="N95" t="n">
        <v>22.13</v>
      </c>
      <c r="O95" t="n">
        <v>17327.69</v>
      </c>
      <c r="P95" t="n">
        <v>232.07</v>
      </c>
      <c r="Q95" t="n">
        <v>1637.13</v>
      </c>
      <c r="R95" t="n">
        <v>66.59999999999999</v>
      </c>
      <c r="S95" t="n">
        <v>43.43</v>
      </c>
      <c r="T95" t="n">
        <v>10879.46</v>
      </c>
      <c r="U95" t="n">
        <v>0.65</v>
      </c>
      <c r="V95" t="n">
        <v>0.91</v>
      </c>
      <c r="W95" t="n">
        <v>3.76</v>
      </c>
      <c r="X95" t="n">
        <v>0.6899999999999999</v>
      </c>
      <c r="Y95" t="n">
        <v>0.5</v>
      </c>
      <c r="Z95" t="n">
        <v>10</v>
      </c>
    </row>
    <row r="96">
      <c r="A96" t="n">
        <v>5</v>
      </c>
      <c r="B96" t="n">
        <v>65</v>
      </c>
      <c r="C96" t="inlineStr">
        <is>
          <t xml:space="preserve">CONCLUIDO	</t>
        </is>
      </c>
      <c r="D96" t="n">
        <v>3.5012</v>
      </c>
      <c r="E96" t="n">
        <v>28.56</v>
      </c>
      <c r="F96" t="n">
        <v>25.62</v>
      </c>
      <c r="G96" t="n">
        <v>54.9</v>
      </c>
      <c r="H96" t="n">
        <v>0.76</v>
      </c>
      <c r="I96" t="n">
        <v>28</v>
      </c>
      <c r="J96" t="n">
        <v>139.95</v>
      </c>
      <c r="K96" t="n">
        <v>46.47</v>
      </c>
      <c r="L96" t="n">
        <v>6</v>
      </c>
      <c r="M96" t="n">
        <v>15</v>
      </c>
      <c r="N96" t="n">
        <v>22.49</v>
      </c>
      <c r="O96" t="n">
        <v>17494.97</v>
      </c>
      <c r="P96" t="n">
        <v>218.18</v>
      </c>
      <c r="Q96" t="n">
        <v>1637.13</v>
      </c>
      <c r="R96" t="n">
        <v>62.33</v>
      </c>
      <c r="S96" t="n">
        <v>43.43</v>
      </c>
      <c r="T96" t="n">
        <v>8779.360000000001</v>
      </c>
      <c r="U96" t="n">
        <v>0.7</v>
      </c>
      <c r="V96" t="n">
        <v>0.92</v>
      </c>
      <c r="W96" t="n">
        <v>3.77</v>
      </c>
      <c r="X96" t="n">
        <v>0.57</v>
      </c>
      <c r="Y96" t="n">
        <v>0.5</v>
      </c>
      <c r="Z96" t="n">
        <v>10</v>
      </c>
    </row>
    <row r="97">
      <c r="A97" t="n">
        <v>6</v>
      </c>
      <c r="B97" t="n">
        <v>65</v>
      </c>
      <c r="C97" t="inlineStr">
        <is>
          <t xml:space="preserve">CONCLUIDO	</t>
        </is>
      </c>
      <c r="D97" t="n">
        <v>3.5049</v>
      </c>
      <c r="E97" t="n">
        <v>28.53</v>
      </c>
      <c r="F97" t="n">
        <v>25.62</v>
      </c>
      <c r="G97" t="n">
        <v>56.93</v>
      </c>
      <c r="H97" t="n">
        <v>0.88</v>
      </c>
      <c r="I97" t="n">
        <v>27</v>
      </c>
      <c r="J97" t="n">
        <v>141.31</v>
      </c>
      <c r="K97" t="n">
        <v>46.47</v>
      </c>
      <c r="L97" t="n">
        <v>7</v>
      </c>
      <c r="M97" t="n">
        <v>1</v>
      </c>
      <c r="N97" t="n">
        <v>22.85</v>
      </c>
      <c r="O97" t="n">
        <v>17662.75</v>
      </c>
      <c r="P97" t="n">
        <v>218.21</v>
      </c>
      <c r="Q97" t="n">
        <v>1637.1</v>
      </c>
      <c r="R97" t="n">
        <v>61.6</v>
      </c>
      <c r="S97" t="n">
        <v>43.43</v>
      </c>
      <c r="T97" t="n">
        <v>8420.459999999999</v>
      </c>
      <c r="U97" t="n">
        <v>0.7</v>
      </c>
      <c r="V97" t="n">
        <v>0.92</v>
      </c>
      <c r="W97" t="n">
        <v>3.79</v>
      </c>
      <c r="X97" t="n">
        <v>0.57</v>
      </c>
      <c r="Y97" t="n">
        <v>0.5</v>
      </c>
      <c r="Z97" t="n">
        <v>10</v>
      </c>
    </row>
    <row r="98">
      <c r="A98" t="n">
        <v>7</v>
      </c>
      <c r="B98" t="n">
        <v>65</v>
      </c>
      <c r="C98" t="inlineStr">
        <is>
          <t xml:space="preserve">CONCLUIDO	</t>
        </is>
      </c>
      <c r="D98" t="n">
        <v>3.505</v>
      </c>
      <c r="E98" t="n">
        <v>28.53</v>
      </c>
      <c r="F98" t="n">
        <v>25.62</v>
      </c>
      <c r="G98" t="n">
        <v>56.92</v>
      </c>
      <c r="H98" t="n">
        <v>0.99</v>
      </c>
      <c r="I98" t="n">
        <v>27</v>
      </c>
      <c r="J98" t="n">
        <v>142.68</v>
      </c>
      <c r="K98" t="n">
        <v>46.47</v>
      </c>
      <c r="L98" t="n">
        <v>8</v>
      </c>
      <c r="M98" t="n">
        <v>0</v>
      </c>
      <c r="N98" t="n">
        <v>23.21</v>
      </c>
      <c r="O98" t="n">
        <v>17831.04</v>
      </c>
      <c r="P98" t="n">
        <v>220.16</v>
      </c>
      <c r="Q98" t="n">
        <v>1637.21</v>
      </c>
      <c r="R98" t="n">
        <v>61.61</v>
      </c>
      <c r="S98" t="n">
        <v>43.43</v>
      </c>
      <c r="T98" t="n">
        <v>8425.49</v>
      </c>
      <c r="U98" t="n">
        <v>0.7</v>
      </c>
      <c r="V98" t="n">
        <v>0.92</v>
      </c>
      <c r="W98" t="n">
        <v>3.79</v>
      </c>
      <c r="X98" t="n">
        <v>0.57</v>
      </c>
      <c r="Y98" t="n">
        <v>0.5</v>
      </c>
      <c r="Z98" t="n">
        <v>10</v>
      </c>
    </row>
    <row r="99">
      <c r="A99" t="n">
        <v>0</v>
      </c>
      <c r="B99" t="n">
        <v>75</v>
      </c>
      <c r="C99" t="inlineStr">
        <is>
          <t xml:space="preserve">CONCLUIDO	</t>
        </is>
      </c>
      <c r="D99" t="n">
        <v>2.4818</v>
      </c>
      <c r="E99" t="n">
        <v>40.29</v>
      </c>
      <c r="F99" t="n">
        <v>30.26</v>
      </c>
      <c r="G99" t="n">
        <v>7.15</v>
      </c>
      <c r="H99" t="n">
        <v>0.12</v>
      </c>
      <c r="I99" t="n">
        <v>254</v>
      </c>
      <c r="J99" t="n">
        <v>150.44</v>
      </c>
      <c r="K99" t="n">
        <v>49.1</v>
      </c>
      <c r="L99" t="n">
        <v>1</v>
      </c>
      <c r="M99" t="n">
        <v>252</v>
      </c>
      <c r="N99" t="n">
        <v>25.34</v>
      </c>
      <c r="O99" t="n">
        <v>18787.76</v>
      </c>
      <c r="P99" t="n">
        <v>352.63</v>
      </c>
      <c r="Q99" t="n">
        <v>1637.55</v>
      </c>
      <c r="R99" t="n">
        <v>206.54</v>
      </c>
      <c r="S99" t="n">
        <v>43.43</v>
      </c>
      <c r="T99" t="n">
        <v>79756.53</v>
      </c>
      <c r="U99" t="n">
        <v>0.21</v>
      </c>
      <c r="V99" t="n">
        <v>0.78</v>
      </c>
      <c r="W99" t="n">
        <v>4.14</v>
      </c>
      <c r="X99" t="n">
        <v>5.2</v>
      </c>
      <c r="Y99" t="n">
        <v>0.5</v>
      </c>
      <c r="Z99" t="n">
        <v>10</v>
      </c>
    </row>
    <row r="100">
      <c r="A100" t="n">
        <v>1</v>
      </c>
      <c r="B100" t="n">
        <v>75</v>
      </c>
      <c r="C100" t="inlineStr">
        <is>
          <t xml:space="preserve">CONCLUIDO	</t>
        </is>
      </c>
      <c r="D100" t="n">
        <v>3.0318</v>
      </c>
      <c r="E100" t="n">
        <v>32.98</v>
      </c>
      <c r="F100" t="n">
        <v>27.29</v>
      </c>
      <c r="G100" t="n">
        <v>14.62</v>
      </c>
      <c r="H100" t="n">
        <v>0.23</v>
      </c>
      <c r="I100" t="n">
        <v>112</v>
      </c>
      <c r="J100" t="n">
        <v>151.83</v>
      </c>
      <c r="K100" t="n">
        <v>49.1</v>
      </c>
      <c r="L100" t="n">
        <v>2</v>
      </c>
      <c r="M100" t="n">
        <v>110</v>
      </c>
      <c r="N100" t="n">
        <v>25.73</v>
      </c>
      <c r="O100" t="n">
        <v>18959.54</v>
      </c>
      <c r="P100" t="n">
        <v>309.19</v>
      </c>
      <c r="Q100" t="n">
        <v>1637.28</v>
      </c>
      <c r="R100" t="n">
        <v>114.84</v>
      </c>
      <c r="S100" t="n">
        <v>43.43</v>
      </c>
      <c r="T100" t="n">
        <v>34614.61</v>
      </c>
      <c r="U100" t="n">
        <v>0.38</v>
      </c>
      <c r="V100" t="n">
        <v>0.86</v>
      </c>
      <c r="W100" t="n">
        <v>3.88</v>
      </c>
      <c r="X100" t="n">
        <v>2.24</v>
      </c>
      <c r="Y100" t="n">
        <v>0.5</v>
      </c>
      <c r="Z100" t="n">
        <v>10</v>
      </c>
    </row>
    <row r="101">
      <c r="A101" t="n">
        <v>2</v>
      </c>
      <c r="B101" t="n">
        <v>75</v>
      </c>
      <c r="C101" t="inlineStr">
        <is>
          <t xml:space="preserve">CONCLUIDO	</t>
        </is>
      </c>
      <c r="D101" t="n">
        <v>3.2382</v>
      </c>
      <c r="E101" t="n">
        <v>30.88</v>
      </c>
      <c r="F101" t="n">
        <v>26.44</v>
      </c>
      <c r="G101" t="n">
        <v>22.34</v>
      </c>
      <c r="H101" t="n">
        <v>0.35</v>
      </c>
      <c r="I101" t="n">
        <v>71</v>
      </c>
      <c r="J101" t="n">
        <v>153.23</v>
      </c>
      <c r="K101" t="n">
        <v>49.1</v>
      </c>
      <c r="L101" t="n">
        <v>3</v>
      </c>
      <c r="M101" t="n">
        <v>69</v>
      </c>
      <c r="N101" t="n">
        <v>26.13</v>
      </c>
      <c r="O101" t="n">
        <v>19131.85</v>
      </c>
      <c r="P101" t="n">
        <v>290.84</v>
      </c>
      <c r="Q101" t="n">
        <v>1637.11</v>
      </c>
      <c r="R101" t="n">
        <v>87.97</v>
      </c>
      <c r="S101" t="n">
        <v>43.43</v>
      </c>
      <c r="T101" t="n">
        <v>21383.74</v>
      </c>
      <c r="U101" t="n">
        <v>0.49</v>
      </c>
      <c r="V101" t="n">
        <v>0.89</v>
      </c>
      <c r="W101" t="n">
        <v>3.82</v>
      </c>
      <c r="X101" t="n">
        <v>1.39</v>
      </c>
      <c r="Y101" t="n">
        <v>0.5</v>
      </c>
      <c r="Z101" t="n">
        <v>10</v>
      </c>
    </row>
    <row r="102">
      <c r="A102" t="n">
        <v>3</v>
      </c>
      <c r="B102" t="n">
        <v>75</v>
      </c>
      <c r="C102" t="inlineStr">
        <is>
          <t xml:space="preserve">CONCLUIDO	</t>
        </is>
      </c>
      <c r="D102" t="n">
        <v>3.3454</v>
      </c>
      <c r="E102" t="n">
        <v>29.89</v>
      </c>
      <c r="F102" t="n">
        <v>26.06</v>
      </c>
      <c r="G102" t="n">
        <v>30.66</v>
      </c>
      <c r="H102" t="n">
        <v>0.46</v>
      </c>
      <c r="I102" t="n">
        <v>51</v>
      </c>
      <c r="J102" t="n">
        <v>154.63</v>
      </c>
      <c r="K102" t="n">
        <v>49.1</v>
      </c>
      <c r="L102" t="n">
        <v>4</v>
      </c>
      <c r="M102" t="n">
        <v>49</v>
      </c>
      <c r="N102" t="n">
        <v>26.53</v>
      </c>
      <c r="O102" t="n">
        <v>19304.72</v>
      </c>
      <c r="P102" t="n">
        <v>277.21</v>
      </c>
      <c r="Q102" t="n">
        <v>1637.14</v>
      </c>
      <c r="R102" t="n">
        <v>76.47</v>
      </c>
      <c r="S102" t="n">
        <v>43.43</v>
      </c>
      <c r="T102" t="n">
        <v>15734.06</v>
      </c>
      <c r="U102" t="n">
        <v>0.57</v>
      </c>
      <c r="V102" t="n">
        <v>0.9</v>
      </c>
      <c r="W102" t="n">
        <v>3.79</v>
      </c>
      <c r="X102" t="n">
        <v>1.01</v>
      </c>
      <c r="Y102" t="n">
        <v>0.5</v>
      </c>
      <c r="Z102" t="n">
        <v>10</v>
      </c>
    </row>
    <row r="103">
      <c r="A103" t="n">
        <v>4</v>
      </c>
      <c r="B103" t="n">
        <v>75</v>
      </c>
      <c r="C103" t="inlineStr">
        <is>
          <t xml:space="preserve">CONCLUIDO	</t>
        </is>
      </c>
      <c r="D103" t="n">
        <v>3.4164</v>
      </c>
      <c r="E103" t="n">
        <v>29.27</v>
      </c>
      <c r="F103" t="n">
        <v>25.8</v>
      </c>
      <c r="G103" t="n">
        <v>39.7</v>
      </c>
      <c r="H103" t="n">
        <v>0.57</v>
      </c>
      <c r="I103" t="n">
        <v>39</v>
      </c>
      <c r="J103" t="n">
        <v>156.03</v>
      </c>
      <c r="K103" t="n">
        <v>49.1</v>
      </c>
      <c r="L103" t="n">
        <v>5</v>
      </c>
      <c r="M103" t="n">
        <v>37</v>
      </c>
      <c r="N103" t="n">
        <v>26.94</v>
      </c>
      <c r="O103" t="n">
        <v>19478.15</v>
      </c>
      <c r="P103" t="n">
        <v>264.34</v>
      </c>
      <c r="Q103" t="n">
        <v>1637.1</v>
      </c>
      <c r="R103" t="n">
        <v>68.7</v>
      </c>
      <c r="S103" t="n">
        <v>43.43</v>
      </c>
      <c r="T103" t="n">
        <v>11909.37</v>
      </c>
      <c r="U103" t="n">
        <v>0.63</v>
      </c>
      <c r="V103" t="n">
        <v>0.91</v>
      </c>
      <c r="W103" t="n">
        <v>3.77</v>
      </c>
      <c r="X103" t="n">
        <v>0.76</v>
      </c>
      <c r="Y103" t="n">
        <v>0.5</v>
      </c>
      <c r="Z103" t="n">
        <v>10</v>
      </c>
    </row>
    <row r="104">
      <c r="A104" t="n">
        <v>5</v>
      </c>
      <c r="B104" t="n">
        <v>75</v>
      </c>
      <c r="C104" t="inlineStr">
        <is>
          <t xml:space="preserve">CONCLUIDO	</t>
        </is>
      </c>
      <c r="D104" t="n">
        <v>3.4658</v>
      </c>
      <c r="E104" t="n">
        <v>28.85</v>
      </c>
      <c r="F104" t="n">
        <v>25.63</v>
      </c>
      <c r="G104" t="n">
        <v>49.61</v>
      </c>
      <c r="H104" t="n">
        <v>0.67</v>
      </c>
      <c r="I104" t="n">
        <v>31</v>
      </c>
      <c r="J104" t="n">
        <v>157.44</v>
      </c>
      <c r="K104" t="n">
        <v>49.1</v>
      </c>
      <c r="L104" t="n">
        <v>6</v>
      </c>
      <c r="M104" t="n">
        <v>29</v>
      </c>
      <c r="N104" t="n">
        <v>27.35</v>
      </c>
      <c r="O104" t="n">
        <v>19652.13</v>
      </c>
      <c r="P104" t="n">
        <v>250.95</v>
      </c>
      <c r="Q104" t="n">
        <v>1637.06</v>
      </c>
      <c r="R104" t="n">
        <v>63.21</v>
      </c>
      <c r="S104" t="n">
        <v>43.43</v>
      </c>
      <c r="T104" t="n">
        <v>9206.860000000001</v>
      </c>
      <c r="U104" t="n">
        <v>0.6899999999999999</v>
      </c>
      <c r="V104" t="n">
        <v>0.92</v>
      </c>
      <c r="W104" t="n">
        <v>3.75</v>
      </c>
      <c r="X104" t="n">
        <v>0.58</v>
      </c>
      <c r="Y104" t="n">
        <v>0.5</v>
      </c>
      <c r="Z104" t="n">
        <v>10</v>
      </c>
    </row>
    <row r="105">
      <c r="A105" t="n">
        <v>6</v>
      </c>
      <c r="B105" t="n">
        <v>75</v>
      </c>
      <c r="C105" t="inlineStr">
        <is>
          <t xml:space="preserve">CONCLUIDO	</t>
        </is>
      </c>
      <c r="D105" t="n">
        <v>3.4964</v>
      </c>
      <c r="E105" t="n">
        <v>28.6</v>
      </c>
      <c r="F105" t="n">
        <v>25.53</v>
      </c>
      <c r="G105" t="n">
        <v>58.91</v>
      </c>
      <c r="H105" t="n">
        <v>0.78</v>
      </c>
      <c r="I105" t="n">
        <v>26</v>
      </c>
      <c r="J105" t="n">
        <v>158.86</v>
      </c>
      <c r="K105" t="n">
        <v>49.1</v>
      </c>
      <c r="L105" t="n">
        <v>7</v>
      </c>
      <c r="M105" t="n">
        <v>21</v>
      </c>
      <c r="N105" t="n">
        <v>27.77</v>
      </c>
      <c r="O105" t="n">
        <v>19826.68</v>
      </c>
      <c r="P105" t="n">
        <v>239.14</v>
      </c>
      <c r="Q105" t="n">
        <v>1637.06</v>
      </c>
      <c r="R105" t="n">
        <v>59.9</v>
      </c>
      <c r="S105" t="n">
        <v>43.43</v>
      </c>
      <c r="T105" t="n">
        <v>7574.68</v>
      </c>
      <c r="U105" t="n">
        <v>0.72</v>
      </c>
      <c r="V105" t="n">
        <v>0.92</v>
      </c>
      <c r="W105" t="n">
        <v>3.75</v>
      </c>
      <c r="X105" t="n">
        <v>0.48</v>
      </c>
      <c r="Y105" t="n">
        <v>0.5</v>
      </c>
      <c r="Z105" t="n">
        <v>10</v>
      </c>
    </row>
    <row r="106">
      <c r="A106" t="n">
        <v>7</v>
      </c>
      <c r="B106" t="n">
        <v>75</v>
      </c>
      <c r="C106" t="inlineStr">
        <is>
          <t xml:space="preserve">CONCLUIDO	</t>
        </is>
      </c>
      <c r="D106" t="n">
        <v>3.5039</v>
      </c>
      <c r="E106" t="n">
        <v>28.54</v>
      </c>
      <c r="F106" t="n">
        <v>25.53</v>
      </c>
      <c r="G106" t="n">
        <v>63.83</v>
      </c>
      <c r="H106" t="n">
        <v>0.88</v>
      </c>
      <c r="I106" t="n">
        <v>24</v>
      </c>
      <c r="J106" t="n">
        <v>160.28</v>
      </c>
      <c r="K106" t="n">
        <v>49.1</v>
      </c>
      <c r="L106" t="n">
        <v>8</v>
      </c>
      <c r="M106" t="n">
        <v>5</v>
      </c>
      <c r="N106" t="n">
        <v>28.19</v>
      </c>
      <c r="O106" t="n">
        <v>20001.93</v>
      </c>
      <c r="P106" t="n">
        <v>233.94</v>
      </c>
      <c r="Q106" t="n">
        <v>1637.13</v>
      </c>
      <c r="R106" t="n">
        <v>59.18</v>
      </c>
      <c r="S106" t="n">
        <v>43.43</v>
      </c>
      <c r="T106" t="n">
        <v>7225.55</v>
      </c>
      <c r="U106" t="n">
        <v>0.73</v>
      </c>
      <c r="V106" t="n">
        <v>0.92</v>
      </c>
      <c r="W106" t="n">
        <v>3.77</v>
      </c>
      <c r="X106" t="n">
        <v>0.48</v>
      </c>
      <c r="Y106" t="n">
        <v>0.5</v>
      </c>
      <c r="Z106" t="n">
        <v>10</v>
      </c>
    </row>
    <row r="107">
      <c r="A107" t="n">
        <v>8</v>
      </c>
      <c r="B107" t="n">
        <v>75</v>
      </c>
      <c r="C107" t="inlineStr">
        <is>
          <t xml:space="preserve">CONCLUIDO	</t>
        </is>
      </c>
      <c r="D107" t="n">
        <v>3.5104</v>
      </c>
      <c r="E107" t="n">
        <v>28.49</v>
      </c>
      <c r="F107" t="n">
        <v>25.51</v>
      </c>
      <c r="G107" t="n">
        <v>66.54000000000001</v>
      </c>
      <c r="H107" t="n">
        <v>0.99</v>
      </c>
      <c r="I107" t="n">
        <v>23</v>
      </c>
      <c r="J107" t="n">
        <v>161.71</v>
      </c>
      <c r="K107" t="n">
        <v>49.1</v>
      </c>
      <c r="L107" t="n">
        <v>9</v>
      </c>
      <c r="M107" t="n">
        <v>0</v>
      </c>
      <c r="N107" t="n">
        <v>28.61</v>
      </c>
      <c r="O107" t="n">
        <v>20177.64</v>
      </c>
      <c r="P107" t="n">
        <v>235.4</v>
      </c>
      <c r="Q107" t="n">
        <v>1637.06</v>
      </c>
      <c r="R107" t="n">
        <v>58.36</v>
      </c>
      <c r="S107" t="n">
        <v>43.43</v>
      </c>
      <c r="T107" t="n">
        <v>6820.49</v>
      </c>
      <c r="U107" t="n">
        <v>0.74</v>
      </c>
      <c r="V107" t="n">
        <v>0.92</v>
      </c>
      <c r="W107" t="n">
        <v>3.77</v>
      </c>
      <c r="X107" t="n">
        <v>0.46</v>
      </c>
      <c r="Y107" t="n">
        <v>0.5</v>
      </c>
      <c r="Z107" t="n">
        <v>10</v>
      </c>
    </row>
    <row r="108">
      <c r="A108" t="n">
        <v>0</v>
      </c>
      <c r="B108" t="n">
        <v>95</v>
      </c>
      <c r="C108" t="inlineStr">
        <is>
          <t xml:space="preserve">CONCLUIDO	</t>
        </is>
      </c>
      <c r="D108" t="n">
        <v>2.2243</v>
      </c>
      <c r="E108" t="n">
        <v>44.96</v>
      </c>
      <c r="F108" t="n">
        <v>31.25</v>
      </c>
      <c r="G108" t="n">
        <v>6.21</v>
      </c>
      <c r="H108" t="n">
        <v>0.1</v>
      </c>
      <c r="I108" t="n">
        <v>302</v>
      </c>
      <c r="J108" t="n">
        <v>185.69</v>
      </c>
      <c r="K108" t="n">
        <v>53.44</v>
      </c>
      <c r="L108" t="n">
        <v>1</v>
      </c>
      <c r="M108" t="n">
        <v>300</v>
      </c>
      <c r="N108" t="n">
        <v>36.26</v>
      </c>
      <c r="O108" t="n">
        <v>23136.14</v>
      </c>
      <c r="P108" t="n">
        <v>419.59</v>
      </c>
      <c r="Q108" t="n">
        <v>1637.6</v>
      </c>
      <c r="R108" t="n">
        <v>237.92</v>
      </c>
      <c r="S108" t="n">
        <v>43.43</v>
      </c>
      <c r="T108" t="n">
        <v>95203.78999999999</v>
      </c>
      <c r="U108" t="n">
        <v>0.18</v>
      </c>
      <c r="V108" t="n">
        <v>0.75</v>
      </c>
      <c r="W108" t="n">
        <v>4.21</v>
      </c>
      <c r="X108" t="n">
        <v>6.2</v>
      </c>
      <c r="Y108" t="n">
        <v>0.5</v>
      </c>
      <c r="Z108" t="n">
        <v>10</v>
      </c>
    </row>
    <row r="109">
      <c r="A109" t="n">
        <v>1</v>
      </c>
      <c r="B109" t="n">
        <v>95</v>
      </c>
      <c r="C109" t="inlineStr">
        <is>
          <t xml:space="preserve">CONCLUIDO	</t>
        </is>
      </c>
      <c r="D109" t="n">
        <v>2.8506</v>
      </c>
      <c r="E109" t="n">
        <v>35.08</v>
      </c>
      <c r="F109" t="n">
        <v>27.7</v>
      </c>
      <c r="G109" t="n">
        <v>12.59</v>
      </c>
      <c r="H109" t="n">
        <v>0.19</v>
      </c>
      <c r="I109" t="n">
        <v>132</v>
      </c>
      <c r="J109" t="n">
        <v>187.21</v>
      </c>
      <c r="K109" t="n">
        <v>53.44</v>
      </c>
      <c r="L109" t="n">
        <v>2</v>
      </c>
      <c r="M109" t="n">
        <v>130</v>
      </c>
      <c r="N109" t="n">
        <v>36.77</v>
      </c>
      <c r="O109" t="n">
        <v>23322.88</v>
      </c>
      <c r="P109" t="n">
        <v>365.25</v>
      </c>
      <c r="Q109" t="n">
        <v>1637.24</v>
      </c>
      <c r="R109" t="n">
        <v>127.4</v>
      </c>
      <c r="S109" t="n">
        <v>43.43</v>
      </c>
      <c r="T109" t="n">
        <v>40794.75</v>
      </c>
      <c r="U109" t="n">
        <v>0.34</v>
      </c>
      <c r="V109" t="n">
        <v>0.85</v>
      </c>
      <c r="W109" t="n">
        <v>3.92</v>
      </c>
      <c r="X109" t="n">
        <v>2.65</v>
      </c>
      <c r="Y109" t="n">
        <v>0.5</v>
      </c>
      <c r="Z109" t="n">
        <v>10</v>
      </c>
    </row>
    <row r="110">
      <c r="A110" t="n">
        <v>2</v>
      </c>
      <c r="B110" t="n">
        <v>95</v>
      </c>
      <c r="C110" t="inlineStr">
        <is>
          <t xml:space="preserve">CONCLUIDO	</t>
        </is>
      </c>
      <c r="D110" t="n">
        <v>3.0947</v>
      </c>
      <c r="E110" t="n">
        <v>32.31</v>
      </c>
      <c r="F110" t="n">
        <v>26.72</v>
      </c>
      <c r="G110" t="n">
        <v>19.08</v>
      </c>
      <c r="H110" t="n">
        <v>0.28</v>
      </c>
      <c r="I110" t="n">
        <v>84</v>
      </c>
      <c r="J110" t="n">
        <v>188.73</v>
      </c>
      <c r="K110" t="n">
        <v>53.44</v>
      </c>
      <c r="L110" t="n">
        <v>3</v>
      </c>
      <c r="M110" t="n">
        <v>82</v>
      </c>
      <c r="N110" t="n">
        <v>37.29</v>
      </c>
      <c r="O110" t="n">
        <v>23510.33</v>
      </c>
      <c r="P110" t="n">
        <v>345.53</v>
      </c>
      <c r="Q110" t="n">
        <v>1637.16</v>
      </c>
      <c r="R110" t="n">
        <v>97.13</v>
      </c>
      <c r="S110" t="n">
        <v>43.43</v>
      </c>
      <c r="T110" t="n">
        <v>25899.92</v>
      </c>
      <c r="U110" t="n">
        <v>0.45</v>
      </c>
      <c r="V110" t="n">
        <v>0.88</v>
      </c>
      <c r="W110" t="n">
        <v>3.84</v>
      </c>
      <c r="X110" t="n">
        <v>1.67</v>
      </c>
      <c r="Y110" t="n">
        <v>0.5</v>
      </c>
      <c r="Z110" t="n">
        <v>10</v>
      </c>
    </row>
    <row r="111">
      <c r="A111" t="n">
        <v>3</v>
      </c>
      <c r="B111" t="n">
        <v>95</v>
      </c>
      <c r="C111" t="inlineStr">
        <is>
          <t xml:space="preserve">CONCLUIDO	</t>
        </is>
      </c>
      <c r="D111" t="n">
        <v>3.2261</v>
      </c>
      <c r="E111" t="n">
        <v>31</v>
      </c>
      <c r="F111" t="n">
        <v>26.26</v>
      </c>
      <c r="G111" t="n">
        <v>25.83</v>
      </c>
      <c r="H111" t="n">
        <v>0.37</v>
      </c>
      <c r="I111" t="n">
        <v>61</v>
      </c>
      <c r="J111" t="n">
        <v>190.25</v>
      </c>
      <c r="K111" t="n">
        <v>53.44</v>
      </c>
      <c r="L111" t="n">
        <v>4</v>
      </c>
      <c r="M111" t="n">
        <v>59</v>
      </c>
      <c r="N111" t="n">
        <v>37.82</v>
      </c>
      <c r="O111" t="n">
        <v>23698.48</v>
      </c>
      <c r="P111" t="n">
        <v>332.39</v>
      </c>
      <c r="Q111" t="n">
        <v>1637.1</v>
      </c>
      <c r="R111" t="n">
        <v>82.48999999999999</v>
      </c>
      <c r="S111" t="n">
        <v>43.43</v>
      </c>
      <c r="T111" t="n">
        <v>18692.49</v>
      </c>
      <c r="U111" t="n">
        <v>0.53</v>
      </c>
      <c r="V111" t="n">
        <v>0.9</v>
      </c>
      <c r="W111" t="n">
        <v>3.81</v>
      </c>
      <c r="X111" t="n">
        <v>1.21</v>
      </c>
      <c r="Y111" t="n">
        <v>0.5</v>
      </c>
      <c r="Z111" t="n">
        <v>10</v>
      </c>
    </row>
    <row r="112">
      <c r="A112" t="n">
        <v>4</v>
      </c>
      <c r="B112" t="n">
        <v>95</v>
      </c>
      <c r="C112" t="inlineStr">
        <is>
          <t xml:space="preserve">CONCLUIDO	</t>
        </is>
      </c>
      <c r="D112" t="n">
        <v>3.3124</v>
      </c>
      <c r="E112" t="n">
        <v>30.19</v>
      </c>
      <c r="F112" t="n">
        <v>25.97</v>
      </c>
      <c r="G112" t="n">
        <v>33.15</v>
      </c>
      <c r="H112" t="n">
        <v>0.46</v>
      </c>
      <c r="I112" t="n">
        <v>47</v>
      </c>
      <c r="J112" t="n">
        <v>191.78</v>
      </c>
      <c r="K112" t="n">
        <v>53.44</v>
      </c>
      <c r="L112" t="n">
        <v>5</v>
      </c>
      <c r="M112" t="n">
        <v>45</v>
      </c>
      <c r="N112" t="n">
        <v>38.35</v>
      </c>
      <c r="O112" t="n">
        <v>23887.36</v>
      </c>
      <c r="P112" t="n">
        <v>321.17</v>
      </c>
      <c r="Q112" t="n">
        <v>1637.11</v>
      </c>
      <c r="R112" t="n">
        <v>73.47</v>
      </c>
      <c r="S112" t="n">
        <v>43.43</v>
      </c>
      <c r="T112" t="n">
        <v>14254.84</v>
      </c>
      <c r="U112" t="n">
        <v>0.59</v>
      </c>
      <c r="V112" t="n">
        <v>0.91</v>
      </c>
      <c r="W112" t="n">
        <v>3.79</v>
      </c>
      <c r="X112" t="n">
        <v>0.93</v>
      </c>
      <c r="Y112" t="n">
        <v>0.5</v>
      </c>
      <c r="Z112" t="n">
        <v>10</v>
      </c>
    </row>
    <row r="113">
      <c r="A113" t="n">
        <v>5</v>
      </c>
      <c r="B113" t="n">
        <v>95</v>
      </c>
      <c r="C113" t="inlineStr">
        <is>
          <t xml:space="preserve">CONCLUIDO	</t>
        </is>
      </c>
      <c r="D113" t="n">
        <v>3.3625</v>
      </c>
      <c r="E113" t="n">
        <v>29.74</v>
      </c>
      <c r="F113" t="n">
        <v>25.82</v>
      </c>
      <c r="G113" t="n">
        <v>39.72</v>
      </c>
      <c r="H113" t="n">
        <v>0.55</v>
      </c>
      <c r="I113" t="n">
        <v>39</v>
      </c>
      <c r="J113" t="n">
        <v>193.32</v>
      </c>
      <c r="K113" t="n">
        <v>53.44</v>
      </c>
      <c r="L113" t="n">
        <v>6</v>
      </c>
      <c r="M113" t="n">
        <v>37</v>
      </c>
      <c r="N113" t="n">
        <v>38.89</v>
      </c>
      <c r="O113" t="n">
        <v>24076.95</v>
      </c>
      <c r="P113" t="n">
        <v>313.11</v>
      </c>
      <c r="Q113" t="n">
        <v>1637.08</v>
      </c>
      <c r="R113" t="n">
        <v>68.87</v>
      </c>
      <c r="S113" t="n">
        <v>43.43</v>
      </c>
      <c r="T113" t="n">
        <v>11992.65</v>
      </c>
      <c r="U113" t="n">
        <v>0.63</v>
      </c>
      <c r="V113" t="n">
        <v>0.91</v>
      </c>
      <c r="W113" t="n">
        <v>3.78</v>
      </c>
      <c r="X113" t="n">
        <v>0.77</v>
      </c>
      <c r="Y113" t="n">
        <v>0.5</v>
      </c>
      <c r="Z113" t="n">
        <v>10</v>
      </c>
    </row>
    <row r="114">
      <c r="A114" t="n">
        <v>6</v>
      </c>
      <c r="B114" t="n">
        <v>95</v>
      </c>
      <c r="C114" t="inlineStr">
        <is>
          <t xml:space="preserve">CONCLUIDO	</t>
        </is>
      </c>
      <c r="D114" t="n">
        <v>3.4113</v>
      </c>
      <c r="E114" t="n">
        <v>29.31</v>
      </c>
      <c r="F114" t="n">
        <v>25.66</v>
      </c>
      <c r="G114" t="n">
        <v>48.1</v>
      </c>
      <c r="H114" t="n">
        <v>0.64</v>
      </c>
      <c r="I114" t="n">
        <v>32</v>
      </c>
      <c r="J114" t="n">
        <v>194.86</v>
      </c>
      <c r="K114" t="n">
        <v>53.44</v>
      </c>
      <c r="L114" t="n">
        <v>7</v>
      </c>
      <c r="M114" t="n">
        <v>30</v>
      </c>
      <c r="N114" t="n">
        <v>39.43</v>
      </c>
      <c r="O114" t="n">
        <v>24267.28</v>
      </c>
      <c r="P114" t="n">
        <v>302.47</v>
      </c>
      <c r="Q114" t="n">
        <v>1637.09</v>
      </c>
      <c r="R114" t="n">
        <v>63.96</v>
      </c>
      <c r="S114" t="n">
        <v>43.43</v>
      </c>
      <c r="T114" t="n">
        <v>9574.73</v>
      </c>
      <c r="U114" t="n">
        <v>0.68</v>
      </c>
      <c r="V114" t="n">
        <v>0.92</v>
      </c>
      <c r="W114" t="n">
        <v>3.75</v>
      </c>
      <c r="X114" t="n">
        <v>0.61</v>
      </c>
      <c r="Y114" t="n">
        <v>0.5</v>
      </c>
      <c r="Z114" t="n">
        <v>10</v>
      </c>
    </row>
    <row r="115">
      <c r="A115" t="n">
        <v>7</v>
      </c>
      <c r="B115" t="n">
        <v>95</v>
      </c>
      <c r="C115" t="inlineStr">
        <is>
          <t xml:space="preserve">CONCLUIDO	</t>
        </is>
      </c>
      <c r="D115" t="n">
        <v>3.4356</v>
      </c>
      <c r="E115" t="n">
        <v>29.11</v>
      </c>
      <c r="F115" t="n">
        <v>25.6</v>
      </c>
      <c r="G115" t="n">
        <v>54.85</v>
      </c>
      <c r="H115" t="n">
        <v>0.72</v>
      </c>
      <c r="I115" t="n">
        <v>28</v>
      </c>
      <c r="J115" t="n">
        <v>196.41</v>
      </c>
      <c r="K115" t="n">
        <v>53.44</v>
      </c>
      <c r="L115" t="n">
        <v>8</v>
      </c>
      <c r="M115" t="n">
        <v>26</v>
      </c>
      <c r="N115" t="n">
        <v>39.98</v>
      </c>
      <c r="O115" t="n">
        <v>24458.36</v>
      </c>
      <c r="P115" t="n">
        <v>294.85</v>
      </c>
      <c r="Q115" t="n">
        <v>1637.08</v>
      </c>
      <c r="R115" t="n">
        <v>62.09</v>
      </c>
      <c r="S115" t="n">
        <v>43.43</v>
      </c>
      <c r="T115" t="n">
        <v>8661.73</v>
      </c>
      <c r="U115" t="n">
        <v>0.7</v>
      </c>
      <c r="V115" t="n">
        <v>0.92</v>
      </c>
      <c r="W115" t="n">
        <v>3.75</v>
      </c>
      <c r="X115" t="n">
        <v>0.55</v>
      </c>
      <c r="Y115" t="n">
        <v>0.5</v>
      </c>
      <c r="Z115" t="n">
        <v>10</v>
      </c>
    </row>
    <row r="116">
      <c r="A116" t="n">
        <v>8</v>
      </c>
      <c r="B116" t="n">
        <v>95</v>
      </c>
      <c r="C116" t="inlineStr">
        <is>
          <t xml:space="preserve">CONCLUIDO	</t>
        </is>
      </c>
      <c r="D116" t="n">
        <v>3.4638</v>
      </c>
      <c r="E116" t="n">
        <v>28.87</v>
      </c>
      <c r="F116" t="n">
        <v>25.51</v>
      </c>
      <c r="G116" t="n">
        <v>63.77</v>
      </c>
      <c r="H116" t="n">
        <v>0.8100000000000001</v>
      </c>
      <c r="I116" t="n">
        <v>24</v>
      </c>
      <c r="J116" t="n">
        <v>197.97</v>
      </c>
      <c r="K116" t="n">
        <v>53.44</v>
      </c>
      <c r="L116" t="n">
        <v>9</v>
      </c>
      <c r="M116" t="n">
        <v>22</v>
      </c>
      <c r="N116" t="n">
        <v>40.53</v>
      </c>
      <c r="O116" t="n">
        <v>24650.18</v>
      </c>
      <c r="P116" t="n">
        <v>285.26</v>
      </c>
      <c r="Q116" t="n">
        <v>1637.08</v>
      </c>
      <c r="R116" t="n">
        <v>59.23</v>
      </c>
      <c r="S116" t="n">
        <v>43.43</v>
      </c>
      <c r="T116" t="n">
        <v>7248.42</v>
      </c>
      <c r="U116" t="n">
        <v>0.73</v>
      </c>
      <c r="V116" t="n">
        <v>0.92</v>
      </c>
      <c r="W116" t="n">
        <v>3.75</v>
      </c>
      <c r="X116" t="n">
        <v>0.46</v>
      </c>
      <c r="Y116" t="n">
        <v>0.5</v>
      </c>
      <c r="Z116" t="n">
        <v>10</v>
      </c>
    </row>
    <row r="117">
      <c r="A117" t="n">
        <v>9</v>
      </c>
      <c r="B117" t="n">
        <v>95</v>
      </c>
      <c r="C117" t="inlineStr">
        <is>
          <t xml:space="preserve">CONCLUIDO	</t>
        </is>
      </c>
      <c r="D117" t="n">
        <v>3.4834</v>
      </c>
      <c r="E117" t="n">
        <v>28.71</v>
      </c>
      <c r="F117" t="n">
        <v>25.46</v>
      </c>
      <c r="G117" t="n">
        <v>72.73</v>
      </c>
      <c r="H117" t="n">
        <v>0.89</v>
      </c>
      <c r="I117" t="n">
        <v>21</v>
      </c>
      <c r="J117" t="n">
        <v>199.53</v>
      </c>
      <c r="K117" t="n">
        <v>53.44</v>
      </c>
      <c r="L117" t="n">
        <v>10</v>
      </c>
      <c r="M117" t="n">
        <v>19</v>
      </c>
      <c r="N117" t="n">
        <v>41.1</v>
      </c>
      <c r="O117" t="n">
        <v>24842.77</v>
      </c>
      <c r="P117" t="n">
        <v>275.55</v>
      </c>
      <c r="Q117" t="n">
        <v>1637.07</v>
      </c>
      <c r="R117" t="n">
        <v>57.8</v>
      </c>
      <c r="S117" t="n">
        <v>43.43</v>
      </c>
      <c r="T117" t="n">
        <v>6551.26</v>
      </c>
      <c r="U117" t="n">
        <v>0.75</v>
      </c>
      <c r="V117" t="n">
        <v>0.92</v>
      </c>
      <c r="W117" t="n">
        <v>3.74</v>
      </c>
      <c r="X117" t="n">
        <v>0.41</v>
      </c>
      <c r="Y117" t="n">
        <v>0.5</v>
      </c>
      <c r="Z117" t="n">
        <v>10</v>
      </c>
    </row>
    <row r="118">
      <c r="A118" t="n">
        <v>10</v>
      </c>
      <c r="B118" t="n">
        <v>95</v>
      </c>
      <c r="C118" t="inlineStr">
        <is>
          <t xml:space="preserve">CONCLUIDO	</t>
        </is>
      </c>
      <c r="D118" t="n">
        <v>3.4976</v>
      </c>
      <c r="E118" t="n">
        <v>28.59</v>
      </c>
      <c r="F118" t="n">
        <v>25.42</v>
      </c>
      <c r="G118" t="n">
        <v>80.26000000000001</v>
      </c>
      <c r="H118" t="n">
        <v>0.97</v>
      </c>
      <c r="I118" t="n">
        <v>19</v>
      </c>
      <c r="J118" t="n">
        <v>201.1</v>
      </c>
      <c r="K118" t="n">
        <v>53.44</v>
      </c>
      <c r="L118" t="n">
        <v>11</v>
      </c>
      <c r="M118" t="n">
        <v>9</v>
      </c>
      <c r="N118" t="n">
        <v>41.66</v>
      </c>
      <c r="O118" t="n">
        <v>25036.12</v>
      </c>
      <c r="P118" t="n">
        <v>267.91</v>
      </c>
      <c r="Q118" t="n">
        <v>1637.09</v>
      </c>
      <c r="R118" t="n">
        <v>56.32</v>
      </c>
      <c r="S118" t="n">
        <v>43.43</v>
      </c>
      <c r="T118" t="n">
        <v>5821.88</v>
      </c>
      <c r="U118" t="n">
        <v>0.77</v>
      </c>
      <c r="V118" t="n">
        <v>0.93</v>
      </c>
      <c r="W118" t="n">
        <v>3.74</v>
      </c>
      <c r="X118" t="n">
        <v>0.37</v>
      </c>
      <c r="Y118" t="n">
        <v>0.5</v>
      </c>
      <c r="Z118" t="n">
        <v>10</v>
      </c>
    </row>
    <row r="119">
      <c r="A119" t="n">
        <v>11</v>
      </c>
      <c r="B119" t="n">
        <v>95</v>
      </c>
      <c r="C119" t="inlineStr">
        <is>
          <t xml:space="preserve">CONCLUIDO	</t>
        </is>
      </c>
      <c r="D119" t="n">
        <v>3.4962</v>
      </c>
      <c r="E119" t="n">
        <v>28.6</v>
      </c>
      <c r="F119" t="n">
        <v>25.43</v>
      </c>
      <c r="G119" t="n">
        <v>80.29000000000001</v>
      </c>
      <c r="H119" t="n">
        <v>1.05</v>
      </c>
      <c r="I119" t="n">
        <v>19</v>
      </c>
      <c r="J119" t="n">
        <v>202.67</v>
      </c>
      <c r="K119" t="n">
        <v>53.44</v>
      </c>
      <c r="L119" t="n">
        <v>12</v>
      </c>
      <c r="M119" t="n">
        <v>1</v>
      </c>
      <c r="N119" t="n">
        <v>42.24</v>
      </c>
      <c r="O119" t="n">
        <v>25230.25</v>
      </c>
      <c r="P119" t="n">
        <v>267.38</v>
      </c>
      <c r="Q119" t="n">
        <v>1637.07</v>
      </c>
      <c r="R119" t="n">
        <v>56.32</v>
      </c>
      <c r="S119" t="n">
        <v>43.43</v>
      </c>
      <c r="T119" t="n">
        <v>5819.39</v>
      </c>
      <c r="U119" t="n">
        <v>0.77</v>
      </c>
      <c r="V119" t="n">
        <v>0.93</v>
      </c>
      <c r="W119" t="n">
        <v>3.75</v>
      </c>
      <c r="X119" t="n">
        <v>0.38</v>
      </c>
      <c r="Y119" t="n">
        <v>0.5</v>
      </c>
      <c r="Z119" t="n">
        <v>10</v>
      </c>
    </row>
    <row r="120">
      <c r="A120" t="n">
        <v>12</v>
      </c>
      <c r="B120" t="n">
        <v>95</v>
      </c>
      <c r="C120" t="inlineStr">
        <is>
          <t xml:space="preserve">CONCLUIDO	</t>
        </is>
      </c>
      <c r="D120" t="n">
        <v>3.4957</v>
      </c>
      <c r="E120" t="n">
        <v>28.61</v>
      </c>
      <c r="F120" t="n">
        <v>25.43</v>
      </c>
      <c r="G120" t="n">
        <v>80.31</v>
      </c>
      <c r="H120" t="n">
        <v>1.13</v>
      </c>
      <c r="I120" t="n">
        <v>19</v>
      </c>
      <c r="J120" t="n">
        <v>204.25</v>
      </c>
      <c r="K120" t="n">
        <v>53.44</v>
      </c>
      <c r="L120" t="n">
        <v>13</v>
      </c>
      <c r="M120" t="n">
        <v>0</v>
      </c>
      <c r="N120" t="n">
        <v>42.82</v>
      </c>
      <c r="O120" t="n">
        <v>25425.3</v>
      </c>
      <c r="P120" t="n">
        <v>269.25</v>
      </c>
      <c r="Q120" t="n">
        <v>1637.07</v>
      </c>
      <c r="R120" t="n">
        <v>56.32</v>
      </c>
      <c r="S120" t="n">
        <v>43.43</v>
      </c>
      <c r="T120" t="n">
        <v>5820.88</v>
      </c>
      <c r="U120" t="n">
        <v>0.77</v>
      </c>
      <c r="V120" t="n">
        <v>0.93</v>
      </c>
      <c r="W120" t="n">
        <v>3.76</v>
      </c>
      <c r="X120" t="n">
        <v>0.39</v>
      </c>
      <c r="Y120" t="n">
        <v>0.5</v>
      </c>
      <c r="Z120" t="n">
        <v>10</v>
      </c>
    </row>
    <row r="121">
      <c r="A121" t="n">
        <v>0</v>
      </c>
      <c r="B121" t="n">
        <v>55</v>
      </c>
      <c r="C121" t="inlineStr">
        <is>
          <t xml:space="preserve">CONCLUIDO	</t>
        </is>
      </c>
      <c r="D121" t="n">
        <v>2.7675</v>
      </c>
      <c r="E121" t="n">
        <v>36.13</v>
      </c>
      <c r="F121" t="n">
        <v>29.18</v>
      </c>
      <c r="G121" t="n">
        <v>8.58</v>
      </c>
      <c r="H121" t="n">
        <v>0.15</v>
      </c>
      <c r="I121" t="n">
        <v>204</v>
      </c>
      <c r="J121" t="n">
        <v>116.05</v>
      </c>
      <c r="K121" t="n">
        <v>43.4</v>
      </c>
      <c r="L121" t="n">
        <v>1</v>
      </c>
      <c r="M121" t="n">
        <v>202</v>
      </c>
      <c r="N121" t="n">
        <v>16.65</v>
      </c>
      <c r="O121" t="n">
        <v>14546.17</v>
      </c>
      <c r="P121" t="n">
        <v>283.46</v>
      </c>
      <c r="Q121" t="n">
        <v>1637.28</v>
      </c>
      <c r="R121" t="n">
        <v>174.02</v>
      </c>
      <c r="S121" t="n">
        <v>43.43</v>
      </c>
      <c r="T121" t="n">
        <v>63745.5</v>
      </c>
      <c r="U121" t="n">
        <v>0.25</v>
      </c>
      <c r="V121" t="n">
        <v>0.8100000000000001</v>
      </c>
      <c r="W121" t="n">
        <v>4.02</v>
      </c>
      <c r="X121" t="n">
        <v>4.13</v>
      </c>
      <c r="Y121" t="n">
        <v>0.5</v>
      </c>
      <c r="Z121" t="n">
        <v>10</v>
      </c>
    </row>
    <row r="122">
      <c r="A122" t="n">
        <v>1</v>
      </c>
      <c r="B122" t="n">
        <v>55</v>
      </c>
      <c r="C122" t="inlineStr">
        <is>
          <t xml:space="preserve">CONCLUIDO	</t>
        </is>
      </c>
      <c r="D122" t="n">
        <v>3.2112</v>
      </c>
      <c r="E122" t="n">
        <v>31.14</v>
      </c>
      <c r="F122" t="n">
        <v>26.88</v>
      </c>
      <c r="G122" t="n">
        <v>17.72</v>
      </c>
      <c r="H122" t="n">
        <v>0.3</v>
      </c>
      <c r="I122" t="n">
        <v>91</v>
      </c>
      <c r="J122" t="n">
        <v>117.34</v>
      </c>
      <c r="K122" t="n">
        <v>43.4</v>
      </c>
      <c r="L122" t="n">
        <v>2</v>
      </c>
      <c r="M122" t="n">
        <v>89</v>
      </c>
      <c r="N122" t="n">
        <v>16.94</v>
      </c>
      <c r="O122" t="n">
        <v>14705.49</v>
      </c>
      <c r="P122" t="n">
        <v>249.47</v>
      </c>
      <c r="Q122" t="n">
        <v>1637.13</v>
      </c>
      <c r="R122" t="n">
        <v>101.51</v>
      </c>
      <c r="S122" t="n">
        <v>43.43</v>
      </c>
      <c r="T122" t="n">
        <v>28053.68</v>
      </c>
      <c r="U122" t="n">
        <v>0.43</v>
      </c>
      <c r="V122" t="n">
        <v>0.88</v>
      </c>
      <c r="W122" t="n">
        <v>3.87</v>
      </c>
      <c r="X122" t="n">
        <v>1.84</v>
      </c>
      <c r="Y122" t="n">
        <v>0.5</v>
      </c>
      <c r="Z122" t="n">
        <v>10</v>
      </c>
    </row>
    <row r="123">
      <c r="A123" t="n">
        <v>2</v>
      </c>
      <c r="B123" t="n">
        <v>55</v>
      </c>
      <c r="C123" t="inlineStr">
        <is>
          <t xml:space="preserve">CONCLUIDO	</t>
        </is>
      </c>
      <c r="D123" t="n">
        <v>3.3817</v>
      </c>
      <c r="E123" t="n">
        <v>29.57</v>
      </c>
      <c r="F123" t="n">
        <v>26.15</v>
      </c>
      <c r="G123" t="n">
        <v>28.02</v>
      </c>
      <c r="H123" t="n">
        <v>0.45</v>
      </c>
      <c r="I123" t="n">
        <v>56</v>
      </c>
      <c r="J123" t="n">
        <v>118.63</v>
      </c>
      <c r="K123" t="n">
        <v>43.4</v>
      </c>
      <c r="L123" t="n">
        <v>3</v>
      </c>
      <c r="M123" t="n">
        <v>54</v>
      </c>
      <c r="N123" t="n">
        <v>17.23</v>
      </c>
      <c r="O123" t="n">
        <v>14865.24</v>
      </c>
      <c r="P123" t="n">
        <v>229.44</v>
      </c>
      <c r="Q123" t="n">
        <v>1637.12</v>
      </c>
      <c r="R123" t="n">
        <v>79.20999999999999</v>
      </c>
      <c r="S123" t="n">
        <v>43.43</v>
      </c>
      <c r="T123" t="n">
        <v>17080.82</v>
      </c>
      <c r="U123" t="n">
        <v>0.55</v>
      </c>
      <c r="V123" t="n">
        <v>0.9</v>
      </c>
      <c r="W123" t="n">
        <v>3.8</v>
      </c>
      <c r="X123" t="n">
        <v>1.1</v>
      </c>
      <c r="Y123" t="n">
        <v>0.5</v>
      </c>
      <c r="Z123" t="n">
        <v>10</v>
      </c>
    </row>
    <row r="124">
      <c r="A124" t="n">
        <v>3</v>
      </c>
      <c r="B124" t="n">
        <v>55</v>
      </c>
      <c r="C124" t="inlineStr">
        <is>
          <t xml:space="preserve">CONCLUIDO	</t>
        </is>
      </c>
      <c r="D124" t="n">
        <v>3.4702</v>
      </c>
      <c r="E124" t="n">
        <v>28.82</v>
      </c>
      <c r="F124" t="n">
        <v>25.8</v>
      </c>
      <c r="G124" t="n">
        <v>39.69</v>
      </c>
      <c r="H124" t="n">
        <v>0.59</v>
      </c>
      <c r="I124" t="n">
        <v>39</v>
      </c>
      <c r="J124" t="n">
        <v>119.93</v>
      </c>
      <c r="K124" t="n">
        <v>43.4</v>
      </c>
      <c r="L124" t="n">
        <v>4</v>
      </c>
      <c r="M124" t="n">
        <v>37</v>
      </c>
      <c r="N124" t="n">
        <v>17.53</v>
      </c>
      <c r="O124" t="n">
        <v>15025.44</v>
      </c>
      <c r="P124" t="n">
        <v>211.87</v>
      </c>
      <c r="Q124" t="n">
        <v>1637.13</v>
      </c>
      <c r="R124" t="n">
        <v>68.58</v>
      </c>
      <c r="S124" t="n">
        <v>43.43</v>
      </c>
      <c r="T124" t="n">
        <v>11848.59</v>
      </c>
      <c r="U124" t="n">
        <v>0.63</v>
      </c>
      <c r="V124" t="n">
        <v>0.91</v>
      </c>
      <c r="W124" t="n">
        <v>3.76</v>
      </c>
      <c r="X124" t="n">
        <v>0.75</v>
      </c>
      <c r="Y124" t="n">
        <v>0.5</v>
      </c>
      <c r="Z124" t="n">
        <v>10</v>
      </c>
    </row>
    <row r="125">
      <c r="A125" t="n">
        <v>4</v>
      </c>
      <c r="B125" t="n">
        <v>55</v>
      </c>
      <c r="C125" t="inlineStr">
        <is>
          <t xml:space="preserve">CONCLUIDO	</t>
        </is>
      </c>
      <c r="D125" t="n">
        <v>3.5027</v>
      </c>
      <c r="E125" t="n">
        <v>28.55</v>
      </c>
      <c r="F125" t="n">
        <v>25.7</v>
      </c>
      <c r="G125" t="n">
        <v>48.19</v>
      </c>
      <c r="H125" t="n">
        <v>0.73</v>
      </c>
      <c r="I125" t="n">
        <v>32</v>
      </c>
      <c r="J125" t="n">
        <v>121.23</v>
      </c>
      <c r="K125" t="n">
        <v>43.4</v>
      </c>
      <c r="L125" t="n">
        <v>5</v>
      </c>
      <c r="M125" t="n">
        <v>6</v>
      </c>
      <c r="N125" t="n">
        <v>17.83</v>
      </c>
      <c r="O125" t="n">
        <v>15186.08</v>
      </c>
      <c r="P125" t="n">
        <v>201.28</v>
      </c>
      <c r="Q125" t="n">
        <v>1637.2</v>
      </c>
      <c r="R125" t="n">
        <v>64.45</v>
      </c>
      <c r="S125" t="n">
        <v>43.43</v>
      </c>
      <c r="T125" t="n">
        <v>9820.48</v>
      </c>
      <c r="U125" t="n">
        <v>0.67</v>
      </c>
      <c r="V125" t="n">
        <v>0.92</v>
      </c>
      <c r="W125" t="n">
        <v>3.79</v>
      </c>
      <c r="X125" t="n">
        <v>0.65</v>
      </c>
      <c r="Y125" t="n">
        <v>0.5</v>
      </c>
      <c r="Z125" t="n">
        <v>10</v>
      </c>
    </row>
    <row r="126">
      <c r="A126" t="n">
        <v>5</v>
      </c>
      <c r="B126" t="n">
        <v>55</v>
      </c>
      <c r="C126" t="inlineStr">
        <is>
          <t xml:space="preserve">CONCLUIDO	</t>
        </is>
      </c>
      <c r="D126" t="n">
        <v>3.508</v>
      </c>
      <c r="E126" t="n">
        <v>28.51</v>
      </c>
      <c r="F126" t="n">
        <v>25.68</v>
      </c>
      <c r="G126" t="n">
        <v>49.71</v>
      </c>
      <c r="H126" t="n">
        <v>0.86</v>
      </c>
      <c r="I126" t="n">
        <v>31</v>
      </c>
      <c r="J126" t="n">
        <v>122.54</v>
      </c>
      <c r="K126" t="n">
        <v>43.4</v>
      </c>
      <c r="L126" t="n">
        <v>6</v>
      </c>
      <c r="M126" t="n">
        <v>0</v>
      </c>
      <c r="N126" t="n">
        <v>18.14</v>
      </c>
      <c r="O126" t="n">
        <v>15347.16</v>
      </c>
      <c r="P126" t="n">
        <v>201.06</v>
      </c>
      <c r="Q126" t="n">
        <v>1637.17</v>
      </c>
      <c r="R126" t="n">
        <v>63.63</v>
      </c>
      <c r="S126" t="n">
        <v>43.43</v>
      </c>
      <c r="T126" t="n">
        <v>9417.07</v>
      </c>
      <c r="U126" t="n">
        <v>0.68</v>
      </c>
      <c r="V126" t="n">
        <v>0.92</v>
      </c>
      <c r="W126" t="n">
        <v>3.79</v>
      </c>
      <c r="X126" t="n">
        <v>0.64</v>
      </c>
      <c r="Y126" t="n">
        <v>0.5</v>
      </c>
      <c r="Z1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INDEX(resultados!$A$2:$ZZ$126, 1, MATCH($B$1, resultados!$A$1:$ZZ$1, 0))</f>
        <v/>
      </c>
      <c r="B7">
        <f>INDEX(resultados!$A$2:$ZZ$126, 1, MATCH($B$2, resultados!$A$1:$ZZ$1, 0))</f>
        <v/>
      </c>
      <c r="C7">
        <f>INDEX(resultados!$A$2:$ZZ$126, 1, MATCH($B$3, resultados!$A$1:$ZZ$1, 0))</f>
        <v/>
      </c>
    </row>
    <row r="8">
      <c r="A8">
        <f>INDEX(resultados!$A$2:$ZZ$126, 2, MATCH($B$1, resultados!$A$1:$ZZ$1, 0))</f>
        <v/>
      </c>
      <c r="B8">
        <f>INDEX(resultados!$A$2:$ZZ$126, 2, MATCH($B$2, resultados!$A$1:$ZZ$1, 0))</f>
        <v/>
      </c>
      <c r="C8">
        <f>INDEX(resultados!$A$2:$ZZ$126, 2, MATCH($B$3, resultados!$A$1:$ZZ$1, 0))</f>
        <v/>
      </c>
    </row>
    <row r="9">
      <c r="A9">
        <f>INDEX(resultados!$A$2:$ZZ$126, 3, MATCH($B$1, resultados!$A$1:$ZZ$1, 0))</f>
        <v/>
      </c>
      <c r="B9">
        <f>INDEX(resultados!$A$2:$ZZ$126, 3, MATCH($B$2, resultados!$A$1:$ZZ$1, 0))</f>
        <v/>
      </c>
      <c r="C9">
        <f>INDEX(resultados!$A$2:$ZZ$126, 3, MATCH($B$3, resultados!$A$1:$ZZ$1, 0))</f>
        <v/>
      </c>
    </row>
    <row r="10">
      <c r="A10">
        <f>INDEX(resultados!$A$2:$ZZ$126, 4, MATCH($B$1, resultados!$A$1:$ZZ$1, 0))</f>
        <v/>
      </c>
      <c r="B10">
        <f>INDEX(resultados!$A$2:$ZZ$126, 4, MATCH($B$2, resultados!$A$1:$ZZ$1, 0))</f>
        <v/>
      </c>
      <c r="C10">
        <f>INDEX(resultados!$A$2:$ZZ$126, 4, MATCH($B$3, resultados!$A$1:$ZZ$1, 0))</f>
        <v/>
      </c>
    </row>
    <row r="11">
      <c r="A11">
        <f>INDEX(resultados!$A$2:$ZZ$126, 5, MATCH($B$1, resultados!$A$1:$ZZ$1, 0))</f>
        <v/>
      </c>
      <c r="B11">
        <f>INDEX(resultados!$A$2:$ZZ$126, 5, MATCH($B$2, resultados!$A$1:$ZZ$1, 0))</f>
        <v/>
      </c>
      <c r="C11">
        <f>INDEX(resultados!$A$2:$ZZ$126, 5, MATCH($B$3, resultados!$A$1:$ZZ$1, 0))</f>
        <v/>
      </c>
    </row>
    <row r="12">
      <c r="A12">
        <f>INDEX(resultados!$A$2:$ZZ$126, 6, MATCH($B$1, resultados!$A$1:$ZZ$1, 0))</f>
        <v/>
      </c>
      <c r="B12">
        <f>INDEX(resultados!$A$2:$ZZ$126, 6, MATCH($B$2, resultados!$A$1:$ZZ$1, 0))</f>
        <v/>
      </c>
      <c r="C12">
        <f>INDEX(resultados!$A$2:$ZZ$126, 6, MATCH($B$3, resultados!$A$1:$ZZ$1, 0))</f>
        <v/>
      </c>
    </row>
    <row r="13">
      <c r="A13">
        <f>INDEX(resultados!$A$2:$ZZ$126, 7, MATCH($B$1, resultados!$A$1:$ZZ$1, 0))</f>
        <v/>
      </c>
      <c r="B13">
        <f>INDEX(resultados!$A$2:$ZZ$126, 7, MATCH($B$2, resultados!$A$1:$ZZ$1, 0))</f>
        <v/>
      </c>
      <c r="C13">
        <f>INDEX(resultados!$A$2:$ZZ$126, 7, MATCH($B$3, resultados!$A$1:$ZZ$1, 0))</f>
        <v/>
      </c>
    </row>
    <row r="14">
      <c r="A14">
        <f>INDEX(resultados!$A$2:$ZZ$126, 8, MATCH($B$1, resultados!$A$1:$ZZ$1, 0))</f>
        <v/>
      </c>
      <c r="B14">
        <f>INDEX(resultados!$A$2:$ZZ$126, 8, MATCH($B$2, resultados!$A$1:$ZZ$1, 0))</f>
        <v/>
      </c>
      <c r="C14">
        <f>INDEX(resultados!$A$2:$ZZ$126, 8, MATCH($B$3, resultados!$A$1:$ZZ$1, 0))</f>
        <v/>
      </c>
    </row>
    <row r="15">
      <c r="A15">
        <f>INDEX(resultados!$A$2:$ZZ$126, 9, MATCH($B$1, resultados!$A$1:$ZZ$1, 0))</f>
        <v/>
      </c>
      <c r="B15">
        <f>INDEX(resultados!$A$2:$ZZ$126, 9, MATCH($B$2, resultados!$A$1:$ZZ$1, 0))</f>
        <v/>
      </c>
      <c r="C15">
        <f>INDEX(resultados!$A$2:$ZZ$126, 9, MATCH($B$3, resultados!$A$1:$ZZ$1, 0))</f>
        <v/>
      </c>
    </row>
    <row r="16">
      <c r="A16">
        <f>INDEX(resultados!$A$2:$ZZ$126, 10, MATCH($B$1, resultados!$A$1:$ZZ$1, 0))</f>
        <v/>
      </c>
      <c r="B16">
        <f>INDEX(resultados!$A$2:$ZZ$126, 10, MATCH($B$2, resultados!$A$1:$ZZ$1, 0))</f>
        <v/>
      </c>
      <c r="C16">
        <f>INDEX(resultados!$A$2:$ZZ$126, 10, MATCH($B$3, resultados!$A$1:$ZZ$1, 0))</f>
        <v/>
      </c>
    </row>
    <row r="17">
      <c r="A17">
        <f>INDEX(resultados!$A$2:$ZZ$126, 11, MATCH($B$1, resultados!$A$1:$ZZ$1, 0))</f>
        <v/>
      </c>
      <c r="B17">
        <f>INDEX(resultados!$A$2:$ZZ$126, 11, MATCH($B$2, resultados!$A$1:$ZZ$1, 0))</f>
        <v/>
      </c>
      <c r="C17">
        <f>INDEX(resultados!$A$2:$ZZ$126, 11, MATCH($B$3, resultados!$A$1:$ZZ$1, 0))</f>
        <v/>
      </c>
    </row>
    <row r="18">
      <c r="A18">
        <f>INDEX(resultados!$A$2:$ZZ$126, 12, MATCH($B$1, resultados!$A$1:$ZZ$1, 0))</f>
        <v/>
      </c>
      <c r="B18">
        <f>INDEX(resultados!$A$2:$ZZ$126, 12, MATCH($B$2, resultados!$A$1:$ZZ$1, 0))</f>
        <v/>
      </c>
      <c r="C18">
        <f>INDEX(resultados!$A$2:$ZZ$126, 12, MATCH($B$3, resultados!$A$1:$ZZ$1, 0))</f>
        <v/>
      </c>
    </row>
    <row r="19">
      <c r="A19">
        <f>INDEX(resultados!$A$2:$ZZ$126, 13, MATCH($B$1, resultados!$A$1:$ZZ$1, 0))</f>
        <v/>
      </c>
      <c r="B19">
        <f>INDEX(resultados!$A$2:$ZZ$126, 13, MATCH($B$2, resultados!$A$1:$ZZ$1, 0))</f>
        <v/>
      </c>
      <c r="C19">
        <f>INDEX(resultados!$A$2:$ZZ$126, 13, MATCH($B$3, resultados!$A$1:$ZZ$1, 0))</f>
        <v/>
      </c>
    </row>
    <row r="20">
      <c r="A20">
        <f>INDEX(resultados!$A$2:$ZZ$126, 14, MATCH($B$1, resultados!$A$1:$ZZ$1, 0))</f>
        <v/>
      </c>
      <c r="B20">
        <f>INDEX(resultados!$A$2:$ZZ$126, 14, MATCH($B$2, resultados!$A$1:$ZZ$1, 0))</f>
        <v/>
      </c>
      <c r="C20">
        <f>INDEX(resultados!$A$2:$ZZ$126, 14, MATCH($B$3, resultados!$A$1:$ZZ$1, 0))</f>
        <v/>
      </c>
    </row>
    <row r="21">
      <c r="A21">
        <f>INDEX(resultados!$A$2:$ZZ$126, 15, MATCH($B$1, resultados!$A$1:$ZZ$1, 0))</f>
        <v/>
      </c>
      <c r="B21">
        <f>INDEX(resultados!$A$2:$ZZ$126, 15, MATCH($B$2, resultados!$A$1:$ZZ$1, 0))</f>
        <v/>
      </c>
      <c r="C21">
        <f>INDEX(resultados!$A$2:$ZZ$126, 15, MATCH($B$3, resultados!$A$1:$ZZ$1, 0))</f>
        <v/>
      </c>
    </row>
    <row r="22">
      <c r="A22">
        <f>INDEX(resultados!$A$2:$ZZ$126, 16, MATCH($B$1, resultados!$A$1:$ZZ$1, 0))</f>
        <v/>
      </c>
      <c r="B22">
        <f>INDEX(resultados!$A$2:$ZZ$126, 16, MATCH($B$2, resultados!$A$1:$ZZ$1, 0))</f>
        <v/>
      </c>
      <c r="C22">
        <f>INDEX(resultados!$A$2:$ZZ$126, 16, MATCH($B$3, resultados!$A$1:$ZZ$1, 0))</f>
        <v/>
      </c>
    </row>
    <row r="23">
      <c r="A23">
        <f>INDEX(resultados!$A$2:$ZZ$126, 17, MATCH($B$1, resultados!$A$1:$ZZ$1, 0))</f>
        <v/>
      </c>
      <c r="B23">
        <f>INDEX(resultados!$A$2:$ZZ$126, 17, MATCH($B$2, resultados!$A$1:$ZZ$1, 0))</f>
        <v/>
      </c>
      <c r="C23">
        <f>INDEX(resultados!$A$2:$ZZ$126, 17, MATCH($B$3, resultados!$A$1:$ZZ$1, 0))</f>
        <v/>
      </c>
    </row>
    <row r="24">
      <c r="A24">
        <f>INDEX(resultados!$A$2:$ZZ$126, 18, MATCH($B$1, resultados!$A$1:$ZZ$1, 0))</f>
        <v/>
      </c>
      <c r="B24">
        <f>INDEX(resultados!$A$2:$ZZ$126, 18, MATCH($B$2, resultados!$A$1:$ZZ$1, 0))</f>
        <v/>
      </c>
      <c r="C24">
        <f>INDEX(resultados!$A$2:$ZZ$126, 18, MATCH($B$3, resultados!$A$1:$ZZ$1, 0))</f>
        <v/>
      </c>
    </row>
    <row r="25">
      <c r="A25">
        <f>INDEX(resultados!$A$2:$ZZ$126, 19, MATCH($B$1, resultados!$A$1:$ZZ$1, 0))</f>
        <v/>
      </c>
      <c r="B25">
        <f>INDEX(resultados!$A$2:$ZZ$126, 19, MATCH($B$2, resultados!$A$1:$ZZ$1, 0))</f>
        <v/>
      </c>
      <c r="C25">
        <f>INDEX(resultados!$A$2:$ZZ$126, 19, MATCH($B$3, resultados!$A$1:$ZZ$1, 0))</f>
        <v/>
      </c>
    </row>
    <row r="26">
      <c r="A26">
        <f>INDEX(resultados!$A$2:$ZZ$126, 20, MATCH($B$1, resultados!$A$1:$ZZ$1, 0))</f>
        <v/>
      </c>
      <c r="B26">
        <f>INDEX(resultados!$A$2:$ZZ$126, 20, MATCH($B$2, resultados!$A$1:$ZZ$1, 0))</f>
        <v/>
      </c>
      <c r="C26">
        <f>INDEX(resultados!$A$2:$ZZ$126, 20, MATCH($B$3, resultados!$A$1:$ZZ$1, 0))</f>
        <v/>
      </c>
    </row>
    <row r="27">
      <c r="A27">
        <f>INDEX(resultados!$A$2:$ZZ$126, 21, MATCH($B$1, resultados!$A$1:$ZZ$1, 0))</f>
        <v/>
      </c>
      <c r="B27">
        <f>INDEX(resultados!$A$2:$ZZ$126, 21, MATCH($B$2, resultados!$A$1:$ZZ$1, 0))</f>
        <v/>
      </c>
      <c r="C27">
        <f>INDEX(resultados!$A$2:$ZZ$126, 21, MATCH($B$3, resultados!$A$1:$ZZ$1, 0))</f>
        <v/>
      </c>
    </row>
    <row r="28">
      <c r="A28">
        <f>INDEX(resultados!$A$2:$ZZ$126, 22, MATCH($B$1, resultados!$A$1:$ZZ$1, 0))</f>
        <v/>
      </c>
      <c r="B28">
        <f>INDEX(resultados!$A$2:$ZZ$126, 22, MATCH($B$2, resultados!$A$1:$ZZ$1, 0))</f>
        <v/>
      </c>
      <c r="C28">
        <f>INDEX(resultados!$A$2:$ZZ$126, 22, MATCH($B$3, resultados!$A$1:$ZZ$1, 0))</f>
        <v/>
      </c>
    </row>
    <row r="29">
      <c r="A29">
        <f>INDEX(resultados!$A$2:$ZZ$126, 23, MATCH($B$1, resultados!$A$1:$ZZ$1, 0))</f>
        <v/>
      </c>
      <c r="B29">
        <f>INDEX(resultados!$A$2:$ZZ$126, 23, MATCH($B$2, resultados!$A$1:$ZZ$1, 0))</f>
        <v/>
      </c>
      <c r="C29">
        <f>INDEX(resultados!$A$2:$ZZ$126, 23, MATCH($B$3, resultados!$A$1:$ZZ$1, 0))</f>
        <v/>
      </c>
    </row>
    <row r="30">
      <c r="A30">
        <f>INDEX(resultados!$A$2:$ZZ$126, 24, MATCH($B$1, resultados!$A$1:$ZZ$1, 0))</f>
        <v/>
      </c>
      <c r="B30">
        <f>INDEX(resultados!$A$2:$ZZ$126, 24, MATCH($B$2, resultados!$A$1:$ZZ$1, 0))</f>
        <v/>
      </c>
      <c r="C30">
        <f>INDEX(resultados!$A$2:$ZZ$126, 24, MATCH($B$3, resultados!$A$1:$ZZ$1, 0))</f>
        <v/>
      </c>
    </row>
    <row r="31">
      <c r="A31">
        <f>INDEX(resultados!$A$2:$ZZ$126, 25, MATCH($B$1, resultados!$A$1:$ZZ$1, 0))</f>
        <v/>
      </c>
      <c r="B31">
        <f>INDEX(resultados!$A$2:$ZZ$126, 25, MATCH($B$2, resultados!$A$1:$ZZ$1, 0))</f>
        <v/>
      </c>
      <c r="C31">
        <f>INDEX(resultados!$A$2:$ZZ$126, 25, MATCH($B$3, resultados!$A$1:$ZZ$1, 0))</f>
        <v/>
      </c>
    </row>
    <row r="32">
      <c r="A32">
        <f>INDEX(resultados!$A$2:$ZZ$126, 26, MATCH($B$1, resultados!$A$1:$ZZ$1, 0))</f>
        <v/>
      </c>
      <c r="B32">
        <f>INDEX(resultados!$A$2:$ZZ$126, 26, MATCH($B$2, resultados!$A$1:$ZZ$1, 0))</f>
        <v/>
      </c>
      <c r="C32">
        <f>INDEX(resultados!$A$2:$ZZ$126, 26, MATCH($B$3, resultados!$A$1:$ZZ$1, 0))</f>
        <v/>
      </c>
    </row>
    <row r="33">
      <c r="A33">
        <f>INDEX(resultados!$A$2:$ZZ$126, 27, MATCH($B$1, resultados!$A$1:$ZZ$1, 0))</f>
        <v/>
      </c>
      <c r="B33">
        <f>INDEX(resultados!$A$2:$ZZ$126, 27, MATCH($B$2, resultados!$A$1:$ZZ$1, 0))</f>
        <v/>
      </c>
      <c r="C33">
        <f>INDEX(resultados!$A$2:$ZZ$126, 27, MATCH($B$3, resultados!$A$1:$ZZ$1, 0))</f>
        <v/>
      </c>
    </row>
    <row r="34">
      <c r="A34">
        <f>INDEX(resultados!$A$2:$ZZ$126, 28, MATCH($B$1, resultados!$A$1:$ZZ$1, 0))</f>
        <v/>
      </c>
      <c r="B34">
        <f>INDEX(resultados!$A$2:$ZZ$126, 28, MATCH($B$2, resultados!$A$1:$ZZ$1, 0))</f>
        <v/>
      </c>
      <c r="C34">
        <f>INDEX(resultados!$A$2:$ZZ$126, 28, MATCH($B$3, resultados!$A$1:$ZZ$1, 0))</f>
        <v/>
      </c>
    </row>
    <row r="35">
      <c r="A35">
        <f>INDEX(resultados!$A$2:$ZZ$126, 29, MATCH($B$1, resultados!$A$1:$ZZ$1, 0))</f>
        <v/>
      </c>
      <c r="B35">
        <f>INDEX(resultados!$A$2:$ZZ$126, 29, MATCH($B$2, resultados!$A$1:$ZZ$1, 0))</f>
        <v/>
      </c>
      <c r="C35">
        <f>INDEX(resultados!$A$2:$ZZ$126, 29, MATCH($B$3, resultados!$A$1:$ZZ$1, 0))</f>
        <v/>
      </c>
    </row>
    <row r="36">
      <c r="A36">
        <f>INDEX(resultados!$A$2:$ZZ$126, 30, MATCH($B$1, resultados!$A$1:$ZZ$1, 0))</f>
        <v/>
      </c>
      <c r="B36">
        <f>INDEX(resultados!$A$2:$ZZ$126, 30, MATCH($B$2, resultados!$A$1:$ZZ$1, 0))</f>
        <v/>
      </c>
      <c r="C36">
        <f>INDEX(resultados!$A$2:$ZZ$126, 30, MATCH($B$3, resultados!$A$1:$ZZ$1, 0))</f>
        <v/>
      </c>
    </row>
    <row r="37">
      <c r="A37">
        <f>INDEX(resultados!$A$2:$ZZ$126, 31, MATCH($B$1, resultados!$A$1:$ZZ$1, 0))</f>
        <v/>
      </c>
      <c r="B37">
        <f>INDEX(resultados!$A$2:$ZZ$126, 31, MATCH($B$2, resultados!$A$1:$ZZ$1, 0))</f>
        <v/>
      </c>
      <c r="C37">
        <f>INDEX(resultados!$A$2:$ZZ$126, 31, MATCH($B$3, resultados!$A$1:$ZZ$1, 0))</f>
        <v/>
      </c>
    </row>
    <row r="38">
      <c r="A38">
        <f>INDEX(resultados!$A$2:$ZZ$126, 32, MATCH($B$1, resultados!$A$1:$ZZ$1, 0))</f>
        <v/>
      </c>
      <c r="B38">
        <f>INDEX(resultados!$A$2:$ZZ$126, 32, MATCH($B$2, resultados!$A$1:$ZZ$1, 0))</f>
        <v/>
      </c>
      <c r="C38">
        <f>INDEX(resultados!$A$2:$ZZ$126, 32, MATCH($B$3, resultados!$A$1:$ZZ$1, 0))</f>
        <v/>
      </c>
    </row>
    <row r="39">
      <c r="A39">
        <f>INDEX(resultados!$A$2:$ZZ$126, 33, MATCH($B$1, resultados!$A$1:$ZZ$1, 0))</f>
        <v/>
      </c>
      <c r="B39">
        <f>INDEX(resultados!$A$2:$ZZ$126, 33, MATCH($B$2, resultados!$A$1:$ZZ$1, 0))</f>
        <v/>
      </c>
      <c r="C39">
        <f>INDEX(resultados!$A$2:$ZZ$126, 33, MATCH($B$3, resultados!$A$1:$ZZ$1, 0))</f>
        <v/>
      </c>
    </row>
    <row r="40">
      <c r="A40">
        <f>INDEX(resultados!$A$2:$ZZ$126, 34, MATCH($B$1, resultados!$A$1:$ZZ$1, 0))</f>
        <v/>
      </c>
      <c r="B40">
        <f>INDEX(resultados!$A$2:$ZZ$126, 34, MATCH($B$2, resultados!$A$1:$ZZ$1, 0))</f>
        <v/>
      </c>
      <c r="C40">
        <f>INDEX(resultados!$A$2:$ZZ$126, 34, MATCH($B$3, resultados!$A$1:$ZZ$1, 0))</f>
        <v/>
      </c>
    </row>
    <row r="41">
      <c r="A41">
        <f>INDEX(resultados!$A$2:$ZZ$126, 35, MATCH($B$1, resultados!$A$1:$ZZ$1, 0))</f>
        <v/>
      </c>
      <c r="B41">
        <f>INDEX(resultados!$A$2:$ZZ$126, 35, MATCH($B$2, resultados!$A$1:$ZZ$1, 0))</f>
        <v/>
      </c>
      <c r="C41">
        <f>INDEX(resultados!$A$2:$ZZ$126, 35, MATCH($B$3, resultados!$A$1:$ZZ$1, 0))</f>
        <v/>
      </c>
    </row>
    <row r="42">
      <c r="A42">
        <f>INDEX(resultados!$A$2:$ZZ$126, 36, MATCH($B$1, resultados!$A$1:$ZZ$1, 0))</f>
        <v/>
      </c>
      <c r="B42">
        <f>INDEX(resultados!$A$2:$ZZ$126, 36, MATCH($B$2, resultados!$A$1:$ZZ$1, 0))</f>
        <v/>
      </c>
      <c r="C42">
        <f>INDEX(resultados!$A$2:$ZZ$126, 36, MATCH($B$3, resultados!$A$1:$ZZ$1, 0))</f>
        <v/>
      </c>
    </row>
    <row r="43">
      <c r="A43">
        <f>INDEX(resultados!$A$2:$ZZ$126, 37, MATCH($B$1, resultados!$A$1:$ZZ$1, 0))</f>
        <v/>
      </c>
      <c r="B43">
        <f>INDEX(resultados!$A$2:$ZZ$126, 37, MATCH($B$2, resultados!$A$1:$ZZ$1, 0))</f>
        <v/>
      </c>
      <c r="C43">
        <f>INDEX(resultados!$A$2:$ZZ$126, 37, MATCH($B$3, resultados!$A$1:$ZZ$1, 0))</f>
        <v/>
      </c>
    </row>
    <row r="44">
      <c r="A44">
        <f>INDEX(resultados!$A$2:$ZZ$126, 38, MATCH($B$1, resultados!$A$1:$ZZ$1, 0))</f>
        <v/>
      </c>
      <c r="B44">
        <f>INDEX(resultados!$A$2:$ZZ$126, 38, MATCH($B$2, resultados!$A$1:$ZZ$1, 0))</f>
        <v/>
      </c>
      <c r="C44">
        <f>INDEX(resultados!$A$2:$ZZ$126, 38, MATCH($B$3, resultados!$A$1:$ZZ$1, 0))</f>
        <v/>
      </c>
    </row>
    <row r="45">
      <c r="A45">
        <f>INDEX(resultados!$A$2:$ZZ$126, 39, MATCH($B$1, resultados!$A$1:$ZZ$1, 0))</f>
        <v/>
      </c>
      <c r="B45">
        <f>INDEX(resultados!$A$2:$ZZ$126, 39, MATCH($B$2, resultados!$A$1:$ZZ$1, 0))</f>
        <v/>
      </c>
      <c r="C45">
        <f>INDEX(resultados!$A$2:$ZZ$126, 39, MATCH($B$3, resultados!$A$1:$ZZ$1, 0))</f>
        <v/>
      </c>
    </row>
    <row r="46">
      <c r="A46">
        <f>INDEX(resultados!$A$2:$ZZ$126, 40, MATCH($B$1, resultados!$A$1:$ZZ$1, 0))</f>
        <v/>
      </c>
      <c r="B46">
        <f>INDEX(resultados!$A$2:$ZZ$126, 40, MATCH($B$2, resultados!$A$1:$ZZ$1, 0))</f>
        <v/>
      </c>
      <c r="C46">
        <f>INDEX(resultados!$A$2:$ZZ$126, 40, MATCH($B$3, resultados!$A$1:$ZZ$1, 0))</f>
        <v/>
      </c>
    </row>
    <row r="47">
      <c r="A47">
        <f>INDEX(resultados!$A$2:$ZZ$126, 41, MATCH($B$1, resultados!$A$1:$ZZ$1, 0))</f>
        <v/>
      </c>
      <c r="B47">
        <f>INDEX(resultados!$A$2:$ZZ$126, 41, MATCH($B$2, resultados!$A$1:$ZZ$1, 0))</f>
        <v/>
      </c>
      <c r="C47">
        <f>INDEX(resultados!$A$2:$ZZ$126, 41, MATCH($B$3, resultados!$A$1:$ZZ$1, 0))</f>
        <v/>
      </c>
    </row>
    <row r="48">
      <c r="A48">
        <f>INDEX(resultados!$A$2:$ZZ$126, 42, MATCH($B$1, resultados!$A$1:$ZZ$1, 0))</f>
        <v/>
      </c>
      <c r="B48">
        <f>INDEX(resultados!$A$2:$ZZ$126, 42, MATCH($B$2, resultados!$A$1:$ZZ$1, 0))</f>
        <v/>
      </c>
      <c r="C48">
        <f>INDEX(resultados!$A$2:$ZZ$126, 42, MATCH($B$3, resultados!$A$1:$ZZ$1, 0))</f>
        <v/>
      </c>
    </row>
    <row r="49">
      <c r="A49">
        <f>INDEX(resultados!$A$2:$ZZ$126, 43, MATCH($B$1, resultados!$A$1:$ZZ$1, 0))</f>
        <v/>
      </c>
      <c r="B49">
        <f>INDEX(resultados!$A$2:$ZZ$126, 43, MATCH($B$2, resultados!$A$1:$ZZ$1, 0))</f>
        <v/>
      </c>
      <c r="C49">
        <f>INDEX(resultados!$A$2:$ZZ$126, 43, MATCH($B$3, resultados!$A$1:$ZZ$1, 0))</f>
        <v/>
      </c>
    </row>
    <row r="50">
      <c r="A50">
        <f>INDEX(resultados!$A$2:$ZZ$126, 44, MATCH($B$1, resultados!$A$1:$ZZ$1, 0))</f>
        <v/>
      </c>
      <c r="B50">
        <f>INDEX(resultados!$A$2:$ZZ$126, 44, MATCH($B$2, resultados!$A$1:$ZZ$1, 0))</f>
        <v/>
      </c>
      <c r="C50">
        <f>INDEX(resultados!$A$2:$ZZ$126, 44, MATCH($B$3, resultados!$A$1:$ZZ$1, 0))</f>
        <v/>
      </c>
    </row>
    <row r="51">
      <c r="A51">
        <f>INDEX(resultados!$A$2:$ZZ$126, 45, MATCH($B$1, resultados!$A$1:$ZZ$1, 0))</f>
        <v/>
      </c>
      <c r="B51">
        <f>INDEX(resultados!$A$2:$ZZ$126, 45, MATCH($B$2, resultados!$A$1:$ZZ$1, 0))</f>
        <v/>
      </c>
      <c r="C51">
        <f>INDEX(resultados!$A$2:$ZZ$126, 45, MATCH($B$3, resultados!$A$1:$ZZ$1, 0))</f>
        <v/>
      </c>
    </row>
    <row r="52">
      <c r="A52">
        <f>INDEX(resultados!$A$2:$ZZ$126, 46, MATCH($B$1, resultados!$A$1:$ZZ$1, 0))</f>
        <v/>
      </c>
      <c r="B52">
        <f>INDEX(resultados!$A$2:$ZZ$126, 46, MATCH($B$2, resultados!$A$1:$ZZ$1, 0))</f>
        <v/>
      </c>
      <c r="C52">
        <f>INDEX(resultados!$A$2:$ZZ$126, 46, MATCH($B$3, resultados!$A$1:$ZZ$1, 0))</f>
        <v/>
      </c>
    </row>
    <row r="53">
      <c r="A53">
        <f>INDEX(resultados!$A$2:$ZZ$126, 47, MATCH($B$1, resultados!$A$1:$ZZ$1, 0))</f>
        <v/>
      </c>
      <c r="B53">
        <f>INDEX(resultados!$A$2:$ZZ$126, 47, MATCH($B$2, resultados!$A$1:$ZZ$1, 0))</f>
        <v/>
      </c>
      <c r="C53">
        <f>INDEX(resultados!$A$2:$ZZ$126, 47, MATCH($B$3, resultados!$A$1:$ZZ$1, 0))</f>
        <v/>
      </c>
    </row>
    <row r="54">
      <c r="A54">
        <f>INDEX(resultados!$A$2:$ZZ$126, 48, MATCH($B$1, resultados!$A$1:$ZZ$1, 0))</f>
        <v/>
      </c>
      <c r="B54">
        <f>INDEX(resultados!$A$2:$ZZ$126, 48, MATCH($B$2, resultados!$A$1:$ZZ$1, 0))</f>
        <v/>
      </c>
      <c r="C54">
        <f>INDEX(resultados!$A$2:$ZZ$126, 48, MATCH($B$3, resultados!$A$1:$ZZ$1, 0))</f>
        <v/>
      </c>
    </row>
    <row r="55">
      <c r="A55">
        <f>INDEX(resultados!$A$2:$ZZ$126, 49, MATCH($B$1, resultados!$A$1:$ZZ$1, 0))</f>
        <v/>
      </c>
      <c r="B55">
        <f>INDEX(resultados!$A$2:$ZZ$126, 49, MATCH($B$2, resultados!$A$1:$ZZ$1, 0))</f>
        <v/>
      </c>
      <c r="C55">
        <f>INDEX(resultados!$A$2:$ZZ$126, 49, MATCH($B$3, resultados!$A$1:$ZZ$1, 0))</f>
        <v/>
      </c>
    </row>
    <row r="56">
      <c r="A56">
        <f>INDEX(resultados!$A$2:$ZZ$126, 50, MATCH($B$1, resultados!$A$1:$ZZ$1, 0))</f>
        <v/>
      </c>
      <c r="B56">
        <f>INDEX(resultados!$A$2:$ZZ$126, 50, MATCH($B$2, resultados!$A$1:$ZZ$1, 0))</f>
        <v/>
      </c>
      <c r="C56">
        <f>INDEX(resultados!$A$2:$ZZ$126, 50, MATCH($B$3, resultados!$A$1:$ZZ$1, 0))</f>
        <v/>
      </c>
    </row>
    <row r="57">
      <c r="A57">
        <f>INDEX(resultados!$A$2:$ZZ$126, 51, MATCH($B$1, resultados!$A$1:$ZZ$1, 0))</f>
        <v/>
      </c>
      <c r="B57">
        <f>INDEX(resultados!$A$2:$ZZ$126, 51, MATCH($B$2, resultados!$A$1:$ZZ$1, 0))</f>
        <v/>
      </c>
      <c r="C57">
        <f>INDEX(resultados!$A$2:$ZZ$126, 51, MATCH($B$3, resultados!$A$1:$ZZ$1, 0))</f>
        <v/>
      </c>
    </row>
    <row r="58">
      <c r="A58">
        <f>INDEX(resultados!$A$2:$ZZ$126, 52, MATCH($B$1, resultados!$A$1:$ZZ$1, 0))</f>
        <v/>
      </c>
      <c r="B58">
        <f>INDEX(resultados!$A$2:$ZZ$126, 52, MATCH($B$2, resultados!$A$1:$ZZ$1, 0))</f>
        <v/>
      </c>
      <c r="C58">
        <f>INDEX(resultados!$A$2:$ZZ$126, 52, MATCH($B$3, resultados!$A$1:$ZZ$1, 0))</f>
        <v/>
      </c>
    </row>
    <row r="59">
      <c r="A59">
        <f>INDEX(resultados!$A$2:$ZZ$126, 53, MATCH($B$1, resultados!$A$1:$ZZ$1, 0))</f>
        <v/>
      </c>
      <c r="B59">
        <f>INDEX(resultados!$A$2:$ZZ$126, 53, MATCH($B$2, resultados!$A$1:$ZZ$1, 0))</f>
        <v/>
      </c>
      <c r="C59">
        <f>INDEX(resultados!$A$2:$ZZ$126, 53, MATCH($B$3, resultados!$A$1:$ZZ$1, 0))</f>
        <v/>
      </c>
    </row>
    <row r="60">
      <c r="A60">
        <f>INDEX(resultados!$A$2:$ZZ$126, 54, MATCH($B$1, resultados!$A$1:$ZZ$1, 0))</f>
        <v/>
      </c>
      <c r="B60">
        <f>INDEX(resultados!$A$2:$ZZ$126, 54, MATCH($B$2, resultados!$A$1:$ZZ$1, 0))</f>
        <v/>
      </c>
      <c r="C60">
        <f>INDEX(resultados!$A$2:$ZZ$126, 54, MATCH($B$3, resultados!$A$1:$ZZ$1, 0))</f>
        <v/>
      </c>
    </row>
    <row r="61">
      <c r="A61">
        <f>INDEX(resultados!$A$2:$ZZ$126, 55, MATCH($B$1, resultados!$A$1:$ZZ$1, 0))</f>
        <v/>
      </c>
      <c r="B61">
        <f>INDEX(resultados!$A$2:$ZZ$126, 55, MATCH($B$2, resultados!$A$1:$ZZ$1, 0))</f>
        <v/>
      </c>
      <c r="C61">
        <f>INDEX(resultados!$A$2:$ZZ$126, 55, MATCH($B$3, resultados!$A$1:$ZZ$1, 0))</f>
        <v/>
      </c>
    </row>
    <row r="62">
      <c r="A62">
        <f>INDEX(resultados!$A$2:$ZZ$126, 56, MATCH($B$1, resultados!$A$1:$ZZ$1, 0))</f>
        <v/>
      </c>
      <c r="B62">
        <f>INDEX(resultados!$A$2:$ZZ$126, 56, MATCH($B$2, resultados!$A$1:$ZZ$1, 0))</f>
        <v/>
      </c>
      <c r="C62">
        <f>INDEX(resultados!$A$2:$ZZ$126, 56, MATCH($B$3, resultados!$A$1:$ZZ$1, 0))</f>
        <v/>
      </c>
    </row>
    <row r="63">
      <c r="A63">
        <f>INDEX(resultados!$A$2:$ZZ$126, 57, MATCH($B$1, resultados!$A$1:$ZZ$1, 0))</f>
        <v/>
      </c>
      <c r="B63">
        <f>INDEX(resultados!$A$2:$ZZ$126, 57, MATCH($B$2, resultados!$A$1:$ZZ$1, 0))</f>
        <v/>
      </c>
      <c r="C63">
        <f>INDEX(resultados!$A$2:$ZZ$126, 57, MATCH($B$3, resultados!$A$1:$ZZ$1, 0))</f>
        <v/>
      </c>
    </row>
    <row r="64">
      <c r="A64">
        <f>INDEX(resultados!$A$2:$ZZ$126, 58, MATCH($B$1, resultados!$A$1:$ZZ$1, 0))</f>
        <v/>
      </c>
      <c r="B64">
        <f>INDEX(resultados!$A$2:$ZZ$126, 58, MATCH($B$2, resultados!$A$1:$ZZ$1, 0))</f>
        <v/>
      </c>
      <c r="C64">
        <f>INDEX(resultados!$A$2:$ZZ$126, 58, MATCH($B$3, resultados!$A$1:$ZZ$1, 0))</f>
        <v/>
      </c>
    </row>
    <row r="65">
      <c r="A65">
        <f>INDEX(resultados!$A$2:$ZZ$126, 59, MATCH($B$1, resultados!$A$1:$ZZ$1, 0))</f>
        <v/>
      </c>
      <c r="B65">
        <f>INDEX(resultados!$A$2:$ZZ$126, 59, MATCH($B$2, resultados!$A$1:$ZZ$1, 0))</f>
        <v/>
      </c>
      <c r="C65">
        <f>INDEX(resultados!$A$2:$ZZ$126, 59, MATCH($B$3, resultados!$A$1:$ZZ$1, 0))</f>
        <v/>
      </c>
    </row>
    <row r="66">
      <c r="A66">
        <f>INDEX(resultados!$A$2:$ZZ$126, 60, MATCH($B$1, resultados!$A$1:$ZZ$1, 0))</f>
        <v/>
      </c>
      <c r="B66">
        <f>INDEX(resultados!$A$2:$ZZ$126, 60, MATCH($B$2, resultados!$A$1:$ZZ$1, 0))</f>
        <v/>
      </c>
      <c r="C66">
        <f>INDEX(resultados!$A$2:$ZZ$126, 60, MATCH($B$3, resultados!$A$1:$ZZ$1, 0))</f>
        <v/>
      </c>
    </row>
    <row r="67">
      <c r="A67">
        <f>INDEX(resultados!$A$2:$ZZ$126, 61, MATCH($B$1, resultados!$A$1:$ZZ$1, 0))</f>
        <v/>
      </c>
      <c r="B67">
        <f>INDEX(resultados!$A$2:$ZZ$126, 61, MATCH($B$2, resultados!$A$1:$ZZ$1, 0))</f>
        <v/>
      </c>
      <c r="C67">
        <f>INDEX(resultados!$A$2:$ZZ$126, 61, MATCH($B$3, resultados!$A$1:$ZZ$1, 0))</f>
        <v/>
      </c>
    </row>
    <row r="68">
      <c r="A68">
        <f>INDEX(resultados!$A$2:$ZZ$126, 62, MATCH($B$1, resultados!$A$1:$ZZ$1, 0))</f>
        <v/>
      </c>
      <c r="B68">
        <f>INDEX(resultados!$A$2:$ZZ$126, 62, MATCH($B$2, resultados!$A$1:$ZZ$1, 0))</f>
        <v/>
      </c>
      <c r="C68">
        <f>INDEX(resultados!$A$2:$ZZ$126, 62, MATCH($B$3, resultados!$A$1:$ZZ$1, 0))</f>
        <v/>
      </c>
    </row>
    <row r="69">
      <c r="A69">
        <f>INDEX(resultados!$A$2:$ZZ$126, 63, MATCH($B$1, resultados!$A$1:$ZZ$1, 0))</f>
        <v/>
      </c>
      <c r="B69">
        <f>INDEX(resultados!$A$2:$ZZ$126, 63, MATCH($B$2, resultados!$A$1:$ZZ$1, 0))</f>
        <v/>
      </c>
      <c r="C69">
        <f>INDEX(resultados!$A$2:$ZZ$126, 63, MATCH($B$3, resultados!$A$1:$ZZ$1, 0))</f>
        <v/>
      </c>
    </row>
    <row r="70">
      <c r="A70">
        <f>INDEX(resultados!$A$2:$ZZ$126, 64, MATCH($B$1, resultados!$A$1:$ZZ$1, 0))</f>
        <v/>
      </c>
      <c r="B70">
        <f>INDEX(resultados!$A$2:$ZZ$126, 64, MATCH($B$2, resultados!$A$1:$ZZ$1, 0))</f>
        <v/>
      </c>
      <c r="C70">
        <f>INDEX(resultados!$A$2:$ZZ$126, 64, MATCH($B$3, resultados!$A$1:$ZZ$1, 0))</f>
        <v/>
      </c>
    </row>
    <row r="71">
      <c r="A71">
        <f>INDEX(resultados!$A$2:$ZZ$126, 65, MATCH($B$1, resultados!$A$1:$ZZ$1, 0))</f>
        <v/>
      </c>
      <c r="B71">
        <f>INDEX(resultados!$A$2:$ZZ$126, 65, MATCH($B$2, resultados!$A$1:$ZZ$1, 0))</f>
        <v/>
      </c>
      <c r="C71">
        <f>INDEX(resultados!$A$2:$ZZ$126, 65, MATCH($B$3, resultados!$A$1:$ZZ$1, 0))</f>
        <v/>
      </c>
    </row>
    <row r="72">
      <c r="A72">
        <f>INDEX(resultados!$A$2:$ZZ$126, 66, MATCH($B$1, resultados!$A$1:$ZZ$1, 0))</f>
        <v/>
      </c>
      <c r="B72">
        <f>INDEX(resultados!$A$2:$ZZ$126, 66, MATCH($B$2, resultados!$A$1:$ZZ$1, 0))</f>
        <v/>
      </c>
      <c r="C72">
        <f>INDEX(resultados!$A$2:$ZZ$126, 66, MATCH($B$3, resultados!$A$1:$ZZ$1, 0))</f>
        <v/>
      </c>
    </row>
    <row r="73">
      <c r="A73">
        <f>INDEX(resultados!$A$2:$ZZ$126, 67, MATCH($B$1, resultados!$A$1:$ZZ$1, 0))</f>
        <v/>
      </c>
      <c r="B73">
        <f>INDEX(resultados!$A$2:$ZZ$126, 67, MATCH($B$2, resultados!$A$1:$ZZ$1, 0))</f>
        <v/>
      </c>
      <c r="C73">
        <f>INDEX(resultados!$A$2:$ZZ$126, 67, MATCH($B$3, resultados!$A$1:$ZZ$1, 0))</f>
        <v/>
      </c>
    </row>
    <row r="74">
      <c r="A74">
        <f>INDEX(resultados!$A$2:$ZZ$126, 68, MATCH($B$1, resultados!$A$1:$ZZ$1, 0))</f>
        <v/>
      </c>
      <c r="B74">
        <f>INDEX(resultados!$A$2:$ZZ$126, 68, MATCH($B$2, resultados!$A$1:$ZZ$1, 0))</f>
        <v/>
      </c>
      <c r="C74">
        <f>INDEX(resultados!$A$2:$ZZ$126, 68, MATCH($B$3, resultados!$A$1:$ZZ$1, 0))</f>
        <v/>
      </c>
    </row>
    <row r="75">
      <c r="A75">
        <f>INDEX(resultados!$A$2:$ZZ$126, 69, MATCH($B$1, resultados!$A$1:$ZZ$1, 0))</f>
        <v/>
      </c>
      <c r="B75">
        <f>INDEX(resultados!$A$2:$ZZ$126, 69, MATCH($B$2, resultados!$A$1:$ZZ$1, 0))</f>
        <v/>
      </c>
      <c r="C75">
        <f>INDEX(resultados!$A$2:$ZZ$126, 69, MATCH($B$3, resultados!$A$1:$ZZ$1, 0))</f>
        <v/>
      </c>
    </row>
    <row r="76">
      <c r="A76">
        <f>INDEX(resultados!$A$2:$ZZ$126, 70, MATCH($B$1, resultados!$A$1:$ZZ$1, 0))</f>
        <v/>
      </c>
      <c r="B76">
        <f>INDEX(resultados!$A$2:$ZZ$126, 70, MATCH($B$2, resultados!$A$1:$ZZ$1, 0))</f>
        <v/>
      </c>
      <c r="C76">
        <f>INDEX(resultados!$A$2:$ZZ$126, 70, MATCH($B$3, resultados!$A$1:$ZZ$1, 0))</f>
        <v/>
      </c>
    </row>
    <row r="77">
      <c r="A77">
        <f>INDEX(resultados!$A$2:$ZZ$126, 71, MATCH($B$1, resultados!$A$1:$ZZ$1, 0))</f>
        <v/>
      </c>
      <c r="B77">
        <f>INDEX(resultados!$A$2:$ZZ$126, 71, MATCH($B$2, resultados!$A$1:$ZZ$1, 0))</f>
        <v/>
      </c>
      <c r="C77">
        <f>INDEX(resultados!$A$2:$ZZ$126, 71, MATCH($B$3, resultados!$A$1:$ZZ$1, 0))</f>
        <v/>
      </c>
    </row>
    <row r="78">
      <c r="A78">
        <f>INDEX(resultados!$A$2:$ZZ$126, 72, MATCH($B$1, resultados!$A$1:$ZZ$1, 0))</f>
        <v/>
      </c>
      <c r="B78">
        <f>INDEX(resultados!$A$2:$ZZ$126, 72, MATCH($B$2, resultados!$A$1:$ZZ$1, 0))</f>
        <v/>
      </c>
      <c r="C78">
        <f>INDEX(resultados!$A$2:$ZZ$126, 72, MATCH($B$3, resultados!$A$1:$ZZ$1, 0))</f>
        <v/>
      </c>
    </row>
    <row r="79">
      <c r="A79">
        <f>INDEX(resultados!$A$2:$ZZ$126, 73, MATCH($B$1, resultados!$A$1:$ZZ$1, 0))</f>
        <v/>
      </c>
      <c r="B79">
        <f>INDEX(resultados!$A$2:$ZZ$126, 73, MATCH($B$2, resultados!$A$1:$ZZ$1, 0))</f>
        <v/>
      </c>
      <c r="C79">
        <f>INDEX(resultados!$A$2:$ZZ$126, 73, MATCH($B$3, resultados!$A$1:$ZZ$1, 0))</f>
        <v/>
      </c>
    </row>
    <row r="80">
      <c r="A80">
        <f>INDEX(resultados!$A$2:$ZZ$126, 74, MATCH($B$1, resultados!$A$1:$ZZ$1, 0))</f>
        <v/>
      </c>
      <c r="B80">
        <f>INDEX(resultados!$A$2:$ZZ$126, 74, MATCH($B$2, resultados!$A$1:$ZZ$1, 0))</f>
        <v/>
      </c>
      <c r="C80">
        <f>INDEX(resultados!$A$2:$ZZ$126, 74, MATCH($B$3, resultados!$A$1:$ZZ$1, 0))</f>
        <v/>
      </c>
    </row>
    <row r="81">
      <c r="A81">
        <f>INDEX(resultados!$A$2:$ZZ$126, 75, MATCH($B$1, resultados!$A$1:$ZZ$1, 0))</f>
        <v/>
      </c>
      <c r="B81">
        <f>INDEX(resultados!$A$2:$ZZ$126, 75, MATCH($B$2, resultados!$A$1:$ZZ$1, 0))</f>
        <v/>
      </c>
      <c r="C81">
        <f>INDEX(resultados!$A$2:$ZZ$126, 75, MATCH($B$3, resultados!$A$1:$ZZ$1, 0))</f>
        <v/>
      </c>
    </row>
    <row r="82">
      <c r="A82">
        <f>INDEX(resultados!$A$2:$ZZ$126, 76, MATCH($B$1, resultados!$A$1:$ZZ$1, 0))</f>
        <v/>
      </c>
      <c r="B82">
        <f>INDEX(resultados!$A$2:$ZZ$126, 76, MATCH($B$2, resultados!$A$1:$ZZ$1, 0))</f>
        <v/>
      </c>
      <c r="C82">
        <f>INDEX(resultados!$A$2:$ZZ$126, 76, MATCH($B$3, resultados!$A$1:$ZZ$1, 0))</f>
        <v/>
      </c>
    </row>
    <row r="83">
      <c r="A83">
        <f>INDEX(resultados!$A$2:$ZZ$126, 77, MATCH($B$1, resultados!$A$1:$ZZ$1, 0))</f>
        <v/>
      </c>
      <c r="B83">
        <f>INDEX(resultados!$A$2:$ZZ$126, 77, MATCH($B$2, resultados!$A$1:$ZZ$1, 0))</f>
        <v/>
      </c>
      <c r="C83">
        <f>INDEX(resultados!$A$2:$ZZ$126, 77, MATCH($B$3, resultados!$A$1:$ZZ$1, 0))</f>
        <v/>
      </c>
    </row>
    <row r="84">
      <c r="A84">
        <f>INDEX(resultados!$A$2:$ZZ$126, 78, MATCH($B$1, resultados!$A$1:$ZZ$1, 0))</f>
        <v/>
      </c>
      <c r="B84">
        <f>INDEX(resultados!$A$2:$ZZ$126, 78, MATCH($B$2, resultados!$A$1:$ZZ$1, 0))</f>
        <v/>
      </c>
      <c r="C84">
        <f>INDEX(resultados!$A$2:$ZZ$126, 78, MATCH($B$3, resultados!$A$1:$ZZ$1, 0))</f>
        <v/>
      </c>
    </row>
    <row r="85">
      <c r="A85">
        <f>INDEX(resultados!$A$2:$ZZ$126, 79, MATCH($B$1, resultados!$A$1:$ZZ$1, 0))</f>
        <v/>
      </c>
      <c r="B85">
        <f>INDEX(resultados!$A$2:$ZZ$126, 79, MATCH($B$2, resultados!$A$1:$ZZ$1, 0))</f>
        <v/>
      </c>
      <c r="C85">
        <f>INDEX(resultados!$A$2:$ZZ$126, 79, MATCH($B$3, resultados!$A$1:$ZZ$1, 0))</f>
        <v/>
      </c>
    </row>
    <row r="86">
      <c r="A86">
        <f>INDEX(resultados!$A$2:$ZZ$126, 80, MATCH($B$1, resultados!$A$1:$ZZ$1, 0))</f>
        <v/>
      </c>
      <c r="B86">
        <f>INDEX(resultados!$A$2:$ZZ$126, 80, MATCH($B$2, resultados!$A$1:$ZZ$1, 0))</f>
        <v/>
      </c>
      <c r="C86">
        <f>INDEX(resultados!$A$2:$ZZ$126, 80, MATCH($B$3, resultados!$A$1:$ZZ$1, 0))</f>
        <v/>
      </c>
    </row>
    <row r="87">
      <c r="A87">
        <f>INDEX(resultados!$A$2:$ZZ$126, 81, MATCH($B$1, resultados!$A$1:$ZZ$1, 0))</f>
        <v/>
      </c>
      <c r="B87">
        <f>INDEX(resultados!$A$2:$ZZ$126, 81, MATCH($B$2, resultados!$A$1:$ZZ$1, 0))</f>
        <v/>
      </c>
      <c r="C87">
        <f>INDEX(resultados!$A$2:$ZZ$126, 81, MATCH($B$3, resultados!$A$1:$ZZ$1, 0))</f>
        <v/>
      </c>
    </row>
    <row r="88">
      <c r="A88">
        <f>INDEX(resultados!$A$2:$ZZ$126, 82, MATCH($B$1, resultados!$A$1:$ZZ$1, 0))</f>
        <v/>
      </c>
      <c r="B88">
        <f>INDEX(resultados!$A$2:$ZZ$126, 82, MATCH($B$2, resultados!$A$1:$ZZ$1, 0))</f>
        <v/>
      </c>
      <c r="C88">
        <f>INDEX(resultados!$A$2:$ZZ$126, 82, MATCH($B$3, resultados!$A$1:$ZZ$1, 0))</f>
        <v/>
      </c>
    </row>
    <row r="89">
      <c r="A89">
        <f>INDEX(resultados!$A$2:$ZZ$126, 83, MATCH($B$1, resultados!$A$1:$ZZ$1, 0))</f>
        <v/>
      </c>
      <c r="B89">
        <f>INDEX(resultados!$A$2:$ZZ$126, 83, MATCH($B$2, resultados!$A$1:$ZZ$1, 0))</f>
        <v/>
      </c>
      <c r="C89">
        <f>INDEX(resultados!$A$2:$ZZ$126, 83, MATCH($B$3, resultados!$A$1:$ZZ$1, 0))</f>
        <v/>
      </c>
    </row>
    <row r="90">
      <c r="A90">
        <f>INDEX(resultados!$A$2:$ZZ$126, 84, MATCH($B$1, resultados!$A$1:$ZZ$1, 0))</f>
        <v/>
      </c>
      <c r="B90">
        <f>INDEX(resultados!$A$2:$ZZ$126, 84, MATCH($B$2, resultados!$A$1:$ZZ$1, 0))</f>
        <v/>
      </c>
      <c r="C90">
        <f>INDEX(resultados!$A$2:$ZZ$126, 84, MATCH($B$3, resultados!$A$1:$ZZ$1, 0))</f>
        <v/>
      </c>
    </row>
    <row r="91">
      <c r="A91">
        <f>INDEX(resultados!$A$2:$ZZ$126, 85, MATCH($B$1, resultados!$A$1:$ZZ$1, 0))</f>
        <v/>
      </c>
      <c r="B91">
        <f>INDEX(resultados!$A$2:$ZZ$126, 85, MATCH($B$2, resultados!$A$1:$ZZ$1, 0))</f>
        <v/>
      </c>
      <c r="C91">
        <f>INDEX(resultados!$A$2:$ZZ$126, 85, MATCH($B$3, resultados!$A$1:$ZZ$1, 0))</f>
        <v/>
      </c>
    </row>
    <row r="92">
      <c r="A92">
        <f>INDEX(resultados!$A$2:$ZZ$126, 86, MATCH($B$1, resultados!$A$1:$ZZ$1, 0))</f>
        <v/>
      </c>
      <c r="B92">
        <f>INDEX(resultados!$A$2:$ZZ$126, 86, MATCH($B$2, resultados!$A$1:$ZZ$1, 0))</f>
        <v/>
      </c>
      <c r="C92">
        <f>INDEX(resultados!$A$2:$ZZ$126, 86, MATCH($B$3, resultados!$A$1:$ZZ$1, 0))</f>
        <v/>
      </c>
    </row>
    <row r="93">
      <c r="A93">
        <f>INDEX(resultados!$A$2:$ZZ$126, 87, MATCH($B$1, resultados!$A$1:$ZZ$1, 0))</f>
        <v/>
      </c>
      <c r="B93">
        <f>INDEX(resultados!$A$2:$ZZ$126, 87, MATCH($B$2, resultados!$A$1:$ZZ$1, 0))</f>
        <v/>
      </c>
      <c r="C93">
        <f>INDEX(resultados!$A$2:$ZZ$126, 87, MATCH($B$3, resultados!$A$1:$ZZ$1, 0))</f>
        <v/>
      </c>
    </row>
    <row r="94">
      <c r="A94">
        <f>INDEX(resultados!$A$2:$ZZ$126, 88, MATCH($B$1, resultados!$A$1:$ZZ$1, 0))</f>
        <v/>
      </c>
      <c r="B94">
        <f>INDEX(resultados!$A$2:$ZZ$126, 88, MATCH($B$2, resultados!$A$1:$ZZ$1, 0))</f>
        <v/>
      </c>
      <c r="C94">
        <f>INDEX(resultados!$A$2:$ZZ$126, 88, MATCH($B$3, resultados!$A$1:$ZZ$1, 0))</f>
        <v/>
      </c>
    </row>
    <row r="95">
      <c r="A95">
        <f>INDEX(resultados!$A$2:$ZZ$126, 89, MATCH($B$1, resultados!$A$1:$ZZ$1, 0))</f>
        <v/>
      </c>
      <c r="B95">
        <f>INDEX(resultados!$A$2:$ZZ$126, 89, MATCH($B$2, resultados!$A$1:$ZZ$1, 0))</f>
        <v/>
      </c>
      <c r="C95">
        <f>INDEX(resultados!$A$2:$ZZ$126, 89, MATCH($B$3, resultados!$A$1:$ZZ$1, 0))</f>
        <v/>
      </c>
    </row>
    <row r="96">
      <c r="A96">
        <f>INDEX(resultados!$A$2:$ZZ$126, 90, MATCH($B$1, resultados!$A$1:$ZZ$1, 0))</f>
        <v/>
      </c>
      <c r="B96">
        <f>INDEX(resultados!$A$2:$ZZ$126, 90, MATCH($B$2, resultados!$A$1:$ZZ$1, 0))</f>
        <v/>
      </c>
      <c r="C96">
        <f>INDEX(resultados!$A$2:$ZZ$126, 90, MATCH($B$3, resultados!$A$1:$ZZ$1, 0))</f>
        <v/>
      </c>
    </row>
    <row r="97">
      <c r="A97">
        <f>INDEX(resultados!$A$2:$ZZ$126, 91, MATCH($B$1, resultados!$A$1:$ZZ$1, 0))</f>
        <v/>
      </c>
      <c r="B97">
        <f>INDEX(resultados!$A$2:$ZZ$126, 91, MATCH($B$2, resultados!$A$1:$ZZ$1, 0))</f>
        <v/>
      </c>
      <c r="C97">
        <f>INDEX(resultados!$A$2:$ZZ$126, 91, MATCH($B$3, resultados!$A$1:$ZZ$1, 0))</f>
        <v/>
      </c>
    </row>
    <row r="98">
      <c r="A98">
        <f>INDEX(resultados!$A$2:$ZZ$126, 92, MATCH($B$1, resultados!$A$1:$ZZ$1, 0))</f>
        <v/>
      </c>
      <c r="B98">
        <f>INDEX(resultados!$A$2:$ZZ$126, 92, MATCH($B$2, resultados!$A$1:$ZZ$1, 0))</f>
        <v/>
      </c>
      <c r="C98">
        <f>INDEX(resultados!$A$2:$ZZ$126, 92, MATCH($B$3, resultados!$A$1:$ZZ$1, 0))</f>
        <v/>
      </c>
    </row>
    <row r="99">
      <c r="A99">
        <f>INDEX(resultados!$A$2:$ZZ$126, 93, MATCH($B$1, resultados!$A$1:$ZZ$1, 0))</f>
        <v/>
      </c>
      <c r="B99">
        <f>INDEX(resultados!$A$2:$ZZ$126, 93, MATCH($B$2, resultados!$A$1:$ZZ$1, 0))</f>
        <v/>
      </c>
      <c r="C99">
        <f>INDEX(resultados!$A$2:$ZZ$126, 93, MATCH($B$3, resultados!$A$1:$ZZ$1, 0))</f>
        <v/>
      </c>
    </row>
    <row r="100">
      <c r="A100">
        <f>INDEX(resultados!$A$2:$ZZ$126, 94, MATCH($B$1, resultados!$A$1:$ZZ$1, 0))</f>
        <v/>
      </c>
      <c r="B100">
        <f>INDEX(resultados!$A$2:$ZZ$126, 94, MATCH($B$2, resultados!$A$1:$ZZ$1, 0))</f>
        <v/>
      </c>
      <c r="C100">
        <f>INDEX(resultados!$A$2:$ZZ$126, 94, MATCH($B$3, resultados!$A$1:$ZZ$1, 0))</f>
        <v/>
      </c>
    </row>
    <row r="101">
      <c r="A101">
        <f>INDEX(resultados!$A$2:$ZZ$126, 95, MATCH($B$1, resultados!$A$1:$ZZ$1, 0))</f>
        <v/>
      </c>
      <c r="B101">
        <f>INDEX(resultados!$A$2:$ZZ$126, 95, MATCH($B$2, resultados!$A$1:$ZZ$1, 0))</f>
        <v/>
      </c>
      <c r="C101">
        <f>INDEX(resultados!$A$2:$ZZ$126, 95, MATCH($B$3, resultados!$A$1:$ZZ$1, 0))</f>
        <v/>
      </c>
    </row>
    <row r="102">
      <c r="A102">
        <f>INDEX(resultados!$A$2:$ZZ$126, 96, MATCH($B$1, resultados!$A$1:$ZZ$1, 0))</f>
        <v/>
      </c>
      <c r="B102">
        <f>INDEX(resultados!$A$2:$ZZ$126, 96, MATCH($B$2, resultados!$A$1:$ZZ$1, 0))</f>
        <v/>
      </c>
      <c r="C102">
        <f>INDEX(resultados!$A$2:$ZZ$126, 96, MATCH($B$3, resultados!$A$1:$ZZ$1, 0))</f>
        <v/>
      </c>
    </row>
    <row r="103">
      <c r="A103">
        <f>INDEX(resultados!$A$2:$ZZ$126, 97, MATCH($B$1, resultados!$A$1:$ZZ$1, 0))</f>
        <v/>
      </c>
      <c r="B103">
        <f>INDEX(resultados!$A$2:$ZZ$126, 97, MATCH($B$2, resultados!$A$1:$ZZ$1, 0))</f>
        <v/>
      </c>
      <c r="C103">
        <f>INDEX(resultados!$A$2:$ZZ$126, 97, MATCH($B$3, resultados!$A$1:$ZZ$1, 0))</f>
        <v/>
      </c>
    </row>
    <row r="104">
      <c r="A104">
        <f>INDEX(resultados!$A$2:$ZZ$126, 98, MATCH($B$1, resultados!$A$1:$ZZ$1, 0))</f>
        <v/>
      </c>
      <c r="B104">
        <f>INDEX(resultados!$A$2:$ZZ$126, 98, MATCH($B$2, resultados!$A$1:$ZZ$1, 0))</f>
        <v/>
      </c>
      <c r="C104">
        <f>INDEX(resultados!$A$2:$ZZ$126, 98, MATCH($B$3, resultados!$A$1:$ZZ$1, 0))</f>
        <v/>
      </c>
    </row>
    <row r="105">
      <c r="A105">
        <f>INDEX(resultados!$A$2:$ZZ$126, 99, MATCH($B$1, resultados!$A$1:$ZZ$1, 0))</f>
        <v/>
      </c>
      <c r="B105">
        <f>INDEX(resultados!$A$2:$ZZ$126, 99, MATCH($B$2, resultados!$A$1:$ZZ$1, 0))</f>
        <v/>
      </c>
      <c r="C105">
        <f>INDEX(resultados!$A$2:$ZZ$126, 99, MATCH($B$3, resultados!$A$1:$ZZ$1, 0))</f>
        <v/>
      </c>
    </row>
    <row r="106">
      <c r="A106">
        <f>INDEX(resultados!$A$2:$ZZ$126, 100, MATCH($B$1, resultados!$A$1:$ZZ$1, 0))</f>
        <v/>
      </c>
      <c r="B106">
        <f>INDEX(resultados!$A$2:$ZZ$126, 100, MATCH($B$2, resultados!$A$1:$ZZ$1, 0))</f>
        <v/>
      </c>
      <c r="C106">
        <f>INDEX(resultados!$A$2:$ZZ$126, 100, MATCH($B$3, resultados!$A$1:$ZZ$1, 0))</f>
        <v/>
      </c>
    </row>
    <row r="107">
      <c r="A107">
        <f>INDEX(resultados!$A$2:$ZZ$126, 101, MATCH($B$1, resultados!$A$1:$ZZ$1, 0))</f>
        <v/>
      </c>
      <c r="B107">
        <f>INDEX(resultados!$A$2:$ZZ$126, 101, MATCH($B$2, resultados!$A$1:$ZZ$1, 0))</f>
        <v/>
      </c>
      <c r="C107">
        <f>INDEX(resultados!$A$2:$ZZ$126, 101, MATCH($B$3, resultados!$A$1:$ZZ$1, 0))</f>
        <v/>
      </c>
    </row>
    <row r="108">
      <c r="A108">
        <f>INDEX(resultados!$A$2:$ZZ$126, 102, MATCH($B$1, resultados!$A$1:$ZZ$1, 0))</f>
        <v/>
      </c>
      <c r="B108">
        <f>INDEX(resultados!$A$2:$ZZ$126, 102, MATCH($B$2, resultados!$A$1:$ZZ$1, 0))</f>
        <v/>
      </c>
      <c r="C108">
        <f>INDEX(resultados!$A$2:$ZZ$126, 102, MATCH($B$3, resultados!$A$1:$ZZ$1, 0))</f>
        <v/>
      </c>
    </row>
    <row r="109">
      <c r="A109">
        <f>INDEX(resultados!$A$2:$ZZ$126, 103, MATCH($B$1, resultados!$A$1:$ZZ$1, 0))</f>
        <v/>
      </c>
      <c r="B109">
        <f>INDEX(resultados!$A$2:$ZZ$126, 103, MATCH($B$2, resultados!$A$1:$ZZ$1, 0))</f>
        <v/>
      </c>
      <c r="C109">
        <f>INDEX(resultados!$A$2:$ZZ$126, 103, MATCH($B$3, resultados!$A$1:$ZZ$1, 0))</f>
        <v/>
      </c>
    </row>
    <row r="110">
      <c r="A110">
        <f>INDEX(resultados!$A$2:$ZZ$126, 104, MATCH($B$1, resultados!$A$1:$ZZ$1, 0))</f>
        <v/>
      </c>
      <c r="B110">
        <f>INDEX(resultados!$A$2:$ZZ$126, 104, MATCH($B$2, resultados!$A$1:$ZZ$1, 0))</f>
        <v/>
      </c>
      <c r="C110">
        <f>INDEX(resultados!$A$2:$ZZ$126, 104, MATCH($B$3, resultados!$A$1:$ZZ$1, 0))</f>
        <v/>
      </c>
    </row>
    <row r="111">
      <c r="A111">
        <f>INDEX(resultados!$A$2:$ZZ$126, 105, MATCH($B$1, resultados!$A$1:$ZZ$1, 0))</f>
        <v/>
      </c>
      <c r="B111">
        <f>INDEX(resultados!$A$2:$ZZ$126, 105, MATCH($B$2, resultados!$A$1:$ZZ$1, 0))</f>
        <v/>
      </c>
      <c r="C111">
        <f>INDEX(resultados!$A$2:$ZZ$126, 105, MATCH($B$3, resultados!$A$1:$ZZ$1, 0))</f>
        <v/>
      </c>
    </row>
    <row r="112">
      <c r="A112">
        <f>INDEX(resultados!$A$2:$ZZ$126, 106, MATCH($B$1, resultados!$A$1:$ZZ$1, 0))</f>
        <v/>
      </c>
      <c r="B112">
        <f>INDEX(resultados!$A$2:$ZZ$126, 106, MATCH($B$2, resultados!$A$1:$ZZ$1, 0))</f>
        <v/>
      </c>
      <c r="C112">
        <f>INDEX(resultados!$A$2:$ZZ$126, 106, MATCH($B$3, resultados!$A$1:$ZZ$1, 0))</f>
        <v/>
      </c>
    </row>
    <row r="113">
      <c r="A113">
        <f>INDEX(resultados!$A$2:$ZZ$126, 107, MATCH($B$1, resultados!$A$1:$ZZ$1, 0))</f>
        <v/>
      </c>
      <c r="B113">
        <f>INDEX(resultados!$A$2:$ZZ$126, 107, MATCH($B$2, resultados!$A$1:$ZZ$1, 0))</f>
        <v/>
      </c>
      <c r="C113">
        <f>INDEX(resultados!$A$2:$ZZ$126, 107, MATCH($B$3, resultados!$A$1:$ZZ$1, 0))</f>
        <v/>
      </c>
    </row>
    <row r="114">
      <c r="A114">
        <f>INDEX(resultados!$A$2:$ZZ$126, 108, MATCH($B$1, resultados!$A$1:$ZZ$1, 0))</f>
        <v/>
      </c>
      <c r="B114">
        <f>INDEX(resultados!$A$2:$ZZ$126, 108, MATCH($B$2, resultados!$A$1:$ZZ$1, 0))</f>
        <v/>
      </c>
      <c r="C114">
        <f>INDEX(resultados!$A$2:$ZZ$126, 108, MATCH($B$3, resultados!$A$1:$ZZ$1, 0))</f>
        <v/>
      </c>
    </row>
    <row r="115">
      <c r="A115">
        <f>INDEX(resultados!$A$2:$ZZ$126, 109, MATCH($B$1, resultados!$A$1:$ZZ$1, 0))</f>
        <v/>
      </c>
      <c r="B115">
        <f>INDEX(resultados!$A$2:$ZZ$126, 109, MATCH($B$2, resultados!$A$1:$ZZ$1, 0))</f>
        <v/>
      </c>
      <c r="C115">
        <f>INDEX(resultados!$A$2:$ZZ$126, 109, MATCH($B$3, resultados!$A$1:$ZZ$1, 0))</f>
        <v/>
      </c>
    </row>
    <row r="116">
      <c r="A116">
        <f>INDEX(resultados!$A$2:$ZZ$126, 110, MATCH($B$1, resultados!$A$1:$ZZ$1, 0))</f>
        <v/>
      </c>
      <c r="B116">
        <f>INDEX(resultados!$A$2:$ZZ$126, 110, MATCH($B$2, resultados!$A$1:$ZZ$1, 0))</f>
        <v/>
      </c>
      <c r="C116">
        <f>INDEX(resultados!$A$2:$ZZ$126, 110, MATCH($B$3, resultados!$A$1:$ZZ$1, 0))</f>
        <v/>
      </c>
    </row>
    <row r="117">
      <c r="A117">
        <f>INDEX(resultados!$A$2:$ZZ$126, 111, MATCH($B$1, resultados!$A$1:$ZZ$1, 0))</f>
        <v/>
      </c>
      <c r="B117">
        <f>INDEX(resultados!$A$2:$ZZ$126, 111, MATCH($B$2, resultados!$A$1:$ZZ$1, 0))</f>
        <v/>
      </c>
      <c r="C117">
        <f>INDEX(resultados!$A$2:$ZZ$126, 111, MATCH($B$3, resultados!$A$1:$ZZ$1, 0))</f>
        <v/>
      </c>
    </row>
    <row r="118">
      <c r="A118">
        <f>INDEX(resultados!$A$2:$ZZ$126, 112, MATCH($B$1, resultados!$A$1:$ZZ$1, 0))</f>
        <v/>
      </c>
      <c r="B118">
        <f>INDEX(resultados!$A$2:$ZZ$126, 112, MATCH($B$2, resultados!$A$1:$ZZ$1, 0))</f>
        <v/>
      </c>
      <c r="C118">
        <f>INDEX(resultados!$A$2:$ZZ$126, 112, MATCH($B$3, resultados!$A$1:$ZZ$1, 0))</f>
        <v/>
      </c>
    </row>
    <row r="119">
      <c r="A119">
        <f>INDEX(resultados!$A$2:$ZZ$126, 113, MATCH($B$1, resultados!$A$1:$ZZ$1, 0))</f>
        <v/>
      </c>
      <c r="B119">
        <f>INDEX(resultados!$A$2:$ZZ$126, 113, MATCH($B$2, resultados!$A$1:$ZZ$1, 0))</f>
        <v/>
      </c>
      <c r="C119">
        <f>INDEX(resultados!$A$2:$ZZ$126, 113, MATCH($B$3, resultados!$A$1:$ZZ$1, 0))</f>
        <v/>
      </c>
    </row>
    <row r="120">
      <c r="A120">
        <f>INDEX(resultados!$A$2:$ZZ$126, 114, MATCH($B$1, resultados!$A$1:$ZZ$1, 0))</f>
        <v/>
      </c>
      <c r="B120">
        <f>INDEX(resultados!$A$2:$ZZ$126, 114, MATCH($B$2, resultados!$A$1:$ZZ$1, 0))</f>
        <v/>
      </c>
      <c r="C120">
        <f>INDEX(resultados!$A$2:$ZZ$126, 114, MATCH($B$3, resultados!$A$1:$ZZ$1, 0))</f>
        <v/>
      </c>
    </row>
    <row r="121">
      <c r="A121">
        <f>INDEX(resultados!$A$2:$ZZ$126, 115, MATCH($B$1, resultados!$A$1:$ZZ$1, 0))</f>
        <v/>
      </c>
      <c r="B121">
        <f>INDEX(resultados!$A$2:$ZZ$126, 115, MATCH($B$2, resultados!$A$1:$ZZ$1, 0))</f>
        <v/>
      </c>
      <c r="C121">
        <f>INDEX(resultados!$A$2:$ZZ$126, 115, MATCH($B$3, resultados!$A$1:$ZZ$1, 0))</f>
        <v/>
      </c>
    </row>
    <row r="122">
      <c r="A122">
        <f>INDEX(resultados!$A$2:$ZZ$126, 116, MATCH($B$1, resultados!$A$1:$ZZ$1, 0))</f>
        <v/>
      </c>
      <c r="B122">
        <f>INDEX(resultados!$A$2:$ZZ$126, 116, MATCH($B$2, resultados!$A$1:$ZZ$1, 0))</f>
        <v/>
      </c>
      <c r="C122">
        <f>INDEX(resultados!$A$2:$ZZ$126, 116, MATCH($B$3, resultados!$A$1:$ZZ$1, 0))</f>
        <v/>
      </c>
    </row>
    <row r="123">
      <c r="A123">
        <f>INDEX(resultados!$A$2:$ZZ$126, 117, MATCH($B$1, resultados!$A$1:$ZZ$1, 0))</f>
        <v/>
      </c>
      <c r="B123">
        <f>INDEX(resultados!$A$2:$ZZ$126, 117, MATCH($B$2, resultados!$A$1:$ZZ$1, 0))</f>
        <v/>
      </c>
      <c r="C123">
        <f>INDEX(resultados!$A$2:$ZZ$126, 117, MATCH($B$3, resultados!$A$1:$ZZ$1, 0))</f>
        <v/>
      </c>
    </row>
    <row r="124">
      <c r="A124">
        <f>INDEX(resultados!$A$2:$ZZ$126, 118, MATCH($B$1, resultados!$A$1:$ZZ$1, 0))</f>
        <v/>
      </c>
      <c r="B124">
        <f>INDEX(resultados!$A$2:$ZZ$126, 118, MATCH($B$2, resultados!$A$1:$ZZ$1, 0))</f>
        <v/>
      </c>
      <c r="C124">
        <f>INDEX(resultados!$A$2:$ZZ$126, 118, MATCH($B$3, resultados!$A$1:$ZZ$1, 0))</f>
        <v/>
      </c>
    </row>
    <row r="125">
      <c r="A125">
        <f>INDEX(resultados!$A$2:$ZZ$126, 119, MATCH($B$1, resultados!$A$1:$ZZ$1, 0))</f>
        <v/>
      </c>
      <c r="B125">
        <f>INDEX(resultados!$A$2:$ZZ$126, 119, MATCH($B$2, resultados!$A$1:$ZZ$1, 0))</f>
        <v/>
      </c>
      <c r="C125">
        <f>INDEX(resultados!$A$2:$ZZ$126, 119, MATCH($B$3, resultados!$A$1:$ZZ$1, 0))</f>
        <v/>
      </c>
    </row>
    <row r="126">
      <c r="A126">
        <f>INDEX(resultados!$A$2:$ZZ$126, 120, MATCH($B$1, resultados!$A$1:$ZZ$1, 0))</f>
        <v/>
      </c>
      <c r="B126">
        <f>INDEX(resultados!$A$2:$ZZ$126, 120, MATCH($B$2, resultados!$A$1:$ZZ$1, 0))</f>
        <v/>
      </c>
      <c r="C126">
        <f>INDEX(resultados!$A$2:$ZZ$126, 120, MATCH($B$3, resultados!$A$1:$ZZ$1, 0))</f>
        <v/>
      </c>
    </row>
    <row r="127">
      <c r="A127">
        <f>INDEX(resultados!$A$2:$ZZ$126, 121, MATCH($B$1, resultados!$A$1:$ZZ$1, 0))</f>
        <v/>
      </c>
      <c r="B127">
        <f>INDEX(resultados!$A$2:$ZZ$126, 121, MATCH($B$2, resultados!$A$1:$ZZ$1, 0))</f>
        <v/>
      </c>
      <c r="C127">
        <f>INDEX(resultados!$A$2:$ZZ$126, 121, MATCH($B$3, resultados!$A$1:$ZZ$1, 0))</f>
        <v/>
      </c>
    </row>
    <row r="128">
      <c r="A128">
        <f>INDEX(resultados!$A$2:$ZZ$126, 122, MATCH($B$1, resultados!$A$1:$ZZ$1, 0))</f>
        <v/>
      </c>
      <c r="B128">
        <f>INDEX(resultados!$A$2:$ZZ$126, 122, MATCH($B$2, resultados!$A$1:$ZZ$1, 0))</f>
        <v/>
      </c>
      <c r="C128">
        <f>INDEX(resultados!$A$2:$ZZ$126, 122, MATCH($B$3, resultados!$A$1:$ZZ$1, 0))</f>
        <v/>
      </c>
    </row>
    <row r="129">
      <c r="A129">
        <f>INDEX(resultados!$A$2:$ZZ$126, 123, MATCH($B$1, resultados!$A$1:$ZZ$1, 0))</f>
        <v/>
      </c>
      <c r="B129">
        <f>INDEX(resultados!$A$2:$ZZ$126, 123, MATCH($B$2, resultados!$A$1:$ZZ$1, 0))</f>
        <v/>
      </c>
      <c r="C129">
        <f>INDEX(resultados!$A$2:$ZZ$126, 123, MATCH($B$3, resultados!$A$1:$ZZ$1, 0))</f>
        <v/>
      </c>
    </row>
    <row r="130">
      <c r="A130">
        <f>INDEX(resultados!$A$2:$ZZ$126, 124, MATCH($B$1, resultados!$A$1:$ZZ$1, 0))</f>
        <v/>
      </c>
      <c r="B130">
        <f>INDEX(resultados!$A$2:$ZZ$126, 124, MATCH($B$2, resultados!$A$1:$ZZ$1, 0))</f>
        <v/>
      </c>
      <c r="C130">
        <f>INDEX(resultados!$A$2:$ZZ$126, 124, MATCH($B$3, resultados!$A$1:$ZZ$1, 0))</f>
        <v/>
      </c>
    </row>
    <row r="131">
      <c r="A131">
        <f>INDEX(resultados!$A$2:$ZZ$126, 125, MATCH($B$1, resultados!$A$1:$ZZ$1, 0))</f>
        <v/>
      </c>
      <c r="B131">
        <f>INDEX(resultados!$A$2:$ZZ$126, 125, MATCH($B$2, resultados!$A$1:$ZZ$1, 0))</f>
        <v/>
      </c>
      <c r="C131">
        <f>INDEX(resultados!$A$2:$ZZ$126, 125,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3.1611</v>
      </c>
      <c r="E2" t="n">
        <v>31.63</v>
      </c>
      <c r="F2" t="n">
        <v>27.72</v>
      </c>
      <c r="G2" t="n">
        <v>12.51</v>
      </c>
      <c r="H2" t="n">
        <v>0.24</v>
      </c>
      <c r="I2" t="n">
        <v>133</v>
      </c>
      <c r="J2" t="n">
        <v>71.52</v>
      </c>
      <c r="K2" t="n">
        <v>32.27</v>
      </c>
      <c r="L2" t="n">
        <v>1</v>
      </c>
      <c r="M2" t="n">
        <v>131</v>
      </c>
      <c r="N2" t="n">
        <v>8.25</v>
      </c>
      <c r="O2" t="n">
        <v>9054.6</v>
      </c>
      <c r="P2" t="n">
        <v>184.3</v>
      </c>
      <c r="Q2" t="n">
        <v>1637.22</v>
      </c>
      <c r="R2" t="n">
        <v>128.17</v>
      </c>
      <c r="S2" t="n">
        <v>43.43</v>
      </c>
      <c r="T2" t="n">
        <v>41172.68</v>
      </c>
      <c r="U2" t="n">
        <v>0.34</v>
      </c>
      <c r="V2" t="n">
        <v>0.85</v>
      </c>
      <c r="W2" t="n">
        <v>3.92</v>
      </c>
      <c r="X2" t="n">
        <v>2.67</v>
      </c>
      <c r="Y2" t="n">
        <v>0.5</v>
      </c>
      <c r="Z2" t="n">
        <v>10</v>
      </c>
      <c r="AA2" t="n">
        <v>805.6242059418117</v>
      </c>
      <c r="AB2" t="n">
        <v>1102.290580201151</v>
      </c>
      <c r="AC2" t="n">
        <v>997.0895143012987</v>
      </c>
      <c r="AD2" t="n">
        <v>805624.2059418118</v>
      </c>
      <c r="AE2" t="n">
        <v>1102290.580201151</v>
      </c>
      <c r="AF2" t="n">
        <v>8.670251120299925e-07</v>
      </c>
      <c r="AG2" t="n">
        <v>42</v>
      </c>
      <c r="AH2" t="n">
        <v>997089.5143012987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3.4453</v>
      </c>
      <c r="E3" t="n">
        <v>29.03</v>
      </c>
      <c r="F3" t="n">
        <v>26.26</v>
      </c>
      <c r="G3" t="n">
        <v>26.71</v>
      </c>
      <c r="H3" t="n">
        <v>0.48</v>
      </c>
      <c r="I3" t="n">
        <v>59</v>
      </c>
      <c r="J3" t="n">
        <v>72.7</v>
      </c>
      <c r="K3" t="n">
        <v>32.27</v>
      </c>
      <c r="L3" t="n">
        <v>2</v>
      </c>
      <c r="M3" t="n">
        <v>25</v>
      </c>
      <c r="N3" t="n">
        <v>8.43</v>
      </c>
      <c r="O3" t="n">
        <v>9200.25</v>
      </c>
      <c r="P3" t="n">
        <v>153.34</v>
      </c>
      <c r="Q3" t="n">
        <v>1637.14</v>
      </c>
      <c r="R3" t="n">
        <v>81.16</v>
      </c>
      <c r="S3" t="n">
        <v>43.43</v>
      </c>
      <c r="T3" t="n">
        <v>18039.74</v>
      </c>
      <c r="U3" t="n">
        <v>0.54</v>
      </c>
      <c r="V3" t="n">
        <v>0.9</v>
      </c>
      <c r="W3" t="n">
        <v>3.86</v>
      </c>
      <c r="X3" t="n">
        <v>1.22</v>
      </c>
      <c r="Y3" t="n">
        <v>0.5</v>
      </c>
      <c r="Z3" t="n">
        <v>10</v>
      </c>
      <c r="AA3" t="n">
        <v>678.4438180511951</v>
      </c>
      <c r="AB3" t="n">
        <v>928.2767626864863</v>
      </c>
      <c r="AC3" t="n">
        <v>839.6833313003066</v>
      </c>
      <c r="AD3" t="n">
        <v>678443.8180511951</v>
      </c>
      <c r="AE3" t="n">
        <v>928276.7626864864</v>
      </c>
      <c r="AF3" t="n">
        <v>9.44975362524733e-07</v>
      </c>
      <c r="AG3" t="n">
        <v>38</v>
      </c>
      <c r="AH3" t="n">
        <v>839683.3313003066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3.4548</v>
      </c>
      <c r="E4" t="n">
        <v>28.94</v>
      </c>
      <c r="F4" t="n">
        <v>26.23</v>
      </c>
      <c r="G4" t="n">
        <v>28.1</v>
      </c>
      <c r="H4" t="n">
        <v>0.71</v>
      </c>
      <c r="I4" t="n">
        <v>56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153.67</v>
      </c>
      <c r="Q4" t="n">
        <v>1637.22</v>
      </c>
      <c r="R4" t="n">
        <v>79.34</v>
      </c>
      <c r="S4" t="n">
        <v>43.43</v>
      </c>
      <c r="T4" t="n">
        <v>17146.24</v>
      </c>
      <c r="U4" t="n">
        <v>0.55</v>
      </c>
      <c r="V4" t="n">
        <v>0.9</v>
      </c>
      <c r="W4" t="n">
        <v>3.87</v>
      </c>
      <c r="X4" t="n">
        <v>1.18</v>
      </c>
      <c r="Y4" t="n">
        <v>0.5</v>
      </c>
      <c r="Z4" t="n">
        <v>10</v>
      </c>
      <c r="AA4" t="n">
        <v>677.7525747597399</v>
      </c>
      <c r="AB4" t="n">
        <v>927.3309731196156</v>
      </c>
      <c r="AC4" t="n">
        <v>838.827806562274</v>
      </c>
      <c r="AD4" t="n">
        <v>677752.5747597399</v>
      </c>
      <c r="AE4" t="n">
        <v>927330.9731196156</v>
      </c>
      <c r="AF4" t="n">
        <v>9.475810183294481e-07</v>
      </c>
      <c r="AG4" t="n">
        <v>38</v>
      </c>
      <c r="AH4" t="n">
        <v>838827.806562274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3.2992</v>
      </c>
      <c r="E2" t="n">
        <v>30.31</v>
      </c>
      <c r="F2" t="n">
        <v>27.39</v>
      </c>
      <c r="G2" t="n">
        <v>14.94</v>
      </c>
      <c r="H2" t="n">
        <v>0.43</v>
      </c>
      <c r="I2" t="n">
        <v>110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107.62</v>
      </c>
      <c r="Q2" t="n">
        <v>1637.43</v>
      </c>
      <c r="R2" t="n">
        <v>112.93</v>
      </c>
      <c r="S2" t="n">
        <v>43.43</v>
      </c>
      <c r="T2" t="n">
        <v>33667.69</v>
      </c>
      <c r="U2" t="n">
        <v>0.38</v>
      </c>
      <c r="V2" t="n">
        <v>0.86</v>
      </c>
      <c r="W2" t="n">
        <v>4.04</v>
      </c>
      <c r="X2" t="n">
        <v>2.34</v>
      </c>
      <c r="Y2" t="n">
        <v>0.5</v>
      </c>
      <c r="Z2" t="n">
        <v>10</v>
      </c>
      <c r="AA2" t="n">
        <v>589.4732064808724</v>
      </c>
      <c r="AB2" t="n">
        <v>806.5432468296084</v>
      </c>
      <c r="AC2" t="n">
        <v>729.5678913427463</v>
      </c>
      <c r="AD2" t="n">
        <v>589473.2064808724</v>
      </c>
      <c r="AE2" t="n">
        <v>806543.2468296083</v>
      </c>
      <c r="AF2" t="n">
        <v>9.712370889711711e-07</v>
      </c>
      <c r="AG2" t="n">
        <v>40</v>
      </c>
      <c r="AH2" t="n">
        <v>729567.8913427463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2.5492</v>
      </c>
      <c r="E2" t="n">
        <v>39.23</v>
      </c>
      <c r="F2" t="n">
        <v>30.01</v>
      </c>
      <c r="G2" t="n">
        <v>7.44</v>
      </c>
      <c r="H2" t="n">
        <v>0.12</v>
      </c>
      <c r="I2" t="n">
        <v>242</v>
      </c>
      <c r="J2" t="n">
        <v>141.81</v>
      </c>
      <c r="K2" t="n">
        <v>47.83</v>
      </c>
      <c r="L2" t="n">
        <v>1</v>
      </c>
      <c r="M2" t="n">
        <v>240</v>
      </c>
      <c r="N2" t="n">
        <v>22.98</v>
      </c>
      <c r="O2" t="n">
        <v>17723.39</v>
      </c>
      <c r="P2" t="n">
        <v>335.79</v>
      </c>
      <c r="Q2" t="n">
        <v>1637.3</v>
      </c>
      <c r="R2" t="n">
        <v>198.99</v>
      </c>
      <c r="S2" t="n">
        <v>43.43</v>
      </c>
      <c r="T2" t="n">
        <v>76038.06</v>
      </c>
      <c r="U2" t="n">
        <v>0.22</v>
      </c>
      <c r="V2" t="n">
        <v>0.78</v>
      </c>
      <c r="W2" t="n">
        <v>4.12</v>
      </c>
      <c r="X2" t="n">
        <v>4.96</v>
      </c>
      <c r="Y2" t="n">
        <v>0.5</v>
      </c>
      <c r="Z2" t="n">
        <v>10</v>
      </c>
      <c r="AA2" t="n">
        <v>1458.83298289859</v>
      </c>
      <c r="AB2" t="n">
        <v>1996.039646370814</v>
      </c>
      <c r="AC2" t="n">
        <v>1805.540423980422</v>
      </c>
      <c r="AD2" t="n">
        <v>1458832.98289859</v>
      </c>
      <c r="AE2" t="n">
        <v>1996039.646370814</v>
      </c>
      <c r="AF2" t="n">
        <v>6.275915650507852e-07</v>
      </c>
      <c r="AG2" t="n">
        <v>52</v>
      </c>
      <c r="AH2" t="n">
        <v>1805540.423980422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3.0753</v>
      </c>
      <c r="E3" t="n">
        <v>32.52</v>
      </c>
      <c r="F3" t="n">
        <v>27.2</v>
      </c>
      <c r="G3" t="n">
        <v>15.25</v>
      </c>
      <c r="H3" t="n">
        <v>0.25</v>
      </c>
      <c r="I3" t="n">
        <v>107</v>
      </c>
      <c r="J3" t="n">
        <v>143.17</v>
      </c>
      <c r="K3" t="n">
        <v>47.83</v>
      </c>
      <c r="L3" t="n">
        <v>2</v>
      </c>
      <c r="M3" t="n">
        <v>105</v>
      </c>
      <c r="N3" t="n">
        <v>23.34</v>
      </c>
      <c r="O3" t="n">
        <v>17891.86</v>
      </c>
      <c r="P3" t="n">
        <v>294.96</v>
      </c>
      <c r="Q3" t="n">
        <v>1637.46</v>
      </c>
      <c r="R3" t="n">
        <v>111.67</v>
      </c>
      <c r="S3" t="n">
        <v>43.43</v>
      </c>
      <c r="T3" t="n">
        <v>33056.98</v>
      </c>
      <c r="U3" t="n">
        <v>0.39</v>
      </c>
      <c r="V3" t="n">
        <v>0.87</v>
      </c>
      <c r="W3" t="n">
        <v>3.88</v>
      </c>
      <c r="X3" t="n">
        <v>2.15</v>
      </c>
      <c r="Y3" t="n">
        <v>0.5</v>
      </c>
      <c r="Z3" t="n">
        <v>10</v>
      </c>
      <c r="AA3" t="n">
        <v>1112.74516594652</v>
      </c>
      <c r="AB3" t="n">
        <v>1522.507026900092</v>
      </c>
      <c r="AC3" t="n">
        <v>1377.20109310478</v>
      </c>
      <c r="AD3" t="n">
        <v>1112745.16594652</v>
      </c>
      <c r="AE3" t="n">
        <v>1522507.026900092</v>
      </c>
      <c r="AF3" t="n">
        <v>7.571129530835868e-07</v>
      </c>
      <c r="AG3" t="n">
        <v>43</v>
      </c>
      <c r="AH3" t="n">
        <v>1377201.09310478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3.2725</v>
      </c>
      <c r="E4" t="n">
        <v>30.56</v>
      </c>
      <c r="F4" t="n">
        <v>26.39</v>
      </c>
      <c r="G4" t="n">
        <v>23.64</v>
      </c>
      <c r="H4" t="n">
        <v>0.37</v>
      </c>
      <c r="I4" t="n">
        <v>67</v>
      </c>
      <c r="J4" t="n">
        <v>144.54</v>
      </c>
      <c r="K4" t="n">
        <v>47.83</v>
      </c>
      <c r="L4" t="n">
        <v>3</v>
      </c>
      <c r="M4" t="n">
        <v>65</v>
      </c>
      <c r="N4" t="n">
        <v>23.71</v>
      </c>
      <c r="O4" t="n">
        <v>18060.85</v>
      </c>
      <c r="P4" t="n">
        <v>276.68</v>
      </c>
      <c r="Q4" t="n">
        <v>1637.24</v>
      </c>
      <c r="R4" t="n">
        <v>86.56999999999999</v>
      </c>
      <c r="S4" t="n">
        <v>43.43</v>
      </c>
      <c r="T4" t="n">
        <v>20706.17</v>
      </c>
      <c r="U4" t="n">
        <v>0.5</v>
      </c>
      <c r="V4" t="n">
        <v>0.89</v>
      </c>
      <c r="W4" t="n">
        <v>3.83</v>
      </c>
      <c r="X4" t="n">
        <v>1.35</v>
      </c>
      <c r="Y4" t="n">
        <v>0.5</v>
      </c>
      <c r="Z4" t="n">
        <v>10</v>
      </c>
      <c r="AA4" t="n">
        <v>1005.548657750469</v>
      </c>
      <c r="AB4" t="n">
        <v>1375.836035210082</v>
      </c>
      <c r="AC4" t="n">
        <v>1244.528175007635</v>
      </c>
      <c r="AD4" t="n">
        <v>1005548.657750469</v>
      </c>
      <c r="AE4" t="n">
        <v>1375836.035210082</v>
      </c>
      <c r="AF4" t="n">
        <v>8.056619318330041e-07</v>
      </c>
      <c r="AG4" t="n">
        <v>40</v>
      </c>
      <c r="AH4" t="n">
        <v>1244528.175007635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3.3767</v>
      </c>
      <c r="E5" t="n">
        <v>29.62</v>
      </c>
      <c r="F5" t="n">
        <v>26</v>
      </c>
      <c r="G5" t="n">
        <v>32.5</v>
      </c>
      <c r="H5" t="n">
        <v>0.49</v>
      </c>
      <c r="I5" t="n">
        <v>48</v>
      </c>
      <c r="J5" t="n">
        <v>145.92</v>
      </c>
      <c r="K5" t="n">
        <v>47.83</v>
      </c>
      <c r="L5" t="n">
        <v>4</v>
      </c>
      <c r="M5" t="n">
        <v>46</v>
      </c>
      <c r="N5" t="n">
        <v>24.09</v>
      </c>
      <c r="O5" t="n">
        <v>18230.35</v>
      </c>
      <c r="P5" t="n">
        <v>262.38</v>
      </c>
      <c r="Q5" t="n">
        <v>1637.13</v>
      </c>
      <c r="R5" t="n">
        <v>74.33</v>
      </c>
      <c r="S5" t="n">
        <v>43.43</v>
      </c>
      <c r="T5" t="n">
        <v>14678.62</v>
      </c>
      <c r="U5" t="n">
        <v>0.58</v>
      </c>
      <c r="V5" t="n">
        <v>0.91</v>
      </c>
      <c r="W5" t="n">
        <v>3.79</v>
      </c>
      <c r="X5" t="n">
        <v>0.95</v>
      </c>
      <c r="Y5" t="n">
        <v>0.5</v>
      </c>
      <c r="Z5" t="n">
        <v>10</v>
      </c>
      <c r="AA5" t="n">
        <v>950.4932540175457</v>
      </c>
      <c r="AB5" t="n">
        <v>1300.506802949705</v>
      </c>
      <c r="AC5" t="n">
        <v>1176.388258948946</v>
      </c>
      <c r="AD5" t="n">
        <v>950493.2540175457</v>
      </c>
      <c r="AE5" t="n">
        <v>1300506.802949705</v>
      </c>
      <c r="AF5" t="n">
        <v>8.313150940322399e-07</v>
      </c>
      <c r="AG5" t="n">
        <v>39</v>
      </c>
      <c r="AH5" t="n">
        <v>1176388.258948946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3.4398</v>
      </c>
      <c r="E6" t="n">
        <v>29.07</v>
      </c>
      <c r="F6" t="n">
        <v>25.77</v>
      </c>
      <c r="G6" t="n">
        <v>41.8</v>
      </c>
      <c r="H6" t="n">
        <v>0.6</v>
      </c>
      <c r="I6" t="n">
        <v>37</v>
      </c>
      <c r="J6" t="n">
        <v>147.3</v>
      </c>
      <c r="K6" t="n">
        <v>47.83</v>
      </c>
      <c r="L6" t="n">
        <v>5</v>
      </c>
      <c r="M6" t="n">
        <v>35</v>
      </c>
      <c r="N6" t="n">
        <v>24.47</v>
      </c>
      <c r="O6" t="n">
        <v>18400.38</v>
      </c>
      <c r="P6" t="n">
        <v>248.79</v>
      </c>
      <c r="Q6" t="n">
        <v>1637.06</v>
      </c>
      <c r="R6" t="n">
        <v>67.59</v>
      </c>
      <c r="S6" t="n">
        <v>43.43</v>
      </c>
      <c r="T6" t="n">
        <v>11365.13</v>
      </c>
      <c r="U6" t="n">
        <v>0.64</v>
      </c>
      <c r="V6" t="n">
        <v>0.91</v>
      </c>
      <c r="W6" t="n">
        <v>3.77</v>
      </c>
      <c r="X6" t="n">
        <v>0.73</v>
      </c>
      <c r="Y6" t="n">
        <v>0.5</v>
      </c>
      <c r="Z6" t="n">
        <v>10</v>
      </c>
      <c r="AA6" t="n">
        <v>907.4681694427663</v>
      </c>
      <c r="AB6" t="n">
        <v>1241.637984101724</v>
      </c>
      <c r="AC6" t="n">
        <v>1123.13779754891</v>
      </c>
      <c r="AD6" t="n">
        <v>907468.1694427663</v>
      </c>
      <c r="AE6" t="n">
        <v>1241637.984101724</v>
      </c>
      <c r="AF6" t="n">
        <v>8.468497824657502e-07</v>
      </c>
      <c r="AG6" t="n">
        <v>38</v>
      </c>
      <c r="AH6" t="n">
        <v>1123137.79754891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3.4791</v>
      </c>
      <c r="E7" t="n">
        <v>28.74</v>
      </c>
      <c r="F7" t="n">
        <v>25.65</v>
      </c>
      <c r="G7" t="n">
        <v>51.3</v>
      </c>
      <c r="H7" t="n">
        <v>0.71</v>
      </c>
      <c r="I7" t="n">
        <v>30</v>
      </c>
      <c r="J7" t="n">
        <v>148.68</v>
      </c>
      <c r="K7" t="n">
        <v>47.83</v>
      </c>
      <c r="L7" t="n">
        <v>6</v>
      </c>
      <c r="M7" t="n">
        <v>28</v>
      </c>
      <c r="N7" t="n">
        <v>24.85</v>
      </c>
      <c r="O7" t="n">
        <v>18570.94</v>
      </c>
      <c r="P7" t="n">
        <v>235.99</v>
      </c>
      <c r="Q7" t="n">
        <v>1637.07</v>
      </c>
      <c r="R7" t="n">
        <v>63.73</v>
      </c>
      <c r="S7" t="n">
        <v>43.43</v>
      </c>
      <c r="T7" t="n">
        <v>9469.42</v>
      </c>
      <c r="U7" t="n">
        <v>0.68</v>
      </c>
      <c r="V7" t="n">
        <v>0.92</v>
      </c>
      <c r="W7" t="n">
        <v>3.76</v>
      </c>
      <c r="X7" t="n">
        <v>0.6</v>
      </c>
      <c r="Y7" t="n">
        <v>0.5</v>
      </c>
      <c r="Z7" t="n">
        <v>10</v>
      </c>
      <c r="AA7" t="n">
        <v>879.9178416958478</v>
      </c>
      <c r="AB7" t="n">
        <v>1203.942410243711</v>
      </c>
      <c r="AC7" t="n">
        <v>1089.039836353836</v>
      </c>
      <c r="AD7" t="n">
        <v>879917.8416958478</v>
      </c>
      <c r="AE7" t="n">
        <v>1203942.410243711</v>
      </c>
      <c r="AF7" t="n">
        <v>8.565251113950207e-07</v>
      </c>
      <c r="AG7" t="n">
        <v>38</v>
      </c>
      <c r="AH7" t="n">
        <v>1089039.836353836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3.5028</v>
      </c>
      <c r="E8" t="n">
        <v>28.55</v>
      </c>
      <c r="F8" t="n">
        <v>25.57</v>
      </c>
      <c r="G8" t="n">
        <v>59.01</v>
      </c>
      <c r="H8" t="n">
        <v>0.83</v>
      </c>
      <c r="I8" t="n">
        <v>26</v>
      </c>
      <c r="J8" t="n">
        <v>150.07</v>
      </c>
      <c r="K8" t="n">
        <v>47.83</v>
      </c>
      <c r="L8" t="n">
        <v>7</v>
      </c>
      <c r="M8" t="n">
        <v>9</v>
      </c>
      <c r="N8" t="n">
        <v>25.24</v>
      </c>
      <c r="O8" t="n">
        <v>18742.03</v>
      </c>
      <c r="P8" t="n">
        <v>225.61</v>
      </c>
      <c r="Q8" t="n">
        <v>1637.06</v>
      </c>
      <c r="R8" t="n">
        <v>60.87</v>
      </c>
      <c r="S8" t="n">
        <v>43.43</v>
      </c>
      <c r="T8" t="n">
        <v>8057.41</v>
      </c>
      <c r="U8" t="n">
        <v>0.71</v>
      </c>
      <c r="V8" t="n">
        <v>0.92</v>
      </c>
      <c r="W8" t="n">
        <v>3.76</v>
      </c>
      <c r="X8" t="n">
        <v>0.52</v>
      </c>
      <c r="Y8" t="n">
        <v>0.5</v>
      </c>
      <c r="Z8" t="n">
        <v>10</v>
      </c>
      <c r="AA8" t="n">
        <v>859.4119378533738</v>
      </c>
      <c r="AB8" t="n">
        <v>1175.885327949808</v>
      </c>
      <c r="AC8" t="n">
        <v>1063.660482615701</v>
      </c>
      <c r="AD8" t="n">
        <v>859411.9378533738</v>
      </c>
      <c r="AE8" t="n">
        <v>1175885.327949808</v>
      </c>
      <c r="AF8" t="n">
        <v>8.623598517416799e-07</v>
      </c>
      <c r="AG8" t="n">
        <v>38</v>
      </c>
      <c r="AH8" t="n">
        <v>1063660.482615701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3.5095</v>
      </c>
      <c r="E9" t="n">
        <v>28.49</v>
      </c>
      <c r="F9" t="n">
        <v>25.54</v>
      </c>
      <c r="G9" t="n">
        <v>61.3</v>
      </c>
      <c r="H9" t="n">
        <v>0.9399999999999999</v>
      </c>
      <c r="I9" t="n">
        <v>25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226.44</v>
      </c>
      <c r="Q9" t="n">
        <v>1637.1</v>
      </c>
      <c r="R9" t="n">
        <v>59.63</v>
      </c>
      <c r="S9" t="n">
        <v>43.43</v>
      </c>
      <c r="T9" t="n">
        <v>7442.74</v>
      </c>
      <c r="U9" t="n">
        <v>0.73</v>
      </c>
      <c r="V9" t="n">
        <v>0.92</v>
      </c>
      <c r="W9" t="n">
        <v>3.77</v>
      </c>
      <c r="X9" t="n">
        <v>0.5</v>
      </c>
      <c r="Y9" t="n">
        <v>0.5</v>
      </c>
      <c r="Z9" t="n">
        <v>10</v>
      </c>
      <c r="AA9" t="n">
        <v>859.4479393081745</v>
      </c>
      <c r="AB9" t="n">
        <v>1175.934586728538</v>
      </c>
      <c r="AC9" t="n">
        <v>1063.705040205724</v>
      </c>
      <c r="AD9" t="n">
        <v>859447.9393081744</v>
      </c>
      <c r="AE9" t="n">
        <v>1175934.586728538</v>
      </c>
      <c r="AF9" t="n">
        <v>8.640093352995962e-07</v>
      </c>
      <c r="AG9" t="n">
        <v>38</v>
      </c>
      <c r="AH9" t="n">
        <v>1063705.040205724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2.2871</v>
      </c>
      <c r="E2" t="n">
        <v>43.72</v>
      </c>
      <c r="F2" t="n">
        <v>30.99</v>
      </c>
      <c r="G2" t="n">
        <v>6.41</v>
      </c>
      <c r="H2" t="n">
        <v>0.1</v>
      </c>
      <c r="I2" t="n">
        <v>290</v>
      </c>
      <c r="J2" t="n">
        <v>176.73</v>
      </c>
      <c r="K2" t="n">
        <v>52.44</v>
      </c>
      <c r="L2" t="n">
        <v>1</v>
      </c>
      <c r="M2" t="n">
        <v>288</v>
      </c>
      <c r="N2" t="n">
        <v>33.29</v>
      </c>
      <c r="O2" t="n">
        <v>22031.19</v>
      </c>
      <c r="P2" t="n">
        <v>402.73</v>
      </c>
      <c r="Q2" t="n">
        <v>1637.5</v>
      </c>
      <c r="R2" t="n">
        <v>230.18</v>
      </c>
      <c r="S2" t="n">
        <v>43.43</v>
      </c>
      <c r="T2" t="n">
        <v>91393.02</v>
      </c>
      <c r="U2" t="n">
        <v>0.19</v>
      </c>
      <c r="V2" t="n">
        <v>0.76</v>
      </c>
      <c r="W2" t="n">
        <v>4.18</v>
      </c>
      <c r="X2" t="n">
        <v>5.94</v>
      </c>
      <c r="Y2" t="n">
        <v>0.5</v>
      </c>
      <c r="Z2" t="n">
        <v>10</v>
      </c>
      <c r="AA2" t="n">
        <v>1838.796121306919</v>
      </c>
      <c r="AB2" t="n">
        <v>2515.921975131698</v>
      </c>
      <c r="AC2" t="n">
        <v>2275.805912943798</v>
      </c>
      <c r="AD2" t="n">
        <v>1838796.121306919</v>
      </c>
      <c r="AE2" t="n">
        <v>2515921.975131698</v>
      </c>
      <c r="AF2" t="n">
        <v>5.425871136877953e-07</v>
      </c>
      <c r="AG2" t="n">
        <v>57</v>
      </c>
      <c r="AH2" t="n">
        <v>2275805.912943798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2.895</v>
      </c>
      <c r="E3" t="n">
        <v>34.54</v>
      </c>
      <c r="F3" t="n">
        <v>27.61</v>
      </c>
      <c r="G3" t="n">
        <v>13.04</v>
      </c>
      <c r="H3" t="n">
        <v>0.2</v>
      </c>
      <c r="I3" t="n">
        <v>127</v>
      </c>
      <c r="J3" t="n">
        <v>178.21</v>
      </c>
      <c r="K3" t="n">
        <v>52.44</v>
      </c>
      <c r="L3" t="n">
        <v>2</v>
      </c>
      <c r="M3" t="n">
        <v>125</v>
      </c>
      <c r="N3" t="n">
        <v>33.77</v>
      </c>
      <c r="O3" t="n">
        <v>22213.89</v>
      </c>
      <c r="P3" t="n">
        <v>351.42</v>
      </c>
      <c r="Q3" t="n">
        <v>1637.31</v>
      </c>
      <c r="R3" t="n">
        <v>124.16</v>
      </c>
      <c r="S3" t="n">
        <v>43.43</v>
      </c>
      <c r="T3" t="n">
        <v>39199.44</v>
      </c>
      <c r="U3" t="n">
        <v>0.35</v>
      </c>
      <c r="V3" t="n">
        <v>0.85</v>
      </c>
      <c r="W3" t="n">
        <v>3.92</v>
      </c>
      <c r="X3" t="n">
        <v>2.56</v>
      </c>
      <c r="Y3" t="n">
        <v>0.5</v>
      </c>
      <c r="Z3" t="n">
        <v>10</v>
      </c>
      <c r="AA3" t="n">
        <v>1322.831619030015</v>
      </c>
      <c r="AB3" t="n">
        <v>1809.956580369112</v>
      </c>
      <c r="AC3" t="n">
        <v>1637.216864628698</v>
      </c>
      <c r="AD3" t="n">
        <v>1322831.619030015</v>
      </c>
      <c r="AE3" t="n">
        <v>1809956.580369112</v>
      </c>
      <c r="AF3" t="n">
        <v>6.868041161847611e-07</v>
      </c>
      <c r="AG3" t="n">
        <v>45</v>
      </c>
      <c r="AH3" t="n">
        <v>1637216.864628698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3.1267</v>
      </c>
      <c r="E4" t="n">
        <v>31.98</v>
      </c>
      <c r="F4" t="n">
        <v>26.68</v>
      </c>
      <c r="G4" t="n">
        <v>19.76</v>
      </c>
      <c r="H4" t="n">
        <v>0.3</v>
      </c>
      <c r="I4" t="n">
        <v>81</v>
      </c>
      <c r="J4" t="n">
        <v>179.7</v>
      </c>
      <c r="K4" t="n">
        <v>52.44</v>
      </c>
      <c r="L4" t="n">
        <v>3</v>
      </c>
      <c r="M4" t="n">
        <v>79</v>
      </c>
      <c r="N4" t="n">
        <v>34.26</v>
      </c>
      <c r="O4" t="n">
        <v>22397.24</v>
      </c>
      <c r="P4" t="n">
        <v>332.26</v>
      </c>
      <c r="Q4" t="n">
        <v>1637.07</v>
      </c>
      <c r="R4" t="n">
        <v>95.73</v>
      </c>
      <c r="S4" t="n">
        <v>43.43</v>
      </c>
      <c r="T4" t="n">
        <v>25213.59</v>
      </c>
      <c r="U4" t="n">
        <v>0.45</v>
      </c>
      <c r="V4" t="n">
        <v>0.88</v>
      </c>
      <c r="W4" t="n">
        <v>3.84</v>
      </c>
      <c r="X4" t="n">
        <v>1.64</v>
      </c>
      <c r="Y4" t="n">
        <v>0.5</v>
      </c>
      <c r="Z4" t="n">
        <v>10</v>
      </c>
      <c r="AA4" t="n">
        <v>1185.929982373618</v>
      </c>
      <c r="AB4" t="n">
        <v>1622.641721421879</v>
      </c>
      <c r="AC4" t="n">
        <v>1467.779072921334</v>
      </c>
      <c r="AD4" t="n">
        <v>1185929.982373618</v>
      </c>
      <c r="AE4" t="n">
        <v>1622641.721421879</v>
      </c>
      <c r="AF4" t="n">
        <v>7.417721692832099e-07</v>
      </c>
      <c r="AG4" t="n">
        <v>42</v>
      </c>
      <c r="AH4" t="n">
        <v>1467779.072921334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3.2543</v>
      </c>
      <c r="E5" t="n">
        <v>30.73</v>
      </c>
      <c r="F5" t="n">
        <v>26.21</v>
      </c>
      <c r="G5" t="n">
        <v>26.65</v>
      </c>
      <c r="H5" t="n">
        <v>0.39</v>
      </c>
      <c r="I5" t="n">
        <v>59</v>
      </c>
      <c r="J5" t="n">
        <v>181.19</v>
      </c>
      <c r="K5" t="n">
        <v>52.44</v>
      </c>
      <c r="L5" t="n">
        <v>4</v>
      </c>
      <c r="M5" t="n">
        <v>57</v>
      </c>
      <c r="N5" t="n">
        <v>34.75</v>
      </c>
      <c r="O5" t="n">
        <v>22581.25</v>
      </c>
      <c r="P5" t="n">
        <v>319.23</v>
      </c>
      <c r="Q5" t="n">
        <v>1637.15</v>
      </c>
      <c r="R5" t="n">
        <v>81.34</v>
      </c>
      <c r="S5" t="n">
        <v>43.43</v>
      </c>
      <c r="T5" t="n">
        <v>18128.12</v>
      </c>
      <c r="U5" t="n">
        <v>0.53</v>
      </c>
      <c r="V5" t="n">
        <v>0.9</v>
      </c>
      <c r="W5" t="n">
        <v>3.8</v>
      </c>
      <c r="X5" t="n">
        <v>1.16</v>
      </c>
      <c r="Y5" t="n">
        <v>0.5</v>
      </c>
      <c r="Z5" t="n">
        <v>10</v>
      </c>
      <c r="AA5" t="n">
        <v>1119.133565794016</v>
      </c>
      <c r="AB5" t="n">
        <v>1531.247917407747</v>
      </c>
      <c r="AC5" t="n">
        <v>1385.107765290301</v>
      </c>
      <c r="AD5" t="n">
        <v>1119133.565794016</v>
      </c>
      <c r="AE5" t="n">
        <v>1531247.917407747</v>
      </c>
      <c r="AF5" t="n">
        <v>7.720437427634087e-07</v>
      </c>
      <c r="AG5" t="n">
        <v>41</v>
      </c>
      <c r="AH5" t="n">
        <v>1385107.765290301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3.3312</v>
      </c>
      <c r="E6" t="n">
        <v>30.02</v>
      </c>
      <c r="F6" t="n">
        <v>25.96</v>
      </c>
      <c r="G6" t="n">
        <v>33.86</v>
      </c>
      <c r="H6" t="n">
        <v>0.49</v>
      </c>
      <c r="I6" t="n">
        <v>46</v>
      </c>
      <c r="J6" t="n">
        <v>182.69</v>
      </c>
      <c r="K6" t="n">
        <v>52.44</v>
      </c>
      <c r="L6" t="n">
        <v>5</v>
      </c>
      <c r="M6" t="n">
        <v>44</v>
      </c>
      <c r="N6" t="n">
        <v>35.25</v>
      </c>
      <c r="O6" t="n">
        <v>22766.06</v>
      </c>
      <c r="P6" t="n">
        <v>308.93</v>
      </c>
      <c r="Q6" t="n">
        <v>1637.12</v>
      </c>
      <c r="R6" t="n">
        <v>73.5</v>
      </c>
      <c r="S6" t="n">
        <v>43.43</v>
      </c>
      <c r="T6" t="n">
        <v>14276.82</v>
      </c>
      <c r="U6" t="n">
        <v>0.59</v>
      </c>
      <c r="V6" t="n">
        <v>0.91</v>
      </c>
      <c r="W6" t="n">
        <v>3.78</v>
      </c>
      <c r="X6" t="n">
        <v>0.92</v>
      </c>
      <c r="Y6" t="n">
        <v>0.5</v>
      </c>
      <c r="Z6" t="n">
        <v>10</v>
      </c>
      <c r="AA6" t="n">
        <v>1073.895531281426</v>
      </c>
      <c r="AB6" t="n">
        <v>1469.351242826392</v>
      </c>
      <c r="AC6" t="n">
        <v>1329.118422458462</v>
      </c>
      <c r="AD6" t="n">
        <v>1073895.531281426</v>
      </c>
      <c r="AE6" t="n">
        <v>1469351.242826392</v>
      </c>
      <c r="AF6" t="n">
        <v>7.902873477839987e-07</v>
      </c>
      <c r="AG6" t="n">
        <v>40</v>
      </c>
      <c r="AH6" t="n">
        <v>1329118.422458462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3.3894</v>
      </c>
      <c r="E7" t="n">
        <v>29.5</v>
      </c>
      <c r="F7" t="n">
        <v>25.77</v>
      </c>
      <c r="G7" t="n">
        <v>41.78</v>
      </c>
      <c r="H7" t="n">
        <v>0.58</v>
      </c>
      <c r="I7" t="n">
        <v>37</v>
      </c>
      <c r="J7" t="n">
        <v>184.19</v>
      </c>
      <c r="K7" t="n">
        <v>52.44</v>
      </c>
      <c r="L7" t="n">
        <v>6</v>
      </c>
      <c r="M7" t="n">
        <v>35</v>
      </c>
      <c r="N7" t="n">
        <v>35.75</v>
      </c>
      <c r="O7" t="n">
        <v>22951.43</v>
      </c>
      <c r="P7" t="n">
        <v>298.1</v>
      </c>
      <c r="Q7" t="n">
        <v>1637.09</v>
      </c>
      <c r="R7" t="n">
        <v>67.41</v>
      </c>
      <c r="S7" t="n">
        <v>43.43</v>
      </c>
      <c r="T7" t="n">
        <v>11276.96</v>
      </c>
      <c r="U7" t="n">
        <v>0.64</v>
      </c>
      <c r="V7" t="n">
        <v>0.91</v>
      </c>
      <c r="W7" t="n">
        <v>3.77</v>
      </c>
      <c r="X7" t="n">
        <v>0.72</v>
      </c>
      <c r="Y7" t="n">
        <v>0.5</v>
      </c>
      <c r="Z7" t="n">
        <v>10</v>
      </c>
      <c r="AA7" t="n">
        <v>1033.789129948733</v>
      </c>
      <c r="AB7" t="n">
        <v>1414.47589515345</v>
      </c>
      <c r="AC7" t="n">
        <v>1279.480300949392</v>
      </c>
      <c r="AD7" t="n">
        <v>1033789.129948733</v>
      </c>
      <c r="AE7" t="n">
        <v>1414475.89515345</v>
      </c>
      <c r="AF7" t="n">
        <v>8.040946015186975e-07</v>
      </c>
      <c r="AG7" t="n">
        <v>39</v>
      </c>
      <c r="AH7" t="n">
        <v>1279480.300949392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3.4293</v>
      </c>
      <c r="E8" t="n">
        <v>29.16</v>
      </c>
      <c r="F8" t="n">
        <v>25.64</v>
      </c>
      <c r="G8" t="n">
        <v>49.62</v>
      </c>
      <c r="H8" t="n">
        <v>0.67</v>
      </c>
      <c r="I8" t="n">
        <v>31</v>
      </c>
      <c r="J8" t="n">
        <v>185.7</v>
      </c>
      <c r="K8" t="n">
        <v>52.44</v>
      </c>
      <c r="L8" t="n">
        <v>7</v>
      </c>
      <c r="M8" t="n">
        <v>29</v>
      </c>
      <c r="N8" t="n">
        <v>36.26</v>
      </c>
      <c r="O8" t="n">
        <v>23137.49</v>
      </c>
      <c r="P8" t="n">
        <v>288.79</v>
      </c>
      <c r="Q8" t="n">
        <v>1637.09</v>
      </c>
      <c r="R8" t="n">
        <v>63.05</v>
      </c>
      <c r="S8" t="n">
        <v>43.43</v>
      </c>
      <c r="T8" t="n">
        <v>9123.24</v>
      </c>
      <c r="U8" t="n">
        <v>0.6899999999999999</v>
      </c>
      <c r="V8" t="n">
        <v>0.92</v>
      </c>
      <c r="W8" t="n">
        <v>3.76</v>
      </c>
      <c r="X8" t="n">
        <v>0.59</v>
      </c>
      <c r="Y8" t="n">
        <v>0.5</v>
      </c>
      <c r="Z8" t="n">
        <v>10</v>
      </c>
      <c r="AA8" t="n">
        <v>1001.212900988388</v>
      </c>
      <c r="AB8" t="n">
        <v>1369.903661528114</v>
      </c>
      <c r="AC8" t="n">
        <v>1239.161978743735</v>
      </c>
      <c r="AD8" t="n">
        <v>1001212.900988388</v>
      </c>
      <c r="AE8" t="n">
        <v>1369903.661528114</v>
      </c>
      <c r="AF8" t="n">
        <v>8.135603991821766e-07</v>
      </c>
      <c r="AG8" t="n">
        <v>38</v>
      </c>
      <c r="AH8" t="n">
        <v>1239161.978743735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3.4611</v>
      </c>
      <c r="E9" t="n">
        <v>28.89</v>
      </c>
      <c r="F9" t="n">
        <v>25.55</v>
      </c>
      <c r="G9" t="n">
        <v>58.96</v>
      </c>
      <c r="H9" t="n">
        <v>0.76</v>
      </c>
      <c r="I9" t="n">
        <v>26</v>
      </c>
      <c r="J9" t="n">
        <v>187.22</v>
      </c>
      <c r="K9" t="n">
        <v>52.44</v>
      </c>
      <c r="L9" t="n">
        <v>8</v>
      </c>
      <c r="M9" t="n">
        <v>24</v>
      </c>
      <c r="N9" t="n">
        <v>36.78</v>
      </c>
      <c r="O9" t="n">
        <v>23324.24</v>
      </c>
      <c r="P9" t="n">
        <v>278</v>
      </c>
      <c r="Q9" t="n">
        <v>1637.07</v>
      </c>
      <c r="R9" t="n">
        <v>60.61</v>
      </c>
      <c r="S9" t="n">
        <v>43.43</v>
      </c>
      <c r="T9" t="n">
        <v>7929.16</v>
      </c>
      <c r="U9" t="n">
        <v>0.72</v>
      </c>
      <c r="V9" t="n">
        <v>0.92</v>
      </c>
      <c r="W9" t="n">
        <v>3.75</v>
      </c>
      <c r="X9" t="n">
        <v>0.5</v>
      </c>
      <c r="Y9" t="n">
        <v>0.5</v>
      </c>
      <c r="Z9" t="n">
        <v>10</v>
      </c>
      <c r="AA9" t="n">
        <v>977.3248162317367</v>
      </c>
      <c r="AB9" t="n">
        <v>1337.218930096143</v>
      </c>
      <c r="AC9" t="n">
        <v>1209.596632206322</v>
      </c>
      <c r="AD9" t="n">
        <v>977324.8162317367</v>
      </c>
      <c r="AE9" t="n">
        <v>1337218.930096143</v>
      </c>
      <c r="AF9" t="n">
        <v>8.211045687485585e-07</v>
      </c>
      <c r="AG9" t="n">
        <v>38</v>
      </c>
      <c r="AH9" t="n">
        <v>1209596.632206322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3.4803</v>
      </c>
      <c r="E10" t="n">
        <v>28.73</v>
      </c>
      <c r="F10" t="n">
        <v>25.5</v>
      </c>
      <c r="G10" t="n">
        <v>66.51000000000001</v>
      </c>
      <c r="H10" t="n">
        <v>0.85</v>
      </c>
      <c r="I10" t="n">
        <v>23</v>
      </c>
      <c r="J10" t="n">
        <v>188.74</v>
      </c>
      <c r="K10" t="n">
        <v>52.44</v>
      </c>
      <c r="L10" t="n">
        <v>9</v>
      </c>
      <c r="M10" t="n">
        <v>21</v>
      </c>
      <c r="N10" t="n">
        <v>37.3</v>
      </c>
      <c r="O10" t="n">
        <v>23511.69</v>
      </c>
      <c r="P10" t="n">
        <v>267.3</v>
      </c>
      <c r="Q10" t="n">
        <v>1637.06</v>
      </c>
      <c r="R10" t="n">
        <v>59.06</v>
      </c>
      <c r="S10" t="n">
        <v>43.43</v>
      </c>
      <c r="T10" t="n">
        <v>7167.78</v>
      </c>
      <c r="U10" t="n">
        <v>0.74</v>
      </c>
      <c r="V10" t="n">
        <v>0.92</v>
      </c>
      <c r="W10" t="n">
        <v>3.74</v>
      </c>
      <c r="X10" t="n">
        <v>0.45</v>
      </c>
      <c r="Y10" t="n">
        <v>0.5</v>
      </c>
      <c r="Z10" t="n">
        <v>10</v>
      </c>
      <c r="AA10" t="n">
        <v>956.6045833985175</v>
      </c>
      <c r="AB10" t="n">
        <v>1308.868593421575</v>
      </c>
      <c r="AC10" t="n">
        <v>1183.952011874027</v>
      </c>
      <c r="AD10" t="n">
        <v>956604.5833985176</v>
      </c>
      <c r="AE10" t="n">
        <v>1308868.593421575</v>
      </c>
      <c r="AF10" t="n">
        <v>8.25659539052789e-07</v>
      </c>
      <c r="AG10" t="n">
        <v>38</v>
      </c>
      <c r="AH10" t="n">
        <v>1183952.011874027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3.4987</v>
      </c>
      <c r="E11" t="n">
        <v>28.58</v>
      </c>
      <c r="F11" t="n">
        <v>25.45</v>
      </c>
      <c r="G11" t="n">
        <v>76.34999999999999</v>
      </c>
      <c r="H11" t="n">
        <v>0.93</v>
      </c>
      <c r="I11" t="n">
        <v>20</v>
      </c>
      <c r="J11" t="n">
        <v>190.26</v>
      </c>
      <c r="K11" t="n">
        <v>52.44</v>
      </c>
      <c r="L11" t="n">
        <v>10</v>
      </c>
      <c r="M11" t="n">
        <v>8</v>
      </c>
      <c r="N11" t="n">
        <v>37.82</v>
      </c>
      <c r="O11" t="n">
        <v>23699.85</v>
      </c>
      <c r="P11" t="n">
        <v>258.89</v>
      </c>
      <c r="Q11" t="n">
        <v>1637.06</v>
      </c>
      <c r="R11" t="n">
        <v>57</v>
      </c>
      <c r="S11" t="n">
        <v>43.43</v>
      </c>
      <c r="T11" t="n">
        <v>6153.52</v>
      </c>
      <c r="U11" t="n">
        <v>0.76</v>
      </c>
      <c r="V11" t="n">
        <v>0.93</v>
      </c>
      <c r="W11" t="n">
        <v>3.76</v>
      </c>
      <c r="X11" t="n">
        <v>0.41</v>
      </c>
      <c r="Y11" t="n">
        <v>0.5</v>
      </c>
      <c r="Z11" t="n">
        <v>10</v>
      </c>
      <c r="AA11" t="n">
        <v>939.8124980961745</v>
      </c>
      <c r="AB11" t="n">
        <v>1285.892921496389</v>
      </c>
      <c r="AC11" t="n">
        <v>1163.169105830824</v>
      </c>
      <c r="AD11" t="n">
        <v>939812.4980961746</v>
      </c>
      <c r="AE11" t="n">
        <v>1285892.921496389</v>
      </c>
      <c r="AF11" t="n">
        <v>8.300247189276765e-07</v>
      </c>
      <c r="AG11" t="n">
        <v>38</v>
      </c>
      <c r="AH11" t="n">
        <v>1163169.105830824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3.4992</v>
      </c>
      <c r="E12" t="n">
        <v>28.58</v>
      </c>
      <c r="F12" t="n">
        <v>25.45</v>
      </c>
      <c r="G12" t="n">
        <v>76.34</v>
      </c>
      <c r="H12" t="n">
        <v>1.02</v>
      </c>
      <c r="I12" t="n">
        <v>20</v>
      </c>
      <c r="J12" t="n">
        <v>191.79</v>
      </c>
      <c r="K12" t="n">
        <v>52.44</v>
      </c>
      <c r="L12" t="n">
        <v>11</v>
      </c>
      <c r="M12" t="n">
        <v>1</v>
      </c>
      <c r="N12" t="n">
        <v>38.35</v>
      </c>
      <c r="O12" t="n">
        <v>23888.73</v>
      </c>
      <c r="P12" t="n">
        <v>259.22</v>
      </c>
      <c r="Q12" t="n">
        <v>1637.08</v>
      </c>
      <c r="R12" t="n">
        <v>56.59</v>
      </c>
      <c r="S12" t="n">
        <v>43.43</v>
      </c>
      <c r="T12" t="n">
        <v>5948.48</v>
      </c>
      <c r="U12" t="n">
        <v>0.77</v>
      </c>
      <c r="V12" t="n">
        <v>0.93</v>
      </c>
      <c r="W12" t="n">
        <v>3.77</v>
      </c>
      <c r="X12" t="n">
        <v>0.4</v>
      </c>
      <c r="Y12" t="n">
        <v>0.5</v>
      </c>
      <c r="Z12" t="n">
        <v>10</v>
      </c>
      <c r="AA12" t="n">
        <v>940.2384068571383</v>
      </c>
      <c r="AB12" t="n">
        <v>1286.475668652909</v>
      </c>
      <c r="AC12" t="n">
        <v>1163.696236416616</v>
      </c>
      <c r="AD12" t="n">
        <v>940238.4068571384</v>
      </c>
      <c r="AE12" t="n">
        <v>1286475.668652909</v>
      </c>
      <c r="AF12" t="n">
        <v>8.301433379460159e-07</v>
      </c>
      <c r="AG12" t="n">
        <v>38</v>
      </c>
      <c r="AH12" t="n">
        <v>1163696.236416616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3.4997</v>
      </c>
      <c r="E13" t="n">
        <v>28.57</v>
      </c>
      <c r="F13" t="n">
        <v>25.44</v>
      </c>
      <c r="G13" t="n">
        <v>76.33</v>
      </c>
      <c r="H13" t="n">
        <v>1.1</v>
      </c>
      <c r="I13" t="n">
        <v>20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260.86</v>
      </c>
      <c r="Q13" t="n">
        <v>1637.07</v>
      </c>
      <c r="R13" t="n">
        <v>56.64</v>
      </c>
      <c r="S13" t="n">
        <v>43.43</v>
      </c>
      <c r="T13" t="n">
        <v>5976.06</v>
      </c>
      <c r="U13" t="n">
        <v>0.77</v>
      </c>
      <c r="V13" t="n">
        <v>0.93</v>
      </c>
      <c r="W13" t="n">
        <v>3.76</v>
      </c>
      <c r="X13" t="n">
        <v>0.4</v>
      </c>
      <c r="Y13" t="n">
        <v>0.5</v>
      </c>
      <c r="Z13" t="n">
        <v>10</v>
      </c>
      <c r="AA13" t="n">
        <v>942.6193809847952</v>
      </c>
      <c r="AB13" t="n">
        <v>1289.733422495534</v>
      </c>
      <c r="AC13" t="n">
        <v>1166.643074804787</v>
      </c>
      <c r="AD13" t="n">
        <v>942619.3809847952</v>
      </c>
      <c r="AE13" t="n">
        <v>1289733.422495534</v>
      </c>
      <c r="AF13" t="n">
        <v>8.302619569643552e-07</v>
      </c>
      <c r="AG13" t="n">
        <v>38</v>
      </c>
      <c r="AH13" t="n">
        <v>1166643.074804787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3.12</v>
      </c>
      <c r="E2" t="n">
        <v>32.05</v>
      </c>
      <c r="F2" t="n">
        <v>28.57</v>
      </c>
      <c r="G2" t="n">
        <v>10.39</v>
      </c>
      <c r="H2" t="n">
        <v>0.64</v>
      </c>
      <c r="I2" t="n">
        <v>165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83.48999999999999</v>
      </c>
      <c r="Q2" t="n">
        <v>1637.35</v>
      </c>
      <c r="R2" t="n">
        <v>147.34</v>
      </c>
      <c r="S2" t="n">
        <v>43.43</v>
      </c>
      <c r="T2" t="n">
        <v>50599.47</v>
      </c>
      <c r="U2" t="n">
        <v>0.29</v>
      </c>
      <c r="V2" t="n">
        <v>0.82</v>
      </c>
      <c r="W2" t="n">
        <v>4.2</v>
      </c>
      <c r="X2" t="n">
        <v>3.52</v>
      </c>
      <c r="Y2" t="n">
        <v>0.5</v>
      </c>
      <c r="Z2" t="n">
        <v>10</v>
      </c>
      <c r="AA2" t="n">
        <v>557.6187208524076</v>
      </c>
      <c r="AB2" t="n">
        <v>762.9585342720197</v>
      </c>
      <c r="AC2" t="n">
        <v>690.1428425801258</v>
      </c>
      <c r="AD2" t="n">
        <v>557618.7208524076</v>
      </c>
      <c r="AE2" t="n">
        <v>762958.5342720198</v>
      </c>
      <c r="AF2" t="n">
        <v>9.510913754849748e-07</v>
      </c>
      <c r="AG2" t="n">
        <v>42</v>
      </c>
      <c r="AH2" t="n">
        <v>690142.8425801258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2.9161</v>
      </c>
      <c r="E2" t="n">
        <v>34.29</v>
      </c>
      <c r="F2" t="n">
        <v>28.65</v>
      </c>
      <c r="G2" t="n">
        <v>9.66</v>
      </c>
      <c r="H2" t="n">
        <v>0.18</v>
      </c>
      <c r="I2" t="n">
        <v>178</v>
      </c>
      <c r="J2" t="n">
        <v>98.70999999999999</v>
      </c>
      <c r="K2" t="n">
        <v>39.72</v>
      </c>
      <c r="L2" t="n">
        <v>1</v>
      </c>
      <c r="M2" t="n">
        <v>176</v>
      </c>
      <c r="N2" t="n">
        <v>12.99</v>
      </c>
      <c r="O2" t="n">
        <v>12407.75</v>
      </c>
      <c r="P2" t="n">
        <v>246.97</v>
      </c>
      <c r="Q2" t="n">
        <v>1637.32</v>
      </c>
      <c r="R2" t="n">
        <v>157.54</v>
      </c>
      <c r="S2" t="n">
        <v>43.43</v>
      </c>
      <c r="T2" t="n">
        <v>55637.25</v>
      </c>
      <c r="U2" t="n">
        <v>0.28</v>
      </c>
      <c r="V2" t="n">
        <v>0.82</v>
      </c>
      <c r="W2" t="n">
        <v>3.98</v>
      </c>
      <c r="X2" t="n">
        <v>3.6</v>
      </c>
      <c r="Y2" t="n">
        <v>0.5</v>
      </c>
      <c r="Z2" t="n">
        <v>10</v>
      </c>
      <c r="AA2" t="n">
        <v>1036.346639882588</v>
      </c>
      <c r="AB2" t="n">
        <v>1417.975193074325</v>
      </c>
      <c r="AC2" t="n">
        <v>1282.645630787994</v>
      </c>
      <c r="AD2" t="n">
        <v>1036346.639882588</v>
      </c>
      <c r="AE2" t="n">
        <v>1417975.193074325</v>
      </c>
      <c r="AF2" t="n">
        <v>7.619174166483575e-07</v>
      </c>
      <c r="AG2" t="n">
        <v>45</v>
      </c>
      <c r="AH2" t="n">
        <v>1282645.630787994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3.3117</v>
      </c>
      <c r="E3" t="n">
        <v>30.2</v>
      </c>
      <c r="F3" t="n">
        <v>26.61</v>
      </c>
      <c r="G3" t="n">
        <v>20.47</v>
      </c>
      <c r="H3" t="n">
        <v>0.35</v>
      </c>
      <c r="I3" t="n">
        <v>78</v>
      </c>
      <c r="J3" t="n">
        <v>99.95</v>
      </c>
      <c r="K3" t="n">
        <v>39.72</v>
      </c>
      <c r="L3" t="n">
        <v>2</v>
      </c>
      <c r="M3" t="n">
        <v>76</v>
      </c>
      <c r="N3" t="n">
        <v>13.24</v>
      </c>
      <c r="O3" t="n">
        <v>12561.45</v>
      </c>
      <c r="P3" t="n">
        <v>214.83</v>
      </c>
      <c r="Q3" t="n">
        <v>1637.16</v>
      </c>
      <c r="R3" t="n">
        <v>93.18000000000001</v>
      </c>
      <c r="S3" t="n">
        <v>43.43</v>
      </c>
      <c r="T3" t="n">
        <v>23953.79</v>
      </c>
      <c r="U3" t="n">
        <v>0.47</v>
      </c>
      <c r="V3" t="n">
        <v>0.89</v>
      </c>
      <c r="W3" t="n">
        <v>3.84</v>
      </c>
      <c r="X3" t="n">
        <v>1.56</v>
      </c>
      <c r="Y3" t="n">
        <v>0.5</v>
      </c>
      <c r="Z3" t="n">
        <v>10</v>
      </c>
      <c r="AA3" t="n">
        <v>849.5854370225833</v>
      </c>
      <c r="AB3" t="n">
        <v>1162.440275998499</v>
      </c>
      <c r="AC3" t="n">
        <v>1051.498607552376</v>
      </c>
      <c r="AD3" t="n">
        <v>849585.4370225833</v>
      </c>
      <c r="AE3" t="n">
        <v>1162440.275998499</v>
      </c>
      <c r="AF3" t="n">
        <v>8.65279623028828e-07</v>
      </c>
      <c r="AG3" t="n">
        <v>40</v>
      </c>
      <c r="AH3" t="n">
        <v>1051498.607552376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3.4568</v>
      </c>
      <c r="E4" t="n">
        <v>28.93</v>
      </c>
      <c r="F4" t="n">
        <v>25.97</v>
      </c>
      <c r="G4" t="n">
        <v>33.16</v>
      </c>
      <c r="H4" t="n">
        <v>0.52</v>
      </c>
      <c r="I4" t="n">
        <v>47</v>
      </c>
      <c r="J4" t="n">
        <v>101.2</v>
      </c>
      <c r="K4" t="n">
        <v>39.72</v>
      </c>
      <c r="L4" t="n">
        <v>3</v>
      </c>
      <c r="M4" t="n">
        <v>44</v>
      </c>
      <c r="N4" t="n">
        <v>13.49</v>
      </c>
      <c r="O4" t="n">
        <v>12715.54</v>
      </c>
      <c r="P4" t="n">
        <v>192.54</v>
      </c>
      <c r="Q4" t="n">
        <v>1637.13</v>
      </c>
      <c r="R4" t="n">
        <v>73.73</v>
      </c>
      <c r="S4" t="n">
        <v>43.43</v>
      </c>
      <c r="T4" t="n">
        <v>14384.71</v>
      </c>
      <c r="U4" t="n">
        <v>0.59</v>
      </c>
      <c r="V4" t="n">
        <v>0.91</v>
      </c>
      <c r="W4" t="n">
        <v>3.78</v>
      </c>
      <c r="X4" t="n">
        <v>0.93</v>
      </c>
      <c r="Y4" t="n">
        <v>0.5</v>
      </c>
      <c r="Z4" t="n">
        <v>10</v>
      </c>
      <c r="AA4" t="n">
        <v>772.3087061020136</v>
      </c>
      <c r="AB4" t="n">
        <v>1056.706843544218</v>
      </c>
      <c r="AC4" t="n">
        <v>955.8562254937267</v>
      </c>
      <c r="AD4" t="n">
        <v>772308.7061020136</v>
      </c>
      <c r="AE4" t="n">
        <v>1056706.843544218</v>
      </c>
      <c r="AF4" t="n">
        <v>9.031912917492686e-07</v>
      </c>
      <c r="AG4" t="n">
        <v>38</v>
      </c>
      <c r="AH4" t="n">
        <v>955856.2254937267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3.496</v>
      </c>
      <c r="E5" t="n">
        <v>28.6</v>
      </c>
      <c r="F5" t="n">
        <v>25.84</v>
      </c>
      <c r="G5" t="n">
        <v>40.79</v>
      </c>
      <c r="H5" t="n">
        <v>0.6899999999999999</v>
      </c>
      <c r="I5" t="n">
        <v>38</v>
      </c>
      <c r="J5" t="n">
        <v>102.45</v>
      </c>
      <c r="K5" t="n">
        <v>39.72</v>
      </c>
      <c r="L5" t="n">
        <v>4</v>
      </c>
      <c r="M5" t="n">
        <v>3</v>
      </c>
      <c r="N5" t="n">
        <v>13.74</v>
      </c>
      <c r="O5" t="n">
        <v>12870.03</v>
      </c>
      <c r="P5" t="n">
        <v>182.43</v>
      </c>
      <c r="Q5" t="n">
        <v>1637.14</v>
      </c>
      <c r="R5" t="n">
        <v>68.08</v>
      </c>
      <c r="S5" t="n">
        <v>43.43</v>
      </c>
      <c r="T5" t="n">
        <v>11603.37</v>
      </c>
      <c r="U5" t="n">
        <v>0.64</v>
      </c>
      <c r="V5" t="n">
        <v>0.91</v>
      </c>
      <c r="W5" t="n">
        <v>3.81</v>
      </c>
      <c r="X5" t="n">
        <v>0.79</v>
      </c>
      <c r="Y5" t="n">
        <v>0.5</v>
      </c>
      <c r="Z5" t="n">
        <v>10</v>
      </c>
      <c r="AA5" t="n">
        <v>750.5431535769601</v>
      </c>
      <c r="AB5" t="n">
        <v>1026.926254351032</v>
      </c>
      <c r="AC5" t="n">
        <v>928.9178539358192</v>
      </c>
      <c r="AD5" t="n">
        <v>750543.1535769601</v>
      </c>
      <c r="AE5" t="n">
        <v>1026926.254351032</v>
      </c>
      <c r="AF5" t="n">
        <v>9.134334517343909e-07</v>
      </c>
      <c r="AG5" t="n">
        <v>38</v>
      </c>
      <c r="AH5" t="n">
        <v>928917.8539358191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3.4946</v>
      </c>
      <c r="E6" t="n">
        <v>28.62</v>
      </c>
      <c r="F6" t="n">
        <v>25.85</v>
      </c>
      <c r="G6" t="n">
        <v>40.81</v>
      </c>
      <c r="H6" t="n">
        <v>0.85</v>
      </c>
      <c r="I6" t="n">
        <v>38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184.36</v>
      </c>
      <c r="Q6" t="n">
        <v>1637.08</v>
      </c>
      <c r="R6" t="n">
        <v>68.3</v>
      </c>
      <c r="S6" t="n">
        <v>43.43</v>
      </c>
      <c r="T6" t="n">
        <v>11715.41</v>
      </c>
      <c r="U6" t="n">
        <v>0.64</v>
      </c>
      <c r="V6" t="n">
        <v>0.91</v>
      </c>
      <c r="W6" t="n">
        <v>3.82</v>
      </c>
      <c r="X6" t="n">
        <v>0.8</v>
      </c>
      <c r="Y6" t="n">
        <v>0.5</v>
      </c>
      <c r="Z6" t="n">
        <v>10</v>
      </c>
      <c r="AA6" t="n">
        <v>753.7884927269814</v>
      </c>
      <c r="AB6" t="n">
        <v>1031.36667055035</v>
      </c>
      <c r="AC6" t="n">
        <v>932.934483045237</v>
      </c>
      <c r="AD6" t="n">
        <v>753788.4927269814</v>
      </c>
      <c r="AE6" t="n">
        <v>1031366.67055035</v>
      </c>
      <c r="AF6" t="n">
        <v>9.130676603063511e-07</v>
      </c>
      <c r="AG6" t="n">
        <v>38</v>
      </c>
      <c r="AH6" t="n">
        <v>932934.483045237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2.6925</v>
      </c>
      <c r="E2" t="n">
        <v>37.14</v>
      </c>
      <c r="F2" t="n">
        <v>29.46</v>
      </c>
      <c r="G2" t="n">
        <v>8.15</v>
      </c>
      <c r="H2" t="n">
        <v>0.14</v>
      </c>
      <c r="I2" t="n">
        <v>217</v>
      </c>
      <c r="J2" t="n">
        <v>124.63</v>
      </c>
      <c r="K2" t="n">
        <v>45</v>
      </c>
      <c r="L2" t="n">
        <v>1</v>
      </c>
      <c r="M2" t="n">
        <v>215</v>
      </c>
      <c r="N2" t="n">
        <v>18.64</v>
      </c>
      <c r="O2" t="n">
        <v>15605.44</v>
      </c>
      <c r="P2" t="n">
        <v>301.32</v>
      </c>
      <c r="Q2" t="n">
        <v>1637.42</v>
      </c>
      <c r="R2" t="n">
        <v>182.41</v>
      </c>
      <c r="S2" t="n">
        <v>43.43</v>
      </c>
      <c r="T2" t="n">
        <v>67876.06</v>
      </c>
      <c r="U2" t="n">
        <v>0.24</v>
      </c>
      <c r="V2" t="n">
        <v>0.8</v>
      </c>
      <c r="W2" t="n">
        <v>4.06</v>
      </c>
      <c r="X2" t="n">
        <v>4.41</v>
      </c>
      <c r="Y2" t="n">
        <v>0.5</v>
      </c>
      <c r="Z2" t="n">
        <v>10</v>
      </c>
      <c r="AA2" t="n">
        <v>1280.877034957614</v>
      </c>
      <c r="AB2" t="n">
        <v>1752.552467535634</v>
      </c>
      <c r="AC2" t="n">
        <v>1585.291319756869</v>
      </c>
      <c r="AD2" t="n">
        <v>1280877.034957614</v>
      </c>
      <c r="AE2" t="n">
        <v>1752552.467535634</v>
      </c>
      <c r="AF2" t="n">
        <v>6.773151836392608e-07</v>
      </c>
      <c r="AG2" t="n">
        <v>49</v>
      </c>
      <c r="AH2" t="n">
        <v>1585291.319756869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3.169</v>
      </c>
      <c r="E3" t="n">
        <v>31.56</v>
      </c>
      <c r="F3" t="n">
        <v>26.97</v>
      </c>
      <c r="G3" t="n">
        <v>16.86</v>
      </c>
      <c r="H3" t="n">
        <v>0.28</v>
      </c>
      <c r="I3" t="n">
        <v>96</v>
      </c>
      <c r="J3" t="n">
        <v>125.95</v>
      </c>
      <c r="K3" t="n">
        <v>45</v>
      </c>
      <c r="L3" t="n">
        <v>2</v>
      </c>
      <c r="M3" t="n">
        <v>94</v>
      </c>
      <c r="N3" t="n">
        <v>18.95</v>
      </c>
      <c r="O3" t="n">
        <v>15767.7</v>
      </c>
      <c r="P3" t="n">
        <v>265</v>
      </c>
      <c r="Q3" t="n">
        <v>1637.29</v>
      </c>
      <c r="R3" t="n">
        <v>104.52</v>
      </c>
      <c r="S3" t="n">
        <v>43.43</v>
      </c>
      <c r="T3" t="n">
        <v>29536.65</v>
      </c>
      <c r="U3" t="n">
        <v>0.42</v>
      </c>
      <c r="V3" t="n">
        <v>0.87</v>
      </c>
      <c r="W3" t="n">
        <v>3.87</v>
      </c>
      <c r="X3" t="n">
        <v>1.92</v>
      </c>
      <c r="Y3" t="n">
        <v>0.5</v>
      </c>
      <c r="Z3" t="n">
        <v>10</v>
      </c>
      <c r="AA3" t="n">
        <v>1010.056718682552</v>
      </c>
      <c r="AB3" t="n">
        <v>1382.004163058971</v>
      </c>
      <c r="AC3" t="n">
        <v>1250.107625391647</v>
      </c>
      <c r="AD3" t="n">
        <v>1010056.718682552</v>
      </c>
      <c r="AE3" t="n">
        <v>1382004.163058971</v>
      </c>
      <c r="AF3" t="n">
        <v>7.971817333158098e-07</v>
      </c>
      <c r="AG3" t="n">
        <v>42</v>
      </c>
      <c r="AH3" t="n">
        <v>1250107.625391647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3.3446</v>
      </c>
      <c r="E4" t="n">
        <v>29.9</v>
      </c>
      <c r="F4" t="n">
        <v>26.23</v>
      </c>
      <c r="G4" t="n">
        <v>26.23</v>
      </c>
      <c r="H4" t="n">
        <v>0.42</v>
      </c>
      <c r="I4" t="n">
        <v>60</v>
      </c>
      <c r="J4" t="n">
        <v>127.27</v>
      </c>
      <c r="K4" t="n">
        <v>45</v>
      </c>
      <c r="L4" t="n">
        <v>3</v>
      </c>
      <c r="M4" t="n">
        <v>58</v>
      </c>
      <c r="N4" t="n">
        <v>19.27</v>
      </c>
      <c r="O4" t="n">
        <v>15930.42</v>
      </c>
      <c r="P4" t="n">
        <v>246.34</v>
      </c>
      <c r="Q4" t="n">
        <v>1637.12</v>
      </c>
      <c r="R4" t="n">
        <v>81.90000000000001</v>
      </c>
      <c r="S4" t="n">
        <v>43.43</v>
      </c>
      <c r="T4" t="n">
        <v>18405.51</v>
      </c>
      <c r="U4" t="n">
        <v>0.53</v>
      </c>
      <c r="V4" t="n">
        <v>0.9</v>
      </c>
      <c r="W4" t="n">
        <v>3.8</v>
      </c>
      <c r="X4" t="n">
        <v>1.19</v>
      </c>
      <c r="Y4" t="n">
        <v>0.5</v>
      </c>
      <c r="Z4" t="n">
        <v>10</v>
      </c>
      <c r="AA4" t="n">
        <v>914.8019559500314</v>
      </c>
      <c r="AB4" t="n">
        <v>1251.67239434479</v>
      </c>
      <c r="AC4" t="n">
        <v>1132.214537761762</v>
      </c>
      <c r="AD4" t="n">
        <v>914801.9559500314</v>
      </c>
      <c r="AE4" t="n">
        <v>1251672.39434479</v>
      </c>
      <c r="AF4" t="n">
        <v>8.413550095449848e-07</v>
      </c>
      <c r="AG4" t="n">
        <v>39</v>
      </c>
      <c r="AH4" t="n">
        <v>1132214.537761762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3.4334</v>
      </c>
      <c r="E5" t="n">
        <v>29.13</v>
      </c>
      <c r="F5" t="n">
        <v>25.89</v>
      </c>
      <c r="G5" t="n">
        <v>36.13</v>
      </c>
      <c r="H5" t="n">
        <v>0.55</v>
      </c>
      <c r="I5" t="n">
        <v>43</v>
      </c>
      <c r="J5" t="n">
        <v>128.59</v>
      </c>
      <c r="K5" t="n">
        <v>45</v>
      </c>
      <c r="L5" t="n">
        <v>4</v>
      </c>
      <c r="M5" t="n">
        <v>41</v>
      </c>
      <c r="N5" t="n">
        <v>19.59</v>
      </c>
      <c r="O5" t="n">
        <v>16093.6</v>
      </c>
      <c r="P5" t="n">
        <v>230.38</v>
      </c>
      <c r="Q5" t="n">
        <v>1637.1</v>
      </c>
      <c r="R5" t="n">
        <v>71.23</v>
      </c>
      <c r="S5" t="n">
        <v>43.43</v>
      </c>
      <c r="T5" t="n">
        <v>13156.71</v>
      </c>
      <c r="U5" t="n">
        <v>0.61</v>
      </c>
      <c r="V5" t="n">
        <v>0.91</v>
      </c>
      <c r="W5" t="n">
        <v>3.78</v>
      </c>
      <c r="X5" t="n">
        <v>0.85</v>
      </c>
      <c r="Y5" t="n">
        <v>0.5</v>
      </c>
      <c r="Z5" t="n">
        <v>10</v>
      </c>
      <c r="AA5" t="n">
        <v>863.5464418724291</v>
      </c>
      <c r="AB5" t="n">
        <v>1181.542338750123</v>
      </c>
      <c r="AC5" t="n">
        <v>1068.777596244899</v>
      </c>
      <c r="AD5" t="n">
        <v>863546.4418724291</v>
      </c>
      <c r="AE5" t="n">
        <v>1181542.338750124</v>
      </c>
      <c r="AF5" t="n">
        <v>8.636932039023353e-07</v>
      </c>
      <c r="AG5" t="n">
        <v>38</v>
      </c>
      <c r="AH5" t="n">
        <v>1068777.596244899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3.4909</v>
      </c>
      <c r="E6" t="n">
        <v>28.65</v>
      </c>
      <c r="F6" t="n">
        <v>25.7</v>
      </c>
      <c r="G6" t="n">
        <v>48.18</v>
      </c>
      <c r="H6" t="n">
        <v>0.68</v>
      </c>
      <c r="I6" t="n">
        <v>32</v>
      </c>
      <c r="J6" t="n">
        <v>129.92</v>
      </c>
      <c r="K6" t="n">
        <v>45</v>
      </c>
      <c r="L6" t="n">
        <v>5</v>
      </c>
      <c r="M6" t="n">
        <v>26</v>
      </c>
      <c r="N6" t="n">
        <v>19.92</v>
      </c>
      <c r="O6" t="n">
        <v>16257.24</v>
      </c>
      <c r="P6" t="n">
        <v>214.37</v>
      </c>
      <c r="Q6" t="n">
        <v>1637.13</v>
      </c>
      <c r="R6" t="n">
        <v>64.94</v>
      </c>
      <c r="S6" t="n">
        <v>43.43</v>
      </c>
      <c r="T6" t="n">
        <v>10062.75</v>
      </c>
      <c r="U6" t="n">
        <v>0.67</v>
      </c>
      <c r="V6" t="n">
        <v>0.92</v>
      </c>
      <c r="W6" t="n">
        <v>3.77</v>
      </c>
      <c r="X6" t="n">
        <v>0.65</v>
      </c>
      <c r="Y6" t="n">
        <v>0.5</v>
      </c>
      <c r="Z6" t="n">
        <v>10</v>
      </c>
      <c r="AA6" t="n">
        <v>828.2297974928755</v>
      </c>
      <c r="AB6" t="n">
        <v>1133.220547849631</v>
      </c>
      <c r="AC6" t="n">
        <v>1025.06756924789</v>
      </c>
      <c r="AD6" t="n">
        <v>828229.7974928755</v>
      </c>
      <c r="AE6" t="n">
        <v>1133220.547849631</v>
      </c>
      <c r="AF6" t="n">
        <v>8.781576878612054e-07</v>
      </c>
      <c r="AG6" t="n">
        <v>38</v>
      </c>
      <c r="AH6" t="n">
        <v>1025067.56924789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3.5067</v>
      </c>
      <c r="E7" t="n">
        <v>28.52</v>
      </c>
      <c r="F7" t="n">
        <v>25.64</v>
      </c>
      <c r="G7" t="n">
        <v>53.06</v>
      </c>
      <c r="H7" t="n">
        <v>0.8100000000000001</v>
      </c>
      <c r="I7" t="n">
        <v>29</v>
      </c>
      <c r="J7" t="n">
        <v>131.25</v>
      </c>
      <c r="K7" t="n">
        <v>45</v>
      </c>
      <c r="L7" t="n">
        <v>6</v>
      </c>
      <c r="M7" t="n">
        <v>2</v>
      </c>
      <c r="N7" t="n">
        <v>20.25</v>
      </c>
      <c r="O7" t="n">
        <v>16421.36</v>
      </c>
      <c r="P7" t="n">
        <v>209.53</v>
      </c>
      <c r="Q7" t="n">
        <v>1637.12</v>
      </c>
      <c r="R7" t="n">
        <v>62.59</v>
      </c>
      <c r="S7" t="n">
        <v>43.43</v>
      </c>
      <c r="T7" t="n">
        <v>8905.049999999999</v>
      </c>
      <c r="U7" t="n">
        <v>0.6899999999999999</v>
      </c>
      <c r="V7" t="n">
        <v>0.92</v>
      </c>
      <c r="W7" t="n">
        <v>3.79</v>
      </c>
      <c r="X7" t="n">
        <v>0.6</v>
      </c>
      <c r="Y7" t="n">
        <v>0.5</v>
      </c>
      <c r="Z7" t="n">
        <v>10</v>
      </c>
      <c r="AA7" t="n">
        <v>817.9902569797167</v>
      </c>
      <c r="AB7" t="n">
        <v>1119.210356782881</v>
      </c>
      <c r="AC7" t="n">
        <v>1012.394491153124</v>
      </c>
      <c r="AD7" t="n">
        <v>817990.2569797167</v>
      </c>
      <c r="AE7" t="n">
        <v>1119210.356782881</v>
      </c>
      <c r="AF7" t="n">
        <v>8.821322764968601e-07</v>
      </c>
      <c r="AG7" t="n">
        <v>38</v>
      </c>
      <c r="AH7" t="n">
        <v>1012394.491153124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3.5061</v>
      </c>
      <c r="E8" t="n">
        <v>28.52</v>
      </c>
      <c r="F8" t="n">
        <v>25.65</v>
      </c>
      <c r="G8" t="n">
        <v>53.07</v>
      </c>
      <c r="H8" t="n">
        <v>0.93</v>
      </c>
      <c r="I8" t="n">
        <v>29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211.78</v>
      </c>
      <c r="Q8" t="n">
        <v>1637.2</v>
      </c>
      <c r="R8" t="n">
        <v>62.53</v>
      </c>
      <c r="S8" t="n">
        <v>43.43</v>
      </c>
      <c r="T8" t="n">
        <v>8873.370000000001</v>
      </c>
      <c r="U8" t="n">
        <v>0.6899999999999999</v>
      </c>
      <c r="V8" t="n">
        <v>0.92</v>
      </c>
      <c r="W8" t="n">
        <v>3.79</v>
      </c>
      <c r="X8" t="n">
        <v>0.6</v>
      </c>
      <c r="Y8" t="n">
        <v>0.5</v>
      </c>
      <c r="Z8" t="n">
        <v>10</v>
      </c>
      <c r="AA8" t="n">
        <v>821.6380076740596</v>
      </c>
      <c r="AB8" t="n">
        <v>1124.201370210284</v>
      </c>
      <c r="AC8" t="n">
        <v>1016.909169263947</v>
      </c>
      <c r="AD8" t="n">
        <v>821638.0076740596</v>
      </c>
      <c r="AE8" t="n">
        <v>1124201.370210284</v>
      </c>
      <c r="AF8" t="n">
        <v>8.819813427512024e-07</v>
      </c>
      <c r="AG8" t="n">
        <v>38</v>
      </c>
      <c r="AH8" t="n">
        <v>1016909.169263947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2024-09-25T21:10:29Z</dcterms:created>
  <dcterms:modified xmlns:dcterms="http://purl.org/dc/terms/" xmlns:xsi="http://www.w3.org/2001/XMLSchema-instance" xsi:type="dcterms:W3CDTF">2024-09-25T21:10:29Z</dcterms:modified>
</cp:coreProperties>
</file>