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xVal>
          <yVal>
            <numRef>
              <f>gráficos!$B$7:$B$86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  <c r="AA2" t="n">
        <v>4248.207691920596</v>
      </c>
      <c r="AB2" t="n">
        <v>5812.585181782182</v>
      </c>
      <c r="AC2" t="n">
        <v>5257.84021004721</v>
      </c>
      <c r="AD2" t="n">
        <v>4248207.691920595</v>
      </c>
      <c r="AE2" t="n">
        <v>5812585.181782182</v>
      </c>
      <c r="AF2" t="n">
        <v>6.478669071743534e-07</v>
      </c>
      <c r="AG2" t="n">
        <v>47</v>
      </c>
      <c r="AH2" t="n">
        <v>5257840.210047211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  <c r="AA3" t="n">
        <v>1999.882329623896</v>
      </c>
      <c r="AB3" t="n">
        <v>2736.327231972937</v>
      </c>
      <c r="AC3" t="n">
        <v>2475.17600141283</v>
      </c>
      <c r="AD3" t="n">
        <v>1999882.329623896</v>
      </c>
      <c r="AE3" t="n">
        <v>2736327.231972937</v>
      </c>
      <c r="AF3" t="n">
        <v>1.024598852764282e-06</v>
      </c>
      <c r="AG3" t="n">
        <v>30</v>
      </c>
      <c r="AH3" t="n">
        <v>2475176.00141283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  <c r="AA4" t="n">
        <v>1594.733412186075</v>
      </c>
      <c r="AB4" t="n">
        <v>2181.98460922575</v>
      </c>
      <c r="AC4" t="n">
        <v>1973.739060555877</v>
      </c>
      <c r="AD4" t="n">
        <v>1594733.412186075</v>
      </c>
      <c r="AE4" t="n">
        <v>2181984.60922575</v>
      </c>
      <c r="AF4" t="n">
        <v>1.171837087756926e-06</v>
      </c>
      <c r="AG4" t="n">
        <v>26</v>
      </c>
      <c r="AH4" t="n">
        <v>1973739.060555877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  <c r="AA5" t="n">
        <v>1426.214268545395</v>
      </c>
      <c r="AB5" t="n">
        <v>1951.409282356658</v>
      </c>
      <c r="AC5" t="n">
        <v>1765.169519268667</v>
      </c>
      <c r="AD5" t="n">
        <v>1426214.268545395</v>
      </c>
      <c r="AE5" t="n">
        <v>1951409.282356658</v>
      </c>
      <c r="AF5" t="n">
        <v>1.247930405143739e-06</v>
      </c>
      <c r="AG5" t="n">
        <v>25</v>
      </c>
      <c r="AH5" t="n">
        <v>1765169.519268667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  <c r="AA6" t="n">
        <v>1313.544965024586</v>
      </c>
      <c r="AB6" t="n">
        <v>1797.250170660624</v>
      </c>
      <c r="AC6" t="n">
        <v>1625.723136829231</v>
      </c>
      <c r="AD6" t="n">
        <v>1313544.965024586</v>
      </c>
      <c r="AE6" t="n">
        <v>1797250.170660624</v>
      </c>
      <c r="AF6" t="n">
        <v>1.297414402953569e-06</v>
      </c>
      <c r="AG6" t="n">
        <v>24</v>
      </c>
      <c r="AH6" t="n">
        <v>1625723.136829231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  <c r="AA7" t="n">
        <v>1222.835691950908</v>
      </c>
      <c r="AB7" t="n">
        <v>1673.137741430524</v>
      </c>
      <c r="AC7" t="n">
        <v>1513.455823651963</v>
      </c>
      <c r="AD7" t="n">
        <v>1222835.691950908</v>
      </c>
      <c r="AE7" t="n">
        <v>1673137.741430524</v>
      </c>
      <c r="AF7" t="n">
        <v>1.333360325890898e-06</v>
      </c>
      <c r="AG7" t="n">
        <v>23</v>
      </c>
      <c r="AH7" t="n">
        <v>1513455.823651963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  <c r="AA8" t="n">
        <v>1148.410636557729</v>
      </c>
      <c r="AB8" t="n">
        <v>1571.306097239863</v>
      </c>
      <c r="AC8" t="n">
        <v>1421.342848661248</v>
      </c>
      <c r="AD8" t="n">
        <v>1148410.636557729</v>
      </c>
      <c r="AE8" t="n">
        <v>1571306.097239863</v>
      </c>
      <c r="AF8" t="n">
        <v>1.363144090610399e-06</v>
      </c>
      <c r="AG8" t="n">
        <v>23</v>
      </c>
      <c r="AH8" t="n">
        <v>1421342.848661248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  <c r="AA9" t="n">
        <v>1144.044433145468</v>
      </c>
      <c r="AB9" t="n">
        <v>1565.332065107908</v>
      </c>
      <c r="AC9" t="n">
        <v>1415.93896977136</v>
      </c>
      <c r="AD9" t="n">
        <v>1144044.433145468</v>
      </c>
      <c r="AE9" t="n">
        <v>1565332.065107908</v>
      </c>
      <c r="AF9" t="n">
        <v>1.362023698207158e-06</v>
      </c>
      <c r="AG9" t="n">
        <v>23</v>
      </c>
      <c r="AH9" t="n">
        <v>1415938.96977136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  <c r="AA10" t="n">
        <v>1148.548933398829</v>
      </c>
      <c r="AB10" t="n">
        <v>1571.495321079082</v>
      </c>
      <c r="AC10" t="n">
        <v>1421.51401324283</v>
      </c>
      <c r="AD10" t="n">
        <v>1148548.933398829</v>
      </c>
      <c r="AE10" t="n">
        <v>1571495.321079082</v>
      </c>
      <c r="AF10" t="n">
        <v>1.362023698207158e-06</v>
      </c>
      <c r="AG10" t="n">
        <v>23</v>
      </c>
      <c r="AH10" t="n">
        <v>1421514.01324283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0.8253</v>
      </c>
      <c r="E2" t="n">
        <v>121.17</v>
      </c>
      <c r="F2" t="n">
        <v>92.81</v>
      </c>
      <c r="G2" t="n">
        <v>6.89</v>
      </c>
      <c r="H2" t="n">
        <v>0.11</v>
      </c>
      <c r="I2" t="n">
        <v>808</v>
      </c>
      <c r="J2" t="n">
        <v>159.12</v>
      </c>
      <c r="K2" t="n">
        <v>50.28</v>
      </c>
      <c r="L2" t="n">
        <v>1</v>
      </c>
      <c r="M2" t="n">
        <v>806</v>
      </c>
      <c r="N2" t="n">
        <v>27.84</v>
      </c>
      <c r="O2" t="n">
        <v>19859.16</v>
      </c>
      <c r="P2" t="n">
        <v>1108.18</v>
      </c>
      <c r="Q2" t="n">
        <v>6530.23</v>
      </c>
      <c r="R2" t="n">
        <v>1175.31</v>
      </c>
      <c r="S2" t="n">
        <v>107.99</v>
      </c>
      <c r="T2" t="n">
        <v>530021.4</v>
      </c>
      <c r="U2" t="n">
        <v>0.09</v>
      </c>
      <c r="V2" t="n">
        <v>0.66</v>
      </c>
      <c r="W2" t="n">
        <v>1.51</v>
      </c>
      <c r="X2" t="n">
        <v>31.83</v>
      </c>
      <c r="Y2" t="n">
        <v>0.5</v>
      </c>
      <c r="Z2" t="n">
        <v>10</v>
      </c>
      <c r="AA2" t="n">
        <v>2936.196146763245</v>
      </c>
      <c r="AB2" t="n">
        <v>4017.433103833516</v>
      </c>
      <c r="AC2" t="n">
        <v>3634.014926906268</v>
      </c>
      <c r="AD2" t="n">
        <v>2936196.146763245</v>
      </c>
      <c r="AE2" t="n">
        <v>4017433.103833516</v>
      </c>
      <c r="AF2" t="n">
        <v>7.971230653994403e-07</v>
      </c>
      <c r="AG2" t="n">
        <v>40</v>
      </c>
      <c r="AH2" t="n">
        <v>3634014.926906268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1.1891</v>
      </c>
      <c r="E3" t="n">
        <v>84.09999999999999</v>
      </c>
      <c r="F3" t="n">
        <v>72.2</v>
      </c>
      <c r="G3" t="n">
        <v>14.59</v>
      </c>
      <c r="H3" t="n">
        <v>0.22</v>
      </c>
      <c r="I3" t="n">
        <v>297</v>
      </c>
      <c r="J3" t="n">
        <v>160.54</v>
      </c>
      <c r="K3" t="n">
        <v>50.28</v>
      </c>
      <c r="L3" t="n">
        <v>2</v>
      </c>
      <c r="M3" t="n">
        <v>295</v>
      </c>
      <c r="N3" t="n">
        <v>28.26</v>
      </c>
      <c r="O3" t="n">
        <v>20034.4</v>
      </c>
      <c r="P3" t="n">
        <v>821.1799999999999</v>
      </c>
      <c r="Q3" t="n">
        <v>6529.61</v>
      </c>
      <c r="R3" t="n">
        <v>483.32</v>
      </c>
      <c r="S3" t="n">
        <v>107.99</v>
      </c>
      <c r="T3" t="n">
        <v>186579.02</v>
      </c>
      <c r="U3" t="n">
        <v>0.22</v>
      </c>
      <c r="V3" t="n">
        <v>0.84</v>
      </c>
      <c r="W3" t="n">
        <v>0.7</v>
      </c>
      <c r="X3" t="n">
        <v>11.23</v>
      </c>
      <c r="Y3" t="n">
        <v>0.5</v>
      </c>
      <c r="Z3" t="n">
        <v>10</v>
      </c>
      <c r="AA3" t="n">
        <v>1593.641601510506</v>
      </c>
      <c r="AB3" t="n">
        <v>2180.490745692148</v>
      </c>
      <c r="AC3" t="n">
        <v>1972.387769261271</v>
      </c>
      <c r="AD3" t="n">
        <v>1593641.601510506</v>
      </c>
      <c r="AE3" t="n">
        <v>2180490.745692148</v>
      </c>
      <c r="AF3" t="n">
        <v>1.1485024076899e-06</v>
      </c>
      <c r="AG3" t="n">
        <v>28</v>
      </c>
      <c r="AH3" t="n">
        <v>1972387.769261271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1.3255</v>
      </c>
      <c r="E4" t="n">
        <v>75.44</v>
      </c>
      <c r="F4" t="n">
        <v>67.48</v>
      </c>
      <c r="G4" t="n">
        <v>23.14</v>
      </c>
      <c r="H4" t="n">
        <v>0.33</v>
      </c>
      <c r="I4" t="n">
        <v>175</v>
      </c>
      <c r="J4" t="n">
        <v>161.97</v>
      </c>
      <c r="K4" t="n">
        <v>50.28</v>
      </c>
      <c r="L4" t="n">
        <v>3</v>
      </c>
      <c r="M4" t="n">
        <v>173</v>
      </c>
      <c r="N4" t="n">
        <v>28.69</v>
      </c>
      <c r="O4" t="n">
        <v>20210.21</v>
      </c>
      <c r="P4" t="n">
        <v>726.78</v>
      </c>
      <c r="Q4" t="n">
        <v>6529.19</v>
      </c>
      <c r="R4" t="n">
        <v>325.62</v>
      </c>
      <c r="S4" t="n">
        <v>107.99</v>
      </c>
      <c r="T4" t="n">
        <v>108340.69</v>
      </c>
      <c r="U4" t="n">
        <v>0.33</v>
      </c>
      <c r="V4" t="n">
        <v>0.9</v>
      </c>
      <c r="W4" t="n">
        <v>0.5</v>
      </c>
      <c r="X4" t="n">
        <v>6.51</v>
      </c>
      <c r="Y4" t="n">
        <v>0.5</v>
      </c>
      <c r="Z4" t="n">
        <v>10</v>
      </c>
      <c r="AA4" t="n">
        <v>1307.585163702657</v>
      </c>
      <c r="AB4" t="n">
        <v>1789.095707564084</v>
      </c>
      <c r="AC4" t="n">
        <v>1618.346924245763</v>
      </c>
      <c r="AD4" t="n">
        <v>1307585.163702657</v>
      </c>
      <c r="AE4" t="n">
        <v>1789095.707564084</v>
      </c>
      <c r="AF4" t="n">
        <v>1.280245514584948e-06</v>
      </c>
      <c r="AG4" t="n">
        <v>25</v>
      </c>
      <c r="AH4" t="n">
        <v>1618346.924245763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1.3984</v>
      </c>
      <c r="E5" t="n">
        <v>71.51000000000001</v>
      </c>
      <c r="F5" t="n">
        <v>65.34999999999999</v>
      </c>
      <c r="G5" t="n">
        <v>32.95</v>
      </c>
      <c r="H5" t="n">
        <v>0.43</v>
      </c>
      <c r="I5" t="n">
        <v>119</v>
      </c>
      <c r="J5" t="n">
        <v>163.4</v>
      </c>
      <c r="K5" t="n">
        <v>50.28</v>
      </c>
      <c r="L5" t="n">
        <v>4</v>
      </c>
      <c r="M5" t="n">
        <v>117</v>
      </c>
      <c r="N5" t="n">
        <v>29.12</v>
      </c>
      <c r="O5" t="n">
        <v>20386.62</v>
      </c>
      <c r="P5" t="n">
        <v>658.47</v>
      </c>
      <c r="Q5" t="n">
        <v>6529.18</v>
      </c>
      <c r="R5" t="n">
        <v>254.39</v>
      </c>
      <c r="S5" t="n">
        <v>107.99</v>
      </c>
      <c r="T5" t="n">
        <v>73005.37</v>
      </c>
      <c r="U5" t="n">
        <v>0.42</v>
      </c>
      <c r="V5" t="n">
        <v>0.93</v>
      </c>
      <c r="W5" t="n">
        <v>0.41</v>
      </c>
      <c r="X5" t="n">
        <v>4.38</v>
      </c>
      <c r="Y5" t="n">
        <v>0.5</v>
      </c>
      <c r="Z5" t="n">
        <v>10</v>
      </c>
      <c r="AA5" t="n">
        <v>1165.216372414685</v>
      </c>
      <c r="AB5" t="n">
        <v>1594.30044645609</v>
      </c>
      <c r="AC5" t="n">
        <v>1442.14264946105</v>
      </c>
      <c r="AD5" t="n">
        <v>1165216.372414685</v>
      </c>
      <c r="AE5" t="n">
        <v>1594300.44645609</v>
      </c>
      <c r="AF5" t="n">
        <v>1.350656603240734e-06</v>
      </c>
      <c r="AG5" t="n">
        <v>24</v>
      </c>
      <c r="AH5" t="n">
        <v>1442142.649461051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1.4414</v>
      </c>
      <c r="E6" t="n">
        <v>69.38</v>
      </c>
      <c r="F6" t="n">
        <v>64.22</v>
      </c>
      <c r="G6" t="n">
        <v>43.79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596.63</v>
      </c>
      <c r="Q6" t="n">
        <v>6529.17</v>
      </c>
      <c r="R6" t="n">
        <v>215.37</v>
      </c>
      <c r="S6" t="n">
        <v>107.99</v>
      </c>
      <c r="T6" t="n">
        <v>53648.43</v>
      </c>
      <c r="U6" t="n">
        <v>0.5</v>
      </c>
      <c r="V6" t="n">
        <v>0.95</v>
      </c>
      <c r="W6" t="n">
        <v>0.39</v>
      </c>
      <c r="X6" t="n">
        <v>3.25</v>
      </c>
      <c r="Y6" t="n">
        <v>0.5</v>
      </c>
      <c r="Z6" t="n">
        <v>10</v>
      </c>
      <c r="AA6" t="n">
        <v>1064.362760873209</v>
      </c>
      <c r="AB6" t="n">
        <v>1456.30808579772</v>
      </c>
      <c r="AC6" t="n">
        <v>1317.32008603042</v>
      </c>
      <c r="AD6" t="n">
        <v>1064362.760873209</v>
      </c>
      <c r="AE6" t="n">
        <v>1456308.08579772</v>
      </c>
      <c r="AF6" t="n">
        <v>1.392188521103542e-06</v>
      </c>
      <c r="AG6" t="n">
        <v>23</v>
      </c>
      <c r="AH6" t="n">
        <v>1317320.08603042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1.4467</v>
      </c>
      <c r="E7" t="n">
        <v>69.12</v>
      </c>
      <c r="F7" t="n">
        <v>64.13</v>
      </c>
      <c r="G7" t="n">
        <v>46.36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589.46</v>
      </c>
      <c r="Q7" t="n">
        <v>6529.35</v>
      </c>
      <c r="R7" t="n">
        <v>209.75</v>
      </c>
      <c r="S7" t="n">
        <v>107.99</v>
      </c>
      <c r="T7" t="n">
        <v>50862.63</v>
      </c>
      <c r="U7" t="n">
        <v>0.51</v>
      </c>
      <c r="V7" t="n">
        <v>0.95</v>
      </c>
      <c r="W7" t="n">
        <v>0.46</v>
      </c>
      <c r="X7" t="n">
        <v>3.16</v>
      </c>
      <c r="Y7" t="n">
        <v>0.5</v>
      </c>
      <c r="Z7" t="n">
        <v>10</v>
      </c>
      <c r="AA7" t="n">
        <v>1054.017759360746</v>
      </c>
      <c r="AB7" t="n">
        <v>1442.153598339112</v>
      </c>
      <c r="AC7" t="n">
        <v>1304.516482988914</v>
      </c>
      <c r="AD7" t="n">
        <v>1054017.759360746</v>
      </c>
      <c r="AE7" t="n">
        <v>1442153.598339112</v>
      </c>
      <c r="AF7" t="n">
        <v>1.397307571444772e-06</v>
      </c>
      <c r="AG7" t="n">
        <v>23</v>
      </c>
      <c r="AH7" t="n">
        <v>1304516.482988914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1.1909</v>
      </c>
      <c r="E2" t="n">
        <v>83.97</v>
      </c>
      <c r="F2" t="n">
        <v>75.52</v>
      </c>
      <c r="G2" t="n">
        <v>11.89</v>
      </c>
      <c r="H2" t="n">
        <v>0.22</v>
      </c>
      <c r="I2" t="n">
        <v>381</v>
      </c>
      <c r="J2" t="n">
        <v>80.84</v>
      </c>
      <c r="K2" t="n">
        <v>35.1</v>
      </c>
      <c r="L2" t="n">
        <v>1</v>
      </c>
      <c r="M2" t="n">
        <v>379</v>
      </c>
      <c r="N2" t="n">
        <v>9.74</v>
      </c>
      <c r="O2" t="n">
        <v>10204.21</v>
      </c>
      <c r="P2" t="n">
        <v>526.5</v>
      </c>
      <c r="Q2" t="n">
        <v>6529.52</v>
      </c>
      <c r="R2" t="n">
        <v>594.27</v>
      </c>
      <c r="S2" t="n">
        <v>107.99</v>
      </c>
      <c r="T2" t="n">
        <v>241635.45</v>
      </c>
      <c r="U2" t="n">
        <v>0.18</v>
      </c>
      <c r="V2" t="n">
        <v>0.8100000000000001</v>
      </c>
      <c r="W2" t="n">
        <v>0.84</v>
      </c>
      <c r="X2" t="n">
        <v>14.55</v>
      </c>
      <c r="Y2" t="n">
        <v>0.5</v>
      </c>
      <c r="Z2" t="n">
        <v>10</v>
      </c>
      <c r="AA2" t="n">
        <v>1133.00895969623</v>
      </c>
      <c r="AB2" t="n">
        <v>1550.232843483932</v>
      </c>
      <c r="AC2" t="n">
        <v>1402.280796667286</v>
      </c>
      <c r="AD2" t="n">
        <v>1133008.95969623</v>
      </c>
      <c r="AE2" t="n">
        <v>1550232.843483932</v>
      </c>
      <c r="AF2" t="n">
        <v>1.283501339243394e-06</v>
      </c>
      <c r="AG2" t="n">
        <v>28</v>
      </c>
      <c r="AH2" t="n">
        <v>1402280.796667286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1.3643</v>
      </c>
      <c r="E3" t="n">
        <v>73.3</v>
      </c>
      <c r="F3" t="n">
        <v>68.17</v>
      </c>
      <c r="G3" t="n">
        <v>21.75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417.91</v>
      </c>
      <c r="Q3" t="n">
        <v>6529.43</v>
      </c>
      <c r="R3" t="n">
        <v>339.83</v>
      </c>
      <c r="S3" t="n">
        <v>107.99</v>
      </c>
      <c r="T3" t="n">
        <v>115382.24</v>
      </c>
      <c r="U3" t="n">
        <v>0.32</v>
      </c>
      <c r="V3" t="n">
        <v>0.89</v>
      </c>
      <c r="W3" t="n">
        <v>0.77</v>
      </c>
      <c r="X3" t="n">
        <v>7.19</v>
      </c>
      <c r="Y3" t="n">
        <v>0.5</v>
      </c>
      <c r="Z3" t="n">
        <v>10</v>
      </c>
      <c r="AA3" t="n">
        <v>851.0865092340904</v>
      </c>
      <c r="AB3" t="n">
        <v>1164.494109220916</v>
      </c>
      <c r="AC3" t="n">
        <v>1053.356425814618</v>
      </c>
      <c r="AD3" t="n">
        <v>851086.5092340903</v>
      </c>
      <c r="AE3" t="n">
        <v>1164494.109220916</v>
      </c>
      <c r="AF3" t="n">
        <v>1.470384479914151e-06</v>
      </c>
      <c r="AG3" t="n">
        <v>24</v>
      </c>
      <c r="AH3" t="n">
        <v>1053356.425814618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1.0534</v>
      </c>
      <c r="E2" t="n">
        <v>94.93000000000001</v>
      </c>
      <c r="F2" t="n">
        <v>81.23</v>
      </c>
      <c r="G2" t="n">
        <v>9.279999999999999</v>
      </c>
      <c r="H2" t="n">
        <v>0.16</v>
      </c>
      <c r="I2" t="n">
        <v>525</v>
      </c>
      <c r="J2" t="n">
        <v>107.41</v>
      </c>
      <c r="K2" t="n">
        <v>41.65</v>
      </c>
      <c r="L2" t="n">
        <v>1</v>
      </c>
      <c r="M2" t="n">
        <v>523</v>
      </c>
      <c r="N2" t="n">
        <v>14.77</v>
      </c>
      <c r="O2" t="n">
        <v>13481.73</v>
      </c>
      <c r="P2" t="n">
        <v>723.8</v>
      </c>
      <c r="Q2" t="n">
        <v>6529.92</v>
      </c>
      <c r="R2" t="n">
        <v>786.23</v>
      </c>
      <c r="S2" t="n">
        <v>107.99</v>
      </c>
      <c r="T2" t="n">
        <v>336892.75</v>
      </c>
      <c r="U2" t="n">
        <v>0.14</v>
      </c>
      <c r="V2" t="n">
        <v>0.75</v>
      </c>
      <c r="W2" t="n">
        <v>1.05</v>
      </c>
      <c r="X2" t="n">
        <v>20.26</v>
      </c>
      <c r="Y2" t="n">
        <v>0.5</v>
      </c>
      <c r="Z2" t="n">
        <v>10</v>
      </c>
      <c r="AA2" t="n">
        <v>1623.14728333816</v>
      </c>
      <c r="AB2" t="n">
        <v>2220.861721267558</v>
      </c>
      <c r="AC2" t="n">
        <v>2008.905795588784</v>
      </c>
      <c r="AD2" t="n">
        <v>1623147.28333816</v>
      </c>
      <c r="AE2" t="n">
        <v>2220861.721267558</v>
      </c>
      <c r="AF2" t="n">
        <v>1.08611475509787e-06</v>
      </c>
      <c r="AG2" t="n">
        <v>31</v>
      </c>
      <c r="AH2" t="n">
        <v>2008905.795588784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68.33</v>
      </c>
      <c r="G3" t="n">
        <v>20.92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542.62</v>
      </c>
      <c r="Q3" t="n">
        <v>6529.46</v>
      </c>
      <c r="R3" t="n">
        <v>353.98</v>
      </c>
      <c r="S3" t="n">
        <v>107.99</v>
      </c>
      <c r="T3" t="n">
        <v>122416.52</v>
      </c>
      <c r="U3" t="n">
        <v>0.31</v>
      </c>
      <c r="V3" t="n">
        <v>0.89</v>
      </c>
      <c r="W3" t="n">
        <v>0.53</v>
      </c>
      <c r="X3" t="n">
        <v>7.35</v>
      </c>
      <c r="Y3" t="n">
        <v>0.5</v>
      </c>
      <c r="Z3" t="n">
        <v>10</v>
      </c>
      <c r="AA3" t="n">
        <v>1044.084179746141</v>
      </c>
      <c r="AB3" t="n">
        <v>1428.562036471807</v>
      </c>
      <c r="AC3" t="n">
        <v>1292.222080710348</v>
      </c>
      <c r="AD3" t="n">
        <v>1044084.179746142</v>
      </c>
      <c r="AE3" t="n">
        <v>1428562.036471807</v>
      </c>
      <c r="AF3" t="n">
        <v>1.37996581376779e-06</v>
      </c>
      <c r="AG3" t="n">
        <v>25</v>
      </c>
      <c r="AH3" t="n">
        <v>1292222.080710348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1.409</v>
      </c>
      <c r="E4" t="n">
        <v>70.97</v>
      </c>
      <c r="F4" t="n">
        <v>66</v>
      </c>
      <c r="G4" t="n">
        <v>30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478.27</v>
      </c>
      <c r="Q4" t="n">
        <v>6529.31</v>
      </c>
      <c r="R4" t="n">
        <v>270.36</v>
      </c>
      <c r="S4" t="n">
        <v>107.99</v>
      </c>
      <c r="T4" t="n">
        <v>80926.07000000001</v>
      </c>
      <c r="U4" t="n">
        <v>0.4</v>
      </c>
      <c r="V4" t="n">
        <v>0.92</v>
      </c>
      <c r="W4" t="n">
        <v>0.6</v>
      </c>
      <c r="X4" t="n">
        <v>5.04</v>
      </c>
      <c r="Y4" t="n">
        <v>0.5</v>
      </c>
      <c r="Z4" t="n">
        <v>10</v>
      </c>
      <c r="AA4" t="n">
        <v>922.4149894284487</v>
      </c>
      <c r="AB4" t="n">
        <v>1262.088882613294</v>
      </c>
      <c r="AC4" t="n">
        <v>1141.636891009552</v>
      </c>
      <c r="AD4" t="n">
        <v>922414.9894284487</v>
      </c>
      <c r="AE4" t="n">
        <v>1262088.882613294</v>
      </c>
      <c r="AF4" t="n">
        <v>1.452758391810233e-06</v>
      </c>
      <c r="AG4" t="n">
        <v>24</v>
      </c>
      <c r="AH4" t="n">
        <v>1141636.891009552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1.4089</v>
      </c>
      <c r="E5" t="n">
        <v>70.98</v>
      </c>
      <c r="F5" t="n">
        <v>66.01000000000001</v>
      </c>
      <c r="G5" t="n">
        <v>30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483.62</v>
      </c>
      <c r="Q5" t="n">
        <v>6529.36</v>
      </c>
      <c r="R5" t="n">
        <v>270.39</v>
      </c>
      <c r="S5" t="n">
        <v>107.99</v>
      </c>
      <c r="T5" t="n">
        <v>80940.49000000001</v>
      </c>
      <c r="U5" t="n">
        <v>0.4</v>
      </c>
      <c r="V5" t="n">
        <v>0.92</v>
      </c>
      <c r="W5" t="n">
        <v>0.6</v>
      </c>
      <c r="X5" t="n">
        <v>5.04</v>
      </c>
      <c r="Y5" t="n">
        <v>0.5</v>
      </c>
      <c r="Z5" t="n">
        <v>10</v>
      </c>
      <c r="AA5" t="n">
        <v>927.6728110756313</v>
      </c>
      <c r="AB5" t="n">
        <v>1269.282866149689</v>
      </c>
      <c r="AC5" t="n">
        <v>1148.144290854054</v>
      </c>
      <c r="AD5" t="n">
        <v>927672.8110756313</v>
      </c>
      <c r="AE5" t="n">
        <v>1269282.866149689</v>
      </c>
      <c r="AF5" t="n">
        <v>1.452655286175612e-06</v>
      </c>
      <c r="AG5" t="n">
        <v>24</v>
      </c>
      <c r="AH5" t="n">
        <v>1148144.290854054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1.2945</v>
      </c>
      <c r="E2" t="n">
        <v>77.25</v>
      </c>
      <c r="F2" t="n">
        <v>71.59</v>
      </c>
      <c r="G2" t="n">
        <v>15.45</v>
      </c>
      <c r="H2" t="n">
        <v>0.28</v>
      </c>
      <c r="I2" t="n">
        <v>278</v>
      </c>
      <c r="J2" t="n">
        <v>61.76</v>
      </c>
      <c r="K2" t="n">
        <v>28.92</v>
      </c>
      <c r="L2" t="n">
        <v>1</v>
      </c>
      <c r="M2" t="n">
        <v>152</v>
      </c>
      <c r="N2" t="n">
        <v>6.84</v>
      </c>
      <c r="O2" t="n">
        <v>7851.41</v>
      </c>
      <c r="P2" t="n">
        <v>374.94</v>
      </c>
      <c r="Q2" t="n">
        <v>6529.58</v>
      </c>
      <c r="R2" t="n">
        <v>456.91</v>
      </c>
      <c r="S2" t="n">
        <v>107.99</v>
      </c>
      <c r="T2" t="n">
        <v>173471.9</v>
      </c>
      <c r="U2" t="n">
        <v>0.24</v>
      </c>
      <c r="V2" t="n">
        <v>0.85</v>
      </c>
      <c r="W2" t="n">
        <v>0.84</v>
      </c>
      <c r="X2" t="n">
        <v>10.62</v>
      </c>
      <c r="Y2" t="n">
        <v>0.5</v>
      </c>
      <c r="Z2" t="n">
        <v>10</v>
      </c>
      <c r="AA2" t="n">
        <v>830.4507113774307</v>
      </c>
      <c r="AB2" t="n">
        <v>1136.259300206284</v>
      </c>
      <c r="AC2" t="n">
        <v>1027.81630734454</v>
      </c>
      <c r="AD2" t="n">
        <v>830450.7113774307</v>
      </c>
      <c r="AE2" t="n">
        <v>1136259.300206285</v>
      </c>
      <c r="AF2" t="n">
        <v>1.448987947235668e-06</v>
      </c>
      <c r="AG2" t="n">
        <v>26</v>
      </c>
      <c r="AH2" t="n">
        <v>1027816.30734454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1.3083</v>
      </c>
      <c r="E3" t="n">
        <v>76.44</v>
      </c>
      <c r="F3" t="n">
        <v>71</v>
      </c>
      <c r="G3" t="n">
        <v>16.26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373.26</v>
      </c>
      <c r="Q3" t="n">
        <v>6529.52</v>
      </c>
      <c r="R3" t="n">
        <v>431.28</v>
      </c>
      <c r="S3" t="n">
        <v>107.99</v>
      </c>
      <c r="T3" t="n">
        <v>160735.21</v>
      </c>
      <c r="U3" t="n">
        <v>0.25</v>
      </c>
      <c r="V3" t="n">
        <v>0.86</v>
      </c>
      <c r="W3" t="n">
        <v>0.99</v>
      </c>
      <c r="X3" t="n">
        <v>10.03</v>
      </c>
      <c r="Y3" t="n">
        <v>0.5</v>
      </c>
      <c r="Z3" t="n">
        <v>10</v>
      </c>
      <c r="AA3" t="n">
        <v>812.4858560889883</v>
      </c>
      <c r="AB3" t="n">
        <v>1111.678992647158</v>
      </c>
      <c r="AC3" t="n">
        <v>1005.581909840178</v>
      </c>
      <c r="AD3" t="n">
        <v>812485.8560889883</v>
      </c>
      <c r="AE3" t="n">
        <v>1111678.992647158</v>
      </c>
      <c r="AF3" t="n">
        <v>1.464434863938528e-06</v>
      </c>
      <c r="AG3" t="n">
        <v>25</v>
      </c>
      <c r="AH3" t="n">
        <v>1005581.909840178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0.7914</v>
      </c>
      <c r="E2" t="n">
        <v>126.36</v>
      </c>
      <c r="F2" t="n">
        <v>94.91</v>
      </c>
      <c r="G2" t="n">
        <v>6.64</v>
      </c>
      <c r="H2" t="n">
        <v>0.11</v>
      </c>
      <c r="I2" t="n">
        <v>858</v>
      </c>
      <c r="J2" t="n">
        <v>167.88</v>
      </c>
      <c r="K2" t="n">
        <v>51.39</v>
      </c>
      <c r="L2" t="n">
        <v>1</v>
      </c>
      <c r="M2" t="n">
        <v>856</v>
      </c>
      <c r="N2" t="n">
        <v>30.49</v>
      </c>
      <c r="O2" t="n">
        <v>20939.59</v>
      </c>
      <c r="P2" t="n">
        <v>1176.59</v>
      </c>
      <c r="Q2" t="n">
        <v>6530.25</v>
      </c>
      <c r="R2" t="n">
        <v>1245.43</v>
      </c>
      <c r="S2" t="n">
        <v>107.99</v>
      </c>
      <c r="T2" t="n">
        <v>564828.34</v>
      </c>
      <c r="U2" t="n">
        <v>0.09</v>
      </c>
      <c r="V2" t="n">
        <v>0.64</v>
      </c>
      <c r="W2" t="n">
        <v>1.6</v>
      </c>
      <c r="X2" t="n">
        <v>33.93</v>
      </c>
      <c r="Y2" t="n">
        <v>0.5</v>
      </c>
      <c r="Z2" t="n">
        <v>10</v>
      </c>
      <c r="AA2" t="n">
        <v>3222.718541927016</v>
      </c>
      <c r="AB2" t="n">
        <v>4409.465685372565</v>
      </c>
      <c r="AC2" t="n">
        <v>3988.632469084399</v>
      </c>
      <c r="AD2" t="n">
        <v>3222718.541927016</v>
      </c>
      <c r="AE2" t="n">
        <v>4409465.685372565</v>
      </c>
      <c r="AF2" t="n">
        <v>7.575140855549913e-07</v>
      </c>
      <c r="AG2" t="n">
        <v>42</v>
      </c>
      <c r="AH2" t="n">
        <v>3988632.469084399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1.1653</v>
      </c>
      <c r="E3" t="n">
        <v>85.81</v>
      </c>
      <c r="F3" t="n">
        <v>72.83</v>
      </c>
      <c r="G3" t="n">
        <v>13.96</v>
      </c>
      <c r="H3" t="n">
        <v>0.21</v>
      </c>
      <c r="I3" t="n">
        <v>313</v>
      </c>
      <c r="J3" t="n">
        <v>169.33</v>
      </c>
      <c r="K3" t="n">
        <v>51.39</v>
      </c>
      <c r="L3" t="n">
        <v>2</v>
      </c>
      <c r="M3" t="n">
        <v>311</v>
      </c>
      <c r="N3" t="n">
        <v>30.94</v>
      </c>
      <c r="O3" t="n">
        <v>21118.46</v>
      </c>
      <c r="P3" t="n">
        <v>864.13</v>
      </c>
      <c r="Q3" t="n">
        <v>6529.54</v>
      </c>
      <c r="R3" t="n">
        <v>504.79</v>
      </c>
      <c r="S3" t="n">
        <v>107.99</v>
      </c>
      <c r="T3" t="n">
        <v>197236.16</v>
      </c>
      <c r="U3" t="n">
        <v>0.21</v>
      </c>
      <c r="V3" t="n">
        <v>0.84</v>
      </c>
      <c r="W3" t="n">
        <v>0.71</v>
      </c>
      <c r="X3" t="n">
        <v>11.86</v>
      </c>
      <c r="Y3" t="n">
        <v>0.5</v>
      </c>
      <c r="Z3" t="n">
        <v>10</v>
      </c>
      <c r="AA3" t="n">
        <v>1687.28632277755</v>
      </c>
      <c r="AB3" t="n">
        <v>2308.619584643247</v>
      </c>
      <c r="AC3" t="n">
        <v>2088.288171652833</v>
      </c>
      <c r="AD3" t="n">
        <v>1687286.32277755</v>
      </c>
      <c r="AE3" t="n">
        <v>2308619.584643248</v>
      </c>
      <c r="AF3" t="n">
        <v>1.11540455382516e-06</v>
      </c>
      <c r="AG3" t="n">
        <v>28</v>
      </c>
      <c r="AH3" t="n">
        <v>2088288.171652833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1.307</v>
      </c>
      <c r="E4" t="n">
        <v>76.51000000000001</v>
      </c>
      <c r="F4" t="n">
        <v>67.87</v>
      </c>
      <c r="G4" t="n">
        <v>22.01</v>
      </c>
      <c r="H4" t="n">
        <v>0.31</v>
      </c>
      <c r="I4" t="n">
        <v>185</v>
      </c>
      <c r="J4" t="n">
        <v>170.79</v>
      </c>
      <c r="K4" t="n">
        <v>51.39</v>
      </c>
      <c r="L4" t="n">
        <v>3</v>
      </c>
      <c r="M4" t="n">
        <v>183</v>
      </c>
      <c r="N4" t="n">
        <v>31.4</v>
      </c>
      <c r="O4" t="n">
        <v>21297.94</v>
      </c>
      <c r="P4" t="n">
        <v>767.11</v>
      </c>
      <c r="Q4" t="n">
        <v>6529.14</v>
      </c>
      <c r="R4" t="n">
        <v>338.58</v>
      </c>
      <c r="S4" t="n">
        <v>107.99</v>
      </c>
      <c r="T4" t="n">
        <v>114768.91</v>
      </c>
      <c r="U4" t="n">
        <v>0.32</v>
      </c>
      <c r="V4" t="n">
        <v>0.9</v>
      </c>
      <c r="W4" t="n">
        <v>0.51</v>
      </c>
      <c r="X4" t="n">
        <v>6.9</v>
      </c>
      <c r="Y4" t="n">
        <v>0.5</v>
      </c>
      <c r="Z4" t="n">
        <v>10</v>
      </c>
      <c r="AA4" t="n">
        <v>1377.277915719395</v>
      </c>
      <c r="AB4" t="n">
        <v>1884.452405500606</v>
      </c>
      <c r="AC4" t="n">
        <v>1704.60291276519</v>
      </c>
      <c r="AD4" t="n">
        <v>1377277.915719395</v>
      </c>
      <c r="AE4" t="n">
        <v>1884452.405500606</v>
      </c>
      <c r="AF4" t="n">
        <v>1.251037288122787e-06</v>
      </c>
      <c r="AG4" t="n">
        <v>25</v>
      </c>
      <c r="AH4" t="n">
        <v>1704602.91276519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1.3817</v>
      </c>
      <c r="E5" t="n">
        <v>72.37</v>
      </c>
      <c r="F5" t="n">
        <v>65.7</v>
      </c>
      <c r="G5" t="n">
        <v>31.04</v>
      </c>
      <c r="H5" t="n">
        <v>0.41</v>
      </c>
      <c r="I5" t="n">
        <v>127</v>
      </c>
      <c r="J5" t="n">
        <v>172.25</v>
      </c>
      <c r="K5" t="n">
        <v>51.39</v>
      </c>
      <c r="L5" t="n">
        <v>4</v>
      </c>
      <c r="M5" t="n">
        <v>125</v>
      </c>
      <c r="N5" t="n">
        <v>31.86</v>
      </c>
      <c r="O5" t="n">
        <v>21478.05</v>
      </c>
      <c r="P5" t="n">
        <v>701.72</v>
      </c>
      <c r="Q5" t="n">
        <v>6529.19</v>
      </c>
      <c r="R5" t="n">
        <v>265.59</v>
      </c>
      <c r="S5" t="n">
        <v>107.99</v>
      </c>
      <c r="T5" t="n">
        <v>78565.28</v>
      </c>
      <c r="U5" t="n">
        <v>0.41</v>
      </c>
      <c r="V5" t="n">
        <v>0.93</v>
      </c>
      <c r="W5" t="n">
        <v>0.43</v>
      </c>
      <c r="X5" t="n">
        <v>4.73</v>
      </c>
      <c r="Y5" t="n">
        <v>0.5</v>
      </c>
      <c r="Z5" t="n">
        <v>10</v>
      </c>
      <c r="AA5" t="n">
        <v>1230.53067313828</v>
      </c>
      <c r="AB5" t="n">
        <v>1683.666354169697</v>
      </c>
      <c r="AC5" t="n">
        <v>1522.97960036831</v>
      </c>
      <c r="AD5" t="n">
        <v>1230530.67313828</v>
      </c>
      <c r="AE5" t="n">
        <v>1683666.354169697</v>
      </c>
      <c r="AF5" t="n">
        <v>1.322538807191473e-06</v>
      </c>
      <c r="AG5" t="n">
        <v>24</v>
      </c>
      <c r="AH5" t="n">
        <v>1522979.60036831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1.4305</v>
      </c>
      <c r="E6" t="n">
        <v>69.91</v>
      </c>
      <c r="F6" t="n">
        <v>64.38</v>
      </c>
      <c r="G6" t="n">
        <v>41.54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640.09</v>
      </c>
      <c r="Q6" t="n">
        <v>6529.23</v>
      </c>
      <c r="R6" t="n">
        <v>221.85</v>
      </c>
      <c r="S6" t="n">
        <v>107.99</v>
      </c>
      <c r="T6" t="n">
        <v>56863.68</v>
      </c>
      <c r="U6" t="n">
        <v>0.49</v>
      </c>
      <c r="V6" t="n">
        <v>0.95</v>
      </c>
      <c r="W6" t="n">
        <v>0.37</v>
      </c>
      <c r="X6" t="n">
        <v>3.41</v>
      </c>
      <c r="Y6" t="n">
        <v>0.5</v>
      </c>
      <c r="Z6" t="n">
        <v>10</v>
      </c>
      <c r="AA6" t="n">
        <v>1121.980751202623</v>
      </c>
      <c r="AB6" t="n">
        <v>1535.143562092757</v>
      </c>
      <c r="AC6" t="n">
        <v>1388.631615114145</v>
      </c>
      <c r="AD6" t="n">
        <v>1121980.751202622</v>
      </c>
      <c r="AE6" t="n">
        <v>1535143.562092757</v>
      </c>
      <c r="AF6" t="n">
        <v>1.369249304253747e-06</v>
      </c>
      <c r="AG6" t="n">
        <v>23</v>
      </c>
      <c r="AH6" t="n">
        <v>1388631.615114145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1.4485</v>
      </c>
      <c r="E7" t="n">
        <v>69.04000000000001</v>
      </c>
      <c r="F7" t="n">
        <v>63.99</v>
      </c>
      <c r="G7" t="n">
        <v>48.6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606.77</v>
      </c>
      <c r="Q7" t="n">
        <v>6529.24</v>
      </c>
      <c r="R7" t="n">
        <v>205.47</v>
      </c>
      <c r="S7" t="n">
        <v>107.99</v>
      </c>
      <c r="T7" t="n">
        <v>48746.55</v>
      </c>
      <c r="U7" t="n">
        <v>0.53</v>
      </c>
      <c r="V7" t="n">
        <v>0.95</v>
      </c>
      <c r="W7" t="n">
        <v>0.45</v>
      </c>
      <c r="X7" t="n">
        <v>3.02</v>
      </c>
      <c r="Y7" t="n">
        <v>0.5</v>
      </c>
      <c r="Z7" t="n">
        <v>10</v>
      </c>
      <c r="AA7" t="n">
        <v>1077.323511458932</v>
      </c>
      <c r="AB7" t="n">
        <v>1474.041556537067</v>
      </c>
      <c r="AC7" t="n">
        <v>1333.361099211487</v>
      </c>
      <c r="AD7" t="n">
        <v>1077323.511458932</v>
      </c>
      <c r="AE7" t="n">
        <v>1474041.556537068</v>
      </c>
      <c r="AF7" t="n">
        <v>1.386478585957044e-06</v>
      </c>
      <c r="AG7" t="n">
        <v>23</v>
      </c>
      <c r="AH7" t="n">
        <v>1333361.099211487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1.4501</v>
      </c>
      <c r="E8" t="n">
        <v>68.95999999999999</v>
      </c>
      <c r="F8" t="n">
        <v>63.95</v>
      </c>
      <c r="G8" t="n">
        <v>49.19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610.59</v>
      </c>
      <c r="Q8" t="n">
        <v>6529.17</v>
      </c>
      <c r="R8" t="n">
        <v>203.84</v>
      </c>
      <c r="S8" t="n">
        <v>107.99</v>
      </c>
      <c r="T8" t="n">
        <v>47934.94</v>
      </c>
      <c r="U8" t="n">
        <v>0.53</v>
      </c>
      <c r="V8" t="n">
        <v>0.95</v>
      </c>
      <c r="W8" t="n">
        <v>0.45</v>
      </c>
      <c r="X8" t="n">
        <v>2.98</v>
      </c>
      <c r="Y8" t="n">
        <v>0.5</v>
      </c>
      <c r="Z8" t="n">
        <v>10</v>
      </c>
      <c r="AA8" t="n">
        <v>1079.744590210523</v>
      </c>
      <c r="AB8" t="n">
        <v>1477.35418329545</v>
      </c>
      <c r="AC8" t="n">
        <v>1336.357573521351</v>
      </c>
      <c r="AD8" t="n">
        <v>1079744.590210523</v>
      </c>
      <c r="AE8" t="n">
        <v>1477354.18329545</v>
      </c>
      <c r="AF8" t="n">
        <v>1.388010077664004e-06</v>
      </c>
      <c r="AG8" t="n">
        <v>23</v>
      </c>
      <c r="AH8" t="n">
        <v>1336357.573521351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1.2603</v>
      </c>
      <c r="E2" t="n">
        <v>79.34</v>
      </c>
      <c r="F2" t="n">
        <v>73.59</v>
      </c>
      <c r="G2" t="n">
        <v>13.46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339.16</v>
      </c>
      <c r="Q2" t="n">
        <v>6529.78</v>
      </c>
      <c r="R2" t="n">
        <v>514.47</v>
      </c>
      <c r="S2" t="n">
        <v>107.99</v>
      </c>
      <c r="T2" t="n">
        <v>201999.54</v>
      </c>
      <c r="U2" t="n">
        <v>0.21</v>
      </c>
      <c r="V2" t="n">
        <v>0.83</v>
      </c>
      <c r="W2" t="n">
        <v>1.18</v>
      </c>
      <c r="X2" t="n">
        <v>12.61</v>
      </c>
      <c r="Y2" t="n">
        <v>0.5</v>
      </c>
      <c r="Z2" t="n">
        <v>10</v>
      </c>
      <c r="AA2" t="n">
        <v>791.0309488280369</v>
      </c>
      <c r="AB2" t="n">
        <v>1082.323442009018</v>
      </c>
      <c r="AC2" t="n">
        <v>979.0280117541683</v>
      </c>
      <c r="AD2" t="n">
        <v>791030.9488280369</v>
      </c>
      <c r="AE2" t="n">
        <v>1082323.442009018</v>
      </c>
      <c r="AF2" t="n">
        <v>1.443691324661131e-06</v>
      </c>
      <c r="AG2" t="n">
        <v>26</v>
      </c>
      <c r="AH2" t="n">
        <v>979028.0117541683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0.9334</v>
      </c>
      <c r="E2" t="n">
        <v>107.14</v>
      </c>
      <c r="F2" t="n">
        <v>86.88</v>
      </c>
      <c r="G2" t="n">
        <v>7.85</v>
      </c>
      <c r="H2" t="n">
        <v>0.13</v>
      </c>
      <c r="I2" t="n">
        <v>664</v>
      </c>
      <c r="J2" t="n">
        <v>133.21</v>
      </c>
      <c r="K2" t="n">
        <v>46.47</v>
      </c>
      <c r="L2" t="n">
        <v>1</v>
      </c>
      <c r="M2" t="n">
        <v>662</v>
      </c>
      <c r="N2" t="n">
        <v>20.75</v>
      </c>
      <c r="O2" t="n">
        <v>16663.42</v>
      </c>
      <c r="P2" t="n">
        <v>912.89</v>
      </c>
      <c r="Q2" t="n">
        <v>6529.84</v>
      </c>
      <c r="R2" t="n">
        <v>975.6</v>
      </c>
      <c r="S2" t="n">
        <v>107.99</v>
      </c>
      <c r="T2" t="n">
        <v>430886.05</v>
      </c>
      <c r="U2" t="n">
        <v>0.11</v>
      </c>
      <c r="V2" t="n">
        <v>0.7</v>
      </c>
      <c r="W2" t="n">
        <v>1.28</v>
      </c>
      <c r="X2" t="n">
        <v>25.91</v>
      </c>
      <c r="Y2" t="n">
        <v>0.5</v>
      </c>
      <c r="Z2" t="n">
        <v>10</v>
      </c>
      <c r="AA2" t="n">
        <v>2207.658828583054</v>
      </c>
      <c r="AB2" t="n">
        <v>3020.616204301228</v>
      </c>
      <c r="AC2" t="n">
        <v>2732.332833224074</v>
      </c>
      <c r="AD2" t="n">
        <v>2207658.828583054</v>
      </c>
      <c r="AE2" t="n">
        <v>3020616.204301228</v>
      </c>
      <c r="AF2" t="n">
        <v>9.288577063168019e-07</v>
      </c>
      <c r="AG2" t="n">
        <v>35</v>
      </c>
      <c r="AH2" t="n">
        <v>2732332.833224074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1.2611</v>
      </c>
      <c r="E3" t="n">
        <v>79.29000000000001</v>
      </c>
      <c r="F3" t="n">
        <v>70.34</v>
      </c>
      <c r="G3" t="n">
        <v>16.95</v>
      </c>
      <c r="H3" t="n">
        <v>0.26</v>
      </c>
      <c r="I3" t="n">
        <v>249</v>
      </c>
      <c r="J3" t="n">
        <v>134.55</v>
      </c>
      <c r="K3" t="n">
        <v>46.47</v>
      </c>
      <c r="L3" t="n">
        <v>2</v>
      </c>
      <c r="M3" t="n">
        <v>247</v>
      </c>
      <c r="N3" t="n">
        <v>21.09</v>
      </c>
      <c r="O3" t="n">
        <v>16828.84</v>
      </c>
      <c r="P3" t="n">
        <v>689.14</v>
      </c>
      <c r="Q3" t="n">
        <v>6529.41</v>
      </c>
      <c r="R3" t="n">
        <v>421.07</v>
      </c>
      <c r="S3" t="n">
        <v>107.99</v>
      </c>
      <c r="T3" t="n">
        <v>155696.56</v>
      </c>
      <c r="U3" t="n">
        <v>0.26</v>
      </c>
      <c r="V3" t="n">
        <v>0.87</v>
      </c>
      <c r="W3" t="n">
        <v>0.62</v>
      </c>
      <c r="X3" t="n">
        <v>9.369999999999999</v>
      </c>
      <c r="Y3" t="n">
        <v>0.5</v>
      </c>
      <c r="Z3" t="n">
        <v>10</v>
      </c>
      <c r="AA3" t="n">
        <v>1311.423289191734</v>
      </c>
      <c r="AB3" t="n">
        <v>1794.347200184384</v>
      </c>
      <c r="AC3" t="n">
        <v>1623.097221780898</v>
      </c>
      <c r="AD3" t="n">
        <v>1311423.289191734</v>
      </c>
      <c r="AE3" t="n">
        <v>1794347.200184384</v>
      </c>
      <c r="AF3" t="n">
        <v>1.254962988468094e-06</v>
      </c>
      <c r="AG3" t="n">
        <v>26</v>
      </c>
      <c r="AH3" t="n">
        <v>1623097.221780898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1.381</v>
      </c>
      <c r="E4" t="n">
        <v>72.41</v>
      </c>
      <c r="F4" t="n">
        <v>66.31</v>
      </c>
      <c r="G4" t="n">
        <v>27.63</v>
      </c>
      <c r="H4" t="n">
        <v>0.39</v>
      </c>
      <c r="I4" t="n">
        <v>144</v>
      </c>
      <c r="J4" t="n">
        <v>135.9</v>
      </c>
      <c r="K4" t="n">
        <v>46.47</v>
      </c>
      <c r="L4" t="n">
        <v>3</v>
      </c>
      <c r="M4" t="n">
        <v>142</v>
      </c>
      <c r="N4" t="n">
        <v>21.43</v>
      </c>
      <c r="O4" t="n">
        <v>16994.64</v>
      </c>
      <c r="P4" t="n">
        <v>595.66</v>
      </c>
      <c r="Q4" t="n">
        <v>6529.27</v>
      </c>
      <c r="R4" t="n">
        <v>286.35</v>
      </c>
      <c r="S4" t="n">
        <v>107.99</v>
      </c>
      <c r="T4" t="n">
        <v>88859.47</v>
      </c>
      <c r="U4" t="n">
        <v>0.38</v>
      </c>
      <c r="V4" t="n">
        <v>0.92</v>
      </c>
      <c r="W4" t="n">
        <v>0.45</v>
      </c>
      <c r="X4" t="n">
        <v>5.34</v>
      </c>
      <c r="Y4" t="n">
        <v>0.5</v>
      </c>
      <c r="Z4" t="n">
        <v>10</v>
      </c>
      <c r="AA4" t="n">
        <v>1089.416356363111</v>
      </c>
      <c r="AB4" t="n">
        <v>1490.58752043363</v>
      </c>
      <c r="AC4" t="n">
        <v>1348.327939536168</v>
      </c>
      <c r="AD4" t="n">
        <v>1089416.356363111</v>
      </c>
      <c r="AE4" t="n">
        <v>1490587.52043363</v>
      </c>
      <c r="AF4" t="n">
        <v>1.37427950763178e-06</v>
      </c>
      <c r="AG4" t="n">
        <v>24</v>
      </c>
      <c r="AH4" t="n">
        <v>1348327.939536168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1.4318</v>
      </c>
      <c r="E5" t="n">
        <v>69.84</v>
      </c>
      <c r="F5" t="n">
        <v>64.86</v>
      </c>
      <c r="G5" t="n">
        <v>37.78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533.63</v>
      </c>
      <c r="Q5" t="n">
        <v>6529.28</v>
      </c>
      <c r="R5" t="n">
        <v>233.59</v>
      </c>
      <c r="S5" t="n">
        <v>107.99</v>
      </c>
      <c r="T5" t="n">
        <v>62686.74</v>
      </c>
      <c r="U5" t="n">
        <v>0.46</v>
      </c>
      <c r="V5" t="n">
        <v>0.9399999999999999</v>
      </c>
      <c r="W5" t="n">
        <v>0.51</v>
      </c>
      <c r="X5" t="n">
        <v>3.89</v>
      </c>
      <c r="Y5" t="n">
        <v>0.5</v>
      </c>
      <c r="Z5" t="n">
        <v>10</v>
      </c>
      <c r="AA5" t="n">
        <v>984.2812025826398</v>
      </c>
      <c r="AB5" t="n">
        <v>1346.736964795555</v>
      </c>
      <c r="AC5" t="n">
        <v>1218.206279032668</v>
      </c>
      <c r="AD5" t="n">
        <v>984281.2025826399</v>
      </c>
      <c r="AE5" t="n">
        <v>1346736.964795555</v>
      </c>
      <c r="AF5" t="n">
        <v>1.424832294733658e-06</v>
      </c>
      <c r="AG5" t="n">
        <v>23</v>
      </c>
      <c r="AH5" t="n">
        <v>1218206.279032668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1.4326</v>
      </c>
      <c r="E6" t="n">
        <v>69.8</v>
      </c>
      <c r="F6" t="n">
        <v>64.84999999999999</v>
      </c>
      <c r="G6" t="n">
        <v>38.15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538.84</v>
      </c>
      <c r="Q6" t="n">
        <v>6529.28</v>
      </c>
      <c r="R6" t="n">
        <v>233.08</v>
      </c>
      <c r="S6" t="n">
        <v>107.99</v>
      </c>
      <c r="T6" t="n">
        <v>62434.79</v>
      </c>
      <c r="U6" t="n">
        <v>0.46</v>
      </c>
      <c r="V6" t="n">
        <v>0.9399999999999999</v>
      </c>
      <c r="W6" t="n">
        <v>0.51</v>
      </c>
      <c r="X6" t="n">
        <v>3.88</v>
      </c>
      <c r="Y6" t="n">
        <v>0.5</v>
      </c>
      <c r="Z6" t="n">
        <v>10</v>
      </c>
      <c r="AA6" t="n">
        <v>988.7431335654391</v>
      </c>
      <c r="AB6" t="n">
        <v>1352.841975612723</v>
      </c>
      <c r="AC6" t="n">
        <v>1223.728636185882</v>
      </c>
      <c r="AD6" t="n">
        <v>988743.133565439</v>
      </c>
      <c r="AE6" t="n">
        <v>1352841.975612723</v>
      </c>
      <c r="AF6" t="n">
        <v>1.425628401617153e-06</v>
      </c>
      <c r="AG6" t="n">
        <v>23</v>
      </c>
      <c r="AH6" t="n">
        <v>1223728.636185882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0.8602</v>
      </c>
      <c r="E2" t="n">
        <v>116.26</v>
      </c>
      <c r="F2" t="n">
        <v>90.79000000000001</v>
      </c>
      <c r="G2" t="n">
        <v>7.18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1041.82</v>
      </c>
      <c r="Q2" t="n">
        <v>6530.22</v>
      </c>
      <c r="R2" t="n">
        <v>1107.08</v>
      </c>
      <c r="S2" t="n">
        <v>107.99</v>
      </c>
      <c r="T2" t="n">
        <v>496150.72</v>
      </c>
      <c r="U2" t="n">
        <v>0.1</v>
      </c>
      <c r="V2" t="n">
        <v>0.67</v>
      </c>
      <c r="W2" t="n">
        <v>1.44</v>
      </c>
      <c r="X2" t="n">
        <v>29.81</v>
      </c>
      <c r="Y2" t="n">
        <v>0.5</v>
      </c>
      <c r="Z2" t="n">
        <v>10</v>
      </c>
      <c r="AA2" t="n">
        <v>2672.176600514561</v>
      </c>
      <c r="AB2" t="n">
        <v>3656.189912935721</v>
      </c>
      <c r="AC2" t="n">
        <v>3307.248279139769</v>
      </c>
      <c r="AD2" t="n">
        <v>2672176.60051456</v>
      </c>
      <c r="AE2" t="n">
        <v>3656189.912935721</v>
      </c>
      <c r="AF2" t="n">
        <v>8.387231049120222e-07</v>
      </c>
      <c r="AG2" t="n">
        <v>38</v>
      </c>
      <c r="AH2" t="n">
        <v>3307248.279139769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1.2117</v>
      </c>
      <c r="E3" t="n">
        <v>82.53</v>
      </c>
      <c r="F3" t="n">
        <v>71.64</v>
      </c>
      <c r="G3" t="n">
        <v>15.24</v>
      </c>
      <c r="H3" t="n">
        <v>0.23</v>
      </c>
      <c r="I3" t="n">
        <v>282</v>
      </c>
      <c r="J3" t="n">
        <v>151.83</v>
      </c>
      <c r="K3" t="n">
        <v>49.1</v>
      </c>
      <c r="L3" t="n">
        <v>2</v>
      </c>
      <c r="M3" t="n">
        <v>280</v>
      </c>
      <c r="N3" t="n">
        <v>25.73</v>
      </c>
      <c r="O3" t="n">
        <v>18959.54</v>
      </c>
      <c r="P3" t="n">
        <v>778.74</v>
      </c>
      <c r="Q3" t="n">
        <v>6529.46</v>
      </c>
      <c r="R3" t="n">
        <v>464.45</v>
      </c>
      <c r="S3" t="n">
        <v>107.99</v>
      </c>
      <c r="T3" t="n">
        <v>177220.91</v>
      </c>
      <c r="U3" t="n">
        <v>0.23</v>
      </c>
      <c r="V3" t="n">
        <v>0.85</v>
      </c>
      <c r="W3" t="n">
        <v>0.67</v>
      </c>
      <c r="X3" t="n">
        <v>10.66</v>
      </c>
      <c r="Y3" t="n">
        <v>0.5</v>
      </c>
      <c r="Z3" t="n">
        <v>10</v>
      </c>
      <c r="AA3" t="n">
        <v>1497.111971972005</v>
      </c>
      <c r="AB3" t="n">
        <v>2048.414647970873</v>
      </c>
      <c r="AC3" t="n">
        <v>1852.916828936548</v>
      </c>
      <c r="AD3" t="n">
        <v>1497111.971972005</v>
      </c>
      <c r="AE3" t="n">
        <v>2048414.647970873</v>
      </c>
      <c r="AF3" t="n">
        <v>1.181447089307018e-06</v>
      </c>
      <c r="AG3" t="n">
        <v>27</v>
      </c>
      <c r="AH3" t="n">
        <v>1852916.828936548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1.3437</v>
      </c>
      <c r="E4" t="n">
        <v>74.42</v>
      </c>
      <c r="F4" t="n">
        <v>67.09999999999999</v>
      </c>
      <c r="G4" t="n">
        <v>24.4</v>
      </c>
      <c r="H4" t="n">
        <v>0.35</v>
      </c>
      <c r="I4" t="n">
        <v>165</v>
      </c>
      <c r="J4" t="n">
        <v>153.23</v>
      </c>
      <c r="K4" t="n">
        <v>49.1</v>
      </c>
      <c r="L4" t="n">
        <v>3</v>
      </c>
      <c r="M4" t="n">
        <v>163</v>
      </c>
      <c r="N4" t="n">
        <v>26.13</v>
      </c>
      <c r="O4" t="n">
        <v>19131.85</v>
      </c>
      <c r="P4" t="n">
        <v>684.51</v>
      </c>
      <c r="Q4" t="n">
        <v>6529.27</v>
      </c>
      <c r="R4" t="n">
        <v>313.03</v>
      </c>
      <c r="S4" t="n">
        <v>107.99</v>
      </c>
      <c r="T4" t="n">
        <v>102093.4</v>
      </c>
      <c r="U4" t="n">
        <v>0.34</v>
      </c>
      <c r="V4" t="n">
        <v>0.91</v>
      </c>
      <c r="W4" t="n">
        <v>0.48</v>
      </c>
      <c r="X4" t="n">
        <v>6.13</v>
      </c>
      <c r="Y4" t="n">
        <v>0.5</v>
      </c>
      <c r="Z4" t="n">
        <v>10</v>
      </c>
      <c r="AA4" t="n">
        <v>1237.809813198754</v>
      </c>
      <c r="AB4" t="n">
        <v>1693.625994733432</v>
      </c>
      <c r="AC4" t="n">
        <v>1531.988706815086</v>
      </c>
      <c r="AD4" t="n">
        <v>1237809.813198754</v>
      </c>
      <c r="AE4" t="n">
        <v>1693625.994733433</v>
      </c>
      <c r="AF4" t="n">
        <v>1.310151402081242e-06</v>
      </c>
      <c r="AG4" t="n">
        <v>25</v>
      </c>
      <c r="AH4" t="n">
        <v>1531988.706815086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65.05</v>
      </c>
      <c r="G5" t="n">
        <v>35.16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613.65</v>
      </c>
      <c r="Q5" t="n">
        <v>6529.28</v>
      </c>
      <c r="R5" t="n">
        <v>244.29</v>
      </c>
      <c r="S5" t="n">
        <v>107.99</v>
      </c>
      <c r="T5" t="n">
        <v>67993.96000000001</v>
      </c>
      <c r="U5" t="n">
        <v>0.44</v>
      </c>
      <c r="V5" t="n">
        <v>0.9399999999999999</v>
      </c>
      <c r="W5" t="n">
        <v>0.4</v>
      </c>
      <c r="X5" t="n">
        <v>4.08</v>
      </c>
      <c r="Y5" t="n">
        <v>0.5</v>
      </c>
      <c r="Z5" t="n">
        <v>10</v>
      </c>
      <c r="AA5" t="n">
        <v>1100.570567409898</v>
      </c>
      <c r="AB5" t="n">
        <v>1505.849204076905</v>
      </c>
      <c r="AC5" t="n">
        <v>1362.133069512436</v>
      </c>
      <c r="AD5" t="n">
        <v>1100570.567409898</v>
      </c>
      <c r="AE5" t="n">
        <v>1505849.204076905</v>
      </c>
      <c r="AF5" t="n">
        <v>1.378696198960241e-06</v>
      </c>
      <c r="AG5" t="n">
        <v>24</v>
      </c>
      <c r="AH5" t="n">
        <v>1362133.069512436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1.4422</v>
      </c>
      <c r="E6" t="n">
        <v>69.34</v>
      </c>
      <c r="F6" t="n">
        <v>64.34</v>
      </c>
      <c r="G6" t="n">
        <v>43.38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570.47</v>
      </c>
      <c r="Q6" t="n">
        <v>6529.23</v>
      </c>
      <c r="R6" t="n">
        <v>217.18</v>
      </c>
      <c r="S6" t="n">
        <v>107.99</v>
      </c>
      <c r="T6" t="n">
        <v>54547.65</v>
      </c>
      <c r="U6" t="n">
        <v>0.5</v>
      </c>
      <c r="V6" t="n">
        <v>0.95</v>
      </c>
      <c r="W6" t="n">
        <v>0.47</v>
      </c>
      <c r="X6" t="n">
        <v>3.38</v>
      </c>
      <c r="Y6" t="n">
        <v>0.5</v>
      </c>
      <c r="Z6" t="n">
        <v>10</v>
      </c>
      <c r="AA6" t="n">
        <v>1030.58949951466</v>
      </c>
      <c r="AB6" t="n">
        <v>1410.098019635819</v>
      </c>
      <c r="AC6" t="n">
        <v>1275.520243726776</v>
      </c>
      <c r="AD6" t="n">
        <v>1030589.49951466</v>
      </c>
      <c r="AE6" t="n">
        <v>1410098.019635819</v>
      </c>
      <c r="AF6" t="n">
        <v>1.406192120325643e-06</v>
      </c>
      <c r="AG6" t="n">
        <v>23</v>
      </c>
      <c r="AH6" t="n">
        <v>1275520.243726776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1.4418</v>
      </c>
      <c r="E7" t="n">
        <v>69.36</v>
      </c>
      <c r="F7" t="n">
        <v>64.36</v>
      </c>
      <c r="G7" t="n">
        <v>43.39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575.11</v>
      </c>
      <c r="Q7" t="n">
        <v>6529.22</v>
      </c>
      <c r="R7" t="n">
        <v>217.44</v>
      </c>
      <c r="S7" t="n">
        <v>107.99</v>
      </c>
      <c r="T7" t="n">
        <v>54680.86</v>
      </c>
      <c r="U7" t="n">
        <v>0.5</v>
      </c>
      <c r="V7" t="n">
        <v>0.95</v>
      </c>
      <c r="W7" t="n">
        <v>0.48</v>
      </c>
      <c r="X7" t="n">
        <v>3.39</v>
      </c>
      <c r="Y7" t="n">
        <v>0.5</v>
      </c>
      <c r="Z7" t="n">
        <v>10</v>
      </c>
      <c r="AA7" t="n">
        <v>1035.291737400409</v>
      </c>
      <c r="AB7" t="n">
        <v>1416.531828959195</v>
      </c>
      <c r="AC7" t="n">
        <v>1281.340019318238</v>
      </c>
      <c r="AD7" t="n">
        <v>1035291.737400409</v>
      </c>
      <c r="AE7" t="n">
        <v>1416531.828959195</v>
      </c>
      <c r="AF7" t="n">
        <v>1.40580210725663e-06</v>
      </c>
      <c r="AG7" t="n">
        <v>23</v>
      </c>
      <c r="AH7" t="n">
        <v>1281340.019318238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0.7256</v>
      </c>
      <c r="E2" t="n">
        <v>137.81</v>
      </c>
      <c r="F2" t="n">
        <v>99.42</v>
      </c>
      <c r="G2" t="n">
        <v>6.18</v>
      </c>
      <c r="H2" t="n">
        <v>0.1</v>
      </c>
      <c r="I2" t="n">
        <v>965</v>
      </c>
      <c r="J2" t="n">
        <v>185.69</v>
      </c>
      <c r="K2" t="n">
        <v>53.44</v>
      </c>
      <c r="L2" t="n">
        <v>1</v>
      </c>
      <c r="M2" t="n">
        <v>963</v>
      </c>
      <c r="N2" t="n">
        <v>36.26</v>
      </c>
      <c r="O2" t="n">
        <v>23136.14</v>
      </c>
      <c r="P2" t="n">
        <v>1320.96</v>
      </c>
      <c r="Q2" t="n">
        <v>6530.56</v>
      </c>
      <c r="R2" t="n">
        <v>1397.54</v>
      </c>
      <c r="S2" t="n">
        <v>107.99</v>
      </c>
      <c r="T2" t="n">
        <v>640348.08</v>
      </c>
      <c r="U2" t="n">
        <v>0.08</v>
      </c>
      <c r="V2" t="n">
        <v>0.61</v>
      </c>
      <c r="W2" t="n">
        <v>1.77</v>
      </c>
      <c r="X2" t="n">
        <v>38.44</v>
      </c>
      <c r="Y2" t="n">
        <v>0.5</v>
      </c>
      <c r="Z2" t="n">
        <v>10</v>
      </c>
      <c r="AA2" t="n">
        <v>3870.933798712148</v>
      </c>
      <c r="AB2" t="n">
        <v>5296.382396944871</v>
      </c>
      <c r="AC2" t="n">
        <v>4790.903094499633</v>
      </c>
      <c r="AD2" t="n">
        <v>3870933.798712147</v>
      </c>
      <c r="AE2" t="n">
        <v>5296382.396944871</v>
      </c>
      <c r="AF2" t="n">
        <v>6.828796108627967e-07</v>
      </c>
      <c r="AG2" t="n">
        <v>45</v>
      </c>
      <c r="AH2" t="n">
        <v>4790903.094499633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1.1208</v>
      </c>
      <c r="E3" t="n">
        <v>89.22</v>
      </c>
      <c r="F3" t="n">
        <v>73.98999999999999</v>
      </c>
      <c r="G3" t="n">
        <v>12.94</v>
      </c>
      <c r="H3" t="n">
        <v>0.19</v>
      </c>
      <c r="I3" t="n">
        <v>343</v>
      </c>
      <c r="J3" t="n">
        <v>187.21</v>
      </c>
      <c r="K3" t="n">
        <v>53.44</v>
      </c>
      <c r="L3" t="n">
        <v>2</v>
      </c>
      <c r="M3" t="n">
        <v>341</v>
      </c>
      <c r="N3" t="n">
        <v>36.77</v>
      </c>
      <c r="O3" t="n">
        <v>23322.88</v>
      </c>
      <c r="P3" t="n">
        <v>948.02</v>
      </c>
      <c r="Q3" t="n">
        <v>6529.69</v>
      </c>
      <c r="R3" t="n">
        <v>543.17</v>
      </c>
      <c r="S3" t="n">
        <v>107.99</v>
      </c>
      <c r="T3" t="n">
        <v>216272.72</v>
      </c>
      <c r="U3" t="n">
        <v>0.2</v>
      </c>
      <c r="V3" t="n">
        <v>0.82</v>
      </c>
      <c r="W3" t="n">
        <v>0.77</v>
      </c>
      <c r="X3" t="n">
        <v>13.01</v>
      </c>
      <c r="Y3" t="n">
        <v>0.5</v>
      </c>
      <c r="Z3" t="n">
        <v>10</v>
      </c>
      <c r="AA3" t="n">
        <v>1895.323985289982</v>
      </c>
      <c r="AB3" t="n">
        <v>2593.265892466678</v>
      </c>
      <c r="AC3" t="n">
        <v>2345.768235361197</v>
      </c>
      <c r="AD3" t="n">
        <v>1895323.985289982</v>
      </c>
      <c r="AE3" t="n">
        <v>2593265.892466678</v>
      </c>
      <c r="AF3" t="n">
        <v>1.054811835522357e-06</v>
      </c>
      <c r="AG3" t="n">
        <v>30</v>
      </c>
      <c r="AH3" t="n">
        <v>2345768.235361197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1.2711</v>
      </c>
      <c r="E4" t="n">
        <v>78.67</v>
      </c>
      <c r="F4" t="n">
        <v>68.61</v>
      </c>
      <c r="G4" t="n">
        <v>20.18</v>
      </c>
      <c r="H4" t="n">
        <v>0.28</v>
      </c>
      <c r="I4" t="n">
        <v>204</v>
      </c>
      <c r="J4" t="n">
        <v>188.73</v>
      </c>
      <c r="K4" t="n">
        <v>53.44</v>
      </c>
      <c r="L4" t="n">
        <v>3</v>
      </c>
      <c r="M4" t="n">
        <v>202</v>
      </c>
      <c r="N4" t="n">
        <v>37.29</v>
      </c>
      <c r="O4" t="n">
        <v>23510.33</v>
      </c>
      <c r="P4" t="n">
        <v>845.49</v>
      </c>
      <c r="Q4" t="n">
        <v>6529.28</v>
      </c>
      <c r="R4" t="n">
        <v>363.81</v>
      </c>
      <c r="S4" t="n">
        <v>107.99</v>
      </c>
      <c r="T4" t="n">
        <v>127291.25</v>
      </c>
      <c r="U4" t="n">
        <v>0.3</v>
      </c>
      <c r="V4" t="n">
        <v>0.89</v>
      </c>
      <c r="W4" t="n">
        <v>0.53</v>
      </c>
      <c r="X4" t="n">
        <v>7.64</v>
      </c>
      <c r="Y4" t="n">
        <v>0.5</v>
      </c>
      <c r="Z4" t="n">
        <v>10</v>
      </c>
      <c r="AA4" t="n">
        <v>1526.749286744113</v>
      </c>
      <c r="AB4" t="n">
        <v>2088.965729548118</v>
      </c>
      <c r="AC4" t="n">
        <v>1889.597772201861</v>
      </c>
      <c r="AD4" t="n">
        <v>1526749.286744113</v>
      </c>
      <c r="AE4" t="n">
        <v>2088965.729548119</v>
      </c>
      <c r="AF4" t="n">
        <v>1.196262780275222e-06</v>
      </c>
      <c r="AG4" t="n">
        <v>26</v>
      </c>
      <c r="AH4" t="n">
        <v>1889597.772201861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1.3533</v>
      </c>
      <c r="E5" t="n">
        <v>73.90000000000001</v>
      </c>
      <c r="F5" t="n">
        <v>66.18000000000001</v>
      </c>
      <c r="G5" t="n">
        <v>28.16</v>
      </c>
      <c r="H5" t="n">
        <v>0.37</v>
      </c>
      <c r="I5" t="n">
        <v>141</v>
      </c>
      <c r="J5" t="n">
        <v>190.25</v>
      </c>
      <c r="K5" t="n">
        <v>53.44</v>
      </c>
      <c r="L5" t="n">
        <v>4</v>
      </c>
      <c r="M5" t="n">
        <v>139</v>
      </c>
      <c r="N5" t="n">
        <v>37.82</v>
      </c>
      <c r="O5" t="n">
        <v>23698.48</v>
      </c>
      <c r="P5" t="n">
        <v>780.25</v>
      </c>
      <c r="Q5" t="n">
        <v>6529.33</v>
      </c>
      <c r="R5" t="n">
        <v>281.85</v>
      </c>
      <c r="S5" t="n">
        <v>107.99</v>
      </c>
      <c r="T5" t="n">
        <v>86623.5</v>
      </c>
      <c r="U5" t="n">
        <v>0.38</v>
      </c>
      <c r="V5" t="n">
        <v>0.92</v>
      </c>
      <c r="W5" t="n">
        <v>0.45</v>
      </c>
      <c r="X5" t="n">
        <v>5.21</v>
      </c>
      <c r="Y5" t="n">
        <v>0.5</v>
      </c>
      <c r="Z5" t="n">
        <v>10</v>
      </c>
      <c r="AA5" t="n">
        <v>1360.396650331955</v>
      </c>
      <c r="AB5" t="n">
        <v>1861.354713448645</v>
      </c>
      <c r="AC5" t="n">
        <v>1683.709632024853</v>
      </c>
      <c r="AD5" t="n">
        <v>1360396.650331955</v>
      </c>
      <c r="AE5" t="n">
        <v>1861354.713448645</v>
      </c>
      <c r="AF5" t="n">
        <v>1.27362317720593e-06</v>
      </c>
      <c r="AG5" t="n">
        <v>25</v>
      </c>
      <c r="AH5" t="n">
        <v>1683709.632024853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1.4032</v>
      </c>
      <c r="E6" t="n">
        <v>71.27</v>
      </c>
      <c r="F6" t="n">
        <v>64.84999999999999</v>
      </c>
      <c r="G6" t="n">
        <v>36.71</v>
      </c>
      <c r="H6" t="n">
        <v>0.46</v>
      </c>
      <c r="I6" t="n">
        <v>106</v>
      </c>
      <c r="J6" t="n">
        <v>191.78</v>
      </c>
      <c r="K6" t="n">
        <v>53.44</v>
      </c>
      <c r="L6" t="n">
        <v>5</v>
      </c>
      <c r="M6" t="n">
        <v>104</v>
      </c>
      <c r="N6" t="n">
        <v>38.35</v>
      </c>
      <c r="O6" t="n">
        <v>23887.36</v>
      </c>
      <c r="P6" t="n">
        <v>727.86</v>
      </c>
      <c r="Q6" t="n">
        <v>6529.41</v>
      </c>
      <c r="R6" t="n">
        <v>237.52</v>
      </c>
      <c r="S6" t="n">
        <v>107.99</v>
      </c>
      <c r="T6" t="n">
        <v>64635.63</v>
      </c>
      <c r="U6" t="n">
        <v>0.45</v>
      </c>
      <c r="V6" t="n">
        <v>0.9399999999999999</v>
      </c>
      <c r="W6" t="n">
        <v>0.39</v>
      </c>
      <c r="X6" t="n">
        <v>3.88</v>
      </c>
      <c r="Y6" t="n">
        <v>0.5</v>
      </c>
      <c r="Z6" t="n">
        <v>10</v>
      </c>
      <c r="AA6" t="n">
        <v>1253.377666999116</v>
      </c>
      <c r="AB6" t="n">
        <v>1714.926619108324</v>
      </c>
      <c r="AC6" t="n">
        <v>1551.256429495252</v>
      </c>
      <c r="AD6" t="n">
        <v>1253377.666999116</v>
      </c>
      <c r="AE6" t="n">
        <v>1714926.619108324</v>
      </c>
      <c r="AF6" t="n">
        <v>1.320585267313501e-06</v>
      </c>
      <c r="AG6" t="n">
        <v>24</v>
      </c>
      <c r="AH6" t="n">
        <v>1551256.429495252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1.4396</v>
      </c>
      <c r="E7" t="n">
        <v>69.45999999999999</v>
      </c>
      <c r="F7" t="n">
        <v>63.94</v>
      </c>
      <c r="G7" t="n">
        <v>46.79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674.17</v>
      </c>
      <c r="Q7" t="n">
        <v>6529.21</v>
      </c>
      <c r="R7" t="n">
        <v>207.04</v>
      </c>
      <c r="S7" t="n">
        <v>107.99</v>
      </c>
      <c r="T7" t="n">
        <v>49512.96</v>
      </c>
      <c r="U7" t="n">
        <v>0.52</v>
      </c>
      <c r="V7" t="n">
        <v>0.95</v>
      </c>
      <c r="W7" t="n">
        <v>0.36</v>
      </c>
      <c r="X7" t="n">
        <v>2.97</v>
      </c>
      <c r="Y7" t="n">
        <v>0.5</v>
      </c>
      <c r="Z7" t="n">
        <v>10</v>
      </c>
      <c r="AA7" t="n">
        <v>1162.950308996493</v>
      </c>
      <c r="AB7" t="n">
        <v>1591.199918515658</v>
      </c>
      <c r="AC7" t="n">
        <v>1439.338031555635</v>
      </c>
      <c r="AD7" t="n">
        <v>1162950.308996493</v>
      </c>
      <c r="AE7" t="n">
        <v>1591199.918515658</v>
      </c>
      <c r="AF7" t="n">
        <v>1.354842182742671e-06</v>
      </c>
      <c r="AG7" t="n">
        <v>23</v>
      </c>
      <c r="AH7" t="n">
        <v>1439338.031555635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1.4537</v>
      </c>
      <c r="E8" t="n">
        <v>68.79000000000001</v>
      </c>
      <c r="F8" t="n">
        <v>63.68</v>
      </c>
      <c r="G8" t="n">
        <v>53.81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644.11</v>
      </c>
      <c r="Q8" t="n">
        <v>6529.22</v>
      </c>
      <c r="R8" t="n">
        <v>195.91</v>
      </c>
      <c r="S8" t="n">
        <v>107.99</v>
      </c>
      <c r="T8" t="n">
        <v>44004.83</v>
      </c>
      <c r="U8" t="n">
        <v>0.55</v>
      </c>
      <c r="V8" t="n">
        <v>0.96</v>
      </c>
      <c r="W8" t="n">
        <v>0.42</v>
      </c>
      <c r="X8" t="n">
        <v>2.71</v>
      </c>
      <c r="Y8" t="n">
        <v>0.5</v>
      </c>
      <c r="Z8" t="n">
        <v>10</v>
      </c>
      <c r="AA8" t="n">
        <v>1124.176716809819</v>
      </c>
      <c r="AB8" t="n">
        <v>1538.148179115689</v>
      </c>
      <c r="AC8" t="n">
        <v>1391.349475705415</v>
      </c>
      <c r="AD8" t="n">
        <v>1124176.716809819</v>
      </c>
      <c r="AE8" t="n">
        <v>1538148.179115689</v>
      </c>
      <c r="AF8" t="n">
        <v>1.368112031851223e-06</v>
      </c>
      <c r="AG8" t="n">
        <v>23</v>
      </c>
      <c r="AH8" t="n">
        <v>1391349.475705415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1.4531</v>
      </c>
      <c r="E9" t="n">
        <v>68.81999999999999</v>
      </c>
      <c r="F9" t="n">
        <v>63.74</v>
      </c>
      <c r="G9" t="n">
        <v>54.64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648.45</v>
      </c>
      <c r="Q9" t="n">
        <v>6529.19</v>
      </c>
      <c r="R9" t="n">
        <v>197.66</v>
      </c>
      <c r="S9" t="n">
        <v>107.99</v>
      </c>
      <c r="T9" t="n">
        <v>44886.57</v>
      </c>
      <c r="U9" t="n">
        <v>0.55</v>
      </c>
      <c r="V9" t="n">
        <v>0.96</v>
      </c>
      <c r="W9" t="n">
        <v>0.43</v>
      </c>
      <c r="X9" t="n">
        <v>2.77</v>
      </c>
      <c r="Y9" t="n">
        <v>0.5</v>
      </c>
      <c r="Z9" t="n">
        <v>10</v>
      </c>
      <c r="AA9" t="n">
        <v>1128.923544470965</v>
      </c>
      <c r="AB9" t="n">
        <v>1544.642998136925</v>
      </c>
      <c r="AC9" t="n">
        <v>1397.2244383148</v>
      </c>
      <c r="AD9" t="n">
        <v>1128923.544470965</v>
      </c>
      <c r="AE9" t="n">
        <v>1544642.998136925</v>
      </c>
      <c r="AF9" t="n">
        <v>1.367547357421072e-06</v>
      </c>
      <c r="AG9" t="n">
        <v>23</v>
      </c>
      <c r="AH9" t="n">
        <v>1397224.4383148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1.0114</v>
      </c>
      <c r="E2" t="n">
        <v>98.87</v>
      </c>
      <c r="F2" t="n">
        <v>83.12</v>
      </c>
      <c r="G2" t="n">
        <v>8.720000000000001</v>
      </c>
      <c r="H2" t="n">
        <v>0.15</v>
      </c>
      <c r="I2" t="n">
        <v>572</v>
      </c>
      <c r="J2" t="n">
        <v>116.05</v>
      </c>
      <c r="K2" t="n">
        <v>43.4</v>
      </c>
      <c r="L2" t="n">
        <v>1</v>
      </c>
      <c r="M2" t="n">
        <v>570</v>
      </c>
      <c r="N2" t="n">
        <v>16.65</v>
      </c>
      <c r="O2" t="n">
        <v>14546.17</v>
      </c>
      <c r="P2" t="n">
        <v>787.29</v>
      </c>
      <c r="Q2" t="n">
        <v>6529.94</v>
      </c>
      <c r="R2" t="n">
        <v>849.72</v>
      </c>
      <c r="S2" t="n">
        <v>107.99</v>
      </c>
      <c r="T2" t="n">
        <v>368406.21</v>
      </c>
      <c r="U2" t="n">
        <v>0.13</v>
      </c>
      <c r="V2" t="n">
        <v>0.73</v>
      </c>
      <c r="W2" t="n">
        <v>1.14</v>
      </c>
      <c r="X2" t="n">
        <v>22.15</v>
      </c>
      <c r="Y2" t="n">
        <v>0.5</v>
      </c>
      <c r="Z2" t="n">
        <v>10</v>
      </c>
      <c r="AA2" t="n">
        <v>1812.874927049667</v>
      </c>
      <c r="AB2" t="n">
        <v>2480.455453586544</v>
      </c>
      <c r="AC2" t="n">
        <v>2243.724266437337</v>
      </c>
      <c r="AD2" t="n">
        <v>1812874.927049667</v>
      </c>
      <c r="AE2" t="n">
        <v>2480455.453586543</v>
      </c>
      <c r="AF2" t="n">
        <v>1.02975919714007e-06</v>
      </c>
      <c r="AG2" t="n">
        <v>33</v>
      </c>
      <c r="AH2" t="n">
        <v>2243724.266437337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1.3125</v>
      </c>
      <c r="E3" t="n">
        <v>76.19</v>
      </c>
      <c r="F3" t="n">
        <v>68.97</v>
      </c>
      <c r="G3" t="n">
        <v>19.25</v>
      </c>
      <c r="H3" t="n">
        <v>0.3</v>
      </c>
      <c r="I3" t="n">
        <v>215</v>
      </c>
      <c r="J3" t="n">
        <v>117.34</v>
      </c>
      <c r="K3" t="n">
        <v>43.4</v>
      </c>
      <c r="L3" t="n">
        <v>2</v>
      </c>
      <c r="M3" t="n">
        <v>213</v>
      </c>
      <c r="N3" t="n">
        <v>16.94</v>
      </c>
      <c r="O3" t="n">
        <v>14705.49</v>
      </c>
      <c r="P3" t="n">
        <v>593.54</v>
      </c>
      <c r="Q3" t="n">
        <v>6529.32</v>
      </c>
      <c r="R3" t="n">
        <v>375.26</v>
      </c>
      <c r="S3" t="n">
        <v>107.99</v>
      </c>
      <c r="T3" t="n">
        <v>132960.19</v>
      </c>
      <c r="U3" t="n">
        <v>0.29</v>
      </c>
      <c r="V3" t="n">
        <v>0.88</v>
      </c>
      <c r="W3" t="n">
        <v>0.5600000000000001</v>
      </c>
      <c r="X3" t="n">
        <v>8</v>
      </c>
      <c r="Y3" t="n">
        <v>0.5</v>
      </c>
      <c r="Z3" t="n">
        <v>10</v>
      </c>
      <c r="AA3" t="n">
        <v>1129.687770468063</v>
      </c>
      <c r="AB3" t="n">
        <v>1545.688645861425</v>
      </c>
      <c r="AC3" t="n">
        <v>1398.17029088805</v>
      </c>
      <c r="AD3" t="n">
        <v>1129687.770468062</v>
      </c>
      <c r="AE3" t="n">
        <v>1545688.645861425</v>
      </c>
      <c r="AF3" t="n">
        <v>1.336324843035734e-06</v>
      </c>
      <c r="AG3" t="n">
        <v>25</v>
      </c>
      <c r="AH3" t="n">
        <v>1398170.29088805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65.64</v>
      </c>
      <c r="G4" t="n">
        <v>31.76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58</v>
      </c>
      <c r="N4" t="n">
        <v>17.23</v>
      </c>
      <c r="O4" t="n">
        <v>14865.24</v>
      </c>
      <c r="P4" t="n">
        <v>500.96</v>
      </c>
      <c r="Q4" t="n">
        <v>6529.18</v>
      </c>
      <c r="R4" t="n">
        <v>261.37</v>
      </c>
      <c r="S4" t="n">
        <v>107.99</v>
      </c>
      <c r="T4" t="n">
        <v>76468.53999999999</v>
      </c>
      <c r="U4" t="n">
        <v>0.41</v>
      </c>
      <c r="V4" t="n">
        <v>0.93</v>
      </c>
      <c r="W4" t="n">
        <v>0.5</v>
      </c>
      <c r="X4" t="n">
        <v>4.67</v>
      </c>
      <c r="Y4" t="n">
        <v>0.5</v>
      </c>
      <c r="Z4" t="n">
        <v>10</v>
      </c>
      <c r="AA4" t="n">
        <v>951.9810797786312</v>
      </c>
      <c r="AB4" t="n">
        <v>1302.542511794262</v>
      </c>
      <c r="AC4" t="n">
        <v>1178.229682598515</v>
      </c>
      <c r="AD4" t="n">
        <v>951981.0797786312</v>
      </c>
      <c r="AE4" t="n">
        <v>1302542.511794262</v>
      </c>
      <c r="AF4" t="n">
        <v>1.440278188920647e-06</v>
      </c>
      <c r="AG4" t="n">
        <v>24</v>
      </c>
      <c r="AH4" t="n">
        <v>1178229.682598514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1.4187</v>
      </c>
      <c r="E5" t="n">
        <v>70.48999999999999</v>
      </c>
      <c r="F5" t="n">
        <v>65.54000000000001</v>
      </c>
      <c r="G5" t="n">
        <v>32.77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500.01</v>
      </c>
      <c r="Q5" t="n">
        <v>6529.13</v>
      </c>
      <c r="R5" t="n">
        <v>255.19</v>
      </c>
      <c r="S5" t="n">
        <v>107.99</v>
      </c>
      <c r="T5" t="n">
        <v>73402.14</v>
      </c>
      <c r="U5" t="n">
        <v>0.42</v>
      </c>
      <c r="V5" t="n">
        <v>0.93</v>
      </c>
      <c r="W5" t="n">
        <v>0.57</v>
      </c>
      <c r="X5" t="n">
        <v>4.57</v>
      </c>
      <c r="Y5" t="n">
        <v>0.5</v>
      </c>
      <c r="Z5" t="n">
        <v>10</v>
      </c>
      <c r="AA5" t="n">
        <v>940.2957853922591</v>
      </c>
      <c r="AB5" t="n">
        <v>1286.554176496023</v>
      </c>
      <c r="AC5" t="n">
        <v>1163.76725158137</v>
      </c>
      <c r="AD5" t="n">
        <v>940295.785392259</v>
      </c>
      <c r="AE5" t="n">
        <v>1286554.176496023</v>
      </c>
      <c r="AF5" t="n">
        <v>1.444452613192226e-06</v>
      </c>
      <c r="AG5" t="n">
        <v>23</v>
      </c>
      <c r="AH5" t="n">
        <v>1163767.25158137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1.142</v>
      </c>
      <c r="E2" t="n">
        <v>87.56</v>
      </c>
      <c r="F2" t="n">
        <v>77.48</v>
      </c>
      <c r="G2" t="n">
        <v>10.79</v>
      </c>
      <c r="H2" t="n">
        <v>0.2</v>
      </c>
      <c r="I2" t="n">
        <v>431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594.89</v>
      </c>
      <c r="Q2" t="n">
        <v>6529.63</v>
      </c>
      <c r="R2" t="n">
        <v>660.39</v>
      </c>
      <c r="S2" t="n">
        <v>107.99</v>
      </c>
      <c r="T2" t="n">
        <v>274446.31</v>
      </c>
      <c r="U2" t="n">
        <v>0.16</v>
      </c>
      <c r="V2" t="n">
        <v>0.79</v>
      </c>
      <c r="W2" t="n">
        <v>0.91</v>
      </c>
      <c r="X2" t="n">
        <v>16.51</v>
      </c>
      <c r="Y2" t="n">
        <v>0.5</v>
      </c>
      <c r="Z2" t="n">
        <v>10</v>
      </c>
      <c r="AA2" t="n">
        <v>1290.771360457657</v>
      </c>
      <c r="AB2" t="n">
        <v>1766.090320191627</v>
      </c>
      <c r="AC2" t="n">
        <v>1597.53713875587</v>
      </c>
      <c r="AD2" t="n">
        <v>1290771.360457657</v>
      </c>
      <c r="AE2" t="n">
        <v>1766090.320191627</v>
      </c>
      <c r="AF2" t="n">
        <v>1.21117910734458e-06</v>
      </c>
      <c r="AG2" t="n">
        <v>29</v>
      </c>
      <c r="AH2" t="n">
        <v>1597537.13875587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1.3805</v>
      </c>
      <c r="E3" t="n">
        <v>72.44</v>
      </c>
      <c r="F3" t="n">
        <v>67.34</v>
      </c>
      <c r="G3" t="n">
        <v>24.2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439.33</v>
      </c>
      <c r="Q3" t="n">
        <v>6529.26</v>
      </c>
      <c r="R3" t="n">
        <v>315.28</v>
      </c>
      <c r="S3" t="n">
        <v>107.99</v>
      </c>
      <c r="T3" t="n">
        <v>103210.38</v>
      </c>
      <c r="U3" t="n">
        <v>0.34</v>
      </c>
      <c r="V3" t="n">
        <v>0.9</v>
      </c>
      <c r="W3" t="n">
        <v>0.66</v>
      </c>
      <c r="X3" t="n">
        <v>6.37</v>
      </c>
      <c r="Y3" t="n">
        <v>0.5</v>
      </c>
      <c r="Z3" t="n">
        <v>10</v>
      </c>
      <c r="AA3" t="n">
        <v>876.8826633091646</v>
      </c>
      <c r="AB3" t="n">
        <v>1199.789545272431</v>
      </c>
      <c r="AC3" t="n">
        <v>1085.283314986832</v>
      </c>
      <c r="AD3" t="n">
        <v>876882.6633091646</v>
      </c>
      <c r="AE3" t="n">
        <v>1199789.545272431</v>
      </c>
      <c r="AF3" t="n">
        <v>1.464126758046579e-06</v>
      </c>
      <c r="AG3" t="n">
        <v>24</v>
      </c>
      <c r="AH3" t="n">
        <v>1085283.314986832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1.3824</v>
      </c>
      <c r="E4" t="n">
        <v>72.34</v>
      </c>
      <c r="F4" t="n">
        <v>67.28</v>
      </c>
      <c r="G4" t="n">
        <v>24.47</v>
      </c>
      <c r="H4" t="n">
        <v>0.57</v>
      </c>
      <c r="I4" t="n">
        <v>165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442.61</v>
      </c>
      <c r="Q4" t="n">
        <v>6529.32</v>
      </c>
      <c r="R4" t="n">
        <v>311.5</v>
      </c>
      <c r="S4" t="n">
        <v>107.99</v>
      </c>
      <c r="T4" t="n">
        <v>101331.82</v>
      </c>
      <c r="U4" t="n">
        <v>0.35</v>
      </c>
      <c r="V4" t="n">
        <v>0.91</v>
      </c>
      <c r="W4" t="n">
        <v>0.7</v>
      </c>
      <c r="X4" t="n">
        <v>6.31</v>
      </c>
      <c r="Y4" t="n">
        <v>0.5</v>
      </c>
      <c r="Z4" t="n">
        <v>10</v>
      </c>
      <c r="AA4" t="n">
        <v>878.9454390538677</v>
      </c>
      <c r="AB4" t="n">
        <v>1202.611926049577</v>
      </c>
      <c r="AC4" t="n">
        <v>1087.836331703844</v>
      </c>
      <c r="AD4" t="n">
        <v>878945.4390538677</v>
      </c>
      <c r="AE4" t="n">
        <v>1202611.926049577</v>
      </c>
      <c r="AF4" t="n">
        <v>1.46614185463498e-06</v>
      </c>
      <c r="AG4" t="n">
        <v>24</v>
      </c>
      <c r="AH4" t="n">
        <v>1087836.331703844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1.142</v>
      </c>
      <c r="E11" t="n">
        <v>87.56</v>
      </c>
      <c r="F11" t="n">
        <v>77.48</v>
      </c>
      <c r="G11" t="n">
        <v>10.79</v>
      </c>
      <c r="H11" t="n">
        <v>0.2</v>
      </c>
      <c r="I11" t="n">
        <v>431</v>
      </c>
      <c r="J11" t="n">
        <v>89.87</v>
      </c>
      <c r="K11" t="n">
        <v>37.55</v>
      </c>
      <c r="L11" t="n">
        <v>1</v>
      </c>
      <c r="M11" t="n">
        <v>429</v>
      </c>
      <c r="N11" t="n">
        <v>11.32</v>
      </c>
      <c r="O11" t="n">
        <v>11317.98</v>
      </c>
      <c r="P11" t="n">
        <v>594.89</v>
      </c>
      <c r="Q11" t="n">
        <v>6529.63</v>
      </c>
      <c r="R11" t="n">
        <v>660.39</v>
      </c>
      <c r="S11" t="n">
        <v>107.99</v>
      </c>
      <c r="T11" t="n">
        <v>274446.31</v>
      </c>
      <c r="U11" t="n">
        <v>0.16</v>
      </c>
      <c r="V11" t="n">
        <v>0.79</v>
      </c>
      <c r="W11" t="n">
        <v>0.91</v>
      </c>
      <c r="X11" t="n">
        <v>16.51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1.3805</v>
      </c>
      <c r="E12" t="n">
        <v>72.44</v>
      </c>
      <c r="F12" t="n">
        <v>67.34</v>
      </c>
      <c r="G12" t="n">
        <v>24.2</v>
      </c>
      <c r="H12" t="n">
        <v>0.39</v>
      </c>
      <c r="I12" t="n">
        <v>167</v>
      </c>
      <c r="J12" t="n">
        <v>91.09999999999999</v>
      </c>
      <c r="K12" t="n">
        <v>37.55</v>
      </c>
      <c r="L12" t="n">
        <v>2</v>
      </c>
      <c r="M12" t="n">
        <v>43</v>
      </c>
      <c r="N12" t="n">
        <v>11.54</v>
      </c>
      <c r="O12" t="n">
        <v>11468.97</v>
      </c>
      <c r="P12" t="n">
        <v>439.33</v>
      </c>
      <c r="Q12" t="n">
        <v>6529.26</v>
      </c>
      <c r="R12" t="n">
        <v>315.28</v>
      </c>
      <c r="S12" t="n">
        <v>107.99</v>
      </c>
      <c r="T12" t="n">
        <v>103210.38</v>
      </c>
      <c r="U12" t="n">
        <v>0.34</v>
      </c>
      <c r="V12" t="n">
        <v>0.9</v>
      </c>
      <c r="W12" t="n">
        <v>0.66</v>
      </c>
      <c r="X12" t="n">
        <v>6.37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1.3824</v>
      </c>
      <c r="E13" t="n">
        <v>72.34</v>
      </c>
      <c r="F13" t="n">
        <v>67.28</v>
      </c>
      <c r="G13" t="n">
        <v>24.47</v>
      </c>
      <c r="H13" t="n">
        <v>0.57</v>
      </c>
      <c r="I13" t="n">
        <v>165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442.61</v>
      </c>
      <c r="Q13" t="n">
        <v>6529.32</v>
      </c>
      <c r="R13" t="n">
        <v>311.5</v>
      </c>
      <c r="S13" t="n">
        <v>107.99</v>
      </c>
      <c r="T13" t="n">
        <v>101331.82</v>
      </c>
      <c r="U13" t="n">
        <v>0.35</v>
      </c>
      <c r="V13" t="n">
        <v>0.91</v>
      </c>
      <c r="W13" t="n">
        <v>0.7</v>
      </c>
      <c r="X13" t="n">
        <v>6.31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1.2445</v>
      </c>
      <c r="E14" t="n">
        <v>80.34999999999999</v>
      </c>
      <c r="F14" t="n">
        <v>73.42</v>
      </c>
      <c r="G14" t="n">
        <v>13.47</v>
      </c>
      <c r="H14" t="n">
        <v>0.24</v>
      </c>
      <c r="I14" t="n">
        <v>327</v>
      </c>
      <c r="J14" t="n">
        <v>71.52</v>
      </c>
      <c r="K14" t="n">
        <v>32.27</v>
      </c>
      <c r="L14" t="n">
        <v>1</v>
      </c>
      <c r="M14" t="n">
        <v>325</v>
      </c>
      <c r="N14" t="n">
        <v>8.25</v>
      </c>
      <c r="O14" t="n">
        <v>9054.6</v>
      </c>
      <c r="P14" t="n">
        <v>452.13</v>
      </c>
      <c r="Q14" t="n">
        <v>6529.68</v>
      </c>
      <c r="R14" t="n">
        <v>524.3</v>
      </c>
      <c r="S14" t="n">
        <v>107.99</v>
      </c>
      <c r="T14" t="n">
        <v>206918.36</v>
      </c>
      <c r="U14" t="n">
        <v>0.21</v>
      </c>
      <c r="V14" t="n">
        <v>0.83</v>
      </c>
      <c r="W14" t="n">
        <v>0.75</v>
      </c>
      <c r="X14" t="n">
        <v>12.45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1.34</v>
      </c>
      <c r="E15" t="n">
        <v>74.63</v>
      </c>
      <c r="F15" t="n">
        <v>69.37</v>
      </c>
      <c r="G15" t="n">
        <v>19.01</v>
      </c>
      <c r="H15" t="n">
        <v>0.48</v>
      </c>
      <c r="I15" t="n">
        <v>219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397</v>
      </c>
      <c r="Q15" t="n">
        <v>6529.69</v>
      </c>
      <c r="R15" t="n">
        <v>378.92</v>
      </c>
      <c r="S15" t="n">
        <v>107.99</v>
      </c>
      <c r="T15" t="n">
        <v>134767.55</v>
      </c>
      <c r="U15" t="n">
        <v>0.28</v>
      </c>
      <c r="V15" t="n">
        <v>0.88</v>
      </c>
      <c r="W15" t="n">
        <v>0.86</v>
      </c>
      <c r="X15" t="n">
        <v>8.4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1.1865</v>
      </c>
      <c r="E16" t="n">
        <v>84.28</v>
      </c>
      <c r="F16" t="n">
        <v>77.73999999999999</v>
      </c>
      <c r="G16" t="n">
        <v>10.7</v>
      </c>
      <c r="H16" t="n">
        <v>0.43</v>
      </c>
      <c r="I16" t="n">
        <v>436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304.1</v>
      </c>
      <c r="Q16" t="n">
        <v>6529.63</v>
      </c>
      <c r="R16" t="n">
        <v>648.3</v>
      </c>
      <c r="S16" t="n">
        <v>107.99</v>
      </c>
      <c r="T16" t="n">
        <v>268376.13</v>
      </c>
      <c r="U16" t="n">
        <v>0.17</v>
      </c>
      <c r="V16" t="n">
        <v>0.78</v>
      </c>
      <c r="W16" t="n">
        <v>1.5</v>
      </c>
      <c r="X16" t="n">
        <v>16.77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0.8963</v>
      </c>
      <c r="E17" t="n">
        <v>111.56</v>
      </c>
      <c r="F17" t="n">
        <v>88.8</v>
      </c>
      <c r="G17" t="n">
        <v>7.49</v>
      </c>
      <c r="H17" t="n">
        <v>0.12</v>
      </c>
      <c r="I17" t="n">
        <v>711</v>
      </c>
      <c r="J17" t="n">
        <v>141.81</v>
      </c>
      <c r="K17" t="n">
        <v>47.83</v>
      </c>
      <c r="L17" t="n">
        <v>1</v>
      </c>
      <c r="M17" t="n">
        <v>709</v>
      </c>
      <c r="N17" t="n">
        <v>22.98</v>
      </c>
      <c r="O17" t="n">
        <v>17723.39</v>
      </c>
      <c r="P17" t="n">
        <v>976.6799999999999</v>
      </c>
      <c r="Q17" t="n">
        <v>6530.29</v>
      </c>
      <c r="R17" t="n">
        <v>1040.16</v>
      </c>
      <c r="S17" t="n">
        <v>107.99</v>
      </c>
      <c r="T17" t="n">
        <v>462930.61</v>
      </c>
      <c r="U17" t="n">
        <v>0.1</v>
      </c>
      <c r="V17" t="n">
        <v>0.6899999999999999</v>
      </c>
      <c r="W17" t="n">
        <v>1.36</v>
      </c>
      <c r="X17" t="n">
        <v>27.82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1.2361</v>
      </c>
      <c r="E18" t="n">
        <v>80.90000000000001</v>
      </c>
      <c r="F18" t="n">
        <v>70.98999999999999</v>
      </c>
      <c r="G18" t="n">
        <v>16.01</v>
      </c>
      <c r="H18" t="n">
        <v>0.25</v>
      </c>
      <c r="I18" t="n">
        <v>266</v>
      </c>
      <c r="J18" t="n">
        <v>143.17</v>
      </c>
      <c r="K18" t="n">
        <v>47.83</v>
      </c>
      <c r="L18" t="n">
        <v>2</v>
      </c>
      <c r="M18" t="n">
        <v>264</v>
      </c>
      <c r="N18" t="n">
        <v>23.34</v>
      </c>
      <c r="O18" t="n">
        <v>17891.86</v>
      </c>
      <c r="P18" t="n">
        <v>734.53</v>
      </c>
      <c r="Q18" t="n">
        <v>6529.47</v>
      </c>
      <c r="R18" t="n">
        <v>442.88</v>
      </c>
      <c r="S18" t="n">
        <v>107.99</v>
      </c>
      <c r="T18" t="n">
        <v>166515.32</v>
      </c>
      <c r="U18" t="n">
        <v>0.24</v>
      </c>
      <c r="V18" t="n">
        <v>0.86</v>
      </c>
      <c r="W18" t="n">
        <v>0.64</v>
      </c>
      <c r="X18" t="n">
        <v>10.02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1.3616</v>
      </c>
      <c r="E19" t="n">
        <v>73.44</v>
      </c>
      <c r="F19" t="n">
        <v>66.73999999999999</v>
      </c>
      <c r="G19" t="n">
        <v>25.83</v>
      </c>
      <c r="H19" t="n">
        <v>0.37</v>
      </c>
      <c r="I19" t="n">
        <v>155</v>
      </c>
      <c r="J19" t="n">
        <v>144.54</v>
      </c>
      <c r="K19" t="n">
        <v>47.83</v>
      </c>
      <c r="L19" t="n">
        <v>3</v>
      </c>
      <c r="M19" t="n">
        <v>153</v>
      </c>
      <c r="N19" t="n">
        <v>23.71</v>
      </c>
      <c r="O19" t="n">
        <v>18060.85</v>
      </c>
      <c r="P19" t="n">
        <v>641.12</v>
      </c>
      <c r="Q19" t="n">
        <v>6529.37</v>
      </c>
      <c r="R19" t="n">
        <v>300.69</v>
      </c>
      <c r="S19" t="n">
        <v>107.99</v>
      </c>
      <c r="T19" t="n">
        <v>95976.81</v>
      </c>
      <c r="U19" t="n">
        <v>0.36</v>
      </c>
      <c r="V19" t="n">
        <v>0.91</v>
      </c>
      <c r="W19" t="n">
        <v>0.46</v>
      </c>
      <c r="X19" t="n">
        <v>5.77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1.4285</v>
      </c>
      <c r="E20" t="n">
        <v>70</v>
      </c>
      <c r="F20" t="n">
        <v>64.8</v>
      </c>
      <c r="G20" t="n">
        <v>37.75</v>
      </c>
      <c r="H20" t="n">
        <v>0.49</v>
      </c>
      <c r="I20" t="n">
        <v>103</v>
      </c>
      <c r="J20" t="n">
        <v>145.92</v>
      </c>
      <c r="K20" t="n">
        <v>47.83</v>
      </c>
      <c r="L20" t="n">
        <v>4</v>
      </c>
      <c r="M20" t="n">
        <v>87</v>
      </c>
      <c r="N20" t="n">
        <v>24.09</v>
      </c>
      <c r="O20" t="n">
        <v>18230.35</v>
      </c>
      <c r="P20" t="n">
        <v>566.8</v>
      </c>
      <c r="Q20" t="n">
        <v>6529.18</v>
      </c>
      <c r="R20" t="n">
        <v>235.27</v>
      </c>
      <c r="S20" t="n">
        <v>107.99</v>
      </c>
      <c r="T20" t="n">
        <v>63525.63</v>
      </c>
      <c r="U20" t="n">
        <v>0.46</v>
      </c>
      <c r="V20" t="n">
        <v>0.9399999999999999</v>
      </c>
      <c r="W20" t="n">
        <v>0.41</v>
      </c>
      <c r="X20" t="n">
        <v>3.83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1.4375</v>
      </c>
      <c r="E21" t="n">
        <v>69.56999999999999</v>
      </c>
      <c r="F21" t="n">
        <v>64.59</v>
      </c>
      <c r="G21" t="n">
        <v>40.8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554.37</v>
      </c>
      <c r="Q21" t="n">
        <v>6529.26</v>
      </c>
      <c r="R21" t="n">
        <v>224.89</v>
      </c>
      <c r="S21" t="n">
        <v>107.99</v>
      </c>
      <c r="T21" t="n">
        <v>58375.02</v>
      </c>
      <c r="U21" t="n">
        <v>0.48</v>
      </c>
      <c r="V21" t="n">
        <v>0.9399999999999999</v>
      </c>
      <c r="W21" t="n">
        <v>0.5</v>
      </c>
      <c r="X21" t="n">
        <v>3.62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0.7579</v>
      </c>
      <c r="E22" t="n">
        <v>131.95</v>
      </c>
      <c r="F22" t="n">
        <v>97.14</v>
      </c>
      <c r="G22" t="n">
        <v>6.4</v>
      </c>
      <c r="H22" t="n">
        <v>0.1</v>
      </c>
      <c r="I22" t="n">
        <v>911</v>
      </c>
      <c r="J22" t="n">
        <v>176.73</v>
      </c>
      <c r="K22" t="n">
        <v>52.44</v>
      </c>
      <c r="L22" t="n">
        <v>1</v>
      </c>
      <c r="M22" t="n">
        <v>909</v>
      </c>
      <c r="N22" t="n">
        <v>33.29</v>
      </c>
      <c r="O22" t="n">
        <v>22031.19</v>
      </c>
      <c r="P22" t="n">
        <v>1247.74</v>
      </c>
      <c r="Q22" t="n">
        <v>6530.34</v>
      </c>
      <c r="R22" t="n">
        <v>1320.48</v>
      </c>
      <c r="S22" t="n">
        <v>107.99</v>
      </c>
      <c r="T22" t="n">
        <v>602088.88</v>
      </c>
      <c r="U22" t="n">
        <v>0.08</v>
      </c>
      <c r="V22" t="n">
        <v>0.63</v>
      </c>
      <c r="W22" t="n">
        <v>1.69</v>
      </c>
      <c r="X22" t="n">
        <v>36.16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1.1431</v>
      </c>
      <c r="E23" t="n">
        <v>87.48</v>
      </c>
      <c r="F23" t="n">
        <v>73.40000000000001</v>
      </c>
      <c r="G23" t="n">
        <v>13.43</v>
      </c>
      <c r="H23" t="n">
        <v>0.2</v>
      </c>
      <c r="I23" t="n">
        <v>328</v>
      </c>
      <c r="J23" t="n">
        <v>178.21</v>
      </c>
      <c r="K23" t="n">
        <v>52.44</v>
      </c>
      <c r="L23" t="n">
        <v>2</v>
      </c>
      <c r="M23" t="n">
        <v>326</v>
      </c>
      <c r="N23" t="n">
        <v>33.77</v>
      </c>
      <c r="O23" t="n">
        <v>22213.89</v>
      </c>
      <c r="P23" t="n">
        <v>905.62</v>
      </c>
      <c r="Q23" t="n">
        <v>6529.46</v>
      </c>
      <c r="R23" t="n">
        <v>523.79</v>
      </c>
      <c r="S23" t="n">
        <v>107.99</v>
      </c>
      <c r="T23" t="n">
        <v>206660.08</v>
      </c>
      <c r="U23" t="n">
        <v>0.21</v>
      </c>
      <c r="V23" t="n">
        <v>0.83</v>
      </c>
      <c r="W23" t="n">
        <v>0.74</v>
      </c>
      <c r="X23" t="n">
        <v>12.43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1.2884</v>
      </c>
      <c r="E24" t="n">
        <v>77.61</v>
      </c>
      <c r="F24" t="n">
        <v>68.26000000000001</v>
      </c>
      <c r="G24" t="n">
        <v>21</v>
      </c>
      <c r="H24" t="n">
        <v>0.3</v>
      </c>
      <c r="I24" t="n">
        <v>195</v>
      </c>
      <c r="J24" t="n">
        <v>179.7</v>
      </c>
      <c r="K24" t="n">
        <v>52.44</v>
      </c>
      <c r="L24" t="n">
        <v>3</v>
      </c>
      <c r="M24" t="n">
        <v>193</v>
      </c>
      <c r="N24" t="n">
        <v>34.26</v>
      </c>
      <c r="O24" t="n">
        <v>22397.24</v>
      </c>
      <c r="P24" t="n">
        <v>807.0700000000001</v>
      </c>
      <c r="Q24" t="n">
        <v>6529.37</v>
      </c>
      <c r="R24" t="n">
        <v>351.77</v>
      </c>
      <c r="S24" t="n">
        <v>107.99</v>
      </c>
      <c r="T24" t="n">
        <v>121314.49</v>
      </c>
      <c r="U24" t="n">
        <v>0.31</v>
      </c>
      <c r="V24" t="n">
        <v>0.89</v>
      </c>
      <c r="W24" t="n">
        <v>0.53</v>
      </c>
      <c r="X24" t="n">
        <v>7.29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1.3654</v>
      </c>
      <c r="E25" t="n">
        <v>73.23999999999999</v>
      </c>
      <c r="F25" t="n">
        <v>66.02</v>
      </c>
      <c r="G25" t="n">
        <v>29.34</v>
      </c>
      <c r="H25" t="n">
        <v>0.39</v>
      </c>
      <c r="I25" t="n">
        <v>135</v>
      </c>
      <c r="J25" t="n">
        <v>181.19</v>
      </c>
      <c r="K25" t="n">
        <v>52.44</v>
      </c>
      <c r="L25" t="n">
        <v>4</v>
      </c>
      <c r="M25" t="n">
        <v>133</v>
      </c>
      <c r="N25" t="n">
        <v>34.75</v>
      </c>
      <c r="O25" t="n">
        <v>22581.25</v>
      </c>
      <c r="P25" t="n">
        <v>743.46</v>
      </c>
      <c r="Q25" t="n">
        <v>6529.21</v>
      </c>
      <c r="R25" t="n">
        <v>276.99</v>
      </c>
      <c r="S25" t="n">
        <v>107.99</v>
      </c>
      <c r="T25" t="n">
        <v>84225.3</v>
      </c>
      <c r="U25" t="n">
        <v>0.39</v>
      </c>
      <c r="V25" t="n">
        <v>0.92</v>
      </c>
      <c r="W25" t="n">
        <v>0.43</v>
      </c>
      <c r="X25" t="n">
        <v>5.05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1.4161</v>
      </c>
      <c r="E26" t="n">
        <v>70.62</v>
      </c>
      <c r="F26" t="n">
        <v>64.64</v>
      </c>
      <c r="G26" t="n">
        <v>38.79</v>
      </c>
      <c r="H26" t="n">
        <v>0.49</v>
      </c>
      <c r="I26" t="n">
        <v>100</v>
      </c>
      <c r="J26" t="n">
        <v>182.69</v>
      </c>
      <c r="K26" t="n">
        <v>52.44</v>
      </c>
      <c r="L26" t="n">
        <v>5</v>
      </c>
      <c r="M26" t="n">
        <v>98</v>
      </c>
      <c r="N26" t="n">
        <v>35.25</v>
      </c>
      <c r="O26" t="n">
        <v>22766.06</v>
      </c>
      <c r="P26" t="n">
        <v>685.37</v>
      </c>
      <c r="Q26" t="n">
        <v>6529.18</v>
      </c>
      <c r="R26" t="n">
        <v>230.6</v>
      </c>
      <c r="S26" t="n">
        <v>107.99</v>
      </c>
      <c r="T26" t="n">
        <v>61202.74</v>
      </c>
      <c r="U26" t="n">
        <v>0.47</v>
      </c>
      <c r="V26" t="n">
        <v>0.9399999999999999</v>
      </c>
      <c r="W26" t="n">
        <v>0.38</v>
      </c>
      <c r="X26" t="n">
        <v>3.67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1.4503</v>
      </c>
      <c r="E27" t="n">
        <v>68.95</v>
      </c>
      <c r="F27" t="n">
        <v>63.79</v>
      </c>
      <c r="G27" t="n">
        <v>49.71</v>
      </c>
      <c r="H27" t="n">
        <v>0.58</v>
      </c>
      <c r="I27" t="n">
        <v>77</v>
      </c>
      <c r="J27" t="n">
        <v>184.19</v>
      </c>
      <c r="K27" t="n">
        <v>52.44</v>
      </c>
      <c r="L27" t="n">
        <v>6</v>
      </c>
      <c r="M27" t="n">
        <v>49</v>
      </c>
      <c r="N27" t="n">
        <v>35.75</v>
      </c>
      <c r="O27" t="n">
        <v>22951.43</v>
      </c>
      <c r="P27" t="n">
        <v>630.84</v>
      </c>
      <c r="Q27" t="n">
        <v>6529.11</v>
      </c>
      <c r="R27" t="n">
        <v>200.98</v>
      </c>
      <c r="S27" t="n">
        <v>107.99</v>
      </c>
      <c r="T27" t="n">
        <v>46508.45</v>
      </c>
      <c r="U27" t="n">
        <v>0.54</v>
      </c>
      <c r="V27" t="n">
        <v>0.95</v>
      </c>
      <c r="W27" t="n">
        <v>0.38</v>
      </c>
      <c r="X27" t="n">
        <v>2.82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1.4521</v>
      </c>
      <c r="E28" t="n">
        <v>68.87</v>
      </c>
      <c r="F28" t="n">
        <v>63.81</v>
      </c>
      <c r="G28" t="n">
        <v>51.74</v>
      </c>
      <c r="H28" t="n">
        <v>0.67</v>
      </c>
      <c r="I28" t="n">
        <v>74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627.11</v>
      </c>
      <c r="Q28" t="n">
        <v>6529.11</v>
      </c>
      <c r="R28" t="n">
        <v>199.75</v>
      </c>
      <c r="S28" t="n">
        <v>107.99</v>
      </c>
      <c r="T28" t="n">
        <v>45907.68</v>
      </c>
      <c r="U28" t="n">
        <v>0.54</v>
      </c>
      <c r="V28" t="n">
        <v>0.95</v>
      </c>
      <c r="W28" t="n">
        <v>0.44</v>
      </c>
      <c r="X28" t="n">
        <v>2.84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1.0524</v>
      </c>
      <c r="E29" t="n">
        <v>95.02</v>
      </c>
      <c r="F29" t="n">
        <v>86.11</v>
      </c>
      <c r="G29" t="n">
        <v>7.91</v>
      </c>
      <c r="H29" t="n">
        <v>0.64</v>
      </c>
      <c r="I29" t="n">
        <v>653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250.29</v>
      </c>
      <c r="Q29" t="n">
        <v>6530.26</v>
      </c>
      <c r="R29" t="n">
        <v>917.88</v>
      </c>
      <c r="S29" t="n">
        <v>107.99</v>
      </c>
      <c r="T29" t="n">
        <v>402081.93</v>
      </c>
      <c r="U29" t="n">
        <v>0.12</v>
      </c>
      <c r="V29" t="n">
        <v>0.71</v>
      </c>
      <c r="W29" t="n">
        <v>2.13</v>
      </c>
      <c r="X29" t="n">
        <v>25.14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1.096</v>
      </c>
      <c r="E30" t="n">
        <v>91.23999999999999</v>
      </c>
      <c r="F30" t="n">
        <v>79.41</v>
      </c>
      <c r="G30" t="n">
        <v>9.949999999999999</v>
      </c>
      <c r="H30" t="n">
        <v>0.18</v>
      </c>
      <c r="I30" t="n">
        <v>479</v>
      </c>
      <c r="J30" t="n">
        <v>98.70999999999999</v>
      </c>
      <c r="K30" t="n">
        <v>39.72</v>
      </c>
      <c r="L30" t="n">
        <v>1</v>
      </c>
      <c r="M30" t="n">
        <v>477</v>
      </c>
      <c r="N30" t="n">
        <v>12.99</v>
      </c>
      <c r="O30" t="n">
        <v>12407.75</v>
      </c>
      <c r="P30" t="n">
        <v>660.5700000000001</v>
      </c>
      <c r="Q30" t="n">
        <v>6529.58</v>
      </c>
      <c r="R30" t="n">
        <v>724.71</v>
      </c>
      <c r="S30" t="n">
        <v>107.99</v>
      </c>
      <c r="T30" t="n">
        <v>306365.21</v>
      </c>
      <c r="U30" t="n">
        <v>0.15</v>
      </c>
      <c r="V30" t="n">
        <v>0.77</v>
      </c>
      <c r="W30" t="n">
        <v>1</v>
      </c>
      <c r="X30" t="n">
        <v>18.44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1.3672</v>
      </c>
      <c r="E31" t="n">
        <v>73.14</v>
      </c>
      <c r="F31" t="n">
        <v>67.53</v>
      </c>
      <c r="G31" t="n">
        <v>23.02</v>
      </c>
      <c r="H31" t="n">
        <v>0.35</v>
      </c>
      <c r="I31" t="n">
        <v>176</v>
      </c>
      <c r="J31" t="n">
        <v>99.95</v>
      </c>
      <c r="K31" t="n">
        <v>39.72</v>
      </c>
      <c r="L31" t="n">
        <v>2</v>
      </c>
      <c r="M31" t="n">
        <v>170</v>
      </c>
      <c r="N31" t="n">
        <v>13.24</v>
      </c>
      <c r="O31" t="n">
        <v>12561.45</v>
      </c>
      <c r="P31" t="n">
        <v>486.99</v>
      </c>
      <c r="Q31" t="n">
        <v>6529.44</v>
      </c>
      <c r="R31" t="n">
        <v>327.21</v>
      </c>
      <c r="S31" t="n">
        <v>107.99</v>
      </c>
      <c r="T31" t="n">
        <v>109131.86</v>
      </c>
      <c r="U31" t="n">
        <v>0.33</v>
      </c>
      <c r="V31" t="n">
        <v>0.9</v>
      </c>
      <c r="W31" t="n">
        <v>0.5</v>
      </c>
      <c r="X31" t="n">
        <v>6.56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1.3963</v>
      </c>
      <c r="E32" t="n">
        <v>71.62</v>
      </c>
      <c r="F32" t="n">
        <v>66.61</v>
      </c>
      <c r="G32" t="n">
        <v>27.19</v>
      </c>
      <c r="H32" t="n">
        <v>0.52</v>
      </c>
      <c r="I32" t="n">
        <v>147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461.07</v>
      </c>
      <c r="Q32" t="n">
        <v>6529.18</v>
      </c>
      <c r="R32" t="n">
        <v>289.81</v>
      </c>
      <c r="S32" t="n">
        <v>107.99</v>
      </c>
      <c r="T32" t="n">
        <v>90573.72</v>
      </c>
      <c r="U32" t="n">
        <v>0.37</v>
      </c>
      <c r="V32" t="n">
        <v>0.91</v>
      </c>
      <c r="W32" t="n">
        <v>0.65</v>
      </c>
      <c r="X32" t="n">
        <v>5.64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0.9716</v>
      </c>
      <c r="E33" t="n">
        <v>102.92</v>
      </c>
      <c r="F33" t="n">
        <v>85</v>
      </c>
      <c r="G33" t="n">
        <v>8.25</v>
      </c>
      <c r="H33" t="n">
        <v>0.14</v>
      </c>
      <c r="I33" t="n">
        <v>618</v>
      </c>
      <c r="J33" t="n">
        <v>124.63</v>
      </c>
      <c r="K33" t="n">
        <v>45</v>
      </c>
      <c r="L33" t="n">
        <v>1</v>
      </c>
      <c r="M33" t="n">
        <v>616</v>
      </c>
      <c r="N33" t="n">
        <v>18.64</v>
      </c>
      <c r="O33" t="n">
        <v>15605.44</v>
      </c>
      <c r="P33" t="n">
        <v>850.05</v>
      </c>
      <c r="Q33" t="n">
        <v>6529.98</v>
      </c>
      <c r="R33" t="n">
        <v>912.54</v>
      </c>
      <c r="S33" t="n">
        <v>107.99</v>
      </c>
      <c r="T33" t="n">
        <v>399583.91</v>
      </c>
      <c r="U33" t="n">
        <v>0.12</v>
      </c>
      <c r="V33" t="n">
        <v>0.72</v>
      </c>
      <c r="W33" t="n">
        <v>1.21</v>
      </c>
      <c r="X33" t="n">
        <v>24.02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1.2851</v>
      </c>
      <c r="E34" t="n">
        <v>77.81999999999999</v>
      </c>
      <c r="F34" t="n">
        <v>69.73</v>
      </c>
      <c r="G34" t="n">
        <v>17.96</v>
      </c>
      <c r="H34" t="n">
        <v>0.28</v>
      </c>
      <c r="I34" t="n">
        <v>233</v>
      </c>
      <c r="J34" t="n">
        <v>125.95</v>
      </c>
      <c r="K34" t="n">
        <v>45</v>
      </c>
      <c r="L34" t="n">
        <v>2</v>
      </c>
      <c r="M34" t="n">
        <v>231</v>
      </c>
      <c r="N34" t="n">
        <v>18.95</v>
      </c>
      <c r="O34" t="n">
        <v>15767.7</v>
      </c>
      <c r="P34" t="n">
        <v>643.25</v>
      </c>
      <c r="Q34" t="n">
        <v>6529.45</v>
      </c>
      <c r="R34" t="n">
        <v>400.6</v>
      </c>
      <c r="S34" t="n">
        <v>107.99</v>
      </c>
      <c r="T34" t="n">
        <v>145541.01</v>
      </c>
      <c r="U34" t="n">
        <v>0.27</v>
      </c>
      <c r="V34" t="n">
        <v>0.87</v>
      </c>
      <c r="W34" t="n">
        <v>0.59</v>
      </c>
      <c r="X34" t="n">
        <v>8.76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1.4009</v>
      </c>
      <c r="E35" t="n">
        <v>71.38</v>
      </c>
      <c r="F35" t="n">
        <v>65.88</v>
      </c>
      <c r="G35" t="n">
        <v>29.94</v>
      </c>
      <c r="H35" t="n">
        <v>0.42</v>
      </c>
      <c r="I35" t="n">
        <v>132</v>
      </c>
      <c r="J35" t="n">
        <v>127.27</v>
      </c>
      <c r="K35" t="n">
        <v>45</v>
      </c>
      <c r="L35" t="n">
        <v>3</v>
      </c>
      <c r="M35" t="n">
        <v>129</v>
      </c>
      <c r="N35" t="n">
        <v>19.27</v>
      </c>
      <c r="O35" t="n">
        <v>15930.42</v>
      </c>
      <c r="P35" t="n">
        <v>546.73</v>
      </c>
      <c r="Q35" t="n">
        <v>6529.36</v>
      </c>
      <c r="R35" t="n">
        <v>271.7</v>
      </c>
      <c r="S35" t="n">
        <v>107.99</v>
      </c>
      <c r="T35" t="n">
        <v>81596.66</v>
      </c>
      <c r="U35" t="n">
        <v>0.4</v>
      </c>
      <c r="V35" t="n">
        <v>0.92</v>
      </c>
      <c r="W35" t="n">
        <v>0.43</v>
      </c>
      <c r="X35" t="n">
        <v>4.9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1.4263</v>
      </c>
      <c r="E36" t="n">
        <v>70.11</v>
      </c>
      <c r="F36" t="n">
        <v>65.17</v>
      </c>
      <c r="G36" t="n">
        <v>35.55</v>
      </c>
      <c r="H36" t="n">
        <v>0.55</v>
      </c>
      <c r="I36" t="n">
        <v>110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516.51</v>
      </c>
      <c r="Q36" t="n">
        <v>6529.11</v>
      </c>
      <c r="R36" t="n">
        <v>243.41</v>
      </c>
      <c r="S36" t="n">
        <v>107.99</v>
      </c>
      <c r="T36" t="n">
        <v>67561.99000000001</v>
      </c>
      <c r="U36" t="n">
        <v>0.44</v>
      </c>
      <c r="V36" t="n">
        <v>0.93</v>
      </c>
      <c r="W36" t="n">
        <v>0.54</v>
      </c>
      <c r="X36" t="n">
        <v>4.2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0.8253</v>
      </c>
      <c r="E37" t="n">
        <v>121.17</v>
      </c>
      <c r="F37" t="n">
        <v>92.81</v>
      </c>
      <c r="G37" t="n">
        <v>6.89</v>
      </c>
      <c r="H37" t="n">
        <v>0.11</v>
      </c>
      <c r="I37" t="n">
        <v>808</v>
      </c>
      <c r="J37" t="n">
        <v>159.12</v>
      </c>
      <c r="K37" t="n">
        <v>50.28</v>
      </c>
      <c r="L37" t="n">
        <v>1</v>
      </c>
      <c r="M37" t="n">
        <v>806</v>
      </c>
      <c r="N37" t="n">
        <v>27.84</v>
      </c>
      <c r="O37" t="n">
        <v>19859.16</v>
      </c>
      <c r="P37" t="n">
        <v>1108.18</v>
      </c>
      <c r="Q37" t="n">
        <v>6530.23</v>
      </c>
      <c r="R37" t="n">
        <v>1175.31</v>
      </c>
      <c r="S37" t="n">
        <v>107.99</v>
      </c>
      <c r="T37" t="n">
        <v>530021.4</v>
      </c>
      <c r="U37" t="n">
        <v>0.09</v>
      </c>
      <c r="V37" t="n">
        <v>0.66</v>
      </c>
      <c r="W37" t="n">
        <v>1.51</v>
      </c>
      <c r="X37" t="n">
        <v>31.83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1.1891</v>
      </c>
      <c r="E38" t="n">
        <v>84.09999999999999</v>
      </c>
      <c r="F38" t="n">
        <v>72.2</v>
      </c>
      <c r="G38" t="n">
        <v>14.59</v>
      </c>
      <c r="H38" t="n">
        <v>0.22</v>
      </c>
      <c r="I38" t="n">
        <v>297</v>
      </c>
      <c r="J38" t="n">
        <v>160.54</v>
      </c>
      <c r="K38" t="n">
        <v>50.28</v>
      </c>
      <c r="L38" t="n">
        <v>2</v>
      </c>
      <c r="M38" t="n">
        <v>295</v>
      </c>
      <c r="N38" t="n">
        <v>28.26</v>
      </c>
      <c r="O38" t="n">
        <v>20034.4</v>
      </c>
      <c r="P38" t="n">
        <v>821.1799999999999</v>
      </c>
      <c r="Q38" t="n">
        <v>6529.61</v>
      </c>
      <c r="R38" t="n">
        <v>483.32</v>
      </c>
      <c r="S38" t="n">
        <v>107.99</v>
      </c>
      <c r="T38" t="n">
        <v>186579.02</v>
      </c>
      <c r="U38" t="n">
        <v>0.22</v>
      </c>
      <c r="V38" t="n">
        <v>0.84</v>
      </c>
      <c r="W38" t="n">
        <v>0.7</v>
      </c>
      <c r="X38" t="n">
        <v>11.23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1.3255</v>
      </c>
      <c r="E39" t="n">
        <v>75.44</v>
      </c>
      <c r="F39" t="n">
        <v>67.48</v>
      </c>
      <c r="G39" t="n">
        <v>23.14</v>
      </c>
      <c r="H39" t="n">
        <v>0.33</v>
      </c>
      <c r="I39" t="n">
        <v>175</v>
      </c>
      <c r="J39" t="n">
        <v>161.97</v>
      </c>
      <c r="K39" t="n">
        <v>50.28</v>
      </c>
      <c r="L39" t="n">
        <v>3</v>
      </c>
      <c r="M39" t="n">
        <v>173</v>
      </c>
      <c r="N39" t="n">
        <v>28.69</v>
      </c>
      <c r="O39" t="n">
        <v>20210.21</v>
      </c>
      <c r="P39" t="n">
        <v>726.78</v>
      </c>
      <c r="Q39" t="n">
        <v>6529.19</v>
      </c>
      <c r="R39" t="n">
        <v>325.62</v>
      </c>
      <c r="S39" t="n">
        <v>107.99</v>
      </c>
      <c r="T39" t="n">
        <v>108340.69</v>
      </c>
      <c r="U39" t="n">
        <v>0.33</v>
      </c>
      <c r="V39" t="n">
        <v>0.9</v>
      </c>
      <c r="W39" t="n">
        <v>0.5</v>
      </c>
      <c r="X39" t="n">
        <v>6.51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1.3984</v>
      </c>
      <c r="E40" t="n">
        <v>71.51000000000001</v>
      </c>
      <c r="F40" t="n">
        <v>65.34999999999999</v>
      </c>
      <c r="G40" t="n">
        <v>32.95</v>
      </c>
      <c r="H40" t="n">
        <v>0.43</v>
      </c>
      <c r="I40" t="n">
        <v>119</v>
      </c>
      <c r="J40" t="n">
        <v>163.4</v>
      </c>
      <c r="K40" t="n">
        <v>50.28</v>
      </c>
      <c r="L40" t="n">
        <v>4</v>
      </c>
      <c r="M40" t="n">
        <v>117</v>
      </c>
      <c r="N40" t="n">
        <v>29.12</v>
      </c>
      <c r="O40" t="n">
        <v>20386.62</v>
      </c>
      <c r="P40" t="n">
        <v>658.47</v>
      </c>
      <c r="Q40" t="n">
        <v>6529.18</v>
      </c>
      <c r="R40" t="n">
        <v>254.39</v>
      </c>
      <c r="S40" t="n">
        <v>107.99</v>
      </c>
      <c r="T40" t="n">
        <v>73005.37</v>
      </c>
      <c r="U40" t="n">
        <v>0.42</v>
      </c>
      <c r="V40" t="n">
        <v>0.93</v>
      </c>
      <c r="W40" t="n">
        <v>0.41</v>
      </c>
      <c r="X40" t="n">
        <v>4.38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1.4414</v>
      </c>
      <c r="E41" t="n">
        <v>69.38</v>
      </c>
      <c r="F41" t="n">
        <v>64.22</v>
      </c>
      <c r="G41" t="n">
        <v>43.79</v>
      </c>
      <c r="H41" t="n">
        <v>0.54</v>
      </c>
      <c r="I41" t="n">
        <v>88</v>
      </c>
      <c r="J41" t="n">
        <v>164.83</v>
      </c>
      <c r="K41" t="n">
        <v>50.28</v>
      </c>
      <c r="L41" t="n">
        <v>5</v>
      </c>
      <c r="M41" t="n">
        <v>63</v>
      </c>
      <c r="N41" t="n">
        <v>29.55</v>
      </c>
      <c r="O41" t="n">
        <v>20563.61</v>
      </c>
      <c r="P41" t="n">
        <v>596.63</v>
      </c>
      <c r="Q41" t="n">
        <v>6529.17</v>
      </c>
      <c r="R41" t="n">
        <v>215.37</v>
      </c>
      <c r="S41" t="n">
        <v>107.99</v>
      </c>
      <c r="T41" t="n">
        <v>53648.43</v>
      </c>
      <c r="U41" t="n">
        <v>0.5</v>
      </c>
      <c r="V41" t="n">
        <v>0.95</v>
      </c>
      <c r="W41" t="n">
        <v>0.39</v>
      </c>
      <c r="X41" t="n">
        <v>3.25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1.4467</v>
      </c>
      <c r="E42" t="n">
        <v>69.12</v>
      </c>
      <c r="F42" t="n">
        <v>64.13</v>
      </c>
      <c r="G42" t="n">
        <v>46.36</v>
      </c>
      <c r="H42" t="n">
        <v>0.64</v>
      </c>
      <c r="I42" t="n">
        <v>83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589.46</v>
      </c>
      <c r="Q42" t="n">
        <v>6529.35</v>
      </c>
      <c r="R42" t="n">
        <v>209.75</v>
      </c>
      <c r="S42" t="n">
        <v>107.99</v>
      </c>
      <c r="T42" t="n">
        <v>50862.63</v>
      </c>
      <c r="U42" t="n">
        <v>0.51</v>
      </c>
      <c r="V42" t="n">
        <v>0.95</v>
      </c>
      <c r="W42" t="n">
        <v>0.46</v>
      </c>
      <c r="X42" t="n">
        <v>3.16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1.1909</v>
      </c>
      <c r="E43" t="n">
        <v>83.97</v>
      </c>
      <c r="F43" t="n">
        <v>75.52</v>
      </c>
      <c r="G43" t="n">
        <v>11.89</v>
      </c>
      <c r="H43" t="n">
        <v>0.22</v>
      </c>
      <c r="I43" t="n">
        <v>381</v>
      </c>
      <c r="J43" t="n">
        <v>80.84</v>
      </c>
      <c r="K43" t="n">
        <v>35.1</v>
      </c>
      <c r="L43" t="n">
        <v>1</v>
      </c>
      <c r="M43" t="n">
        <v>379</v>
      </c>
      <c r="N43" t="n">
        <v>9.74</v>
      </c>
      <c r="O43" t="n">
        <v>10204.21</v>
      </c>
      <c r="P43" t="n">
        <v>526.5</v>
      </c>
      <c r="Q43" t="n">
        <v>6529.52</v>
      </c>
      <c r="R43" t="n">
        <v>594.27</v>
      </c>
      <c r="S43" t="n">
        <v>107.99</v>
      </c>
      <c r="T43" t="n">
        <v>241635.45</v>
      </c>
      <c r="U43" t="n">
        <v>0.18</v>
      </c>
      <c r="V43" t="n">
        <v>0.8100000000000001</v>
      </c>
      <c r="W43" t="n">
        <v>0.84</v>
      </c>
      <c r="X43" t="n">
        <v>14.55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1.3643</v>
      </c>
      <c r="E44" t="n">
        <v>73.3</v>
      </c>
      <c r="F44" t="n">
        <v>68.17</v>
      </c>
      <c r="G44" t="n">
        <v>21.75</v>
      </c>
      <c r="H44" t="n">
        <v>0.43</v>
      </c>
      <c r="I44" t="n">
        <v>188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417.91</v>
      </c>
      <c r="Q44" t="n">
        <v>6529.43</v>
      </c>
      <c r="R44" t="n">
        <v>339.83</v>
      </c>
      <c r="S44" t="n">
        <v>107.99</v>
      </c>
      <c r="T44" t="n">
        <v>115382.24</v>
      </c>
      <c r="U44" t="n">
        <v>0.32</v>
      </c>
      <c r="V44" t="n">
        <v>0.89</v>
      </c>
      <c r="W44" t="n">
        <v>0.77</v>
      </c>
      <c r="X44" t="n">
        <v>7.19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1.0534</v>
      </c>
      <c r="E45" t="n">
        <v>94.93000000000001</v>
      </c>
      <c r="F45" t="n">
        <v>81.23</v>
      </c>
      <c r="G45" t="n">
        <v>9.279999999999999</v>
      </c>
      <c r="H45" t="n">
        <v>0.16</v>
      </c>
      <c r="I45" t="n">
        <v>525</v>
      </c>
      <c r="J45" t="n">
        <v>107.41</v>
      </c>
      <c r="K45" t="n">
        <v>41.65</v>
      </c>
      <c r="L45" t="n">
        <v>1</v>
      </c>
      <c r="M45" t="n">
        <v>523</v>
      </c>
      <c r="N45" t="n">
        <v>14.77</v>
      </c>
      <c r="O45" t="n">
        <v>13481.73</v>
      </c>
      <c r="P45" t="n">
        <v>723.8</v>
      </c>
      <c r="Q45" t="n">
        <v>6529.92</v>
      </c>
      <c r="R45" t="n">
        <v>786.23</v>
      </c>
      <c r="S45" t="n">
        <v>107.99</v>
      </c>
      <c r="T45" t="n">
        <v>336892.75</v>
      </c>
      <c r="U45" t="n">
        <v>0.14</v>
      </c>
      <c r="V45" t="n">
        <v>0.75</v>
      </c>
      <c r="W45" t="n">
        <v>1.05</v>
      </c>
      <c r="X45" t="n">
        <v>20.26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1.3384</v>
      </c>
      <c r="E46" t="n">
        <v>74.72</v>
      </c>
      <c r="F46" t="n">
        <v>68.33</v>
      </c>
      <c r="G46" t="n">
        <v>20.92</v>
      </c>
      <c r="H46" t="n">
        <v>0.32</v>
      </c>
      <c r="I46" t="n">
        <v>196</v>
      </c>
      <c r="J46" t="n">
        <v>108.68</v>
      </c>
      <c r="K46" t="n">
        <v>41.65</v>
      </c>
      <c r="L46" t="n">
        <v>2</v>
      </c>
      <c r="M46" t="n">
        <v>194</v>
      </c>
      <c r="N46" t="n">
        <v>15.03</v>
      </c>
      <c r="O46" t="n">
        <v>13638.32</v>
      </c>
      <c r="P46" t="n">
        <v>542.62</v>
      </c>
      <c r="Q46" t="n">
        <v>6529.46</v>
      </c>
      <c r="R46" t="n">
        <v>353.98</v>
      </c>
      <c r="S46" t="n">
        <v>107.99</v>
      </c>
      <c r="T46" t="n">
        <v>122416.52</v>
      </c>
      <c r="U46" t="n">
        <v>0.31</v>
      </c>
      <c r="V46" t="n">
        <v>0.89</v>
      </c>
      <c r="W46" t="n">
        <v>0.53</v>
      </c>
      <c r="X46" t="n">
        <v>7.35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1.409</v>
      </c>
      <c r="E47" t="n">
        <v>70.97</v>
      </c>
      <c r="F47" t="n">
        <v>66</v>
      </c>
      <c r="G47" t="n">
        <v>30</v>
      </c>
      <c r="H47" t="n">
        <v>0.48</v>
      </c>
      <c r="I47" t="n">
        <v>132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478.27</v>
      </c>
      <c r="Q47" t="n">
        <v>6529.31</v>
      </c>
      <c r="R47" t="n">
        <v>270.36</v>
      </c>
      <c r="S47" t="n">
        <v>107.99</v>
      </c>
      <c r="T47" t="n">
        <v>80926.07000000001</v>
      </c>
      <c r="U47" t="n">
        <v>0.4</v>
      </c>
      <c r="V47" t="n">
        <v>0.92</v>
      </c>
      <c r="W47" t="n">
        <v>0.6</v>
      </c>
      <c r="X47" t="n">
        <v>5.04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1.4089</v>
      </c>
      <c r="E48" t="n">
        <v>70.98</v>
      </c>
      <c r="F48" t="n">
        <v>66.01000000000001</v>
      </c>
      <c r="G48" t="n">
        <v>30</v>
      </c>
      <c r="H48" t="n">
        <v>0.63</v>
      </c>
      <c r="I48" t="n">
        <v>132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483.62</v>
      </c>
      <c r="Q48" t="n">
        <v>6529.36</v>
      </c>
      <c r="R48" t="n">
        <v>270.39</v>
      </c>
      <c r="S48" t="n">
        <v>107.99</v>
      </c>
      <c r="T48" t="n">
        <v>80940.49000000001</v>
      </c>
      <c r="U48" t="n">
        <v>0.4</v>
      </c>
      <c r="V48" t="n">
        <v>0.92</v>
      </c>
      <c r="W48" t="n">
        <v>0.6</v>
      </c>
      <c r="X48" t="n">
        <v>5.04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1.2945</v>
      </c>
      <c r="E49" t="n">
        <v>77.25</v>
      </c>
      <c r="F49" t="n">
        <v>71.59</v>
      </c>
      <c r="G49" t="n">
        <v>15.45</v>
      </c>
      <c r="H49" t="n">
        <v>0.28</v>
      </c>
      <c r="I49" t="n">
        <v>278</v>
      </c>
      <c r="J49" t="n">
        <v>61.76</v>
      </c>
      <c r="K49" t="n">
        <v>28.92</v>
      </c>
      <c r="L49" t="n">
        <v>1</v>
      </c>
      <c r="M49" t="n">
        <v>152</v>
      </c>
      <c r="N49" t="n">
        <v>6.84</v>
      </c>
      <c r="O49" t="n">
        <v>7851.41</v>
      </c>
      <c r="P49" t="n">
        <v>374.94</v>
      </c>
      <c r="Q49" t="n">
        <v>6529.58</v>
      </c>
      <c r="R49" t="n">
        <v>456.91</v>
      </c>
      <c r="S49" t="n">
        <v>107.99</v>
      </c>
      <c r="T49" t="n">
        <v>173471.9</v>
      </c>
      <c r="U49" t="n">
        <v>0.24</v>
      </c>
      <c r="V49" t="n">
        <v>0.85</v>
      </c>
      <c r="W49" t="n">
        <v>0.84</v>
      </c>
      <c r="X49" t="n">
        <v>10.62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1.3083</v>
      </c>
      <c r="E50" t="n">
        <v>76.44</v>
      </c>
      <c r="F50" t="n">
        <v>71</v>
      </c>
      <c r="G50" t="n">
        <v>16.26</v>
      </c>
      <c r="H50" t="n">
        <v>0.55</v>
      </c>
      <c r="I50" t="n">
        <v>262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373.26</v>
      </c>
      <c r="Q50" t="n">
        <v>6529.52</v>
      </c>
      <c r="R50" t="n">
        <v>431.28</v>
      </c>
      <c r="S50" t="n">
        <v>107.99</v>
      </c>
      <c r="T50" t="n">
        <v>160735.21</v>
      </c>
      <c r="U50" t="n">
        <v>0.25</v>
      </c>
      <c r="V50" t="n">
        <v>0.86</v>
      </c>
      <c r="W50" t="n">
        <v>0.99</v>
      </c>
      <c r="X50" t="n">
        <v>10.03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0.7914</v>
      </c>
      <c r="E51" t="n">
        <v>126.36</v>
      </c>
      <c r="F51" t="n">
        <v>94.91</v>
      </c>
      <c r="G51" t="n">
        <v>6.64</v>
      </c>
      <c r="H51" t="n">
        <v>0.11</v>
      </c>
      <c r="I51" t="n">
        <v>858</v>
      </c>
      <c r="J51" t="n">
        <v>167.88</v>
      </c>
      <c r="K51" t="n">
        <v>51.39</v>
      </c>
      <c r="L51" t="n">
        <v>1</v>
      </c>
      <c r="M51" t="n">
        <v>856</v>
      </c>
      <c r="N51" t="n">
        <v>30.49</v>
      </c>
      <c r="O51" t="n">
        <v>20939.59</v>
      </c>
      <c r="P51" t="n">
        <v>1176.59</v>
      </c>
      <c r="Q51" t="n">
        <v>6530.25</v>
      </c>
      <c r="R51" t="n">
        <v>1245.43</v>
      </c>
      <c r="S51" t="n">
        <v>107.99</v>
      </c>
      <c r="T51" t="n">
        <v>564828.34</v>
      </c>
      <c r="U51" t="n">
        <v>0.09</v>
      </c>
      <c r="V51" t="n">
        <v>0.64</v>
      </c>
      <c r="W51" t="n">
        <v>1.6</v>
      </c>
      <c r="X51" t="n">
        <v>33.93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1.1653</v>
      </c>
      <c r="E52" t="n">
        <v>85.81</v>
      </c>
      <c r="F52" t="n">
        <v>72.83</v>
      </c>
      <c r="G52" t="n">
        <v>13.96</v>
      </c>
      <c r="H52" t="n">
        <v>0.21</v>
      </c>
      <c r="I52" t="n">
        <v>313</v>
      </c>
      <c r="J52" t="n">
        <v>169.33</v>
      </c>
      <c r="K52" t="n">
        <v>51.39</v>
      </c>
      <c r="L52" t="n">
        <v>2</v>
      </c>
      <c r="M52" t="n">
        <v>311</v>
      </c>
      <c r="N52" t="n">
        <v>30.94</v>
      </c>
      <c r="O52" t="n">
        <v>21118.46</v>
      </c>
      <c r="P52" t="n">
        <v>864.13</v>
      </c>
      <c r="Q52" t="n">
        <v>6529.54</v>
      </c>
      <c r="R52" t="n">
        <v>504.79</v>
      </c>
      <c r="S52" t="n">
        <v>107.99</v>
      </c>
      <c r="T52" t="n">
        <v>197236.16</v>
      </c>
      <c r="U52" t="n">
        <v>0.21</v>
      </c>
      <c r="V52" t="n">
        <v>0.84</v>
      </c>
      <c r="W52" t="n">
        <v>0.71</v>
      </c>
      <c r="X52" t="n">
        <v>11.86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1.307</v>
      </c>
      <c r="E53" t="n">
        <v>76.51000000000001</v>
      </c>
      <c r="F53" t="n">
        <v>67.87</v>
      </c>
      <c r="G53" t="n">
        <v>22.01</v>
      </c>
      <c r="H53" t="n">
        <v>0.31</v>
      </c>
      <c r="I53" t="n">
        <v>185</v>
      </c>
      <c r="J53" t="n">
        <v>170.79</v>
      </c>
      <c r="K53" t="n">
        <v>51.39</v>
      </c>
      <c r="L53" t="n">
        <v>3</v>
      </c>
      <c r="M53" t="n">
        <v>183</v>
      </c>
      <c r="N53" t="n">
        <v>31.4</v>
      </c>
      <c r="O53" t="n">
        <v>21297.94</v>
      </c>
      <c r="P53" t="n">
        <v>767.11</v>
      </c>
      <c r="Q53" t="n">
        <v>6529.14</v>
      </c>
      <c r="R53" t="n">
        <v>338.58</v>
      </c>
      <c r="S53" t="n">
        <v>107.99</v>
      </c>
      <c r="T53" t="n">
        <v>114768.91</v>
      </c>
      <c r="U53" t="n">
        <v>0.32</v>
      </c>
      <c r="V53" t="n">
        <v>0.9</v>
      </c>
      <c r="W53" t="n">
        <v>0.51</v>
      </c>
      <c r="X53" t="n">
        <v>6.9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1.3817</v>
      </c>
      <c r="E54" t="n">
        <v>72.37</v>
      </c>
      <c r="F54" t="n">
        <v>65.7</v>
      </c>
      <c r="G54" t="n">
        <v>31.04</v>
      </c>
      <c r="H54" t="n">
        <v>0.41</v>
      </c>
      <c r="I54" t="n">
        <v>127</v>
      </c>
      <c r="J54" t="n">
        <v>172.25</v>
      </c>
      <c r="K54" t="n">
        <v>51.39</v>
      </c>
      <c r="L54" t="n">
        <v>4</v>
      </c>
      <c r="M54" t="n">
        <v>125</v>
      </c>
      <c r="N54" t="n">
        <v>31.86</v>
      </c>
      <c r="O54" t="n">
        <v>21478.05</v>
      </c>
      <c r="P54" t="n">
        <v>701.72</v>
      </c>
      <c r="Q54" t="n">
        <v>6529.19</v>
      </c>
      <c r="R54" t="n">
        <v>265.59</v>
      </c>
      <c r="S54" t="n">
        <v>107.99</v>
      </c>
      <c r="T54" t="n">
        <v>78565.28</v>
      </c>
      <c r="U54" t="n">
        <v>0.41</v>
      </c>
      <c r="V54" t="n">
        <v>0.93</v>
      </c>
      <c r="W54" t="n">
        <v>0.43</v>
      </c>
      <c r="X54" t="n">
        <v>4.73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1.4305</v>
      </c>
      <c r="E55" t="n">
        <v>69.91</v>
      </c>
      <c r="F55" t="n">
        <v>64.38</v>
      </c>
      <c r="G55" t="n">
        <v>41.54</v>
      </c>
      <c r="H55" t="n">
        <v>0.51</v>
      </c>
      <c r="I55" t="n">
        <v>93</v>
      </c>
      <c r="J55" t="n">
        <v>173.71</v>
      </c>
      <c r="K55" t="n">
        <v>51.39</v>
      </c>
      <c r="L55" t="n">
        <v>5</v>
      </c>
      <c r="M55" t="n">
        <v>90</v>
      </c>
      <c r="N55" t="n">
        <v>32.32</v>
      </c>
      <c r="O55" t="n">
        <v>21658.78</v>
      </c>
      <c r="P55" t="n">
        <v>640.09</v>
      </c>
      <c r="Q55" t="n">
        <v>6529.23</v>
      </c>
      <c r="R55" t="n">
        <v>221.85</v>
      </c>
      <c r="S55" t="n">
        <v>107.99</v>
      </c>
      <c r="T55" t="n">
        <v>56863.68</v>
      </c>
      <c r="U55" t="n">
        <v>0.49</v>
      </c>
      <c r="V55" t="n">
        <v>0.95</v>
      </c>
      <c r="W55" t="n">
        <v>0.37</v>
      </c>
      <c r="X55" t="n">
        <v>3.41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1.4485</v>
      </c>
      <c r="E56" t="n">
        <v>69.04000000000001</v>
      </c>
      <c r="F56" t="n">
        <v>63.99</v>
      </c>
      <c r="G56" t="n">
        <v>48.6</v>
      </c>
      <c r="H56" t="n">
        <v>0.61</v>
      </c>
      <c r="I56" t="n">
        <v>79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606.77</v>
      </c>
      <c r="Q56" t="n">
        <v>6529.24</v>
      </c>
      <c r="R56" t="n">
        <v>205.47</v>
      </c>
      <c r="S56" t="n">
        <v>107.99</v>
      </c>
      <c r="T56" t="n">
        <v>48746.55</v>
      </c>
      <c r="U56" t="n">
        <v>0.53</v>
      </c>
      <c r="V56" t="n">
        <v>0.95</v>
      </c>
      <c r="W56" t="n">
        <v>0.45</v>
      </c>
      <c r="X56" t="n">
        <v>3.02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1.4501</v>
      </c>
      <c r="E57" t="n">
        <v>68.95999999999999</v>
      </c>
      <c r="F57" t="n">
        <v>63.95</v>
      </c>
      <c r="G57" t="n">
        <v>49.19</v>
      </c>
      <c r="H57" t="n">
        <v>0.7</v>
      </c>
      <c r="I57" t="n">
        <v>78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610.59</v>
      </c>
      <c r="Q57" t="n">
        <v>6529.17</v>
      </c>
      <c r="R57" t="n">
        <v>203.84</v>
      </c>
      <c r="S57" t="n">
        <v>107.99</v>
      </c>
      <c r="T57" t="n">
        <v>47934.94</v>
      </c>
      <c r="U57" t="n">
        <v>0.53</v>
      </c>
      <c r="V57" t="n">
        <v>0.95</v>
      </c>
      <c r="W57" t="n">
        <v>0.45</v>
      </c>
      <c r="X57" t="n">
        <v>2.98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1.2603</v>
      </c>
      <c r="E58" t="n">
        <v>79.34</v>
      </c>
      <c r="F58" t="n">
        <v>73.59</v>
      </c>
      <c r="G58" t="n">
        <v>13.46</v>
      </c>
      <c r="H58" t="n">
        <v>0.34</v>
      </c>
      <c r="I58" t="n">
        <v>328</v>
      </c>
      <c r="J58" t="n">
        <v>51.33</v>
      </c>
      <c r="K58" t="n">
        <v>24.83</v>
      </c>
      <c r="L58" t="n">
        <v>1</v>
      </c>
      <c r="M58" t="n">
        <v>0</v>
      </c>
      <c r="N58" t="n">
        <v>5.51</v>
      </c>
      <c r="O58" t="n">
        <v>6564.78</v>
      </c>
      <c r="P58" t="n">
        <v>339.16</v>
      </c>
      <c r="Q58" t="n">
        <v>6529.78</v>
      </c>
      <c r="R58" t="n">
        <v>514.47</v>
      </c>
      <c r="S58" t="n">
        <v>107.99</v>
      </c>
      <c r="T58" t="n">
        <v>201999.54</v>
      </c>
      <c r="U58" t="n">
        <v>0.21</v>
      </c>
      <c r="V58" t="n">
        <v>0.83</v>
      </c>
      <c r="W58" t="n">
        <v>1.18</v>
      </c>
      <c r="X58" t="n">
        <v>12.61</v>
      </c>
      <c r="Y58" t="n">
        <v>0.5</v>
      </c>
      <c r="Z58" t="n">
        <v>10</v>
      </c>
    </row>
    <row r="59">
      <c r="A59" t="n">
        <v>0</v>
      </c>
      <c r="B59" t="n">
        <v>65</v>
      </c>
      <c r="C59" t="inlineStr">
        <is>
          <t xml:space="preserve">CONCLUIDO	</t>
        </is>
      </c>
      <c r="D59" t="n">
        <v>0.9334</v>
      </c>
      <c r="E59" t="n">
        <v>107.14</v>
      </c>
      <c r="F59" t="n">
        <v>86.88</v>
      </c>
      <c r="G59" t="n">
        <v>7.85</v>
      </c>
      <c r="H59" t="n">
        <v>0.13</v>
      </c>
      <c r="I59" t="n">
        <v>664</v>
      </c>
      <c r="J59" t="n">
        <v>133.21</v>
      </c>
      <c r="K59" t="n">
        <v>46.47</v>
      </c>
      <c r="L59" t="n">
        <v>1</v>
      </c>
      <c r="M59" t="n">
        <v>662</v>
      </c>
      <c r="N59" t="n">
        <v>20.75</v>
      </c>
      <c r="O59" t="n">
        <v>16663.42</v>
      </c>
      <c r="P59" t="n">
        <v>912.89</v>
      </c>
      <c r="Q59" t="n">
        <v>6529.84</v>
      </c>
      <c r="R59" t="n">
        <v>975.6</v>
      </c>
      <c r="S59" t="n">
        <v>107.99</v>
      </c>
      <c r="T59" t="n">
        <v>430886.05</v>
      </c>
      <c r="U59" t="n">
        <v>0.11</v>
      </c>
      <c r="V59" t="n">
        <v>0.7</v>
      </c>
      <c r="W59" t="n">
        <v>1.28</v>
      </c>
      <c r="X59" t="n">
        <v>25.91</v>
      </c>
      <c r="Y59" t="n">
        <v>0.5</v>
      </c>
      <c r="Z59" t="n">
        <v>10</v>
      </c>
    </row>
    <row r="60">
      <c r="A60" t="n">
        <v>1</v>
      </c>
      <c r="B60" t="n">
        <v>65</v>
      </c>
      <c r="C60" t="inlineStr">
        <is>
          <t xml:space="preserve">CONCLUIDO	</t>
        </is>
      </c>
      <c r="D60" t="n">
        <v>1.2611</v>
      </c>
      <c r="E60" t="n">
        <v>79.29000000000001</v>
      </c>
      <c r="F60" t="n">
        <v>70.34</v>
      </c>
      <c r="G60" t="n">
        <v>16.95</v>
      </c>
      <c r="H60" t="n">
        <v>0.26</v>
      </c>
      <c r="I60" t="n">
        <v>249</v>
      </c>
      <c r="J60" t="n">
        <v>134.55</v>
      </c>
      <c r="K60" t="n">
        <v>46.47</v>
      </c>
      <c r="L60" t="n">
        <v>2</v>
      </c>
      <c r="M60" t="n">
        <v>247</v>
      </c>
      <c r="N60" t="n">
        <v>21.09</v>
      </c>
      <c r="O60" t="n">
        <v>16828.84</v>
      </c>
      <c r="P60" t="n">
        <v>689.14</v>
      </c>
      <c r="Q60" t="n">
        <v>6529.41</v>
      </c>
      <c r="R60" t="n">
        <v>421.07</v>
      </c>
      <c r="S60" t="n">
        <v>107.99</v>
      </c>
      <c r="T60" t="n">
        <v>155696.56</v>
      </c>
      <c r="U60" t="n">
        <v>0.26</v>
      </c>
      <c r="V60" t="n">
        <v>0.87</v>
      </c>
      <c r="W60" t="n">
        <v>0.62</v>
      </c>
      <c r="X60" t="n">
        <v>9.369999999999999</v>
      </c>
      <c r="Y60" t="n">
        <v>0.5</v>
      </c>
      <c r="Z60" t="n">
        <v>10</v>
      </c>
    </row>
    <row r="61">
      <c r="A61" t="n">
        <v>2</v>
      </c>
      <c r="B61" t="n">
        <v>65</v>
      </c>
      <c r="C61" t="inlineStr">
        <is>
          <t xml:space="preserve">CONCLUIDO	</t>
        </is>
      </c>
      <c r="D61" t="n">
        <v>1.381</v>
      </c>
      <c r="E61" t="n">
        <v>72.41</v>
      </c>
      <c r="F61" t="n">
        <v>66.31</v>
      </c>
      <c r="G61" t="n">
        <v>27.63</v>
      </c>
      <c r="H61" t="n">
        <v>0.39</v>
      </c>
      <c r="I61" t="n">
        <v>144</v>
      </c>
      <c r="J61" t="n">
        <v>135.9</v>
      </c>
      <c r="K61" t="n">
        <v>46.47</v>
      </c>
      <c r="L61" t="n">
        <v>3</v>
      </c>
      <c r="M61" t="n">
        <v>142</v>
      </c>
      <c r="N61" t="n">
        <v>21.43</v>
      </c>
      <c r="O61" t="n">
        <v>16994.64</v>
      </c>
      <c r="P61" t="n">
        <v>595.66</v>
      </c>
      <c r="Q61" t="n">
        <v>6529.27</v>
      </c>
      <c r="R61" t="n">
        <v>286.35</v>
      </c>
      <c r="S61" t="n">
        <v>107.99</v>
      </c>
      <c r="T61" t="n">
        <v>88859.47</v>
      </c>
      <c r="U61" t="n">
        <v>0.38</v>
      </c>
      <c r="V61" t="n">
        <v>0.92</v>
      </c>
      <c r="W61" t="n">
        <v>0.45</v>
      </c>
      <c r="X61" t="n">
        <v>5.34</v>
      </c>
      <c r="Y61" t="n">
        <v>0.5</v>
      </c>
      <c r="Z61" t="n">
        <v>10</v>
      </c>
    </row>
    <row r="62">
      <c r="A62" t="n">
        <v>3</v>
      </c>
      <c r="B62" t="n">
        <v>65</v>
      </c>
      <c r="C62" t="inlineStr">
        <is>
          <t xml:space="preserve">CONCLUIDO	</t>
        </is>
      </c>
      <c r="D62" t="n">
        <v>1.4318</v>
      </c>
      <c r="E62" t="n">
        <v>69.84</v>
      </c>
      <c r="F62" t="n">
        <v>64.86</v>
      </c>
      <c r="G62" t="n">
        <v>37.78</v>
      </c>
      <c r="H62" t="n">
        <v>0.52</v>
      </c>
      <c r="I62" t="n">
        <v>103</v>
      </c>
      <c r="J62" t="n">
        <v>137.25</v>
      </c>
      <c r="K62" t="n">
        <v>46.47</v>
      </c>
      <c r="L62" t="n">
        <v>4</v>
      </c>
      <c r="M62" t="n">
        <v>15</v>
      </c>
      <c r="N62" t="n">
        <v>21.78</v>
      </c>
      <c r="O62" t="n">
        <v>17160.92</v>
      </c>
      <c r="P62" t="n">
        <v>533.63</v>
      </c>
      <c r="Q62" t="n">
        <v>6529.28</v>
      </c>
      <c r="R62" t="n">
        <v>233.59</v>
      </c>
      <c r="S62" t="n">
        <v>107.99</v>
      </c>
      <c r="T62" t="n">
        <v>62686.74</v>
      </c>
      <c r="U62" t="n">
        <v>0.46</v>
      </c>
      <c r="V62" t="n">
        <v>0.9399999999999999</v>
      </c>
      <c r="W62" t="n">
        <v>0.51</v>
      </c>
      <c r="X62" t="n">
        <v>3.89</v>
      </c>
      <c r="Y62" t="n">
        <v>0.5</v>
      </c>
      <c r="Z62" t="n">
        <v>10</v>
      </c>
    </row>
    <row r="63">
      <c r="A63" t="n">
        <v>4</v>
      </c>
      <c r="B63" t="n">
        <v>65</v>
      </c>
      <c r="C63" t="inlineStr">
        <is>
          <t xml:space="preserve">CONCLUIDO	</t>
        </is>
      </c>
      <c r="D63" t="n">
        <v>1.4326</v>
      </c>
      <c r="E63" t="n">
        <v>69.8</v>
      </c>
      <c r="F63" t="n">
        <v>64.84999999999999</v>
      </c>
      <c r="G63" t="n">
        <v>38.15</v>
      </c>
      <c r="H63" t="n">
        <v>0.64</v>
      </c>
      <c r="I63" t="n">
        <v>102</v>
      </c>
      <c r="J63" t="n">
        <v>138.6</v>
      </c>
      <c r="K63" t="n">
        <v>46.47</v>
      </c>
      <c r="L63" t="n">
        <v>5</v>
      </c>
      <c r="M63" t="n">
        <v>0</v>
      </c>
      <c r="N63" t="n">
        <v>22.13</v>
      </c>
      <c r="O63" t="n">
        <v>17327.69</v>
      </c>
      <c r="P63" t="n">
        <v>538.84</v>
      </c>
      <c r="Q63" t="n">
        <v>6529.28</v>
      </c>
      <c r="R63" t="n">
        <v>233.08</v>
      </c>
      <c r="S63" t="n">
        <v>107.99</v>
      </c>
      <c r="T63" t="n">
        <v>62434.79</v>
      </c>
      <c r="U63" t="n">
        <v>0.46</v>
      </c>
      <c r="V63" t="n">
        <v>0.9399999999999999</v>
      </c>
      <c r="W63" t="n">
        <v>0.51</v>
      </c>
      <c r="X63" t="n">
        <v>3.88</v>
      </c>
      <c r="Y63" t="n">
        <v>0.5</v>
      </c>
      <c r="Z63" t="n">
        <v>10</v>
      </c>
    </row>
    <row r="64">
      <c r="A64" t="n">
        <v>0</v>
      </c>
      <c r="B64" t="n">
        <v>75</v>
      </c>
      <c r="C64" t="inlineStr">
        <is>
          <t xml:space="preserve">CONCLUIDO	</t>
        </is>
      </c>
      <c r="D64" t="n">
        <v>0.8602</v>
      </c>
      <c r="E64" t="n">
        <v>116.26</v>
      </c>
      <c r="F64" t="n">
        <v>90.79000000000001</v>
      </c>
      <c r="G64" t="n">
        <v>7.18</v>
      </c>
      <c r="H64" t="n">
        <v>0.12</v>
      </c>
      <c r="I64" t="n">
        <v>759</v>
      </c>
      <c r="J64" t="n">
        <v>150.44</v>
      </c>
      <c r="K64" t="n">
        <v>49.1</v>
      </c>
      <c r="L64" t="n">
        <v>1</v>
      </c>
      <c r="M64" t="n">
        <v>757</v>
      </c>
      <c r="N64" t="n">
        <v>25.34</v>
      </c>
      <c r="O64" t="n">
        <v>18787.76</v>
      </c>
      <c r="P64" t="n">
        <v>1041.82</v>
      </c>
      <c r="Q64" t="n">
        <v>6530.22</v>
      </c>
      <c r="R64" t="n">
        <v>1107.08</v>
      </c>
      <c r="S64" t="n">
        <v>107.99</v>
      </c>
      <c r="T64" t="n">
        <v>496150.72</v>
      </c>
      <c r="U64" t="n">
        <v>0.1</v>
      </c>
      <c r="V64" t="n">
        <v>0.67</v>
      </c>
      <c r="W64" t="n">
        <v>1.44</v>
      </c>
      <c r="X64" t="n">
        <v>29.81</v>
      </c>
      <c r="Y64" t="n">
        <v>0.5</v>
      </c>
      <c r="Z64" t="n">
        <v>10</v>
      </c>
    </row>
    <row r="65">
      <c r="A65" t="n">
        <v>1</v>
      </c>
      <c r="B65" t="n">
        <v>75</v>
      </c>
      <c r="C65" t="inlineStr">
        <is>
          <t xml:space="preserve">CONCLUIDO	</t>
        </is>
      </c>
      <c r="D65" t="n">
        <v>1.2117</v>
      </c>
      <c r="E65" t="n">
        <v>82.53</v>
      </c>
      <c r="F65" t="n">
        <v>71.64</v>
      </c>
      <c r="G65" t="n">
        <v>15.24</v>
      </c>
      <c r="H65" t="n">
        <v>0.23</v>
      </c>
      <c r="I65" t="n">
        <v>282</v>
      </c>
      <c r="J65" t="n">
        <v>151.83</v>
      </c>
      <c r="K65" t="n">
        <v>49.1</v>
      </c>
      <c r="L65" t="n">
        <v>2</v>
      </c>
      <c r="M65" t="n">
        <v>280</v>
      </c>
      <c r="N65" t="n">
        <v>25.73</v>
      </c>
      <c r="O65" t="n">
        <v>18959.54</v>
      </c>
      <c r="P65" t="n">
        <v>778.74</v>
      </c>
      <c r="Q65" t="n">
        <v>6529.46</v>
      </c>
      <c r="R65" t="n">
        <v>464.45</v>
      </c>
      <c r="S65" t="n">
        <v>107.99</v>
      </c>
      <c r="T65" t="n">
        <v>177220.91</v>
      </c>
      <c r="U65" t="n">
        <v>0.23</v>
      </c>
      <c r="V65" t="n">
        <v>0.85</v>
      </c>
      <c r="W65" t="n">
        <v>0.67</v>
      </c>
      <c r="X65" t="n">
        <v>10.66</v>
      </c>
      <c r="Y65" t="n">
        <v>0.5</v>
      </c>
      <c r="Z65" t="n">
        <v>10</v>
      </c>
    </row>
    <row r="66">
      <c r="A66" t="n">
        <v>2</v>
      </c>
      <c r="B66" t="n">
        <v>75</v>
      </c>
      <c r="C66" t="inlineStr">
        <is>
          <t xml:space="preserve">CONCLUIDO	</t>
        </is>
      </c>
      <c r="D66" t="n">
        <v>1.3437</v>
      </c>
      <c r="E66" t="n">
        <v>74.42</v>
      </c>
      <c r="F66" t="n">
        <v>67.09999999999999</v>
      </c>
      <c r="G66" t="n">
        <v>24.4</v>
      </c>
      <c r="H66" t="n">
        <v>0.35</v>
      </c>
      <c r="I66" t="n">
        <v>165</v>
      </c>
      <c r="J66" t="n">
        <v>153.23</v>
      </c>
      <c r="K66" t="n">
        <v>49.1</v>
      </c>
      <c r="L66" t="n">
        <v>3</v>
      </c>
      <c r="M66" t="n">
        <v>163</v>
      </c>
      <c r="N66" t="n">
        <v>26.13</v>
      </c>
      <c r="O66" t="n">
        <v>19131.85</v>
      </c>
      <c r="P66" t="n">
        <v>684.51</v>
      </c>
      <c r="Q66" t="n">
        <v>6529.27</v>
      </c>
      <c r="R66" t="n">
        <v>313.03</v>
      </c>
      <c r="S66" t="n">
        <v>107.99</v>
      </c>
      <c r="T66" t="n">
        <v>102093.4</v>
      </c>
      <c r="U66" t="n">
        <v>0.34</v>
      </c>
      <c r="V66" t="n">
        <v>0.91</v>
      </c>
      <c r="W66" t="n">
        <v>0.48</v>
      </c>
      <c r="X66" t="n">
        <v>6.13</v>
      </c>
      <c r="Y66" t="n">
        <v>0.5</v>
      </c>
      <c r="Z66" t="n">
        <v>10</v>
      </c>
    </row>
    <row r="67">
      <c r="A67" t="n">
        <v>3</v>
      </c>
      <c r="B67" t="n">
        <v>75</v>
      </c>
      <c r="C67" t="inlineStr">
        <is>
          <t xml:space="preserve">CONCLUIDO	</t>
        </is>
      </c>
      <c r="D67" t="n">
        <v>1.414</v>
      </c>
      <c r="E67" t="n">
        <v>70.72</v>
      </c>
      <c r="F67" t="n">
        <v>65.05</v>
      </c>
      <c r="G67" t="n">
        <v>35.16</v>
      </c>
      <c r="H67" t="n">
        <v>0.46</v>
      </c>
      <c r="I67" t="n">
        <v>111</v>
      </c>
      <c r="J67" t="n">
        <v>154.63</v>
      </c>
      <c r="K67" t="n">
        <v>49.1</v>
      </c>
      <c r="L67" t="n">
        <v>4</v>
      </c>
      <c r="M67" t="n">
        <v>109</v>
      </c>
      <c r="N67" t="n">
        <v>26.53</v>
      </c>
      <c r="O67" t="n">
        <v>19304.72</v>
      </c>
      <c r="P67" t="n">
        <v>613.65</v>
      </c>
      <c r="Q67" t="n">
        <v>6529.28</v>
      </c>
      <c r="R67" t="n">
        <v>244.29</v>
      </c>
      <c r="S67" t="n">
        <v>107.99</v>
      </c>
      <c r="T67" t="n">
        <v>67993.96000000001</v>
      </c>
      <c r="U67" t="n">
        <v>0.44</v>
      </c>
      <c r="V67" t="n">
        <v>0.9399999999999999</v>
      </c>
      <c r="W67" t="n">
        <v>0.4</v>
      </c>
      <c r="X67" t="n">
        <v>4.08</v>
      </c>
      <c r="Y67" t="n">
        <v>0.5</v>
      </c>
      <c r="Z67" t="n">
        <v>10</v>
      </c>
    </row>
    <row r="68">
      <c r="A68" t="n">
        <v>4</v>
      </c>
      <c r="B68" t="n">
        <v>75</v>
      </c>
      <c r="C68" t="inlineStr">
        <is>
          <t xml:space="preserve">CONCLUIDO	</t>
        </is>
      </c>
      <c r="D68" t="n">
        <v>1.4422</v>
      </c>
      <c r="E68" t="n">
        <v>69.34</v>
      </c>
      <c r="F68" t="n">
        <v>64.34</v>
      </c>
      <c r="G68" t="n">
        <v>43.38</v>
      </c>
      <c r="H68" t="n">
        <v>0.57</v>
      </c>
      <c r="I68" t="n">
        <v>89</v>
      </c>
      <c r="J68" t="n">
        <v>156.03</v>
      </c>
      <c r="K68" t="n">
        <v>49.1</v>
      </c>
      <c r="L68" t="n">
        <v>5</v>
      </c>
      <c r="M68" t="n">
        <v>6</v>
      </c>
      <c r="N68" t="n">
        <v>26.94</v>
      </c>
      <c r="O68" t="n">
        <v>19478.15</v>
      </c>
      <c r="P68" t="n">
        <v>570.47</v>
      </c>
      <c r="Q68" t="n">
        <v>6529.23</v>
      </c>
      <c r="R68" t="n">
        <v>217.18</v>
      </c>
      <c r="S68" t="n">
        <v>107.99</v>
      </c>
      <c r="T68" t="n">
        <v>54547.65</v>
      </c>
      <c r="U68" t="n">
        <v>0.5</v>
      </c>
      <c r="V68" t="n">
        <v>0.95</v>
      </c>
      <c r="W68" t="n">
        <v>0.47</v>
      </c>
      <c r="X68" t="n">
        <v>3.38</v>
      </c>
      <c r="Y68" t="n">
        <v>0.5</v>
      </c>
      <c r="Z68" t="n">
        <v>10</v>
      </c>
    </row>
    <row r="69">
      <c r="A69" t="n">
        <v>5</v>
      </c>
      <c r="B69" t="n">
        <v>75</v>
      </c>
      <c r="C69" t="inlineStr">
        <is>
          <t xml:space="preserve">CONCLUIDO	</t>
        </is>
      </c>
      <c r="D69" t="n">
        <v>1.4418</v>
      </c>
      <c r="E69" t="n">
        <v>69.36</v>
      </c>
      <c r="F69" t="n">
        <v>64.36</v>
      </c>
      <c r="G69" t="n">
        <v>43.39</v>
      </c>
      <c r="H69" t="n">
        <v>0.67</v>
      </c>
      <c r="I69" t="n">
        <v>89</v>
      </c>
      <c r="J69" t="n">
        <v>157.44</v>
      </c>
      <c r="K69" t="n">
        <v>49.1</v>
      </c>
      <c r="L69" t="n">
        <v>6</v>
      </c>
      <c r="M69" t="n">
        <v>0</v>
      </c>
      <c r="N69" t="n">
        <v>27.35</v>
      </c>
      <c r="O69" t="n">
        <v>19652.13</v>
      </c>
      <c r="P69" t="n">
        <v>575.11</v>
      </c>
      <c r="Q69" t="n">
        <v>6529.22</v>
      </c>
      <c r="R69" t="n">
        <v>217.44</v>
      </c>
      <c r="S69" t="n">
        <v>107.99</v>
      </c>
      <c r="T69" t="n">
        <v>54680.86</v>
      </c>
      <c r="U69" t="n">
        <v>0.5</v>
      </c>
      <c r="V69" t="n">
        <v>0.95</v>
      </c>
      <c r="W69" t="n">
        <v>0.48</v>
      </c>
      <c r="X69" t="n">
        <v>3.39</v>
      </c>
      <c r="Y69" t="n">
        <v>0.5</v>
      </c>
      <c r="Z69" t="n">
        <v>10</v>
      </c>
    </row>
    <row r="70">
      <c r="A70" t="n">
        <v>0</v>
      </c>
      <c r="B70" t="n">
        <v>95</v>
      </c>
      <c r="C70" t="inlineStr">
        <is>
          <t xml:space="preserve">CONCLUIDO	</t>
        </is>
      </c>
      <c r="D70" t="n">
        <v>0.7256</v>
      </c>
      <c r="E70" t="n">
        <v>137.81</v>
      </c>
      <c r="F70" t="n">
        <v>99.42</v>
      </c>
      <c r="G70" t="n">
        <v>6.18</v>
      </c>
      <c r="H70" t="n">
        <v>0.1</v>
      </c>
      <c r="I70" t="n">
        <v>965</v>
      </c>
      <c r="J70" t="n">
        <v>185.69</v>
      </c>
      <c r="K70" t="n">
        <v>53.44</v>
      </c>
      <c r="L70" t="n">
        <v>1</v>
      </c>
      <c r="M70" t="n">
        <v>963</v>
      </c>
      <c r="N70" t="n">
        <v>36.26</v>
      </c>
      <c r="O70" t="n">
        <v>23136.14</v>
      </c>
      <c r="P70" t="n">
        <v>1320.96</v>
      </c>
      <c r="Q70" t="n">
        <v>6530.56</v>
      </c>
      <c r="R70" t="n">
        <v>1397.54</v>
      </c>
      <c r="S70" t="n">
        <v>107.99</v>
      </c>
      <c r="T70" t="n">
        <v>640348.08</v>
      </c>
      <c r="U70" t="n">
        <v>0.08</v>
      </c>
      <c r="V70" t="n">
        <v>0.61</v>
      </c>
      <c r="W70" t="n">
        <v>1.77</v>
      </c>
      <c r="X70" t="n">
        <v>38.44</v>
      </c>
      <c r="Y70" t="n">
        <v>0.5</v>
      </c>
      <c r="Z70" t="n">
        <v>10</v>
      </c>
    </row>
    <row r="71">
      <c r="A71" t="n">
        <v>1</v>
      </c>
      <c r="B71" t="n">
        <v>95</v>
      </c>
      <c r="C71" t="inlineStr">
        <is>
          <t xml:space="preserve">CONCLUIDO	</t>
        </is>
      </c>
      <c r="D71" t="n">
        <v>1.1208</v>
      </c>
      <c r="E71" t="n">
        <v>89.22</v>
      </c>
      <c r="F71" t="n">
        <v>73.98999999999999</v>
      </c>
      <c r="G71" t="n">
        <v>12.94</v>
      </c>
      <c r="H71" t="n">
        <v>0.19</v>
      </c>
      <c r="I71" t="n">
        <v>343</v>
      </c>
      <c r="J71" t="n">
        <v>187.21</v>
      </c>
      <c r="K71" t="n">
        <v>53.44</v>
      </c>
      <c r="L71" t="n">
        <v>2</v>
      </c>
      <c r="M71" t="n">
        <v>341</v>
      </c>
      <c r="N71" t="n">
        <v>36.77</v>
      </c>
      <c r="O71" t="n">
        <v>23322.88</v>
      </c>
      <c r="P71" t="n">
        <v>948.02</v>
      </c>
      <c r="Q71" t="n">
        <v>6529.69</v>
      </c>
      <c r="R71" t="n">
        <v>543.17</v>
      </c>
      <c r="S71" t="n">
        <v>107.99</v>
      </c>
      <c r="T71" t="n">
        <v>216272.72</v>
      </c>
      <c r="U71" t="n">
        <v>0.2</v>
      </c>
      <c r="V71" t="n">
        <v>0.82</v>
      </c>
      <c r="W71" t="n">
        <v>0.77</v>
      </c>
      <c r="X71" t="n">
        <v>13.01</v>
      </c>
      <c r="Y71" t="n">
        <v>0.5</v>
      </c>
      <c r="Z71" t="n">
        <v>10</v>
      </c>
    </row>
    <row r="72">
      <c r="A72" t="n">
        <v>2</v>
      </c>
      <c r="B72" t="n">
        <v>95</v>
      </c>
      <c r="C72" t="inlineStr">
        <is>
          <t xml:space="preserve">CONCLUIDO	</t>
        </is>
      </c>
      <c r="D72" t="n">
        <v>1.2711</v>
      </c>
      <c r="E72" t="n">
        <v>78.67</v>
      </c>
      <c r="F72" t="n">
        <v>68.61</v>
      </c>
      <c r="G72" t="n">
        <v>20.18</v>
      </c>
      <c r="H72" t="n">
        <v>0.28</v>
      </c>
      <c r="I72" t="n">
        <v>204</v>
      </c>
      <c r="J72" t="n">
        <v>188.73</v>
      </c>
      <c r="K72" t="n">
        <v>53.44</v>
      </c>
      <c r="L72" t="n">
        <v>3</v>
      </c>
      <c r="M72" t="n">
        <v>202</v>
      </c>
      <c r="N72" t="n">
        <v>37.29</v>
      </c>
      <c r="O72" t="n">
        <v>23510.33</v>
      </c>
      <c r="P72" t="n">
        <v>845.49</v>
      </c>
      <c r="Q72" t="n">
        <v>6529.28</v>
      </c>
      <c r="R72" t="n">
        <v>363.81</v>
      </c>
      <c r="S72" t="n">
        <v>107.99</v>
      </c>
      <c r="T72" t="n">
        <v>127291.25</v>
      </c>
      <c r="U72" t="n">
        <v>0.3</v>
      </c>
      <c r="V72" t="n">
        <v>0.89</v>
      </c>
      <c r="W72" t="n">
        <v>0.53</v>
      </c>
      <c r="X72" t="n">
        <v>7.64</v>
      </c>
      <c r="Y72" t="n">
        <v>0.5</v>
      </c>
      <c r="Z72" t="n">
        <v>10</v>
      </c>
    </row>
    <row r="73">
      <c r="A73" t="n">
        <v>3</v>
      </c>
      <c r="B73" t="n">
        <v>95</v>
      </c>
      <c r="C73" t="inlineStr">
        <is>
          <t xml:space="preserve">CONCLUIDO	</t>
        </is>
      </c>
      <c r="D73" t="n">
        <v>1.3533</v>
      </c>
      <c r="E73" t="n">
        <v>73.90000000000001</v>
      </c>
      <c r="F73" t="n">
        <v>66.18000000000001</v>
      </c>
      <c r="G73" t="n">
        <v>28.16</v>
      </c>
      <c r="H73" t="n">
        <v>0.37</v>
      </c>
      <c r="I73" t="n">
        <v>141</v>
      </c>
      <c r="J73" t="n">
        <v>190.25</v>
      </c>
      <c r="K73" t="n">
        <v>53.44</v>
      </c>
      <c r="L73" t="n">
        <v>4</v>
      </c>
      <c r="M73" t="n">
        <v>139</v>
      </c>
      <c r="N73" t="n">
        <v>37.82</v>
      </c>
      <c r="O73" t="n">
        <v>23698.48</v>
      </c>
      <c r="P73" t="n">
        <v>780.25</v>
      </c>
      <c r="Q73" t="n">
        <v>6529.33</v>
      </c>
      <c r="R73" t="n">
        <v>281.85</v>
      </c>
      <c r="S73" t="n">
        <v>107.99</v>
      </c>
      <c r="T73" t="n">
        <v>86623.5</v>
      </c>
      <c r="U73" t="n">
        <v>0.38</v>
      </c>
      <c r="V73" t="n">
        <v>0.92</v>
      </c>
      <c r="W73" t="n">
        <v>0.45</v>
      </c>
      <c r="X73" t="n">
        <v>5.21</v>
      </c>
      <c r="Y73" t="n">
        <v>0.5</v>
      </c>
      <c r="Z73" t="n">
        <v>10</v>
      </c>
    </row>
    <row r="74">
      <c r="A74" t="n">
        <v>4</v>
      </c>
      <c r="B74" t="n">
        <v>95</v>
      </c>
      <c r="C74" t="inlineStr">
        <is>
          <t xml:space="preserve">CONCLUIDO	</t>
        </is>
      </c>
      <c r="D74" t="n">
        <v>1.4032</v>
      </c>
      <c r="E74" t="n">
        <v>71.27</v>
      </c>
      <c r="F74" t="n">
        <v>64.84999999999999</v>
      </c>
      <c r="G74" t="n">
        <v>36.71</v>
      </c>
      <c r="H74" t="n">
        <v>0.46</v>
      </c>
      <c r="I74" t="n">
        <v>106</v>
      </c>
      <c r="J74" t="n">
        <v>191.78</v>
      </c>
      <c r="K74" t="n">
        <v>53.44</v>
      </c>
      <c r="L74" t="n">
        <v>5</v>
      </c>
      <c r="M74" t="n">
        <v>104</v>
      </c>
      <c r="N74" t="n">
        <v>38.35</v>
      </c>
      <c r="O74" t="n">
        <v>23887.36</v>
      </c>
      <c r="P74" t="n">
        <v>727.86</v>
      </c>
      <c r="Q74" t="n">
        <v>6529.41</v>
      </c>
      <c r="R74" t="n">
        <v>237.52</v>
      </c>
      <c r="S74" t="n">
        <v>107.99</v>
      </c>
      <c r="T74" t="n">
        <v>64635.63</v>
      </c>
      <c r="U74" t="n">
        <v>0.45</v>
      </c>
      <c r="V74" t="n">
        <v>0.9399999999999999</v>
      </c>
      <c r="W74" t="n">
        <v>0.39</v>
      </c>
      <c r="X74" t="n">
        <v>3.88</v>
      </c>
      <c r="Y74" t="n">
        <v>0.5</v>
      </c>
      <c r="Z74" t="n">
        <v>10</v>
      </c>
    </row>
    <row r="75">
      <c r="A75" t="n">
        <v>5</v>
      </c>
      <c r="B75" t="n">
        <v>95</v>
      </c>
      <c r="C75" t="inlineStr">
        <is>
          <t xml:space="preserve">CONCLUIDO	</t>
        </is>
      </c>
      <c r="D75" t="n">
        <v>1.4396</v>
      </c>
      <c r="E75" t="n">
        <v>69.45999999999999</v>
      </c>
      <c r="F75" t="n">
        <v>63.94</v>
      </c>
      <c r="G75" t="n">
        <v>46.79</v>
      </c>
      <c r="H75" t="n">
        <v>0.55</v>
      </c>
      <c r="I75" t="n">
        <v>82</v>
      </c>
      <c r="J75" t="n">
        <v>193.32</v>
      </c>
      <c r="K75" t="n">
        <v>53.44</v>
      </c>
      <c r="L75" t="n">
        <v>6</v>
      </c>
      <c r="M75" t="n">
        <v>79</v>
      </c>
      <c r="N75" t="n">
        <v>38.89</v>
      </c>
      <c r="O75" t="n">
        <v>24076.95</v>
      </c>
      <c r="P75" t="n">
        <v>674.17</v>
      </c>
      <c r="Q75" t="n">
        <v>6529.21</v>
      </c>
      <c r="R75" t="n">
        <v>207.04</v>
      </c>
      <c r="S75" t="n">
        <v>107.99</v>
      </c>
      <c r="T75" t="n">
        <v>49512.96</v>
      </c>
      <c r="U75" t="n">
        <v>0.52</v>
      </c>
      <c r="V75" t="n">
        <v>0.95</v>
      </c>
      <c r="W75" t="n">
        <v>0.36</v>
      </c>
      <c r="X75" t="n">
        <v>2.97</v>
      </c>
      <c r="Y75" t="n">
        <v>0.5</v>
      </c>
      <c r="Z75" t="n">
        <v>10</v>
      </c>
    </row>
    <row r="76">
      <c r="A76" t="n">
        <v>6</v>
      </c>
      <c r="B76" t="n">
        <v>95</v>
      </c>
      <c r="C76" t="inlineStr">
        <is>
          <t xml:space="preserve">CONCLUIDO	</t>
        </is>
      </c>
      <c r="D76" t="n">
        <v>1.4537</v>
      </c>
      <c r="E76" t="n">
        <v>68.79000000000001</v>
      </c>
      <c r="F76" t="n">
        <v>63.68</v>
      </c>
      <c r="G76" t="n">
        <v>53.81</v>
      </c>
      <c r="H76" t="n">
        <v>0.64</v>
      </c>
      <c r="I76" t="n">
        <v>71</v>
      </c>
      <c r="J76" t="n">
        <v>194.86</v>
      </c>
      <c r="K76" t="n">
        <v>53.44</v>
      </c>
      <c r="L76" t="n">
        <v>7</v>
      </c>
      <c r="M76" t="n">
        <v>11</v>
      </c>
      <c r="N76" t="n">
        <v>39.43</v>
      </c>
      <c r="O76" t="n">
        <v>24267.28</v>
      </c>
      <c r="P76" t="n">
        <v>644.11</v>
      </c>
      <c r="Q76" t="n">
        <v>6529.22</v>
      </c>
      <c r="R76" t="n">
        <v>195.91</v>
      </c>
      <c r="S76" t="n">
        <v>107.99</v>
      </c>
      <c r="T76" t="n">
        <v>44004.83</v>
      </c>
      <c r="U76" t="n">
        <v>0.55</v>
      </c>
      <c r="V76" t="n">
        <v>0.96</v>
      </c>
      <c r="W76" t="n">
        <v>0.42</v>
      </c>
      <c r="X76" t="n">
        <v>2.71</v>
      </c>
      <c r="Y76" t="n">
        <v>0.5</v>
      </c>
      <c r="Z76" t="n">
        <v>10</v>
      </c>
    </row>
    <row r="77">
      <c r="A77" t="n">
        <v>7</v>
      </c>
      <c r="B77" t="n">
        <v>95</v>
      </c>
      <c r="C77" t="inlineStr">
        <is>
          <t xml:space="preserve">CONCLUIDO	</t>
        </is>
      </c>
      <c r="D77" t="n">
        <v>1.4531</v>
      </c>
      <c r="E77" t="n">
        <v>68.81999999999999</v>
      </c>
      <c r="F77" t="n">
        <v>63.74</v>
      </c>
      <c r="G77" t="n">
        <v>54.64</v>
      </c>
      <c r="H77" t="n">
        <v>0.72</v>
      </c>
      <c r="I77" t="n">
        <v>70</v>
      </c>
      <c r="J77" t="n">
        <v>196.41</v>
      </c>
      <c r="K77" t="n">
        <v>53.44</v>
      </c>
      <c r="L77" t="n">
        <v>8</v>
      </c>
      <c r="M77" t="n">
        <v>0</v>
      </c>
      <c r="N77" t="n">
        <v>39.98</v>
      </c>
      <c r="O77" t="n">
        <v>24458.36</v>
      </c>
      <c r="P77" t="n">
        <v>648.45</v>
      </c>
      <c r="Q77" t="n">
        <v>6529.19</v>
      </c>
      <c r="R77" t="n">
        <v>197.66</v>
      </c>
      <c r="S77" t="n">
        <v>107.99</v>
      </c>
      <c r="T77" t="n">
        <v>44886.57</v>
      </c>
      <c r="U77" t="n">
        <v>0.55</v>
      </c>
      <c r="V77" t="n">
        <v>0.96</v>
      </c>
      <c r="W77" t="n">
        <v>0.43</v>
      </c>
      <c r="X77" t="n">
        <v>2.77</v>
      </c>
      <c r="Y77" t="n">
        <v>0.5</v>
      </c>
      <c r="Z77" t="n">
        <v>10</v>
      </c>
    </row>
    <row r="78">
      <c r="A78" t="n">
        <v>0</v>
      </c>
      <c r="B78" t="n">
        <v>55</v>
      </c>
      <c r="C78" t="inlineStr">
        <is>
          <t xml:space="preserve">CONCLUIDO	</t>
        </is>
      </c>
      <c r="D78" t="n">
        <v>1.0114</v>
      </c>
      <c r="E78" t="n">
        <v>98.87</v>
      </c>
      <c r="F78" t="n">
        <v>83.12</v>
      </c>
      <c r="G78" t="n">
        <v>8.720000000000001</v>
      </c>
      <c r="H78" t="n">
        <v>0.15</v>
      </c>
      <c r="I78" t="n">
        <v>572</v>
      </c>
      <c r="J78" t="n">
        <v>116.05</v>
      </c>
      <c r="K78" t="n">
        <v>43.4</v>
      </c>
      <c r="L78" t="n">
        <v>1</v>
      </c>
      <c r="M78" t="n">
        <v>570</v>
      </c>
      <c r="N78" t="n">
        <v>16.65</v>
      </c>
      <c r="O78" t="n">
        <v>14546.17</v>
      </c>
      <c r="P78" t="n">
        <v>787.29</v>
      </c>
      <c r="Q78" t="n">
        <v>6529.94</v>
      </c>
      <c r="R78" t="n">
        <v>849.72</v>
      </c>
      <c r="S78" t="n">
        <v>107.99</v>
      </c>
      <c r="T78" t="n">
        <v>368406.21</v>
      </c>
      <c r="U78" t="n">
        <v>0.13</v>
      </c>
      <c r="V78" t="n">
        <v>0.73</v>
      </c>
      <c r="W78" t="n">
        <v>1.14</v>
      </c>
      <c r="X78" t="n">
        <v>22.15</v>
      </c>
      <c r="Y78" t="n">
        <v>0.5</v>
      </c>
      <c r="Z78" t="n">
        <v>10</v>
      </c>
    </row>
    <row r="79">
      <c r="A79" t="n">
        <v>1</v>
      </c>
      <c r="B79" t="n">
        <v>55</v>
      </c>
      <c r="C79" t="inlineStr">
        <is>
          <t xml:space="preserve">CONCLUIDO	</t>
        </is>
      </c>
      <c r="D79" t="n">
        <v>1.3125</v>
      </c>
      <c r="E79" t="n">
        <v>76.19</v>
      </c>
      <c r="F79" t="n">
        <v>68.97</v>
      </c>
      <c r="G79" t="n">
        <v>19.25</v>
      </c>
      <c r="H79" t="n">
        <v>0.3</v>
      </c>
      <c r="I79" t="n">
        <v>215</v>
      </c>
      <c r="J79" t="n">
        <v>117.34</v>
      </c>
      <c r="K79" t="n">
        <v>43.4</v>
      </c>
      <c r="L79" t="n">
        <v>2</v>
      </c>
      <c r="M79" t="n">
        <v>213</v>
      </c>
      <c r="N79" t="n">
        <v>16.94</v>
      </c>
      <c r="O79" t="n">
        <v>14705.49</v>
      </c>
      <c r="P79" t="n">
        <v>593.54</v>
      </c>
      <c r="Q79" t="n">
        <v>6529.32</v>
      </c>
      <c r="R79" t="n">
        <v>375.26</v>
      </c>
      <c r="S79" t="n">
        <v>107.99</v>
      </c>
      <c r="T79" t="n">
        <v>132960.19</v>
      </c>
      <c r="U79" t="n">
        <v>0.29</v>
      </c>
      <c r="V79" t="n">
        <v>0.88</v>
      </c>
      <c r="W79" t="n">
        <v>0.5600000000000001</v>
      </c>
      <c r="X79" t="n">
        <v>8</v>
      </c>
      <c r="Y79" t="n">
        <v>0.5</v>
      </c>
      <c r="Z79" t="n">
        <v>10</v>
      </c>
    </row>
    <row r="80">
      <c r="A80" t="n">
        <v>2</v>
      </c>
      <c r="B80" t="n">
        <v>55</v>
      </c>
      <c r="C80" t="inlineStr">
        <is>
          <t xml:space="preserve">CONCLUIDO	</t>
        </is>
      </c>
      <c r="D80" t="n">
        <v>1.4146</v>
      </c>
      <c r="E80" t="n">
        <v>70.69</v>
      </c>
      <c r="F80" t="n">
        <v>65.64</v>
      </c>
      <c r="G80" t="n">
        <v>31.76</v>
      </c>
      <c r="H80" t="n">
        <v>0.45</v>
      </c>
      <c r="I80" t="n">
        <v>124</v>
      </c>
      <c r="J80" t="n">
        <v>118.63</v>
      </c>
      <c r="K80" t="n">
        <v>43.4</v>
      </c>
      <c r="L80" t="n">
        <v>3</v>
      </c>
      <c r="M80" t="n">
        <v>58</v>
      </c>
      <c r="N80" t="n">
        <v>17.23</v>
      </c>
      <c r="O80" t="n">
        <v>14865.24</v>
      </c>
      <c r="P80" t="n">
        <v>500.96</v>
      </c>
      <c r="Q80" t="n">
        <v>6529.18</v>
      </c>
      <c r="R80" t="n">
        <v>261.37</v>
      </c>
      <c r="S80" t="n">
        <v>107.99</v>
      </c>
      <c r="T80" t="n">
        <v>76468.53999999999</v>
      </c>
      <c r="U80" t="n">
        <v>0.41</v>
      </c>
      <c r="V80" t="n">
        <v>0.93</v>
      </c>
      <c r="W80" t="n">
        <v>0.5</v>
      </c>
      <c r="X80" t="n">
        <v>4.67</v>
      </c>
      <c r="Y80" t="n">
        <v>0.5</v>
      </c>
      <c r="Z80" t="n">
        <v>10</v>
      </c>
    </row>
    <row r="81">
      <c r="A81" t="n">
        <v>3</v>
      </c>
      <c r="B81" t="n">
        <v>55</v>
      </c>
      <c r="C81" t="inlineStr">
        <is>
          <t xml:space="preserve">CONCLUIDO	</t>
        </is>
      </c>
      <c r="D81" t="n">
        <v>1.4187</v>
      </c>
      <c r="E81" t="n">
        <v>70.48999999999999</v>
      </c>
      <c r="F81" t="n">
        <v>65.54000000000001</v>
      </c>
      <c r="G81" t="n">
        <v>32.77</v>
      </c>
      <c r="H81" t="n">
        <v>0.59</v>
      </c>
      <c r="I81" t="n">
        <v>120</v>
      </c>
      <c r="J81" t="n">
        <v>119.93</v>
      </c>
      <c r="K81" t="n">
        <v>43.4</v>
      </c>
      <c r="L81" t="n">
        <v>4</v>
      </c>
      <c r="M81" t="n">
        <v>0</v>
      </c>
      <c r="N81" t="n">
        <v>17.53</v>
      </c>
      <c r="O81" t="n">
        <v>15025.44</v>
      </c>
      <c r="P81" t="n">
        <v>500.01</v>
      </c>
      <c r="Q81" t="n">
        <v>6529.13</v>
      </c>
      <c r="R81" t="n">
        <v>255.19</v>
      </c>
      <c r="S81" t="n">
        <v>107.99</v>
      </c>
      <c r="T81" t="n">
        <v>73402.14</v>
      </c>
      <c r="U81" t="n">
        <v>0.42</v>
      </c>
      <c r="V81" t="n">
        <v>0.93</v>
      </c>
      <c r="W81" t="n">
        <v>0.57</v>
      </c>
      <c r="X81" t="n">
        <v>4.57</v>
      </c>
      <c r="Y81" t="n">
        <v>0.5</v>
      </c>
      <c r="Z8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INDEX(resultados!$A$2:$ZZ$81, 1, MATCH($B$1, resultados!$A$1:$ZZ$1, 0))</f>
        <v/>
      </c>
      <c r="B7">
        <f>INDEX(resultados!$A$2:$ZZ$81, 1, MATCH($B$2, resultados!$A$1:$ZZ$1, 0))</f>
        <v/>
      </c>
      <c r="C7">
        <f>INDEX(resultados!$A$2:$ZZ$81, 1, MATCH($B$3, resultados!$A$1:$ZZ$1, 0))</f>
        <v/>
      </c>
    </row>
    <row r="8">
      <c r="A8">
        <f>INDEX(resultados!$A$2:$ZZ$81, 2, MATCH($B$1, resultados!$A$1:$ZZ$1, 0))</f>
        <v/>
      </c>
      <c r="B8">
        <f>INDEX(resultados!$A$2:$ZZ$81, 2, MATCH($B$2, resultados!$A$1:$ZZ$1, 0))</f>
        <v/>
      </c>
      <c r="C8">
        <f>INDEX(resultados!$A$2:$ZZ$81, 2, MATCH($B$3, resultados!$A$1:$ZZ$1, 0))</f>
        <v/>
      </c>
    </row>
    <row r="9">
      <c r="A9">
        <f>INDEX(resultados!$A$2:$ZZ$81, 3, MATCH($B$1, resultados!$A$1:$ZZ$1, 0))</f>
        <v/>
      </c>
      <c r="B9">
        <f>INDEX(resultados!$A$2:$ZZ$81, 3, MATCH($B$2, resultados!$A$1:$ZZ$1, 0))</f>
        <v/>
      </c>
      <c r="C9">
        <f>INDEX(resultados!$A$2:$ZZ$81, 3, MATCH($B$3, resultados!$A$1:$ZZ$1, 0))</f>
        <v/>
      </c>
    </row>
    <row r="10">
      <c r="A10">
        <f>INDEX(resultados!$A$2:$ZZ$81, 4, MATCH($B$1, resultados!$A$1:$ZZ$1, 0))</f>
        <v/>
      </c>
      <c r="B10">
        <f>INDEX(resultados!$A$2:$ZZ$81, 4, MATCH($B$2, resultados!$A$1:$ZZ$1, 0))</f>
        <v/>
      </c>
      <c r="C10">
        <f>INDEX(resultados!$A$2:$ZZ$81, 4, MATCH($B$3, resultados!$A$1:$ZZ$1, 0))</f>
        <v/>
      </c>
    </row>
    <row r="11">
      <c r="A11">
        <f>INDEX(resultados!$A$2:$ZZ$81, 5, MATCH($B$1, resultados!$A$1:$ZZ$1, 0))</f>
        <v/>
      </c>
      <c r="B11">
        <f>INDEX(resultados!$A$2:$ZZ$81, 5, MATCH($B$2, resultados!$A$1:$ZZ$1, 0))</f>
        <v/>
      </c>
      <c r="C11">
        <f>INDEX(resultados!$A$2:$ZZ$81, 5, MATCH($B$3, resultados!$A$1:$ZZ$1, 0))</f>
        <v/>
      </c>
    </row>
    <row r="12">
      <c r="A12">
        <f>INDEX(resultados!$A$2:$ZZ$81, 6, MATCH($B$1, resultados!$A$1:$ZZ$1, 0))</f>
        <v/>
      </c>
      <c r="B12">
        <f>INDEX(resultados!$A$2:$ZZ$81, 6, MATCH($B$2, resultados!$A$1:$ZZ$1, 0))</f>
        <v/>
      </c>
      <c r="C12">
        <f>INDEX(resultados!$A$2:$ZZ$81, 6, MATCH($B$3, resultados!$A$1:$ZZ$1, 0))</f>
        <v/>
      </c>
    </row>
    <row r="13">
      <c r="A13">
        <f>INDEX(resultados!$A$2:$ZZ$81, 7, MATCH($B$1, resultados!$A$1:$ZZ$1, 0))</f>
        <v/>
      </c>
      <c r="B13">
        <f>INDEX(resultados!$A$2:$ZZ$81, 7, MATCH($B$2, resultados!$A$1:$ZZ$1, 0))</f>
        <v/>
      </c>
      <c r="C13">
        <f>INDEX(resultados!$A$2:$ZZ$81, 7, MATCH($B$3, resultados!$A$1:$ZZ$1, 0))</f>
        <v/>
      </c>
    </row>
    <row r="14">
      <c r="A14">
        <f>INDEX(resultados!$A$2:$ZZ$81, 8, MATCH($B$1, resultados!$A$1:$ZZ$1, 0))</f>
        <v/>
      </c>
      <c r="B14">
        <f>INDEX(resultados!$A$2:$ZZ$81, 8, MATCH($B$2, resultados!$A$1:$ZZ$1, 0))</f>
        <v/>
      </c>
      <c r="C14">
        <f>INDEX(resultados!$A$2:$ZZ$81, 8, MATCH($B$3, resultados!$A$1:$ZZ$1, 0))</f>
        <v/>
      </c>
    </row>
    <row r="15">
      <c r="A15">
        <f>INDEX(resultados!$A$2:$ZZ$81, 9, MATCH($B$1, resultados!$A$1:$ZZ$1, 0))</f>
        <v/>
      </c>
      <c r="B15">
        <f>INDEX(resultados!$A$2:$ZZ$81, 9, MATCH($B$2, resultados!$A$1:$ZZ$1, 0))</f>
        <v/>
      </c>
      <c r="C15">
        <f>INDEX(resultados!$A$2:$ZZ$81, 9, MATCH($B$3, resultados!$A$1:$ZZ$1, 0))</f>
        <v/>
      </c>
    </row>
    <row r="16">
      <c r="A16">
        <f>INDEX(resultados!$A$2:$ZZ$81, 10, MATCH($B$1, resultados!$A$1:$ZZ$1, 0))</f>
        <v/>
      </c>
      <c r="B16">
        <f>INDEX(resultados!$A$2:$ZZ$81, 10, MATCH($B$2, resultados!$A$1:$ZZ$1, 0))</f>
        <v/>
      </c>
      <c r="C16">
        <f>INDEX(resultados!$A$2:$ZZ$81, 10, MATCH($B$3, resultados!$A$1:$ZZ$1, 0))</f>
        <v/>
      </c>
    </row>
    <row r="17">
      <c r="A17">
        <f>INDEX(resultados!$A$2:$ZZ$81, 11, MATCH($B$1, resultados!$A$1:$ZZ$1, 0))</f>
        <v/>
      </c>
      <c r="B17">
        <f>INDEX(resultados!$A$2:$ZZ$81, 11, MATCH($B$2, resultados!$A$1:$ZZ$1, 0))</f>
        <v/>
      </c>
      <c r="C17">
        <f>INDEX(resultados!$A$2:$ZZ$81, 11, MATCH($B$3, resultados!$A$1:$ZZ$1, 0))</f>
        <v/>
      </c>
    </row>
    <row r="18">
      <c r="A18">
        <f>INDEX(resultados!$A$2:$ZZ$81, 12, MATCH($B$1, resultados!$A$1:$ZZ$1, 0))</f>
        <v/>
      </c>
      <c r="B18">
        <f>INDEX(resultados!$A$2:$ZZ$81, 12, MATCH($B$2, resultados!$A$1:$ZZ$1, 0))</f>
        <v/>
      </c>
      <c r="C18">
        <f>INDEX(resultados!$A$2:$ZZ$81, 12, MATCH($B$3, resultados!$A$1:$ZZ$1, 0))</f>
        <v/>
      </c>
    </row>
    <row r="19">
      <c r="A19">
        <f>INDEX(resultados!$A$2:$ZZ$81, 13, MATCH($B$1, resultados!$A$1:$ZZ$1, 0))</f>
        <v/>
      </c>
      <c r="B19">
        <f>INDEX(resultados!$A$2:$ZZ$81, 13, MATCH($B$2, resultados!$A$1:$ZZ$1, 0))</f>
        <v/>
      </c>
      <c r="C19">
        <f>INDEX(resultados!$A$2:$ZZ$81, 13, MATCH($B$3, resultados!$A$1:$ZZ$1, 0))</f>
        <v/>
      </c>
    </row>
    <row r="20">
      <c r="A20">
        <f>INDEX(resultados!$A$2:$ZZ$81, 14, MATCH($B$1, resultados!$A$1:$ZZ$1, 0))</f>
        <v/>
      </c>
      <c r="B20">
        <f>INDEX(resultados!$A$2:$ZZ$81, 14, MATCH($B$2, resultados!$A$1:$ZZ$1, 0))</f>
        <v/>
      </c>
      <c r="C20">
        <f>INDEX(resultados!$A$2:$ZZ$81, 14, MATCH($B$3, resultados!$A$1:$ZZ$1, 0))</f>
        <v/>
      </c>
    </row>
    <row r="21">
      <c r="A21">
        <f>INDEX(resultados!$A$2:$ZZ$81, 15, MATCH($B$1, resultados!$A$1:$ZZ$1, 0))</f>
        <v/>
      </c>
      <c r="B21">
        <f>INDEX(resultados!$A$2:$ZZ$81, 15, MATCH($B$2, resultados!$A$1:$ZZ$1, 0))</f>
        <v/>
      </c>
      <c r="C21">
        <f>INDEX(resultados!$A$2:$ZZ$81, 15, MATCH($B$3, resultados!$A$1:$ZZ$1, 0))</f>
        <v/>
      </c>
    </row>
    <row r="22">
      <c r="A22">
        <f>INDEX(resultados!$A$2:$ZZ$81, 16, MATCH($B$1, resultados!$A$1:$ZZ$1, 0))</f>
        <v/>
      </c>
      <c r="B22">
        <f>INDEX(resultados!$A$2:$ZZ$81, 16, MATCH($B$2, resultados!$A$1:$ZZ$1, 0))</f>
        <v/>
      </c>
      <c r="C22">
        <f>INDEX(resultados!$A$2:$ZZ$81, 16, MATCH($B$3, resultados!$A$1:$ZZ$1, 0))</f>
        <v/>
      </c>
    </row>
    <row r="23">
      <c r="A23">
        <f>INDEX(resultados!$A$2:$ZZ$81, 17, MATCH($B$1, resultados!$A$1:$ZZ$1, 0))</f>
        <v/>
      </c>
      <c r="B23">
        <f>INDEX(resultados!$A$2:$ZZ$81, 17, MATCH($B$2, resultados!$A$1:$ZZ$1, 0))</f>
        <v/>
      </c>
      <c r="C23">
        <f>INDEX(resultados!$A$2:$ZZ$81, 17, MATCH($B$3, resultados!$A$1:$ZZ$1, 0))</f>
        <v/>
      </c>
    </row>
    <row r="24">
      <c r="A24">
        <f>INDEX(resultados!$A$2:$ZZ$81, 18, MATCH($B$1, resultados!$A$1:$ZZ$1, 0))</f>
        <v/>
      </c>
      <c r="B24">
        <f>INDEX(resultados!$A$2:$ZZ$81, 18, MATCH($B$2, resultados!$A$1:$ZZ$1, 0))</f>
        <v/>
      </c>
      <c r="C24">
        <f>INDEX(resultados!$A$2:$ZZ$81, 18, MATCH($B$3, resultados!$A$1:$ZZ$1, 0))</f>
        <v/>
      </c>
    </row>
    <row r="25">
      <c r="A25">
        <f>INDEX(resultados!$A$2:$ZZ$81, 19, MATCH($B$1, resultados!$A$1:$ZZ$1, 0))</f>
        <v/>
      </c>
      <c r="B25">
        <f>INDEX(resultados!$A$2:$ZZ$81, 19, MATCH($B$2, resultados!$A$1:$ZZ$1, 0))</f>
        <v/>
      </c>
      <c r="C25">
        <f>INDEX(resultados!$A$2:$ZZ$81, 19, MATCH($B$3, resultados!$A$1:$ZZ$1, 0))</f>
        <v/>
      </c>
    </row>
    <row r="26">
      <c r="A26">
        <f>INDEX(resultados!$A$2:$ZZ$81, 20, MATCH($B$1, resultados!$A$1:$ZZ$1, 0))</f>
        <v/>
      </c>
      <c r="B26">
        <f>INDEX(resultados!$A$2:$ZZ$81, 20, MATCH($B$2, resultados!$A$1:$ZZ$1, 0))</f>
        <v/>
      </c>
      <c r="C26">
        <f>INDEX(resultados!$A$2:$ZZ$81, 20, MATCH($B$3, resultados!$A$1:$ZZ$1, 0))</f>
        <v/>
      </c>
    </row>
    <row r="27">
      <c r="A27">
        <f>INDEX(resultados!$A$2:$ZZ$81, 21, MATCH($B$1, resultados!$A$1:$ZZ$1, 0))</f>
        <v/>
      </c>
      <c r="B27">
        <f>INDEX(resultados!$A$2:$ZZ$81, 21, MATCH($B$2, resultados!$A$1:$ZZ$1, 0))</f>
        <v/>
      </c>
      <c r="C27">
        <f>INDEX(resultados!$A$2:$ZZ$81, 21, MATCH($B$3, resultados!$A$1:$ZZ$1, 0))</f>
        <v/>
      </c>
    </row>
    <row r="28">
      <c r="A28">
        <f>INDEX(resultados!$A$2:$ZZ$81, 22, MATCH($B$1, resultados!$A$1:$ZZ$1, 0))</f>
        <v/>
      </c>
      <c r="B28">
        <f>INDEX(resultados!$A$2:$ZZ$81, 22, MATCH($B$2, resultados!$A$1:$ZZ$1, 0))</f>
        <v/>
      </c>
      <c r="C28">
        <f>INDEX(resultados!$A$2:$ZZ$81, 22, MATCH($B$3, resultados!$A$1:$ZZ$1, 0))</f>
        <v/>
      </c>
    </row>
    <row r="29">
      <c r="A29">
        <f>INDEX(resultados!$A$2:$ZZ$81, 23, MATCH($B$1, resultados!$A$1:$ZZ$1, 0))</f>
        <v/>
      </c>
      <c r="B29">
        <f>INDEX(resultados!$A$2:$ZZ$81, 23, MATCH($B$2, resultados!$A$1:$ZZ$1, 0))</f>
        <v/>
      </c>
      <c r="C29">
        <f>INDEX(resultados!$A$2:$ZZ$81, 23, MATCH($B$3, resultados!$A$1:$ZZ$1, 0))</f>
        <v/>
      </c>
    </row>
    <row r="30">
      <c r="A30">
        <f>INDEX(resultados!$A$2:$ZZ$81, 24, MATCH($B$1, resultados!$A$1:$ZZ$1, 0))</f>
        <v/>
      </c>
      <c r="B30">
        <f>INDEX(resultados!$A$2:$ZZ$81, 24, MATCH($B$2, resultados!$A$1:$ZZ$1, 0))</f>
        <v/>
      </c>
      <c r="C30">
        <f>INDEX(resultados!$A$2:$ZZ$81, 24, MATCH($B$3, resultados!$A$1:$ZZ$1, 0))</f>
        <v/>
      </c>
    </row>
    <row r="31">
      <c r="A31">
        <f>INDEX(resultados!$A$2:$ZZ$81, 25, MATCH($B$1, resultados!$A$1:$ZZ$1, 0))</f>
        <v/>
      </c>
      <c r="B31">
        <f>INDEX(resultados!$A$2:$ZZ$81, 25, MATCH($B$2, resultados!$A$1:$ZZ$1, 0))</f>
        <v/>
      </c>
      <c r="C31">
        <f>INDEX(resultados!$A$2:$ZZ$81, 25, MATCH($B$3, resultados!$A$1:$ZZ$1, 0))</f>
        <v/>
      </c>
    </row>
    <row r="32">
      <c r="A32">
        <f>INDEX(resultados!$A$2:$ZZ$81, 26, MATCH($B$1, resultados!$A$1:$ZZ$1, 0))</f>
        <v/>
      </c>
      <c r="B32">
        <f>INDEX(resultados!$A$2:$ZZ$81, 26, MATCH($B$2, resultados!$A$1:$ZZ$1, 0))</f>
        <v/>
      </c>
      <c r="C32">
        <f>INDEX(resultados!$A$2:$ZZ$81, 26, MATCH($B$3, resultados!$A$1:$ZZ$1, 0))</f>
        <v/>
      </c>
    </row>
    <row r="33">
      <c r="A33">
        <f>INDEX(resultados!$A$2:$ZZ$81, 27, MATCH($B$1, resultados!$A$1:$ZZ$1, 0))</f>
        <v/>
      </c>
      <c r="B33">
        <f>INDEX(resultados!$A$2:$ZZ$81, 27, MATCH($B$2, resultados!$A$1:$ZZ$1, 0))</f>
        <v/>
      </c>
      <c r="C33">
        <f>INDEX(resultados!$A$2:$ZZ$81, 27, MATCH($B$3, resultados!$A$1:$ZZ$1, 0))</f>
        <v/>
      </c>
    </row>
    <row r="34">
      <c r="A34">
        <f>INDEX(resultados!$A$2:$ZZ$81, 28, MATCH($B$1, resultados!$A$1:$ZZ$1, 0))</f>
        <v/>
      </c>
      <c r="B34">
        <f>INDEX(resultados!$A$2:$ZZ$81, 28, MATCH($B$2, resultados!$A$1:$ZZ$1, 0))</f>
        <v/>
      </c>
      <c r="C34">
        <f>INDEX(resultados!$A$2:$ZZ$81, 28, MATCH($B$3, resultados!$A$1:$ZZ$1, 0))</f>
        <v/>
      </c>
    </row>
    <row r="35">
      <c r="A35">
        <f>INDEX(resultados!$A$2:$ZZ$81, 29, MATCH($B$1, resultados!$A$1:$ZZ$1, 0))</f>
        <v/>
      </c>
      <c r="B35">
        <f>INDEX(resultados!$A$2:$ZZ$81, 29, MATCH($B$2, resultados!$A$1:$ZZ$1, 0))</f>
        <v/>
      </c>
      <c r="C35">
        <f>INDEX(resultados!$A$2:$ZZ$81, 29, MATCH($B$3, resultados!$A$1:$ZZ$1, 0))</f>
        <v/>
      </c>
    </row>
    <row r="36">
      <c r="A36">
        <f>INDEX(resultados!$A$2:$ZZ$81, 30, MATCH($B$1, resultados!$A$1:$ZZ$1, 0))</f>
        <v/>
      </c>
      <c r="B36">
        <f>INDEX(resultados!$A$2:$ZZ$81, 30, MATCH($B$2, resultados!$A$1:$ZZ$1, 0))</f>
        <v/>
      </c>
      <c r="C36">
        <f>INDEX(resultados!$A$2:$ZZ$81, 30, MATCH($B$3, resultados!$A$1:$ZZ$1, 0))</f>
        <v/>
      </c>
    </row>
    <row r="37">
      <c r="A37">
        <f>INDEX(resultados!$A$2:$ZZ$81, 31, MATCH($B$1, resultados!$A$1:$ZZ$1, 0))</f>
        <v/>
      </c>
      <c r="B37">
        <f>INDEX(resultados!$A$2:$ZZ$81, 31, MATCH($B$2, resultados!$A$1:$ZZ$1, 0))</f>
        <v/>
      </c>
      <c r="C37">
        <f>INDEX(resultados!$A$2:$ZZ$81, 31, MATCH($B$3, resultados!$A$1:$ZZ$1, 0))</f>
        <v/>
      </c>
    </row>
    <row r="38">
      <c r="A38">
        <f>INDEX(resultados!$A$2:$ZZ$81, 32, MATCH($B$1, resultados!$A$1:$ZZ$1, 0))</f>
        <v/>
      </c>
      <c r="B38">
        <f>INDEX(resultados!$A$2:$ZZ$81, 32, MATCH($B$2, resultados!$A$1:$ZZ$1, 0))</f>
        <v/>
      </c>
      <c r="C38">
        <f>INDEX(resultados!$A$2:$ZZ$81, 32, MATCH($B$3, resultados!$A$1:$ZZ$1, 0))</f>
        <v/>
      </c>
    </row>
    <row r="39">
      <c r="A39">
        <f>INDEX(resultados!$A$2:$ZZ$81, 33, MATCH($B$1, resultados!$A$1:$ZZ$1, 0))</f>
        <v/>
      </c>
      <c r="B39">
        <f>INDEX(resultados!$A$2:$ZZ$81, 33, MATCH($B$2, resultados!$A$1:$ZZ$1, 0))</f>
        <v/>
      </c>
      <c r="C39">
        <f>INDEX(resultados!$A$2:$ZZ$81, 33, MATCH($B$3, resultados!$A$1:$ZZ$1, 0))</f>
        <v/>
      </c>
    </row>
    <row r="40">
      <c r="A40">
        <f>INDEX(resultados!$A$2:$ZZ$81, 34, MATCH($B$1, resultados!$A$1:$ZZ$1, 0))</f>
        <v/>
      </c>
      <c r="B40">
        <f>INDEX(resultados!$A$2:$ZZ$81, 34, MATCH($B$2, resultados!$A$1:$ZZ$1, 0))</f>
        <v/>
      </c>
      <c r="C40">
        <f>INDEX(resultados!$A$2:$ZZ$81, 34, MATCH($B$3, resultados!$A$1:$ZZ$1, 0))</f>
        <v/>
      </c>
    </row>
    <row r="41">
      <c r="A41">
        <f>INDEX(resultados!$A$2:$ZZ$81, 35, MATCH($B$1, resultados!$A$1:$ZZ$1, 0))</f>
        <v/>
      </c>
      <c r="B41">
        <f>INDEX(resultados!$A$2:$ZZ$81, 35, MATCH($B$2, resultados!$A$1:$ZZ$1, 0))</f>
        <v/>
      </c>
      <c r="C41">
        <f>INDEX(resultados!$A$2:$ZZ$81, 35, MATCH($B$3, resultados!$A$1:$ZZ$1, 0))</f>
        <v/>
      </c>
    </row>
    <row r="42">
      <c r="A42">
        <f>INDEX(resultados!$A$2:$ZZ$81, 36, MATCH($B$1, resultados!$A$1:$ZZ$1, 0))</f>
        <v/>
      </c>
      <c r="B42">
        <f>INDEX(resultados!$A$2:$ZZ$81, 36, MATCH($B$2, resultados!$A$1:$ZZ$1, 0))</f>
        <v/>
      </c>
      <c r="C42">
        <f>INDEX(resultados!$A$2:$ZZ$81, 36, MATCH($B$3, resultados!$A$1:$ZZ$1, 0))</f>
        <v/>
      </c>
    </row>
    <row r="43">
      <c r="A43">
        <f>INDEX(resultados!$A$2:$ZZ$81, 37, MATCH($B$1, resultados!$A$1:$ZZ$1, 0))</f>
        <v/>
      </c>
      <c r="B43">
        <f>INDEX(resultados!$A$2:$ZZ$81, 37, MATCH($B$2, resultados!$A$1:$ZZ$1, 0))</f>
        <v/>
      </c>
      <c r="C43">
        <f>INDEX(resultados!$A$2:$ZZ$81, 37, MATCH($B$3, resultados!$A$1:$ZZ$1, 0))</f>
        <v/>
      </c>
    </row>
    <row r="44">
      <c r="A44">
        <f>INDEX(resultados!$A$2:$ZZ$81, 38, MATCH($B$1, resultados!$A$1:$ZZ$1, 0))</f>
        <v/>
      </c>
      <c r="B44">
        <f>INDEX(resultados!$A$2:$ZZ$81, 38, MATCH($B$2, resultados!$A$1:$ZZ$1, 0))</f>
        <v/>
      </c>
      <c r="C44">
        <f>INDEX(resultados!$A$2:$ZZ$81, 38, MATCH($B$3, resultados!$A$1:$ZZ$1, 0))</f>
        <v/>
      </c>
    </row>
    <row r="45">
      <c r="A45">
        <f>INDEX(resultados!$A$2:$ZZ$81, 39, MATCH($B$1, resultados!$A$1:$ZZ$1, 0))</f>
        <v/>
      </c>
      <c r="B45">
        <f>INDEX(resultados!$A$2:$ZZ$81, 39, MATCH($B$2, resultados!$A$1:$ZZ$1, 0))</f>
        <v/>
      </c>
      <c r="C45">
        <f>INDEX(resultados!$A$2:$ZZ$81, 39, MATCH($B$3, resultados!$A$1:$ZZ$1, 0))</f>
        <v/>
      </c>
    </row>
    <row r="46">
      <c r="A46">
        <f>INDEX(resultados!$A$2:$ZZ$81, 40, MATCH($B$1, resultados!$A$1:$ZZ$1, 0))</f>
        <v/>
      </c>
      <c r="B46">
        <f>INDEX(resultados!$A$2:$ZZ$81, 40, MATCH($B$2, resultados!$A$1:$ZZ$1, 0))</f>
        <v/>
      </c>
      <c r="C46">
        <f>INDEX(resultados!$A$2:$ZZ$81, 40, MATCH($B$3, resultados!$A$1:$ZZ$1, 0))</f>
        <v/>
      </c>
    </row>
    <row r="47">
      <c r="A47">
        <f>INDEX(resultados!$A$2:$ZZ$81, 41, MATCH($B$1, resultados!$A$1:$ZZ$1, 0))</f>
        <v/>
      </c>
      <c r="B47">
        <f>INDEX(resultados!$A$2:$ZZ$81, 41, MATCH($B$2, resultados!$A$1:$ZZ$1, 0))</f>
        <v/>
      </c>
      <c r="C47">
        <f>INDEX(resultados!$A$2:$ZZ$81, 41, MATCH($B$3, resultados!$A$1:$ZZ$1, 0))</f>
        <v/>
      </c>
    </row>
    <row r="48">
      <c r="A48">
        <f>INDEX(resultados!$A$2:$ZZ$81, 42, MATCH($B$1, resultados!$A$1:$ZZ$1, 0))</f>
        <v/>
      </c>
      <c r="B48">
        <f>INDEX(resultados!$A$2:$ZZ$81, 42, MATCH($B$2, resultados!$A$1:$ZZ$1, 0))</f>
        <v/>
      </c>
      <c r="C48">
        <f>INDEX(resultados!$A$2:$ZZ$81, 42, MATCH($B$3, resultados!$A$1:$ZZ$1, 0))</f>
        <v/>
      </c>
    </row>
    <row r="49">
      <c r="A49">
        <f>INDEX(resultados!$A$2:$ZZ$81, 43, MATCH($B$1, resultados!$A$1:$ZZ$1, 0))</f>
        <v/>
      </c>
      <c r="B49">
        <f>INDEX(resultados!$A$2:$ZZ$81, 43, MATCH($B$2, resultados!$A$1:$ZZ$1, 0))</f>
        <v/>
      </c>
      <c r="C49">
        <f>INDEX(resultados!$A$2:$ZZ$81, 43, MATCH($B$3, resultados!$A$1:$ZZ$1, 0))</f>
        <v/>
      </c>
    </row>
    <row r="50">
      <c r="A50">
        <f>INDEX(resultados!$A$2:$ZZ$81, 44, MATCH($B$1, resultados!$A$1:$ZZ$1, 0))</f>
        <v/>
      </c>
      <c r="B50">
        <f>INDEX(resultados!$A$2:$ZZ$81, 44, MATCH($B$2, resultados!$A$1:$ZZ$1, 0))</f>
        <v/>
      </c>
      <c r="C50">
        <f>INDEX(resultados!$A$2:$ZZ$81, 44, MATCH($B$3, resultados!$A$1:$ZZ$1, 0))</f>
        <v/>
      </c>
    </row>
    <row r="51">
      <c r="A51">
        <f>INDEX(resultados!$A$2:$ZZ$81, 45, MATCH($B$1, resultados!$A$1:$ZZ$1, 0))</f>
        <v/>
      </c>
      <c r="B51">
        <f>INDEX(resultados!$A$2:$ZZ$81, 45, MATCH($B$2, resultados!$A$1:$ZZ$1, 0))</f>
        <v/>
      </c>
      <c r="C51">
        <f>INDEX(resultados!$A$2:$ZZ$81, 45, MATCH($B$3, resultados!$A$1:$ZZ$1, 0))</f>
        <v/>
      </c>
    </row>
    <row r="52">
      <c r="A52">
        <f>INDEX(resultados!$A$2:$ZZ$81, 46, MATCH($B$1, resultados!$A$1:$ZZ$1, 0))</f>
        <v/>
      </c>
      <c r="B52">
        <f>INDEX(resultados!$A$2:$ZZ$81, 46, MATCH($B$2, resultados!$A$1:$ZZ$1, 0))</f>
        <v/>
      </c>
      <c r="C52">
        <f>INDEX(resultados!$A$2:$ZZ$81, 46, MATCH($B$3, resultados!$A$1:$ZZ$1, 0))</f>
        <v/>
      </c>
    </row>
    <row r="53">
      <c r="A53">
        <f>INDEX(resultados!$A$2:$ZZ$81, 47, MATCH($B$1, resultados!$A$1:$ZZ$1, 0))</f>
        <v/>
      </c>
      <c r="B53">
        <f>INDEX(resultados!$A$2:$ZZ$81, 47, MATCH($B$2, resultados!$A$1:$ZZ$1, 0))</f>
        <v/>
      </c>
      <c r="C53">
        <f>INDEX(resultados!$A$2:$ZZ$81, 47, MATCH($B$3, resultados!$A$1:$ZZ$1, 0))</f>
        <v/>
      </c>
    </row>
    <row r="54">
      <c r="A54">
        <f>INDEX(resultados!$A$2:$ZZ$81, 48, MATCH($B$1, resultados!$A$1:$ZZ$1, 0))</f>
        <v/>
      </c>
      <c r="B54">
        <f>INDEX(resultados!$A$2:$ZZ$81, 48, MATCH($B$2, resultados!$A$1:$ZZ$1, 0))</f>
        <v/>
      </c>
      <c r="C54">
        <f>INDEX(resultados!$A$2:$ZZ$81, 48, MATCH($B$3, resultados!$A$1:$ZZ$1, 0))</f>
        <v/>
      </c>
    </row>
    <row r="55">
      <c r="A55">
        <f>INDEX(resultados!$A$2:$ZZ$81, 49, MATCH($B$1, resultados!$A$1:$ZZ$1, 0))</f>
        <v/>
      </c>
      <c r="B55">
        <f>INDEX(resultados!$A$2:$ZZ$81, 49, MATCH($B$2, resultados!$A$1:$ZZ$1, 0))</f>
        <v/>
      </c>
      <c r="C55">
        <f>INDEX(resultados!$A$2:$ZZ$81, 49, MATCH($B$3, resultados!$A$1:$ZZ$1, 0))</f>
        <v/>
      </c>
    </row>
    <row r="56">
      <c r="A56">
        <f>INDEX(resultados!$A$2:$ZZ$81, 50, MATCH($B$1, resultados!$A$1:$ZZ$1, 0))</f>
        <v/>
      </c>
      <c r="B56">
        <f>INDEX(resultados!$A$2:$ZZ$81, 50, MATCH($B$2, resultados!$A$1:$ZZ$1, 0))</f>
        <v/>
      </c>
      <c r="C56">
        <f>INDEX(resultados!$A$2:$ZZ$81, 50, MATCH($B$3, resultados!$A$1:$ZZ$1, 0))</f>
        <v/>
      </c>
    </row>
    <row r="57">
      <c r="A57">
        <f>INDEX(resultados!$A$2:$ZZ$81, 51, MATCH($B$1, resultados!$A$1:$ZZ$1, 0))</f>
        <v/>
      </c>
      <c r="B57">
        <f>INDEX(resultados!$A$2:$ZZ$81, 51, MATCH($B$2, resultados!$A$1:$ZZ$1, 0))</f>
        <v/>
      </c>
      <c r="C57">
        <f>INDEX(resultados!$A$2:$ZZ$81, 51, MATCH($B$3, resultados!$A$1:$ZZ$1, 0))</f>
        <v/>
      </c>
    </row>
    <row r="58">
      <c r="A58">
        <f>INDEX(resultados!$A$2:$ZZ$81, 52, MATCH($B$1, resultados!$A$1:$ZZ$1, 0))</f>
        <v/>
      </c>
      <c r="B58">
        <f>INDEX(resultados!$A$2:$ZZ$81, 52, MATCH($B$2, resultados!$A$1:$ZZ$1, 0))</f>
        <v/>
      </c>
      <c r="C58">
        <f>INDEX(resultados!$A$2:$ZZ$81, 52, MATCH($B$3, resultados!$A$1:$ZZ$1, 0))</f>
        <v/>
      </c>
    </row>
    <row r="59">
      <c r="A59">
        <f>INDEX(resultados!$A$2:$ZZ$81, 53, MATCH($B$1, resultados!$A$1:$ZZ$1, 0))</f>
        <v/>
      </c>
      <c r="B59">
        <f>INDEX(resultados!$A$2:$ZZ$81, 53, MATCH($B$2, resultados!$A$1:$ZZ$1, 0))</f>
        <v/>
      </c>
      <c r="C59">
        <f>INDEX(resultados!$A$2:$ZZ$81, 53, MATCH($B$3, resultados!$A$1:$ZZ$1, 0))</f>
        <v/>
      </c>
    </row>
    <row r="60">
      <c r="A60">
        <f>INDEX(resultados!$A$2:$ZZ$81, 54, MATCH($B$1, resultados!$A$1:$ZZ$1, 0))</f>
        <v/>
      </c>
      <c r="B60">
        <f>INDEX(resultados!$A$2:$ZZ$81, 54, MATCH($B$2, resultados!$A$1:$ZZ$1, 0))</f>
        <v/>
      </c>
      <c r="C60">
        <f>INDEX(resultados!$A$2:$ZZ$81, 54, MATCH($B$3, resultados!$A$1:$ZZ$1, 0))</f>
        <v/>
      </c>
    </row>
    <row r="61">
      <c r="A61">
        <f>INDEX(resultados!$A$2:$ZZ$81, 55, MATCH($B$1, resultados!$A$1:$ZZ$1, 0))</f>
        <v/>
      </c>
      <c r="B61">
        <f>INDEX(resultados!$A$2:$ZZ$81, 55, MATCH($B$2, resultados!$A$1:$ZZ$1, 0))</f>
        <v/>
      </c>
      <c r="C61">
        <f>INDEX(resultados!$A$2:$ZZ$81, 55, MATCH($B$3, resultados!$A$1:$ZZ$1, 0))</f>
        <v/>
      </c>
    </row>
    <row r="62">
      <c r="A62">
        <f>INDEX(resultados!$A$2:$ZZ$81, 56, MATCH($B$1, resultados!$A$1:$ZZ$1, 0))</f>
        <v/>
      </c>
      <c r="B62">
        <f>INDEX(resultados!$A$2:$ZZ$81, 56, MATCH($B$2, resultados!$A$1:$ZZ$1, 0))</f>
        <v/>
      </c>
      <c r="C62">
        <f>INDEX(resultados!$A$2:$ZZ$81, 56, MATCH($B$3, resultados!$A$1:$ZZ$1, 0))</f>
        <v/>
      </c>
    </row>
    <row r="63">
      <c r="A63">
        <f>INDEX(resultados!$A$2:$ZZ$81, 57, MATCH($B$1, resultados!$A$1:$ZZ$1, 0))</f>
        <v/>
      </c>
      <c r="B63">
        <f>INDEX(resultados!$A$2:$ZZ$81, 57, MATCH($B$2, resultados!$A$1:$ZZ$1, 0))</f>
        <v/>
      </c>
      <c r="C63">
        <f>INDEX(resultados!$A$2:$ZZ$81, 57, MATCH($B$3, resultados!$A$1:$ZZ$1, 0))</f>
        <v/>
      </c>
    </row>
    <row r="64">
      <c r="A64">
        <f>INDEX(resultados!$A$2:$ZZ$81, 58, MATCH($B$1, resultados!$A$1:$ZZ$1, 0))</f>
        <v/>
      </c>
      <c r="B64">
        <f>INDEX(resultados!$A$2:$ZZ$81, 58, MATCH($B$2, resultados!$A$1:$ZZ$1, 0))</f>
        <v/>
      </c>
      <c r="C64">
        <f>INDEX(resultados!$A$2:$ZZ$81, 58, MATCH($B$3, resultados!$A$1:$ZZ$1, 0))</f>
        <v/>
      </c>
    </row>
    <row r="65">
      <c r="A65">
        <f>INDEX(resultados!$A$2:$ZZ$81, 59, MATCH($B$1, resultados!$A$1:$ZZ$1, 0))</f>
        <v/>
      </c>
      <c r="B65">
        <f>INDEX(resultados!$A$2:$ZZ$81, 59, MATCH($B$2, resultados!$A$1:$ZZ$1, 0))</f>
        <v/>
      </c>
      <c r="C65">
        <f>INDEX(resultados!$A$2:$ZZ$81, 59, MATCH($B$3, resultados!$A$1:$ZZ$1, 0))</f>
        <v/>
      </c>
    </row>
    <row r="66">
      <c r="A66">
        <f>INDEX(resultados!$A$2:$ZZ$81, 60, MATCH($B$1, resultados!$A$1:$ZZ$1, 0))</f>
        <v/>
      </c>
      <c r="B66">
        <f>INDEX(resultados!$A$2:$ZZ$81, 60, MATCH($B$2, resultados!$A$1:$ZZ$1, 0))</f>
        <v/>
      </c>
      <c r="C66">
        <f>INDEX(resultados!$A$2:$ZZ$81, 60, MATCH($B$3, resultados!$A$1:$ZZ$1, 0))</f>
        <v/>
      </c>
    </row>
    <row r="67">
      <c r="A67">
        <f>INDEX(resultados!$A$2:$ZZ$81, 61, MATCH($B$1, resultados!$A$1:$ZZ$1, 0))</f>
        <v/>
      </c>
      <c r="B67">
        <f>INDEX(resultados!$A$2:$ZZ$81, 61, MATCH($B$2, resultados!$A$1:$ZZ$1, 0))</f>
        <v/>
      </c>
      <c r="C67">
        <f>INDEX(resultados!$A$2:$ZZ$81, 61, MATCH($B$3, resultados!$A$1:$ZZ$1, 0))</f>
        <v/>
      </c>
    </row>
    <row r="68">
      <c r="A68">
        <f>INDEX(resultados!$A$2:$ZZ$81, 62, MATCH($B$1, resultados!$A$1:$ZZ$1, 0))</f>
        <v/>
      </c>
      <c r="B68">
        <f>INDEX(resultados!$A$2:$ZZ$81, 62, MATCH($B$2, resultados!$A$1:$ZZ$1, 0))</f>
        <v/>
      </c>
      <c r="C68">
        <f>INDEX(resultados!$A$2:$ZZ$81, 62, MATCH($B$3, resultados!$A$1:$ZZ$1, 0))</f>
        <v/>
      </c>
    </row>
    <row r="69">
      <c r="A69">
        <f>INDEX(resultados!$A$2:$ZZ$81, 63, MATCH($B$1, resultados!$A$1:$ZZ$1, 0))</f>
        <v/>
      </c>
      <c r="B69">
        <f>INDEX(resultados!$A$2:$ZZ$81, 63, MATCH($B$2, resultados!$A$1:$ZZ$1, 0))</f>
        <v/>
      </c>
      <c r="C69">
        <f>INDEX(resultados!$A$2:$ZZ$81, 63, MATCH($B$3, resultados!$A$1:$ZZ$1, 0))</f>
        <v/>
      </c>
    </row>
    <row r="70">
      <c r="A70">
        <f>INDEX(resultados!$A$2:$ZZ$81, 64, MATCH($B$1, resultados!$A$1:$ZZ$1, 0))</f>
        <v/>
      </c>
      <c r="B70">
        <f>INDEX(resultados!$A$2:$ZZ$81, 64, MATCH($B$2, resultados!$A$1:$ZZ$1, 0))</f>
        <v/>
      </c>
      <c r="C70">
        <f>INDEX(resultados!$A$2:$ZZ$81, 64, MATCH($B$3, resultados!$A$1:$ZZ$1, 0))</f>
        <v/>
      </c>
    </row>
    <row r="71">
      <c r="A71">
        <f>INDEX(resultados!$A$2:$ZZ$81, 65, MATCH($B$1, resultados!$A$1:$ZZ$1, 0))</f>
        <v/>
      </c>
      <c r="B71">
        <f>INDEX(resultados!$A$2:$ZZ$81, 65, MATCH($B$2, resultados!$A$1:$ZZ$1, 0))</f>
        <v/>
      </c>
      <c r="C71">
        <f>INDEX(resultados!$A$2:$ZZ$81, 65, MATCH($B$3, resultados!$A$1:$ZZ$1, 0))</f>
        <v/>
      </c>
    </row>
    <row r="72">
      <c r="A72">
        <f>INDEX(resultados!$A$2:$ZZ$81, 66, MATCH($B$1, resultados!$A$1:$ZZ$1, 0))</f>
        <v/>
      </c>
      <c r="B72">
        <f>INDEX(resultados!$A$2:$ZZ$81, 66, MATCH($B$2, resultados!$A$1:$ZZ$1, 0))</f>
        <v/>
      </c>
      <c r="C72">
        <f>INDEX(resultados!$A$2:$ZZ$81, 66, MATCH($B$3, resultados!$A$1:$ZZ$1, 0))</f>
        <v/>
      </c>
    </row>
    <row r="73">
      <c r="A73">
        <f>INDEX(resultados!$A$2:$ZZ$81, 67, MATCH($B$1, resultados!$A$1:$ZZ$1, 0))</f>
        <v/>
      </c>
      <c r="B73">
        <f>INDEX(resultados!$A$2:$ZZ$81, 67, MATCH($B$2, resultados!$A$1:$ZZ$1, 0))</f>
        <v/>
      </c>
      <c r="C73">
        <f>INDEX(resultados!$A$2:$ZZ$81, 67, MATCH($B$3, resultados!$A$1:$ZZ$1, 0))</f>
        <v/>
      </c>
    </row>
    <row r="74">
      <c r="A74">
        <f>INDEX(resultados!$A$2:$ZZ$81, 68, MATCH($B$1, resultados!$A$1:$ZZ$1, 0))</f>
        <v/>
      </c>
      <c r="B74">
        <f>INDEX(resultados!$A$2:$ZZ$81, 68, MATCH($B$2, resultados!$A$1:$ZZ$1, 0))</f>
        <v/>
      </c>
      <c r="C74">
        <f>INDEX(resultados!$A$2:$ZZ$81, 68, MATCH($B$3, resultados!$A$1:$ZZ$1, 0))</f>
        <v/>
      </c>
    </row>
    <row r="75">
      <c r="A75">
        <f>INDEX(resultados!$A$2:$ZZ$81, 69, MATCH($B$1, resultados!$A$1:$ZZ$1, 0))</f>
        <v/>
      </c>
      <c r="B75">
        <f>INDEX(resultados!$A$2:$ZZ$81, 69, MATCH($B$2, resultados!$A$1:$ZZ$1, 0))</f>
        <v/>
      </c>
      <c r="C75">
        <f>INDEX(resultados!$A$2:$ZZ$81, 69, MATCH($B$3, resultados!$A$1:$ZZ$1, 0))</f>
        <v/>
      </c>
    </row>
    <row r="76">
      <c r="A76">
        <f>INDEX(resultados!$A$2:$ZZ$81, 70, MATCH($B$1, resultados!$A$1:$ZZ$1, 0))</f>
        <v/>
      </c>
      <c r="B76">
        <f>INDEX(resultados!$A$2:$ZZ$81, 70, MATCH($B$2, resultados!$A$1:$ZZ$1, 0))</f>
        <v/>
      </c>
      <c r="C76">
        <f>INDEX(resultados!$A$2:$ZZ$81, 70, MATCH($B$3, resultados!$A$1:$ZZ$1, 0))</f>
        <v/>
      </c>
    </row>
    <row r="77">
      <c r="A77">
        <f>INDEX(resultados!$A$2:$ZZ$81, 71, MATCH($B$1, resultados!$A$1:$ZZ$1, 0))</f>
        <v/>
      </c>
      <c r="B77">
        <f>INDEX(resultados!$A$2:$ZZ$81, 71, MATCH($B$2, resultados!$A$1:$ZZ$1, 0))</f>
        <v/>
      </c>
      <c r="C77">
        <f>INDEX(resultados!$A$2:$ZZ$81, 71, MATCH($B$3, resultados!$A$1:$ZZ$1, 0))</f>
        <v/>
      </c>
    </row>
    <row r="78">
      <c r="A78">
        <f>INDEX(resultados!$A$2:$ZZ$81, 72, MATCH($B$1, resultados!$A$1:$ZZ$1, 0))</f>
        <v/>
      </c>
      <c r="B78">
        <f>INDEX(resultados!$A$2:$ZZ$81, 72, MATCH($B$2, resultados!$A$1:$ZZ$1, 0))</f>
        <v/>
      </c>
      <c r="C78">
        <f>INDEX(resultados!$A$2:$ZZ$81, 72, MATCH($B$3, resultados!$A$1:$ZZ$1, 0))</f>
        <v/>
      </c>
    </row>
    <row r="79">
      <c r="A79">
        <f>INDEX(resultados!$A$2:$ZZ$81, 73, MATCH($B$1, resultados!$A$1:$ZZ$1, 0))</f>
        <v/>
      </c>
      <c r="B79">
        <f>INDEX(resultados!$A$2:$ZZ$81, 73, MATCH($B$2, resultados!$A$1:$ZZ$1, 0))</f>
        <v/>
      </c>
      <c r="C79">
        <f>INDEX(resultados!$A$2:$ZZ$81, 73, MATCH($B$3, resultados!$A$1:$ZZ$1, 0))</f>
        <v/>
      </c>
    </row>
    <row r="80">
      <c r="A80">
        <f>INDEX(resultados!$A$2:$ZZ$81, 74, MATCH($B$1, resultados!$A$1:$ZZ$1, 0))</f>
        <v/>
      </c>
      <c r="B80">
        <f>INDEX(resultados!$A$2:$ZZ$81, 74, MATCH($B$2, resultados!$A$1:$ZZ$1, 0))</f>
        <v/>
      </c>
      <c r="C80">
        <f>INDEX(resultados!$A$2:$ZZ$81, 74, MATCH($B$3, resultados!$A$1:$ZZ$1, 0))</f>
        <v/>
      </c>
    </row>
    <row r="81">
      <c r="A81">
        <f>INDEX(resultados!$A$2:$ZZ$81, 75, MATCH($B$1, resultados!$A$1:$ZZ$1, 0))</f>
        <v/>
      </c>
      <c r="B81">
        <f>INDEX(resultados!$A$2:$ZZ$81, 75, MATCH($B$2, resultados!$A$1:$ZZ$1, 0))</f>
        <v/>
      </c>
      <c r="C81">
        <f>INDEX(resultados!$A$2:$ZZ$81, 75, MATCH($B$3, resultados!$A$1:$ZZ$1, 0))</f>
        <v/>
      </c>
    </row>
    <row r="82">
      <c r="A82">
        <f>INDEX(resultados!$A$2:$ZZ$81, 76, MATCH($B$1, resultados!$A$1:$ZZ$1, 0))</f>
        <v/>
      </c>
      <c r="B82">
        <f>INDEX(resultados!$A$2:$ZZ$81, 76, MATCH($B$2, resultados!$A$1:$ZZ$1, 0))</f>
        <v/>
      </c>
      <c r="C82">
        <f>INDEX(resultados!$A$2:$ZZ$81, 76, MATCH($B$3, resultados!$A$1:$ZZ$1, 0))</f>
        <v/>
      </c>
    </row>
    <row r="83">
      <c r="A83">
        <f>INDEX(resultados!$A$2:$ZZ$81, 77, MATCH($B$1, resultados!$A$1:$ZZ$1, 0))</f>
        <v/>
      </c>
      <c r="B83">
        <f>INDEX(resultados!$A$2:$ZZ$81, 77, MATCH($B$2, resultados!$A$1:$ZZ$1, 0))</f>
        <v/>
      </c>
      <c r="C83">
        <f>INDEX(resultados!$A$2:$ZZ$81, 77, MATCH($B$3, resultados!$A$1:$ZZ$1, 0))</f>
        <v/>
      </c>
    </row>
    <row r="84">
      <c r="A84">
        <f>INDEX(resultados!$A$2:$ZZ$81, 78, MATCH($B$1, resultados!$A$1:$ZZ$1, 0))</f>
        <v/>
      </c>
      <c r="B84">
        <f>INDEX(resultados!$A$2:$ZZ$81, 78, MATCH($B$2, resultados!$A$1:$ZZ$1, 0))</f>
        <v/>
      </c>
      <c r="C84">
        <f>INDEX(resultados!$A$2:$ZZ$81, 78, MATCH($B$3, resultados!$A$1:$ZZ$1, 0))</f>
        <v/>
      </c>
    </row>
    <row r="85">
      <c r="A85">
        <f>INDEX(resultados!$A$2:$ZZ$81, 79, MATCH($B$1, resultados!$A$1:$ZZ$1, 0))</f>
        <v/>
      </c>
      <c r="B85">
        <f>INDEX(resultados!$A$2:$ZZ$81, 79, MATCH($B$2, resultados!$A$1:$ZZ$1, 0))</f>
        <v/>
      </c>
      <c r="C85">
        <f>INDEX(resultados!$A$2:$ZZ$81, 79, MATCH($B$3, resultados!$A$1:$ZZ$1, 0))</f>
        <v/>
      </c>
    </row>
    <row r="86">
      <c r="A86">
        <f>INDEX(resultados!$A$2:$ZZ$81, 80, MATCH($B$1, resultados!$A$1:$ZZ$1, 0))</f>
        <v/>
      </c>
      <c r="B86">
        <f>INDEX(resultados!$A$2:$ZZ$81, 80, MATCH($B$2, resultados!$A$1:$ZZ$1, 0))</f>
        <v/>
      </c>
      <c r="C86">
        <f>INDEX(resultados!$A$2:$ZZ$81, 80,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1.2445</v>
      </c>
      <c r="E2" t="n">
        <v>80.34999999999999</v>
      </c>
      <c r="F2" t="n">
        <v>73.42</v>
      </c>
      <c r="G2" t="n">
        <v>13.47</v>
      </c>
      <c r="H2" t="n">
        <v>0.24</v>
      </c>
      <c r="I2" t="n">
        <v>327</v>
      </c>
      <c r="J2" t="n">
        <v>71.52</v>
      </c>
      <c r="K2" t="n">
        <v>32.27</v>
      </c>
      <c r="L2" t="n">
        <v>1</v>
      </c>
      <c r="M2" t="n">
        <v>325</v>
      </c>
      <c r="N2" t="n">
        <v>8.25</v>
      </c>
      <c r="O2" t="n">
        <v>9054.6</v>
      </c>
      <c r="P2" t="n">
        <v>452.13</v>
      </c>
      <c r="Q2" t="n">
        <v>6529.68</v>
      </c>
      <c r="R2" t="n">
        <v>524.3</v>
      </c>
      <c r="S2" t="n">
        <v>107.99</v>
      </c>
      <c r="T2" t="n">
        <v>206918.36</v>
      </c>
      <c r="U2" t="n">
        <v>0.21</v>
      </c>
      <c r="V2" t="n">
        <v>0.83</v>
      </c>
      <c r="W2" t="n">
        <v>0.75</v>
      </c>
      <c r="X2" t="n">
        <v>12.45</v>
      </c>
      <c r="Y2" t="n">
        <v>0.5</v>
      </c>
      <c r="Z2" t="n">
        <v>10</v>
      </c>
      <c r="AA2" t="n">
        <v>976.2637316457256</v>
      </c>
      <c r="AB2" t="n">
        <v>1335.767107353814</v>
      </c>
      <c r="AC2" t="n">
        <v>1208.283369388876</v>
      </c>
      <c r="AD2" t="n">
        <v>976263.7316457256</v>
      </c>
      <c r="AE2" t="n">
        <v>1335767.107353814</v>
      </c>
      <c r="AF2" t="n">
        <v>1.365363641670717e-06</v>
      </c>
      <c r="AG2" t="n">
        <v>27</v>
      </c>
      <c r="AH2" t="n">
        <v>1208283.369388876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1.34</v>
      </c>
      <c r="E3" t="n">
        <v>74.63</v>
      </c>
      <c r="F3" t="n">
        <v>69.37</v>
      </c>
      <c r="G3" t="n">
        <v>19.01</v>
      </c>
      <c r="H3" t="n">
        <v>0.48</v>
      </c>
      <c r="I3" t="n">
        <v>219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397</v>
      </c>
      <c r="Q3" t="n">
        <v>6529.69</v>
      </c>
      <c r="R3" t="n">
        <v>378.92</v>
      </c>
      <c r="S3" t="n">
        <v>107.99</v>
      </c>
      <c r="T3" t="n">
        <v>134767.55</v>
      </c>
      <c r="U3" t="n">
        <v>0.28</v>
      </c>
      <c r="V3" t="n">
        <v>0.88</v>
      </c>
      <c r="W3" t="n">
        <v>0.86</v>
      </c>
      <c r="X3" t="n">
        <v>8.4</v>
      </c>
      <c r="Y3" t="n">
        <v>0.5</v>
      </c>
      <c r="Z3" t="n">
        <v>10</v>
      </c>
      <c r="AA3" t="n">
        <v>836.3374065583732</v>
      </c>
      <c r="AB3" t="n">
        <v>1144.313736255513</v>
      </c>
      <c r="AC3" t="n">
        <v>1035.102039321702</v>
      </c>
      <c r="AD3" t="n">
        <v>836337.4065583732</v>
      </c>
      <c r="AE3" t="n">
        <v>1144313.736255513</v>
      </c>
      <c r="AF3" t="n">
        <v>1.470138432976103e-06</v>
      </c>
      <c r="AG3" t="n">
        <v>25</v>
      </c>
      <c r="AH3" t="n">
        <v>1035102.039321702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1.1865</v>
      </c>
      <c r="E2" t="n">
        <v>84.28</v>
      </c>
      <c r="F2" t="n">
        <v>77.73999999999999</v>
      </c>
      <c r="G2" t="n">
        <v>10.7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304.1</v>
      </c>
      <c r="Q2" t="n">
        <v>6529.63</v>
      </c>
      <c r="R2" t="n">
        <v>648.3</v>
      </c>
      <c r="S2" t="n">
        <v>107.99</v>
      </c>
      <c r="T2" t="n">
        <v>268376.13</v>
      </c>
      <c r="U2" t="n">
        <v>0.17</v>
      </c>
      <c r="V2" t="n">
        <v>0.78</v>
      </c>
      <c r="W2" t="n">
        <v>1.5</v>
      </c>
      <c r="X2" t="n">
        <v>16.77</v>
      </c>
      <c r="Y2" t="n">
        <v>0.5</v>
      </c>
      <c r="Z2" t="n">
        <v>10</v>
      </c>
      <c r="AA2" t="n">
        <v>784.4313651351692</v>
      </c>
      <c r="AB2" t="n">
        <v>1073.293600447353</v>
      </c>
      <c r="AC2" t="n">
        <v>970.8599655976858</v>
      </c>
      <c r="AD2" t="n">
        <v>784431.3651351692</v>
      </c>
      <c r="AE2" t="n">
        <v>1073293.600447353</v>
      </c>
      <c r="AF2" t="n">
        <v>1.397154226557098e-06</v>
      </c>
      <c r="AG2" t="n">
        <v>28</v>
      </c>
      <c r="AH2" t="n">
        <v>970859.9655976858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0.8963</v>
      </c>
      <c r="E2" t="n">
        <v>111.56</v>
      </c>
      <c r="F2" t="n">
        <v>88.8</v>
      </c>
      <c r="G2" t="n">
        <v>7.49</v>
      </c>
      <c r="H2" t="n">
        <v>0.12</v>
      </c>
      <c r="I2" t="n">
        <v>711</v>
      </c>
      <c r="J2" t="n">
        <v>141.81</v>
      </c>
      <c r="K2" t="n">
        <v>47.83</v>
      </c>
      <c r="L2" t="n">
        <v>1</v>
      </c>
      <c r="M2" t="n">
        <v>709</v>
      </c>
      <c r="N2" t="n">
        <v>22.98</v>
      </c>
      <c r="O2" t="n">
        <v>17723.39</v>
      </c>
      <c r="P2" t="n">
        <v>976.6799999999999</v>
      </c>
      <c r="Q2" t="n">
        <v>6530.29</v>
      </c>
      <c r="R2" t="n">
        <v>1040.16</v>
      </c>
      <c r="S2" t="n">
        <v>107.99</v>
      </c>
      <c r="T2" t="n">
        <v>462930.61</v>
      </c>
      <c r="U2" t="n">
        <v>0.1</v>
      </c>
      <c r="V2" t="n">
        <v>0.6899999999999999</v>
      </c>
      <c r="W2" t="n">
        <v>1.36</v>
      </c>
      <c r="X2" t="n">
        <v>27.82</v>
      </c>
      <c r="Y2" t="n">
        <v>0.5</v>
      </c>
      <c r="Z2" t="n">
        <v>10</v>
      </c>
      <c r="AA2" t="n">
        <v>2435.086058508187</v>
      </c>
      <c r="AB2" t="n">
        <v>3331.792173666077</v>
      </c>
      <c r="AC2" t="n">
        <v>3013.810604810945</v>
      </c>
      <c r="AD2" t="n">
        <v>2435086.058508187</v>
      </c>
      <c r="AE2" t="n">
        <v>3331792.173666077</v>
      </c>
      <c r="AF2" t="n">
        <v>8.826460375882924e-07</v>
      </c>
      <c r="AG2" t="n">
        <v>37</v>
      </c>
      <c r="AH2" t="n">
        <v>3013810.604810945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1.2361</v>
      </c>
      <c r="E3" t="n">
        <v>80.90000000000001</v>
      </c>
      <c r="F3" t="n">
        <v>70.98999999999999</v>
      </c>
      <c r="G3" t="n">
        <v>16.01</v>
      </c>
      <c r="H3" t="n">
        <v>0.25</v>
      </c>
      <c r="I3" t="n">
        <v>266</v>
      </c>
      <c r="J3" t="n">
        <v>143.17</v>
      </c>
      <c r="K3" t="n">
        <v>47.83</v>
      </c>
      <c r="L3" t="n">
        <v>2</v>
      </c>
      <c r="M3" t="n">
        <v>264</v>
      </c>
      <c r="N3" t="n">
        <v>23.34</v>
      </c>
      <c r="O3" t="n">
        <v>17891.86</v>
      </c>
      <c r="P3" t="n">
        <v>734.53</v>
      </c>
      <c r="Q3" t="n">
        <v>6529.47</v>
      </c>
      <c r="R3" t="n">
        <v>442.88</v>
      </c>
      <c r="S3" t="n">
        <v>107.99</v>
      </c>
      <c r="T3" t="n">
        <v>166515.32</v>
      </c>
      <c r="U3" t="n">
        <v>0.24</v>
      </c>
      <c r="V3" t="n">
        <v>0.86</v>
      </c>
      <c r="W3" t="n">
        <v>0.64</v>
      </c>
      <c r="X3" t="n">
        <v>10.02</v>
      </c>
      <c r="Y3" t="n">
        <v>0.5</v>
      </c>
      <c r="Z3" t="n">
        <v>10</v>
      </c>
      <c r="AA3" t="n">
        <v>1407.790905656648</v>
      </c>
      <c r="AB3" t="n">
        <v>1926.201624470867</v>
      </c>
      <c r="AC3" t="n">
        <v>1742.367644872326</v>
      </c>
      <c r="AD3" t="n">
        <v>1407790.905656648</v>
      </c>
      <c r="AE3" t="n">
        <v>1926201.624470867</v>
      </c>
      <c r="AF3" t="n">
        <v>1.217269627427076e-06</v>
      </c>
      <c r="AG3" t="n">
        <v>27</v>
      </c>
      <c r="AH3" t="n">
        <v>1742367.644872326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1.3616</v>
      </c>
      <c r="E4" t="n">
        <v>73.44</v>
      </c>
      <c r="F4" t="n">
        <v>66.73999999999999</v>
      </c>
      <c r="G4" t="n">
        <v>25.83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641.12</v>
      </c>
      <c r="Q4" t="n">
        <v>6529.37</v>
      </c>
      <c r="R4" t="n">
        <v>300.69</v>
      </c>
      <c r="S4" t="n">
        <v>107.99</v>
      </c>
      <c r="T4" t="n">
        <v>95976.81</v>
      </c>
      <c r="U4" t="n">
        <v>0.36</v>
      </c>
      <c r="V4" t="n">
        <v>0.91</v>
      </c>
      <c r="W4" t="n">
        <v>0.46</v>
      </c>
      <c r="X4" t="n">
        <v>5.77</v>
      </c>
      <c r="Y4" t="n">
        <v>0.5</v>
      </c>
      <c r="Z4" t="n">
        <v>10</v>
      </c>
      <c r="AA4" t="n">
        <v>1160.353747888442</v>
      </c>
      <c r="AB4" t="n">
        <v>1587.647189055431</v>
      </c>
      <c r="AC4" t="n">
        <v>1436.124369608804</v>
      </c>
      <c r="AD4" t="n">
        <v>1160353.747888442</v>
      </c>
      <c r="AE4" t="n">
        <v>1587647.189055431</v>
      </c>
      <c r="AF4" t="n">
        <v>1.340857798482895e-06</v>
      </c>
      <c r="AG4" t="n">
        <v>24</v>
      </c>
      <c r="AH4" t="n">
        <v>1436124.369608805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1.4285</v>
      </c>
      <c r="E5" t="n">
        <v>70</v>
      </c>
      <c r="F5" t="n">
        <v>64.8</v>
      </c>
      <c r="G5" t="n">
        <v>37.75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87</v>
      </c>
      <c r="N5" t="n">
        <v>24.09</v>
      </c>
      <c r="O5" t="n">
        <v>18230.35</v>
      </c>
      <c r="P5" t="n">
        <v>566.8</v>
      </c>
      <c r="Q5" t="n">
        <v>6529.18</v>
      </c>
      <c r="R5" t="n">
        <v>235.27</v>
      </c>
      <c r="S5" t="n">
        <v>107.99</v>
      </c>
      <c r="T5" t="n">
        <v>63525.63</v>
      </c>
      <c r="U5" t="n">
        <v>0.46</v>
      </c>
      <c r="V5" t="n">
        <v>0.9399999999999999</v>
      </c>
      <c r="W5" t="n">
        <v>0.41</v>
      </c>
      <c r="X5" t="n">
        <v>3.83</v>
      </c>
      <c r="Y5" t="n">
        <v>0.5</v>
      </c>
      <c r="Z5" t="n">
        <v>10</v>
      </c>
      <c r="AA5" t="n">
        <v>1027.55141711434</v>
      </c>
      <c r="AB5" t="n">
        <v>1405.941181264966</v>
      </c>
      <c r="AC5" t="n">
        <v>1271.760128175878</v>
      </c>
      <c r="AD5" t="n">
        <v>1027551.41711434</v>
      </c>
      <c r="AE5" t="n">
        <v>1405941.181264966</v>
      </c>
      <c r="AF5" t="n">
        <v>1.406738664169224e-06</v>
      </c>
      <c r="AG5" t="n">
        <v>23</v>
      </c>
      <c r="AH5" t="n">
        <v>1271760.128175878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1.4375</v>
      </c>
      <c r="E6" t="n">
        <v>69.56999999999999</v>
      </c>
      <c r="F6" t="n">
        <v>64.59</v>
      </c>
      <c r="G6" t="n">
        <v>40.8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554.37</v>
      </c>
      <c r="Q6" t="n">
        <v>6529.26</v>
      </c>
      <c r="R6" t="n">
        <v>224.89</v>
      </c>
      <c r="S6" t="n">
        <v>107.99</v>
      </c>
      <c r="T6" t="n">
        <v>58375.02</v>
      </c>
      <c r="U6" t="n">
        <v>0.48</v>
      </c>
      <c r="V6" t="n">
        <v>0.9399999999999999</v>
      </c>
      <c r="W6" t="n">
        <v>0.5</v>
      </c>
      <c r="X6" t="n">
        <v>3.62</v>
      </c>
      <c r="Y6" t="n">
        <v>0.5</v>
      </c>
      <c r="Z6" t="n">
        <v>10</v>
      </c>
      <c r="AA6" t="n">
        <v>1009.625032880842</v>
      </c>
      <c r="AB6" t="n">
        <v>1381.413511500438</v>
      </c>
      <c r="AC6" t="n">
        <v>1249.573344788876</v>
      </c>
      <c r="AD6" t="n">
        <v>1009625.032880842</v>
      </c>
      <c r="AE6" t="n">
        <v>1381413.511500438</v>
      </c>
      <c r="AF6" t="n">
        <v>1.415601560898327e-06</v>
      </c>
      <c r="AG6" t="n">
        <v>23</v>
      </c>
      <c r="AH6" t="n">
        <v>1249573.344788876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0.7579</v>
      </c>
      <c r="E2" t="n">
        <v>131.95</v>
      </c>
      <c r="F2" t="n">
        <v>97.14</v>
      </c>
      <c r="G2" t="n">
        <v>6.4</v>
      </c>
      <c r="H2" t="n">
        <v>0.1</v>
      </c>
      <c r="I2" t="n">
        <v>911</v>
      </c>
      <c r="J2" t="n">
        <v>176.73</v>
      </c>
      <c r="K2" t="n">
        <v>52.44</v>
      </c>
      <c r="L2" t="n">
        <v>1</v>
      </c>
      <c r="M2" t="n">
        <v>909</v>
      </c>
      <c r="N2" t="n">
        <v>33.29</v>
      </c>
      <c r="O2" t="n">
        <v>22031.19</v>
      </c>
      <c r="P2" t="n">
        <v>1247.74</v>
      </c>
      <c r="Q2" t="n">
        <v>6530.34</v>
      </c>
      <c r="R2" t="n">
        <v>1320.48</v>
      </c>
      <c r="S2" t="n">
        <v>107.99</v>
      </c>
      <c r="T2" t="n">
        <v>602088.88</v>
      </c>
      <c r="U2" t="n">
        <v>0.08</v>
      </c>
      <c r="V2" t="n">
        <v>0.63</v>
      </c>
      <c r="W2" t="n">
        <v>1.69</v>
      </c>
      <c r="X2" t="n">
        <v>36.16</v>
      </c>
      <c r="Y2" t="n">
        <v>0.5</v>
      </c>
      <c r="Z2" t="n">
        <v>10</v>
      </c>
      <c r="AA2" t="n">
        <v>3529.350049600985</v>
      </c>
      <c r="AB2" t="n">
        <v>4829.0124417995</v>
      </c>
      <c r="AC2" t="n">
        <v>4368.138271915502</v>
      </c>
      <c r="AD2" t="n">
        <v>3529350.049600985</v>
      </c>
      <c r="AE2" t="n">
        <v>4829012.4417995</v>
      </c>
      <c r="AF2" t="n">
        <v>7.19210831995068e-07</v>
      </c>
      <c r="AG2" t="n">
        <v>43</v>
      </c>
      <c r="AH2" t="n">
        <v>4368138.271915502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1.1431</v>
      </c>
      <c r="E3" t="n">
        <v>87.48</v>
      </c>
      <c r="F3" t="n">
        <v>73.40000000000001</v>
      </c>
      <c r="G3" t="n">
        <v>13.43</v>
      </c>
      <c r="H3" t="n">
        <v>0.2</v>
      </c>
      <c r="I3" t="n">
        <v>328</v>
      </c>
      <c r="J3" t="n">
        <v>178.21</v>
      </c>
      <c r="K3" t="n">
        <v>52.44</v>
      </c>
      <c r="L3" t="n">
        <v>2</v>
      </c>
      <c r="M3" t="n">
        <v>326</v>
      </c>
      <c r="N3" t="n">
        <v>33.77</v>
      </c>
      <c r="O3" t="n">
        <v>22213.89</v>
      </c>
      <c r="P3" t="n">
        <v>905.62</v>
      </c>
      <c r="Q3" t="n">
        <v>6529.46</v>
      </c>
      <c r="R3" t="n">
        <v>523.79</v>
      </c>
      <c r="S3" t="n">
        <v>107.99</v>
      </c>
      <c r="T3" t="n">
        <v>206660.08</v>
      </c>
      <c r="U3" t="n">
        <v>0.21</v>
      </c>
      <c r="V3" t="n">
        <v>0.83</v>
      </c>
      <c r="W3" t="n">
        <v>0.74</v>
      </c>
      <c r="X3" t="n">
        <v>12.43</v>
      </c>
      <c r="Y3" t="n">
        <v>0.5</v>
      </c>
      <c r="Z3" t="n">
        <v>10</v>
      </c>
      <c r="AA3" t="n">
        <v>1788.868542478462</v>
      </c>
      <c r="AB3" t="n">
        <v>2447.608859129281</v>
      </c>
      <c r="AC3" t="n">
        <v>2214.012504854591</v>
      </c>
      <c r="AD3" t="n">
        <v>1788868.542478462</v>
      </c>
      <c r="AE3" t="n">
        <v>2447608.85912928</v>
      </c>
      <c r="AF3" t="n">
        <v>1.084747198909569e-06</v>
      </c>
      <c r="AG3" t="n">
        <v>29</v>
      </c>
      <c r="AH3" t="n">
        <v>2214012.504854591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1.2884</v>
      </c>
      <c r="E4" t="n">
        <v>77.61</v>
      </c>
      <c r="F4" t="n">
        <v>68.26000000000001</v>
      </c>
      <c r="G4" t="n">
        <v>21</v>
      </c>
      <c r="H4" t="n">
        <v>0.3</v>
      </c>
      <c r="I4" t="n">
        <v>195</v>
      </c>
      <c r="J4" t="n">
        <v>179.7</v>
      </c>
      <c r="K4" t="n">
        <v>52.44</v>
      </c>
      <c r="L4" t="n">
        <v>3</v>
      </c>
      <c r="M4" t="n">
        <v>193</v>
      </c>
      <c r="N4" t="n">
        <v>34.26</v>
      </c>
      <c r="O4" t="n">
        <v>22397.24</v>
      </c>
      <c r="P4" t="n">
        <v>807.0700000000001</v>
      </c>
      <c r="Q4" t="n">
        <v>6529.37</v>
      </c>
      <c r="R4" t="n">
        <v>351.77</v>
      </c>
      <c r="S4" t="n">
        <v>107.99</v>
      </c>
      <c r="T4" t="n">
        <v>121314.49</v>
      </c>
      <c r="U4" t="n">
        <v>0.31</v>
      </c>
      <c r="V4" t="n">
        <v>0.89</v>
      </c>
      <c r="W4" t="n">
        <v>0.53</v>
      </c>
      <c r="X4" t="n">
        <v>7.29</v>
      </c>
      <c r="Y4" t="n">
        <v>0.5</v>
      </c>
      <c r="Z4" t="n">
        <v>10</v>
      </c>
      <c r="AA4" t="n">
        <v>1456.994552422973</v>
      </c>
      <c r="AB4" t="n">
        <v>1993.524224688246</v>
      </c>
      <c r="AC4" t="n">
        <v>1803.265070612822</v>
      </c>
      <c r="AD4" t="n">
        <v>1456994.552422973</v>
      </c>
      <c r="AE4" t="n">
        <v>1993524.224688246</v>
      </c>
      <c r="AF4" t="n">
        <v>1.222629945827214e-06</v>
      </c>
      <c r="AG4" t="n">
        <v>26</v>
      </c>
      <c r="AH4" t="n">
        <v>1803265.070612821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1.3654</v>
      </c>
      <c r="E5" t="n">
        <v>73.23999999999999</v>
      </c>
      <c r="F5" t="n">
        <v>66.02</v>
      </c>
      <c r="G5" t="n">
        <v>29.34</v>
      </c>
      <c r="H5" t="n">
        <v>0.39</v>
      </c>
      <c r="I5" t="n">
        <v>135</v>
      </c>
      <c r="J5" t="n">
        <v>181.19</v>
      </c>
      <c r="K5" t="n">
        <v>52.44</v>
      </c>
      <c r="L5" t="n">
        <v>4</v>
      </c>
      <c r="M5" t="n">
        <v>133</v>
      </c>
      <c r="N5" t="n">
        <v>34.75</v>
      </c>
      <c r="O5" t="n">
        <v>22581.25</v>
      </c>
      <c r="P5" t="n">
        <v>743.46</v>
      </c>
      <c r="Q5" t="n">
        <v>6529.21</v>
      </c>
      <c r="R5" t="n">
        <v>276.99</v>
      </c>
      <c r="S5" t="n">
        <v>107.99</v>
      </c>
      <c r="T5" t="n">
        <v>84225.3</v>
      </c>
      <c r="U5" t="n">
        <v>0.39</v>
      </c>
      <c r="V5" t="n">
        <v>0.92</v>
      </c>
      <c r="W5" t="n">
        <v>0.43</v>
      </c>
      <c r="X5" t="n">
        <v>5.05</v>
      </c>
      <c r="Y5" t="n">
        <v>0.5</v>
      </c>
      <c r="Z5" t="n">
        <v>10</v>
      </c>
      <c r="AA5" t="n">
        <v>1295.186300449547</v>
      </c>
      <c r="AB5" t="n">
        <v>1772.131035861936</v>
      </c>
      <c r="AC5" t="n">
        <v>1603.001337000802</v>
      </c>
      <c r="AD5" t="n">
        <v>1295186.300449547</v>
      </c>
      <c r="AE5" t="n">
        <v>1772131.035861936</v>
      </c>
      <c r="AF5" t="n">
        <v>1.295699261124246e-06</v>
      </c>
      <c r="AG5" t="n">
        <v>24</v>
      </c>
      <c r="AH5" t="n">
        <v>1603001.337000802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1.4161</v>
      </c>
      <c r="E6" t="n">
        <v>70.62</v>
      </c>
      <c r="F6" t="n">
        <v>64.64</v>
      </c>
      <c r="G6" t="n">
        <v>38.79</v>
      </c>
      <c r="H6" t="n">
        <v>0.49</v>
      </c>
      <c r="I6" t="n">
        <v>100</v>
      </c>
      <c r="J6" t="n">
        <v>182.69</v>
      </c>
      <c r="K6" t="n">
        <v>52.44</v>
      </c>
      <c r="L6" t="n">
        <v>5</v>
      </c>
      <c r="M6" t="n">
        <v>98</v>
      </c>
      <c r="N6" t="n">
        <v>35.25</v>
      </c>
      <c r="O6" t="n">
        <v>22766.06</v>
      </c>
      <c r="P6" t="n">
        <v>685.37</v>
      </c>
      <c r="Q6" t="n">
        <v>6529.18</v>
      </c>
      <c r="R6" t="n">
        <v>230.6</v>
      </c>
      <c r="S6" t="n">
        <v>107.99</v>
      </c>
      <c r="T6" t="n">
        <v>61202.74</v>
      </c>
      <c r="U6" t="n">
        <v>0.47</v>
      </c>
      <c r="V6" t="n">
        <v>0.9399999999999999</v>
      </c>
      <c r="W6" t="n">
        <v>0.38</v>
      </c>
      <c r="X6" t="n">
        <v>3.67</v>
      </c>
      <c r="Y6" t="n">
        <v>0.5</v>
      </c>
      <c r="Z6" t="n">
        <v>10</v>
      </c>
      <c r="AA6" t="n">
        <v>1184.869113288107</v>
      </c>
      <c r="AB6" t="n">
        <v>1621.190193536842</v>
      </c>
      <c r="AC6" t="n">
        <v>1466.466076820413</v>
      </c>
      <c r="AD6" t="n">
        <v>1184869.113288107</v>
      </c>
      <c r="AE6" t="n">
        <v>1621190.193536842</v>
      </c>
      <c r="AF6" t="n">
        <v>1.343811134962681e-06</v>
      </c>
      <c r="AG6" t="n">
        <v>23</v>
      </c>
      <c r="AH6" t="n">
        <v>1466466.076820413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1.4503</v>
      </c>
      <c r="E7" t="n">
        <v>68.95</v>
      </c>
      <c r="F7" t="n">
        <v>63.79</v>
      </c>
      <c r="G7" t="n">
        <v>49.71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630.84</v>
      </c>
      <c r="Q7" t="n">
        <v>6529.11</v>
      </c>
      <c r="R7" t="n">
        <v>200.98</v>
      </c>
      <c r="S7" t="n">
        <v>107.99</v>
      </c>
      <c r="T7" t="n">
        <v>46508.45</v>
      </c>
      <c r="U7" t="n">
        <v>0.54</v>
      </c>
      <c r="V7" t="n">
        <v>0.95</v>
      </c>
      <c r="W7" t="n">
        <v>0.38</v>
      </c>
      <c r="X7" t="n">
        <v>2.82</v>
      </c>
      <c r="Y7" t="n">
        <v>0.5</v>
      </c>
      <c r="Z7" t="n">
        <v>10</v>
      </c>
      <c r="AA7" t="n">
        <v>1106.285318424945</v>
      </c>
      <c r="AB7" t="n">
        <v>1513.668378532714</v>
      </c>
      <c r="AC7" t="n">
        <v>1369.205992932463</v>
      </c>
      <c r="AD7" t="n">
        <v>1106285.318424945</v>
      </c>
      <c r="AE7" t="n">
        <v>1513668.378532714</v>
      </c>
      <c r="AF7" t="n">
        <v>1.376265298380323e-06</v>
      </c>
      <c r="AG7" t="n">
        <v>23</v>
      </c>
      <c r="AH7" t="n">
        <v>1369205.992932464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1.4521</v>
      </c>
      <c r="E8" t="n">
        <v>68.87</v>
      </c>
      <c r="F8" t="n">
        <v>63.81</v>
      </c>
      <c r="G8" t="n">
        <v>51.74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627.11</v>
      </c>
      <c r="Q8" t="n">
        <v>6529.11</v>
      </c>
      <c r="R8" t="n">
        <v>199.75</v>
      </c>
      <c r="S8" t="n">
        <v>107.99</v>
      </c>
      <c r="T8" t="n">
        <v>45907.68</v>
      </c>
      <c r="U8" t="n">
        <v>0.54</v>
      </c>
      <c r="V8" t="n">
        <v>0.95</v>
      </c>
      <c r="W8" t="n">
        <v>0.44</v>
      </c>
      <c r="X8" t="n">
        <v>2.84</v>
      </c>
      <c r="Y8" t="n">
        <v>0.5</v>
      </c>
      <c r="Z8" t="n">
        <v>10</v>
      </c>
      <c r="AA8" t="n">
        <v>1101.765324224714</v>
      </c>
      <c r="AB8" t="n">
        <v>1507.483923059888</v>
      </c>
      <c r="AC8" t="n">
        <v>1363.611773210026</v>
      </c>
      <c r="AD8" t="n">
        <v>1101765.324224714</v>
      </c>
      <c r="AE8" t="n">
        <v>1507483.923059888</v>
      </c>
      <c r="AF8" t="n">
        <v>1.37797341224441e-06</v>
      </c>
      <c r="AG8" t="n">
        <v>23</v>
      </c>
      <c r="AH8" t="n">
        <v>1363611.773210026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86.11</v>
      </c>
      <c r="G2" t="n">
        <v>7.91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250.29</v>
      </c>
      <c r="Q2" t="n">
        <v>6530.26</v>
      </c>
      <c r="R2" t="n">
        <v>917.88</v>
      </c>
      <c r="S2" t="n">
        <v>107.99</v>
      </c>
      <c r="T2" t="n">
        <v>402081.93</v>
      </c>
      <c r="U2" t="n">
        <v>0.12</v>
      </c>
      <c r="V2" t="n">
        <v>0.71</v>
      </c>
      <c r="W2" t="n">
        <v>2.13</v>
      </c>
      <c r="X2" t="n">
        <v>25.14</v>
      </c>
      <c r="Y2" t="n">
        <v>0.5</v>
      </c>
      <c r="Z2" t="n">
        <v>10</v>
      </c>
      <c r="AA2" t="n">
        <v>789.7245401982965</v>
      </c>
      <c r="AB2" t="n">
        <v>1080.535956087126</v>
      </c>
      <c r="AC2" t="n">
        <v>977.4111209799097</v>
      </c>
      <c r="AD2" t="n">
        <v>789724.5401982965</v>
      </c>
      <c r="AE2" t="n">
        <v>1080535.956087126</v>
      </c>
      <c r="AF2" t="n">
        <v>1.283241748154343e-06</v>
      </c>
      <c r="AG2" t="n">
        <v>31</v>
      </c>
      <c r="AH2" t="n">
        <v>977411.1209799097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1.096</v>
      </c>
      <c r="E2" t="n">
        <v>91.23999999999999</v>
      </c>
      <c r="F2" t="n">
        <v>79.41</v>
      </c>
      <c r="G2" t="n">
        <v>9.949999999999999</v>
      </c>
      <c r="H2" t="n">
        <v>0.18</v>
      </c>
      <c r="I2" t="n">
        <v>479</v>
      </c>
      <c r="J2" t="n">
        <v>98.70999999999999</v>
      </c>
      <c r="K2" t="n">
        <v>39.72</v>
      </c>
      <c r="L2" t="n">
        <v>1</v>
      </c>
      <c r="M2" t="n">
        <v>477</v>
      </c>
      <c r="N2" t="n">
        <v>12.99</v>
      </c>
      <c r="O2" t="n">
        <v>12407.75</v>
      </c>
      <c r="P2" t="n">
        <v>660.5700000000001</v>
      </c>
      <c r="Q2" t="n">
        <v>6529.58</v>
      </c>
      <c r="R2" t="n">
        <v>724.71</v>
      </c>
      <c r="S2" t="n">
        <v>107.99</v>
      </c>
      <c r="T2" t="n">
        <v>306365.21</v>
      </c>
      <c r="U2" t="n">
        <v>0.15</v>
      </c>
      <c r="V2" t="n">
        <v>0.77</v>
      </c>
      <c r="W2" t="n">
        <v>1</v>
      </c>
      <c r="X2" t="n">
        <v>18.44</v>
      </c>
      <c r="Y2" t="n">
        <v>0.5</v>
      </c>
      <c r="Z2" t="n">
        <v>10</v>
      </c>
      <c r="AA2" t="n">
        <v>1454.510383276712</v>
      </c>
      <c r="AB2" t="n">
        <v>1990.125274868524</v>
      </c>
      <c r="AC2" t="n">
        <v>1800.190511793437</v>
      </c>
      <c r="AD2" t="n">
        <v>1454510.383276711</v>
      </c>
      <c r="AE2" t="n">
        <v>1990125.274868523</v>
      </c>
      <c r="AF2" t="n">
        <v>1.14544972894839e-06</v>
      </c>
      <c r="AG2" t="n">
        <v>30</v>
      </c>
      <c r="AH2" t="n">
        <v>1800190.511793437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67.53</v>
      </c>
      <c r="G3" t="n">
        <v>23.02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486.99</v>
      </c>
      <c r="Q3" t="n">
        <v>6529.44</v>
      </c>
      <c r="R3" t="n">
        <v>327.21</v>
      </c>
      <c r="S3" t="n">
        <v>107.99</v>
      </c>
      <c r="T3" t="n">
        <v>109131.86</v>
      </c>
      <c r="U3" t="n">
        <v>0.33</v>
      </c>
      <c r="V3" t="n">
        <v>0.9</v>
      </c>
      <c r="W3" t="n">
        <v>0.5</v>
      </c>
      <c r="X3" t="n">
        <v>6.56</v>
      </c>
      <c r="Y3" t="n">
        <v>0.5</v>
      </c>
      <c r="Z3" t="n">
        <v>10</v>
      </c>
      <c r="AA3" t="n">
        <v>946.1187214422603</v>
      </c>
      <c r="AB3" t="n">
        <v>1294.521374489443</v>
      </c>
      <c r="AC3" t="n">
        <v>1170.97407138033</v>
      </c>
      <c r="AD3" t="n">
        <v>946118.7214422603</v>
      </c>
      <c r="AE3" t="n">
        <v>1294521.374489443</v>
      </c>
      <c r="AF3" t="n">
        <v>1.428885829761166e-06</v>
      </c>
      <c r="AG3" t="n">
        <v>24</v>
      </c>
      <c r="AH3" t="n">
        <v>1170974.07138033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66.61</v>
      </c>
      <c r="G4" t="n">
        <v>27.19</v>
      </c>
      <c r="H4" t="n">
        <v>0.52</v>
      </c>
      <c r="I4" t="n">
        <v>147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461.07</v>
      </c>
      <c r="Q4" t="n">
        <v>6529.18</v>
      </c>
      <c r="R4" t="n">
        <v>289.81</v>
      </c>
      <c r="S4" t="n">
        <v>107.99</v>
      </c>
      <c r="T4" t="n">
        <v>90573.72</v>
      </c>
      <c r="U4" t="n">
        <v>0.37</v>
      </c>
      <c r="V4" t="n">
        <v>0.91</v>
      </c>
      <c r="W4" t="n">
        <v>0.65</v>
      </c>
      <c r="X4" t="n">
        <v>5.64</v>
      </c>
      <c r="Y4" t="n">
        <v>0.5</v>
      </c>
      <c r="Z4" t="n">
        <v>10</v>
      </c>
      <c r="AA4" t="n">
        <v>901.624466034624</v>
      </c>
      <c r="AB4" t="n">
        <v>1233.642371292704</v>
      </c>
      <c r="AC4" t="n">
        <v>1115.905274804471</v>
      </c>
      <c r="AD4" t="n">
        <v>901624.466034624</v>
      </c>
      <c r="AE4" t="n">
        <v>1233642.371292704</v>
      </c>
      <c r="AF4" t="n">
        <v>1.459298774206785e-06</v>
      </c>
      <c r="AG4" t="n">
        <v>24</v>
      </c>
      <c r="AH4" t="n">
        <v>1115905.274804471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0.9716</v>
      </c>
      <c r="E2" t="n">
        <v>102.92</v>
      </c>
      <c r="F2" t="n">
        <v>85</v>
      </c>
      <c r="G2" t="n">
        <v>8.25</v>
      </c>
      <c r="H2" t="n">
        <v>0.14</v>
      </c>
      <c r="I2" t="n">
        <v>618</v>
      </c>
      <c r="J2" t="n">
        <v>124.63</v>
      </c>
      <c r="K2" t="n">
        <v>45</v>
      </c>
      <c r="L2" t="n">
        <v>1</v>
      </c>
      <c r="M2" t="n">
        <v>616</v>
      </c>
      <c r="N2" t="n">
        <v>18.64</v>
      </c>
      <c r="O2" t="n">
        <v>15605.44</v>
      </c>
      <c r="P2" t="n">
        <v>850.05</v>
      </c>
      <c r="Q2" t="n">
        <v>6529.98</v>
      </c>
      <c r="R2" t="n">
        <v>912.54</v>
      </c>
      <c r="S2" t="n">
        <v>107.99</v>
      </c>
      <c r="T2" t="n">
        <v>399583.91</v>
      </c>
      <c r="U2" t="n">
        <v>0.12</v>
      </c>
      <c r="V2" t="n">
        <v>0.72</v>
      </c>
      <c r="W2" t="n">
        <v>1.21</v>
      </c>
      <c r="X2" t="n">
        <v>24.02</v>
      </c>
      <c r="Y2" t="n">
        <v>0.5</v>
      </c>
      <c r="Z2" t="n">
        <v>10</v>
      </c>
      <c r="AA2" t="n">
        <v>2004.174572496398</v>
      </c>
      <c r="AB2" t="n">
        <v>2742.200068031485</v>
      </c>
      <c r="AC2" t="n">
        <v>2480.488342240528</v>
      </c>
      <c r="AD2" t="n">
        <v>2004174.572496398</v>
      </c>
      <c r="AE2" t="n">
        <v>2742200.068031485</v>
      </c>
      <c r="AF2" t="n">
        <v>9.776481818739548e-07</v>
      </c>
      <c r="AG2" t="n">
        <v>34</v>
      </c>
      <c r="AH2" t="n">
        <v>2480488.342240528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1.2851</v>
      </c>
      <c r="E3" t="n">
        <v>77.81999999999999</v>
      </c>
      <c r="F3" t="n">
        <v>69.73</v>
      </c>
      <c r="G3" t="n">
        <v>17.96</v>
      </c>
      <c r="H3" t="n">
        <v>0.28</v>
      </c>
      <c r="I3" t="n">
        <v>233</v>
      </c>
      <c r="J3" t="n">
        <v>125.95</v>
      </c>
      <c r="K3" t="n">
        <v>45</v>
      </c>
      <c r="L3" t="n">
        <v>2</v>
      </c>
      <c r="M3" t="n">
        <v>231</v>
      </c>
      <c r="N3" t="n">
        <v>18.95</v>
      </c>
      <c r="O3" t="n">
        <v>15767.7</v>
      </c>
      <c r="P3" t="n">
        <v>643.25</v>
      </c>
      <c r="Q3" t="n">
        <v>6529.45</v>
      </c>
      <c r="R3" t="n">
        <v>400.6</v>
      </c>
      <c r="S3" t="n">
        <v>107.99</v>
      </c>
      <c r="T3" t="n">
        <v>145541.01</v>
      </c>
      <c r="U3" t="n">
        <v>0.27</v>
      </c>
      <c r="V3" t="n">
        <v>0.87</v>
      </c>
      <c r="W3" t="n">
        <v>0.59</v>
      </c>
      <c r="X3" t="n">
        <v>8.76</v>
      </c>
      <c r="Y3" t="n">
        <v>0.5</v>
      </c>
      <c r="Z3" t="n">
        <v>10</v>
      </c>
      <c r="AA3" t="n">
        <v>1226.868986371482</v>
      </c>
      <c r="AB3" t="n">
        <v>1678.656272793145</v>
      </c>
      <c r="AC3" t="n">
        <v>1518.447674126643</v>
      </c>
      <c r="AD3" t="n">
        <v>1226868.986371482</v>
      </c>
      <c r="AE3" t="n">
        <v>1678656.272793145</v>
      </c>
      <c r="AF3" t="n">
        <v>1.293099710298702e-06</v>
      </c>
      <c r="AG3" t="n">
        <v>26</v>
      </c>
      <c r="AH3" t="n">
        <v>1518447.674126643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1.4009</v>
      </c>
      <c r="E4" t="n">
        <v>71.38</v>
      </c>
      <c r="F4" t="n">
        <v>65.88</v>
      </c>
      <c r="G4" t="n">
        <v>29.94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546.73</v>
      </c>
      <c r="Q4" t="n">
        <v>6529.36</v>
      </c>
      <c r="R4" t="n">
        <v>271.7</v>
      </c>
      <c r="S4" t="n">
        <v>107.99</v>
      </c>
      <c r="T4" t="n">
        <v>81596.66</v>
      </c>
      <c r="U4" t="n">
        <v>0.4</v>
      </c>
      <c r="V4" t="n">
        <v>0.92</v>
      </c>
      <c r="W4" t="n">
        <v>0.43</v>
      </c>
      <c r="X4" t="n">
        <v>4.9</v>
      </c>
      <c r="Y4" t="n">
        <v>0.5</v>
      </c>
      <c r="Z4" t="n">
        <v>10</v>
      </c>
      <c r="AA4" t="n">
        <v>1016.362355455074</v>
      </c>
      <c r="AB4" t="n">
        <v>1390.631813476197</v>
      </c>
      <c r="AC4" t="n">
        <v>1257.911864962037</v>
      </c>
      <c r="AD4" t="n">
        <v>1016362.355455074</v>
      </c>
      <c r="AE4" t="n">
        <v>1390631.813476197</v>
      </c>
      <c r="AF4" t="n">
        <v>1.409620561946504e-06</v>
      </c>
      <c r="AG4" t="n">
        <v>24</v>
      </c>
      <c r="AH4" t="n">
        <v>1257911.864962036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1.4263</v>
      </c>
      <c r="E5" t="n">
        <v>70.11</v>
      </c>
      <c r="F5" t="n">
        <v>65.17</v>
      </c>
      <c r="G5" t="n">
        <v>35.55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516.51</v>
      </c>
      <c r="Q5" t="n">
        <v>6529.11</v>
      </c>
      <c r="R5" t="n">
        <v>243.41</v>
      </c>
      <c r="S5" t="n">
        <v>107.99</v>
      </c>
      <c r="T5" t="n">
        <v>67561.99000000001</v>
      </c>
      <c r="U5" t="n">
        <v>0.44</v>
      </c>
      <c r="V5" t="n">
        <v>0.93</v>
      </c>
      <c r="W5" t="n">
        <v>0.54</v>
      </c>
      <c r="X5" t="n">
        <v>4.2</v>
      </c>
      <c r="Y5" t="n">
        <v>0.5</v>
      </c>
      <c r="Z5" t="n">
        <v>10</v>
      </c>
      <c r="AA5" t="n">
        <v>961.7119117573665</v>
      </c>
      <c r="AB5" t="n">
        <v>1315.856665401577</v>
      </c>
      <c r="AC5" t="n">
        <v>1190.273152072079</v>
      </c>
      <c r="AD5" t="n">
        <v>961711.9117573665</v>
      </c>
      <c r="AE5" t="n">
        <v>1315856.665401577</v>
      </c>
      <c r="AF5" t="n">
        <v>1.43517867621122e-06</v>
      </c>
      <c r="AG5" t="n">
        <v>23</v>
      </c>
      <c r="AH5" t="n">
        <v>1190273.152072079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2024-09-25T21:19:27Z</dcterms:created>
  <dcterms:modified xmlns:dcterms="http://purl.org/dc/terms/" xmlns:xsi="http://www.w3.org/2001/XMLSchema-instance" xsi:type="dcterms:W3CDTF">2024-09-25T21:19:27Z</dcterms:modified>
</cp:coreProperties>
</file>