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gráficos!$A$7:$A$152</f>
              <numCache>
                <formatCode>General</formatCode>
                <ptCount val="1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</numCache>
            </numRef>
          </xVal>
          <yVal>
            <numRef>
              <f>gráficos!$B$7:$B$152</f>
              <numCache>
                <formatCode>General</formatCode>
                <ptCount val="1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0.4977</v>
      </c>
      <c r="E2" t="n">
        <v>200.91</v>
      </c>
      <c r="F2" t="n">
        <v>141.62</v>
      </c>
      <c r="G2" t="n">
        <v>5.82</v>
      </c>
      <c r="H2" t="n">
        <v>0.09</v>
      </c>
      <c r="I2" t="n">
        <v>1460</v>
      </c>
      <c r="J2" t="n">
        <v>194.77</v>
      </c>
      <c r="K2" t="n">
        <v>54.38</v>
      </c>
      <c r="L2" t="n">
        <v>1</v>
      </c>
      <c r="M2" t="n">
        <v>1458</v>
      </c>
      <c r="N2" t="n">
        <v>39.4</v>
      </c>
      <c r="O2" t="n">
        <v>24256.19</v>
      </c>
      <c r="P2" t="n">
        <v>1978.08</v>
      </c>
      <c r="Q2" t="n">
        <v>3794.41</v>
      </c>
      <c r="R2" t="n">
        <v>2746.39</v>
      </c>
      <c r="S2" t="n">
        <v>185.73</v>
      </c>
      <c r="T2" t="n">
        <v>1265586.67</v>
      </c>
      <c r="U2" t="n">
        <v>0.07000000000000001</v>
      </c>
      <c r="V2" t="n">
        <v>0.41</v>
      </c>
      <c r="W2" t="n">
        <v>17.01</v>
      </c>
      <c r="X2" t="n">
        <v>74.73999999999999</v>
      </c>
      <c r="Y2" t="n">
        <v>1</v>
      </c>
      <c r="Z2" t="n">
        <v>10</v>
      </c>
      <c r="AA2" t="n">
        <v>5188.755646148686</v>
      </c>
      <c r="AB2" t="n">
        <v>7099.484386804364</v>
      </c>
      <c r="AC2" t="n">
        <v>6421.919561116405</v>
      </c>
      <c r="AD2" t="n">
        <v>5188755.646148685</v>
      </c>
      <c r="AE2" t="n">
        <v>7099484.386804365</v>
      </c>
      <c r="AF2" t="n">
        <v>7.260667956943446e-07</v>
      </c>
      <c r="AG2" t="n">
        <v>42</v>
      </c>
      <c r="AH2" t="n">
        <v>6421919.561116405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0.9331</v>
      </c>
      <c r="E3" t="n">
        <v>107.17</v>
      </c>
      <c r="F3" t="n">
        <v>87.58</v>
      </c>
      <c r="G3" t="n">
        <v>11.97</v>
      </c>
      <c r="H3" t="n">
        <v>0.18</v>
      </c>
      <c r="I3" t="n">
        <v>439</v>
      </c>
      <c r="J3" t="n">
        <v>196.32</v>
      </c>
      <c r="K3" t="n">
        <v>54.38</v>
      </c>
      <c r="L3" t="n">
        <v>2</v>
      </c>
      <c r="M3" t="n">
        <v>437</v>
      </c>
      <c r="N3" t="n">
        <v>39.95</v>
      </c>
      <c r="O3" t="n">
        <v>24447.22</v>
      </c>
      <c r="P3" t="n">
        <v>1208.23</v>
      </c>
      <c r="Q3" t="n">
        <v>3792.49</v>
      </c>
      <c r="R3" t="n">
        <v>904.1900000000001</v>
      </c>
      <c r="S3" t="n">
        <v>185.73</v>
      </c>
      <c r="T3" t="n">
        <v>349591.1</v>
      </c>
      <c r="U3" t="n">
        <v>0.21</v>
      </c>
      <c r="V3" t="n">
        <v>0.66</v>
      </c>
      <c r="W3" t="n">
        <v>15.31</v>
      </c>
      <c r="X3" t="n">
        <v>20.73</v>
      </c>
      <c r="Y3" t="n">
        <v>1</v>
      </c>
      <c r="Z3" t="n">
        <v>10</v>
      </c>
      <c r="AA3" t="n">
        <v>1778.206009354648</v>
      </c>
      <c r="AB3" t="n">
        <v>2433.019910911516</v>
      </c>
      <c r="AC3" t="n">
        <v>2200.815905379012</v>
      </c>
      <c r="AD3" t="n">
        <v>1778206.009354648</v>
      </c>
      <c r="AE3" t="n">
        <v>2433019.910911515</v>
      </c>
      <c r="AF3" t="n">
        <v>1.361247593052829e-06</v>
      </c>
      <c r="AG3" t="n">
        <v>23</v>
      </c>
      <c r="AH3" t="n">
        <v>2200815.905379012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1.0937</v>
      </c>
      <c r="E4" t="n">
        <v>91.43000000000001</v>
      </c>
      <c r="F4" t="n">
        <v>78.84</v>
      </c>
      <c r="G4" t="n">
        <v>18.26</v>
      </c>
      <c r="H4" t="n">
        <v>0.27</v>
      </c>
      <c r="I4" t="n">
        <v>259</v>
      </c>
      <c r="J4" t="n">
        <v>197.88</v>
      </c>
      <c r="K4" t="n">
        <v>54.38</v>
      </c>
      <c r="L4" t="n">
        <v>3</v>
      </c>
      <c r="M4" t="n">
        <v>257</v>
      </c>
      <c r="N4" t="n">
        <v>40.5</v>
      </c>
      <c r="O4" t="n">
        <v>24639</v>
      </c>
      <c r="P4" t="n">
        <v>1072.75</v>
      </c>
      <c r="Q4" t="n">
        <v>3791.94</v>
      </c>
      <c r="R4" t="n">
        <v>608.25</v>
      </c>
      <c r="S4" t="n">
        <v>185.73</v>
      </c>
      <c r="T4" t="n">
        <v>202519.41</v>
      </c>
      <c r="U4" t="n">
        <v>0.31</v>
      </c>
      <c r="V4" t="n">
        <v>0.74</v>
      </c>
      <c r="W4" t="n">
        <v>15.01</v>
      </c>
      <c r="X4" t="n">
        <v>12</v>
      </c>
      <c r="Y4" t="n">
        <v>1</v>
      </c>
      <c r="Z4" t="n">
        <v>10</v>
      </c>
      <c r="AA4" t="n">
        <v>1374.530629397179</v>
      </c>
      <c r="AB4" t="n">
        <v>1880.693447152833</v>
      </c>
      <c r="AC4" t="n">
        <v>1701.202704126397</v>
      </c>
      <c r="AD4" t="n">
        <v>1374530.629397179</v>
      </c>
      <c r="AE4" t="n">
        <v>1880693.447152833</v>
      </c>
      <c r="AF4" t="n">
        <v>1.595537983626491e-06</v>
      </c>
      <c r="AG4" t="n">
        <v>20</v>
      </c>
      <c r="AH4" t="n">
        <v>1701202.704126397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1.1779</v>
      </c>
      <c r="E5" t="n">
        <v>84.90000000000001</v>
      </c>
      <c r="F5" t="n">
        <v>75.26000000000001</v>
      </c>
      <c r="G5" t="n">
        <v>24.68</v>
      </c>
      <c r="H5" t="n">
        <v>0.36</v>
      </c>
      <c r="I5" t="n">
        <v>183</v>
      </c>
      <c r="J5" t="n">
        <v>199.44</v>
      </c>
      <c r="K5" t="n">
        <v>54.38</v>
      </c>
      <c r="L5" t="n">
        <v>4</v>
      </c>
      <c r="M5" t="n">
        <v>181</v>
      </c>
      <c r="N5" t="n">
        <v>41.06</v>
      </c>
      <c r="O5" t="n">
        <v>24831.54</v>
      </c>
      <c r="P5" t="n">
        <v>1009.47</v>
      </c>
      <c r="Q5" t="n">
        <v>3791.64</v>
      </c>
      <c r="R5" t="n">
        <v>486.88</v>
      </c>
      <c r="S5" t="n">
        <v>185.73</v>
      </c>
      <c r="T5" t="n">
        <v>142215.81</v>
      </c>
      <c r="U5" t="n">
        <v>0.38</v>
      </c>
      <c r="V5" t="n">
        <v>0.77</v>
      </c>
      <c r="W5" t="n">
        <v>14.89</v>
      </c>
      <c r="X5" t="n">
        <v>8.43</v>
      </c>
      <c r="Y5" t="n">
        <v>1</v>
      </c>
      <c r="Z5" t="n">
        <v>10</v>
      </c>
      <c r="AA5" t="n">
        <v>1210.097927090279</v>
      </c>
      <c r="AB5" t="n">
        <v>1655.709369597686</v>
      </c>
      <c r="AC5" t="n">
        <v>1497.690791165977</v>
      </c>
      <c r="AD5" t="n">
        <v>1210097.927090279</v>
      </c>
      <c r="AE5" t="n">
        <v>1655709.369597686</v>
      </c>
      <c r="AF5" t="n">
        <v>1.718372671586033e-06</v>
      </c>
      <c r="AG5" t="n">
        <v>18</v>
      </c>
      <c r="AH5" t="n">
        <v>1497690.791165977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1.2312</v>
      </c>
      <c r="E6" t="n">
        <v>81.22</v>
      </c>
      <c r="F6" t="n">
        <v>73.26000000000001</v>
      </c>
      <c r="G6" t="n">
        <v>31.4</v>
      </c>
      <c r="H6" t="n">
        <v>0.44</v>
      </c>
      <c r="I6" t="n">
        <v>140</v>
      </c>
      <c r="J6" t="n">
        <v>201.01</v>
      </c>
      <c r="K6" t="n">
        <v>54.38</v>
      </c>
      <c r="L6" t="n">
        <v>5</v>
      </c>
      <c r="M6" t="n">
        <v>138</v>
      </c>
      <c r="N6" t="n">
        <v>41.63</v>
      </c>
      <c r="O6" t="n">
        <v>25024.84</v>
      </c>
      <c r="P6" t="n">
        <v>967.03</v>
      </c>
      <c r="Q6" t="n">
        <v>3791.67</v>
      </c>
      <c r="R6" t="n">
        <v>417.86</v>
      </c>
      <c r="S6" t="n">
        <v>185.73</v>
      </c>
      <c r="T6" t="n">
        <v>107921</v>
      </c>
      <c r="U6" t="n">
        <v>0.44</v>
      </c>
      <c r="V6" t="n">
        <v>0.79</v>
      </c>
      <c r="W6" t="n">
        <v>14.85</v>
      </c>
      <c r="X6" t="n">
        <v>6.42</v>
      </c>
      <c r="Y6" t="n">
        <v>1</v>
      </c>
      <c r="Z6" t="n">
        <v>10</v>
      </c>
      <c r="AA6" t="n">
        <v>1118.069285312762</v>
      </c>
      <c r="AB6" t="n">
        <v>1529.791721900553</v>
      </c>
      <c r="AC6" t="n">
        <v>1383.79054703853</v>
      </c>
      <c r="AD6" t="n">
        <v>1118069.285312762</v>
      </c>
      <c r="AE6" t="n">
        <v>1529791.721900553</v>
      </c>
      <c r="AF6" t="n">
        <v>1.796129071446408e-06</v>
      </c>
      <c r="AG6" t="n">
        <v>17</v>
      </c>
      <c r="AH6" t="n">
        <v>1383790.54703853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1.2674</v>
      </c>
      <c r="E7" t="n">
        <v>78.90000000000001</v>
      </c>
      <c r="F7" t="n">
        <v>71.98999999999999</v>
      </c>
      <c r="G7" t="n">
        <v>38.22</v>
      </c>
      <c r="H7" t="n">
        <v>0.53</v>
      </c>
      <c r="I7" t="n">
        <v>113</v>
      </c>
      <c r="J7" t="n">
        <v>202.58</v>
      </c>
      <c r="K7" t="n">
        <v>54.38</v>
      </c>
      <c r="L7" t="n">
        <v>6</v>
      </c>
      <c r="M7" t="n">
        <v>111</v>
      </c>
      <c r="N7" t="n">
        <v>42.2</v>
      </c>
      <c r="O7" t="n">
        <v>25218.93</v>
      </c>
      <c r="P7" t="n">
        <v>935.36</v>
      </c>
      <c r="Q7" t="n">
        <v>3791.43</v>
      </c>
      <c r="R7" t="n">
        <v>375.76</v>
      </c>
      <c r="S7" t="n">
        <v>185.73</v>
      </c>
      <c r="T7" t="n">
        <v>87006.49000000001</v>
      </c>
      <c r="U7" t="n">
        <v>0.49</v>
      </c>
      <c r="V7" t="n">
        <v>0.8100000000000001</v>
      </c>
      <c r="W7" t="n">
        <v>14.78</v>
      </c>
      <c r="X7" t="n">
        <v>5.15</v>
      </c>
      <c r="Y7" t="n">
        <v>1</v>
      </c>
      <c r="Z7" t="n">
        <v>10</v>
      </c>
      <c r="AA7" t="n">
        <v>1063.861030898393</v>
      </c>
      <c r="AB7" t="n">
        <v>1455.621596711412</v>
      </c>
      <c r="AC7" t="n">
        <v>1316.699114499017</v>
      </c>
      <c r="AD7" t="n">
        <v>1063861.030898393</v>
      </c>
      <c r="AE7" t="n">
        <v>1455621.596711412</v>
      </c>
      <c r="AF7" t="n">
        <v>1.84893923420336e-06</v>
      </c>
      <c r="AG7" t="n">
        <v>17</v>
      </c>
      <c r="AH7" t="n">
        <v>1316699.114499017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1.2925</v>
      </c>
      <c r="E8" t="n">
        <v>77.37</v>
      </c>
      <c r="F8" t="n">
        <v>71.16</v>
      </c>
      <c r="G8" t="n">
        <v>44.94</v>
      </c>
      <c r="H8" t="n">
        <v>0.61</v>
      </c>
      <c r="I8" t="n">
        <v>95</v>
      </c>
      <c r="J8" t="n">
        <v>204.16</v>
      </c>
      <c r="K8" t="n">
        <v>54.38</v>
      </c>
      <c r="L8" t="n">
        <v>7</v>
      </c>
      <c r="M8" t="n">
        <v>93</v>
      </c>
      <c r="N8" t="n">
        <v>42.78</v>
      </c>
      <c r="O8" t="n">
        <v>25413.94</v>
      </c>
      <c r="P8" t="n">
        <v>909.1799999999999</v>
      </c>
      <c r="Q8" t="n">
        <v>3791.56</v>
      </c>
      <c r="R8" t="n">
        <v>347.64</v>
      </c>
      <c r="S8" t="n">
        <v>185.73</v>
      </c>
      <c r="T8" t="n">
        <v>73035.42</v>
      </c>
      <c r="U8" t="n">
        <v>0.53</v>
      </c>
      <c r="V8" t="n">
        <v>0.82</v>
      </c>
      <c r="W8" t="n">
        <v>14.75</v>
      </c>
      <c r="X8" t="n">
        <v>4.33</v>
      </c>
      <c r="Y8" t="n">
        <v>1</v>
      </c>
      <c r="Z8" t="n">
        <v>10</v>
      </c>
      <c r="AA8" t="n">
        <v>1025.400858949645</v>
      </c>
      <c r="AB8" t="n">
        <v>1402.998692708099</v>
      </c>
      <c r="AC8" t="n">
        <v>1269.09846659707</v>
      </c>
      <c r="AD8" t="n">
        <v>1025400.858949645</v>
      </c>
      <c r="AE8" t="n">
        <v>1402998.692708099</v>
      </c>
      <c r="AF8" t="n">
        <v>1.885556225507214e-06</v>
      </c>
      <c r="AG8" t="n">
        <v>17</v>
      </c>
      <c r="AH8" t="n">
        <v>1269098.46659707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1.3131</v>
      </c>
      <c r="E9" t="n">
        <v>76.16</v>
      </c>
      <c r="F9" t="n">
        <v>70.48999999999999</v>
      </c>
      <c r="G9" t="n">
        <v>52.21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885.08</v>
      </c>
      <c r="Q9" t="n">
        <v>3791.68</v>
      </c>
      <c r="R9" t="n">
        <v>324.73</v>
      </c>
      <c r="S9" t="n">
        <v>185.73</v>
      </c>
      <c r="T9" t="n">
        <v>61650.51</v>
      </c>
      <c r="U9" t="n">
        <v>0.57</v>
      </c>
      <c r="V9" t="n">
        <v>0.82</v>
      </c>
      <c r="W9" t="n">
        <v>14.73</v>
      </c>
      <c r="X9" t="n">
        <v>3.65</v>
      </c>
      <c r="Y9" t="n">
        <v>1</v>
      </c>
      <c r="Z9" t="n">
        <v>10</v>
      </c>
      <c r="AA9" t="n">
        <v>984.5236414351613</v>
      </c>
      <c r="AB9" t="n">
        <v>1347.068680329222</v>
      </c>
      <c r="AC9" t="n">
        <v>1218.506336101368</v>
      </c>
      <c r="AD9" t="n">
        <v>984523.6414351612</v>
      </c>
      <c r="AE9" t="n">
        <v>1347068.680329222</v>
      </c>
      <c r="AF9" t="n">
        <v>1.915608417573325e-06</v>
      </c>
      <c r="AG9" t="n">
        <v>16</v>
      </c>
      <c r="AH9" t="n">
        <v>1218506.336101368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1.3284</v>
      </c>
      <c r="E10" t="n">
        <v>75.28</v>
      </c>
      <c r="F10" t="n">
        <v>70.04000000000001</v>
      </c>
      <c r="G10" t="n">
        <v>60.04</v>
      </c>
      <c r="H10" t="n">
        <v>0.77</v>
      </c>
      <c r="I10" t="n">
        <v>70</v>
      </c>
      <c r="J10" t="n">
        <v>207.34</v>
      </c>
      <c r="K10" t="n">
        <v>54.38</v>
      </c>
      <c r="L10" t="n">
        <v>9</v>
      </c>
      <c r="M10" t="n">
        <v>68</v>
      </c>
      <c r="N10" t="n">
        <v>43.96</v>
      </c>
      <c r="O10" t="n">
        <v>25806.1</v>
      </c>
      <c r="P10" t="n">
        <v>861.84</v>
      </c>
      <c r="Q10" t="n">
        <v>3791.36</v>
      </c>
      <c r="R10" t="n">
        <v>309.79</v>
      </c>
      <c r="S10" t="n">
        <v>185.73</v>
      </c>
      <c r="T10" t="n">
        <v>54235.6</v>
      </c>
      <c r="U10" t="n">
        <v>0.6</v>
      </c>
      <c r="V10" t="n">
        <v>0.83</v>
      </c>
      <c r="W10" t="n">
        <v>14.72</v>
      </c>
      <c r="X10" t="n">
        <v>3.21</v>
      </c>
      <c r="Y10" t="n">
        <v>1</v>
      </c>
      <c r="Z10" t="n">
        <v>10</v>
      </c>
      <c r="AA10" t="n">
        <v>957.9552061715091</v>
      </c>
      <c r="AB10" t="n">
        <v>1310.716575084854</v>
      </c>
      <c r="AC10" t="n">
        <v>1185.623624761021</v>
      </c>
      <c r="AD10" t="n">
        <v>957955.2061715091</v>
      </c>
      <c r="AE10" t="n">
        <v>1310716.575084853</v>
      </c>
      <c r="AF10" t="n">
        <v>1.937928734981651e-06</v>
      </c>
      <c r="AG10" t="n">
        <v>16</v>
      </c>
      <c r="AH10" t="n">
        <v>1185623.624761021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1.3412</v>
      </c>
      <c r="E11" t="n">
        <v>74.56</v>
      </c>
      <c r="F11" t="n">
        <v>69.63</v>
      </c>
      <c r="G11" t="n">
        <v>67.39</v>
      </c>
      <c r="H11" t="n">
        <v>0.85</v>
      </c>
      <c r="I11" t="n">
        <v>62</v>
      </c>
      <c r="J11" t="n">
        <v>208.94</v>
      </c>
      <c r="K11" t="n">
        <v>54.38</v>
      </c>
      <c r="L11" t="n">
        <v>10</v>
      </c>
      <c r="M11" t="n">
        <v>60</v>
      </c>
      <c r="N11" t="n">
        <v>44.56</v>
      </c>
      <c r="O11" t="n">
        <v>26003.41</v>
      </c>
      <c r="P11" t="n">
        <v>841.4</v>
      </c>
      <c r="Q11" t="n">
        <v>3791.48</v>
      </c>
      <c r="R11" t="n">
        <v>296.87</v>
      </c>
      <c r="S11" t="n">
        <v>185.73</v>
      </c>
      <c r="T11" t="n">
        <v>47814.95</v>
      </c>
      <c r="U11" t="n">
        <v>0.63</v>
      </c>
      <c r="V11" t="n">
        <v>0.83</v>
      </c>
      <c r="W11" t="n">
        <v>14.68</v>
      </c>
      <c r="X11" t="n">
        <v>2.8</v>
      </c>
      <c r="Y11" t="n">
        <v>1</v>
      </c>
      <c r="Z11" t="n">
        <v>10</v>
      </c>
      <c r="AA11" t="n">
        <v>935.42667094206</v>
      </c>
      <c r="AB11" t="n">
        <v>1279.892039295092</v>
      </c>
      <c r="AC11" t="n">
        <v>1157.740939404527</v>
      </c>
      <c r="AD11" t="n">
        <v>935426.6709420601</v>
      </c>
      <c r="AE11" t="n">
        <v>1279892.039295092</v>
      </c>
      <c r="AF11" t="n">
        <v>1.956601941702341e-06</v>
      </c>
      <c r="AG11" t="n">
        <v>16</v>
      </c>
      <c r="AH11" t="n">
        <v>1157740.939404527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1.3512</v>
      </c>
      <c r="E12" t="n">
        <v>74.01000000000001</v>
      </c>
      <c r="F12" t="n">
        <v>69.34999999999999</v>
      </c>
      <c r="G12" t="n">
        <v>75.66</v>
      </c>
      <c r="H12" t="n">
        <v>0.93</v>
      </c>
      <c r="I12" t="n">
        <v>55</v>
      </c>
      <c r="J12" t="n">
        <v>210.55</v>
      </c>
      <c r="K12" t="n">
        <v>54.38</v>
      </c>
      <c r="L12" t="n">
        <v>11</v>
      </c>
      <c r="M12" t="n">
        <v>53</v>
      </c>
      <c r="N12" t="n">
        <v>45.17</v>
      </c>
      <c r="O12" t="n">
        <v>26201.54</v>
      </c>
      <c r="P12" t="n">
        <v>816.13</v>
      </c>
      <c r="Q12" t="n">
        <v>3791.45</v>
      </c>
      <c r="R12" t="n">
        <v>286.63</v>
      </c>
      <c r="S12" t="n">
        <v>185.73</v>
      </c>
      <c r="T12" t="n">
        <v>42730.63</v>
      </c>
      <c r="U12" t="n">
        <v>0.65</v>
      </c>
      <c r="V12" t="n">
        <v>0.84</v>
      </c>
      <c r="W12" t="n">
        <v>14.69</v>
      </c>
      <c r="X12" t="n">
        <v>2.52</v>
      </c>
      <c r="Y12" t="n">
        <v>1</v>
      </c>
      <c r="Z12" t="n">
        <v>10</v>
      </c>
      <c r="AA12" t="n">
        <v>912.2721624492106</v>
      </c>
      <c r="AB12" t="n">
        <v>1248.211019270355</v>
      </c>
      <c r="AC12" t="n">
        <v>1129.08351146636</v>
      </c>
      <c r="AD12" t="n">
        <v>912272.1624492105</v>
      </c>
      <c r="AE12" t="n">
        <v>1248211.019270355</v>
      </c>
      <c r="AF12" t="n">
        <v>1.97119038445288e-06</v>
      </c>
      <c r="AG12" t="n">
        <v>16</v>
      </c>
      <c r="AH12" t="n">
        <v>1129083.51146636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1.3615</v>
      </c>
      <c r="E13" t="n">
        <v>73.45</v>
      </c>
      <c r="F13" t="n">
        <v>69.03</v>
      </c>
      <c r="G13" t="n">
        <v>84.52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796.3200000000001</v>
      </c>
      <c r="Q13" t="n">
        <v>3791.36</v>
      </c>
      <c r="R13" t="n">
        <v>276.18</v>
      </c>
      <c r="S13" t="n">
        <v>185.73</v>
      </c>
      <c r="T13" t="n">
        <v>37536.93</v>
      </c>
      <c r="U13" t="n">
        <v>0.67</v>
      </c>
      <c r="V13" t="n">
        <v>0.84</v>
      </c>
      <c r="W13" t="n">
        <v>14.66</v>
      </c>
      <c r="X13" t="n">
        <v>2.2</v>
      </c>
      <c r="Y13" t="n">
        <v>1</v>
      </c>
      <c r="Z13" t="n">
        <v>10</v>
      </c>
      <c r="AA13" t="n">
        <v>892.6442682139076</v>
      </c>
      <c r="AB13" t="n">
        <v>1221.355268456033</v>
      </c>
      <c r="AC13" t="n">
        <v>1104.790835817474</v>
      </c>
      <c r="AD13" t="n">
        <v>892644.2682139076</v>
      </c>
      <c r="AE13" t="n">
        <v>1221355.268456033</v>
      </c>
      <c r="AF13" t="n">
        <v>1.986216480485936e-06</v>
      </c>
      <c r="AG13" t="n">
        <v>16</v>
      </c>
      <c r="AH13" t="n">
        <v>1104790.835817474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1.3693</v>
      </c>
      <c r="E14" t="n">
        <v>73.03</v>
      </c>
      <c r="F14" t="n">
        <v>68.8</v>
      </c>
      <c r="G14" t="n">
        <v>93.81999999999999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40</v>
      </c>
      <c r="N14" t="n">
        <v>46.4</v>
      </c>
      <c r="O14" t="n">
        <v>26600.32</v>
      </c>
      <c r="P14" t="n">
        <v>776.59</v>
      </c>
      <c r="Q14" t="n">
        <v>3791.4</v>
      </c>
      <c r="R14" t="n">
        <v>268.34</v>
      </c>
      <c r="S14" t="n">
        <v>185.73</v>
      </c>
      <c r="T14" t="n">
        <v>33643.45</v>
      </c>
      <c r="U14" t="n">
        <v>0.6899999999999999</v>
      </c>
      <c r="V14" t="n">
        <v>0.84</v>
      </c>
      <c r="W14" t="n">
        <v>14.66</v>
      </c>
      <c r="X14" t="n">
        <v>1.97</v>
      </c>
      <c r="Y14" t="n">
        <v>1</v>
      </c>
      <c r="Z14" t="n">
        <v>10</v>
      </c>
      <c r="AA14" t="n">
        <v>875.0133456319344</v>
      </c>
      <c r="AB14" t="n">
        <v>1197.231862357969</v>
      </c>
      <c r="AC14" t="n">
        <v>1082.969733739996</v>
      </c>
      <c r="AD14" t="n">
        <v>875013.3456319344</v>
      </c>
      <c r="AE14" t="n">
        <v>1197231.862357969</v>
      </c>
      <c r="AF14" t="n">
        <v>1.997595465831357e-06</v>
      </c>
      <c r="AG14" t="n">
        <v>16</v>
      </c>
      <c r="AH14" t="n">
        <v>1082969.733739996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1.3736</v>
      </c>
      <c r="E15" t="n">
        <v>72.8</v>
      </c>
      <c r="F15" t="n">
        <v>68.69</v>
      </c>
      <c r="G15" t="n">
        <v>100.52</v>
      </c>
      <c r="H15" t="n">
        <v>1.15</v>
      </c>
      <c r="I15" t="n">
        <v>41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759</v>
      </c>
      <c r="Q15" t="n">
        <v>3791.58</v>
      </c>
      <c r="R15" t="n">
        <v>263.9</v>
      </c>
      <c r="S15" t="n">
        <v>185.73</v>
      </c>
      <c r="T15" t="n">
        <v>31434.32</v>
      </c>
      <c r="U15" t="n">
        <v>0.7</v>
      </c>
      <c r="V15" t="n">
        <v>0.85</v>
      </c>
      <c r="W15" t="n">
        <v>14.67</v>
      </c>
      <c r="X15" t="n">
        <v>1.86</v>
      </c>
      <c r="Y15" t="n">
        <v>1</v>
      </c>
      <c r="Z15" t="n">
        <v>10</v>
      </c>
      <c r="AA15" t="n">
        <v>861.1823710572808</v>
      </c>
      <c r="AB15" t="n">
        <v>1178.307712765394</v>
      </c>
      <c r="AC15" t="n">
        <v>1065.851678424326</v>
      </c>
      <c r="AD15" t="n">
        <v>861182.3710572808</v>
      </c>
      <c r="AE15" t="n">
        <v>1178307.712765394</v>
      </c>
      <c r="AF15" t="n">
        <v>2.003868496214088e-06</v>
      </c>
      <c r="AG15" t="n">
        <v>16</v>
      </c>
      <c r="AH15" t="n">
        <v>1065851.678424326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1.3772</v>
      </c>
      <c r="E16" t="n">
        <v>72.61</v>
      </c>
      <c r="F16" t="n">
        <v>68.58</v>
      </c>
      <c r="G16" t="n">
        <v>105.51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752.6</v>
      </c>
      <c r="Q16" t="n">
        <v>3791.53</v>
      </c>
      <c r="R16" t="n">
        <v>259.01</v>
      </c>
      <c r="S16" t="n">
        <v>185.73</v>
      </c>
      <c r="T16" t="n">
        <v>29000.95</v>
      </c>
      <c r="U16" t="n">
        <v>0.72</v>
      </c>
      <c r="V16" t="n">
        <v>0.85</v>
      </c>
      <c r="W16" t="n">
        <v>14.7</v>
      </c>
      <c r="X16" t="n">
        <v>1.75</v>
      </c>
      <c r="Y16" t="n">
        <v>1</v>
      </c>
      <c r="Z16" t="n">
        <v>10</v>
      </c>
      <c r="AA16" t="n">
        <v>854.8715125820096</v>
      </c>
      <c r="AB16" t="n">
        <v>1169.672917784102</v>
      </c>
      <c r="AC16" t="n">
        <v>1058.040976157037</v>
      </c>
      <c r="AD16" t="n">
        <v>854871.5125820095</v>
      </c>
      <c r="AE16" t="n">
        <v>1169672.917784102</v>
      </c>
      <c r="AF16" t="n">
        <v>2.009120335604283e-06</v>
      </c>
      <c r="AG16" t="n">
        <v>16</v>
      </c>
      <c r="AH16" t="n">
        <v>1058040.976157037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1.3771</v>
      </c>
      <c r="E17" t="n">
        <v>72.62</v>
      </c>
      <c r="F17" t="n">
        <v>68.59</v>
      </c>
      <c r="G17" t="n">
        <v>105.52</v>
      </c>
      <c r="H17" t="n">
        <v>1.3</v>
      </c>
      <c r="I17" t="n">
        <v>39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757.9</v>
      </c>
      <c r="Q17" t="n">
        <v>3791.55</v>
      </c>
      <c r="R17" t="n">
        <v>259.08</v>
      </c>
      <c r="S17" t="n">
        <v>185.73</v>
      </c>
      <c r="T17" t="n">
        <v>29034.11</v>
      </c>
      <c r="U17" t="n">
        <v>0.72</v>
      </c>
      <c r="V17" t="n">
        <v>0.85</v>
      </c>
      <c r="W17" t="n">
        <v>14.7</v>
      </c>
      <c r="X17" t="n">
        <v>1.75</v>
      </c>
      <c r="Y17" t="n">
        <v>1</v>
      </c>
      <c r="Z17" t="n">
        <v>10</v>
      </c>
      <c r="AA17" t="n">
        <v>858.3091606760067</v>
      </c>
      <c r="AB17" t="n">
        <v>1174.376459564639</v>
      </c>
      <c r="AC17" t="n">
        <v>1062.295618511502</v>
      </c>
      <c r="AD17" t="n">
        <v>858309.1606760067</v>
      </c>
      <c r="AE17" t="n">
        <v>1174376.459564639</v>
      </c>
      <c r="AF17" t="n">
        <v>2.008974451176777e-06</v>
      </c>
      <c r="AG17" t="n">
        <v>16</v>
      </c>
      <c r="AH17" t="n">
        <v>1062295.618511502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0.6322</v>
      </c>
      <c r="E2" t="n">
        <v>158.17</v>
      </c>
      <c r="F2" t="n">
        <v>120.85</v>
      </c>
      <c r="G2" t="n">
        <v>6.68</v>
      </c>
      <c r="H2" t="n">
        <v>0.11</v>
      </c>
      <c r="I2" t="n">
        <v>1086</v>
      </c>
      <c r="J2" t="n">
        <v>159.12</v>
      </c>
      <c r="K2" t="n">
        <v>50.28</v>
      </c>
      <c r="L2" t="n">
        <v>1</v>
      </c>
      <c r="M2" t="n">
        <v>1084</v>
      </c>
      <c r="N2" t="n">
        <v>27.84</v>
      </c>
      <c r="O2" t="n">
        <v>19859.16</v>
      </c>
      <c r="P2" t="n">
        <v>1478.78</v>
      </c>
      <c r="Q2" t="n">
        <v>3793.75</v>
      </c>
      <c r="R2" t="n">
        <v>2036.33</v>
      </c>
      <c r="S2" t="n">
        <v>185.73</v>
      </c>
      <c r="T2" t="n">
        <v>912424.61</v>
      </c>
      <c r="U2" t="n">
        <v>0.09</v>
      </c>
      <c r="V2" t="n">
        <v>0.48</v>
      </c>
      <c r="W2" t="n">
        <v>16.41</v>
      </c>
      <c r="X2" t="n">
        <v>53.98</v>
      </c>
      <c r="Y2" t="n">
        <v>1</v>
      </c>
      <c r="Z2" t="n">
        <v>10</v>
      </c>
      <c r="AA2" t="n">
        <v>3154.045441194542</v>
      </c>
      <c r="AB2" t="n">
        <v>4315.504119307005</v>
      </c>
      <c r="AC2" t="n">
        <v>3903.638463008254</v>
      </c>
      <c r="AD2" t="n">
        <v>3154045.441194542</v>
      </c>
      <c r="AE2" t="n">
        <v>4315504.119307005</v>
      </c>
      <c r="AF2" t="n">
        <v>9.540871538105957e-07</v>
      </c>
      <c r="AG2" t="n">
        <v>33</v>
      </c>
      <c r="AH2" t="n">
        <v>3903638.463008254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1.0189</v>
      </c>
      <c r="E3" t="n">
        <v>98.15000000000001</v>
      </c>
      <c r="F3" t="n">
        <v>84.03</v>
      </c>
      <c r="G3" t="n">
        <v>13.78</v>
      </c>
      <c r="H3" t="n">
        <v>0.22</v>
      </c>
      <c r="I3" t="n">
        <v>366</v>
      </c>
      <c r="J3" t="n">
        <v>160.54</v>
      </c>
      <c r="K3" t="n">
        <v>50.28</v>
      </c>
      <c r="L3" t="n">
        <v>2</v>
      </c>
      <c r="M3" t="n">
        <v>364</v>
      </c>
      <c r="N3" t="n">
        <v>28.26</v>
      </c>
      <c r="O3" t="n">
        <v>20034.4</v>
      </c>
      <c r="P3" t="n">
        <v>1008.78</v>
      </c>
      <c r="Q3" t="n">
        <v>3792.6</v>
      </c>
      <c r="R3" t="n">
        <v>782.67</v>
      </c>
      <c r="S3" t="n">
        <v>185.73</v>
      </c>
      <c r="T3" t="n">
        <v>289195.12</v>
      </c>
      <c r="U3" t="n">
        <v>0.24</v>
      </c>
      <c r="V3" t="n">
        <v>0.6899999999999999</v>
      </c>
      <c r="W3" t="n">
        <v>15.22</v>
      </c>
      <c r="X3" t="n">
        <v>17.18</v>
      </c>
      <c r="Y3" t="n">
        <v>1</v>
      </c>
      <c r="Z3" t="n">
        <v>10</v>
      </c>
      <c r="AA3" t="n">
        <v>1402.460145962785</v>
      </c>
      <c r="AB3" t="n">
        <v>1918.907843881203</v>
      </c>
      <c r="AC3" t="n">
        <v>1735.769972465254</v>
      </c>
      <c r="AD3" t="n">
        <v>1402460.145962785</v>
      </c>
      <c r="AE3" t="n">
        <v>1918907.843881203</v>
      </c>
      <c r="AF3" t="n">
        <v>1.537677002558709e-06</v>
      </c>
      <c r="AG3" t="n">
        <v>21</v>
      </c>
      <c r="AH3" t="n">
        <v>1735769.972465254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1.1595</v>
      </c>
      <c r="E4" t="n">
        <v>86.23999999999999</v>
      </c>
      <c r="F4" t="n">
        <v>76.90000000000001</v>
      </c>
      <c r="G4" t="n">
        <v>21.16</v>
      </c>
      <c r="H4" t="n">
        <v>0.33</v>
      </c>
      <c r="I4" t="n">
        <v>218</v>
      </c>
      <c r="J4" t="n">
        <v>161.97</v>
      </c>
      <c r="K4" t="n">
        <v>50.28</v>
      </c>
      <c r="L4" t="n">
        <v>3</v>
      </c>
      <c r="M4" t="n">
        <v>216</v>
      </c>
      <c r="N4" t="n">
        <v>28.69</v>
      </c>
      <c r="O4" t="n">
        <v>20210.21</v>
      </c>
      <c r="P4" t="n">
        <v>903.76</v>
      </c>
      <c r="Q4" t="n">
        <v>3791.95</v>
      </c>
      <c r="R4" t="n">
        <v>542.16</v>
      </c>
      <c r="S4" t="n">
        <v>185.73</v>
      </c>
      <c r="T4" t="n">
        <v>169681.2</v>
      </c>
      <c r="U4" t="n">
        <v>0.34</v>
      </c>
      <c r="V4" t="n">
        <v>0.76</v>
      </c>
      <c r="W4" t="n">
        <v>14.94</v>
      </c>
      <c r="X4" t="n">
        <v>10.05</v>
      </c>
      <c r="Y4" t="n">
        <v>1</v>
      </c>
      <c r="Z4" t="n">
        <v>10</v>
      </c>
      <c r="AA4" t="n">
        <v>1122.985880511712</v>
      </c>
      <c r="AB4" t="n">
        <v>1536.518824356629</v>
      </c>
      <c r="AC4" t="n">
        <v>1389.875624277746</v>
      </c>
      <c r="AD4" t="n">
        <v>1122985.880511712</v>
      </c>
      <c r="AE4" t="n">
        <v>1536518.824356629</v>
      </c>
      <c r="AF4" t="n">
        <v>1.749864053849076e-06</v>
      </c>
      <c r="AG4" t="n">
        <v>18</v>
      </c>
      <c r="AH4" t="n">
        <v>1389875.624277746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1.2309</v>
      </c>
      <c r="E5" t="n">
        <v>81.23999999999999</v>
      </c>
      <c r="F5" t="n">
        <v>73.95</v>
      </c>
      <c r="G5" t="n">
        <v>28.81</v>
      </c>
      <c r="H5" t="n">
        <v>0.43</v>
      </c>
      <c r="I5" t="n">
        <v>154</v>
      </c>
      <c r="J5" t="n">
        <v>163.4</v>
      </c>
      <c r="K5" t="n">
        <v>50.28</v>
      </c>
      <c r="L5" t="n">
        <v>4</v>
      </c>
      <c r="M5" t="n">
        <v>152</v>
      </c>
      <c r="N5" t="n">
        <v>29.12</v>
      </c>
      <c r="O5" t="n">
        <v>20386.62</v>
      </c>
      <c r="P5" t="n">
        <v>849.75</v>
      </c>
      <c r="Q5" t="n">
        <v>3791.75</v>
      </c>
      <c r="R5" t="n">
        <v>442.46</v>
      </c>
      <c r="S5" t="n">
        <v>185.73</v>
      </c>
      <c r="T5" t="n">
        <v>120153.37</v>
      </c>
      <c r="U5" t="n">
        <v>0.42</v>
      </c>
      <c r="V5" t="n">
        <v>0.79</v>
      </c>
      <c r="W5" t="n">
        <v>14.85</v>
      </c>
      <c r="X5" t="n">
        <v>7.12</v>
      </c>
      <c r="Y5" t="n">
        <v>1</v>
      </c>
      <c r="Z5" t="n">
        <v>10</v>
      </c>
      <c r="AA5" t="n">
        <v>1009.627303153162</v>
      </c>
      <c r="AB5" t="n">
        <v>1381.416617787183</v>
      </c>
      <c r="AC5" t="n">
        <v>1249.576154615973</v>
      </c>
      <c r="AD5" t="n">
        <v>1009627.303153162</v>
      </c>
      <c r="AE5" t="n">
        <v>1381416.617787183</v>
      </c>
      <c r="AF5" t="n">
        <v>1.857617648885578e-06</v>
      </c>
      <c r="AG5" t="n">
        <v>17</v>
      </c>
      <c r="AH5" t="n">
        <v>1249576.154615973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1.2764</v>
      </c>
      <c r="E6" t="n">
        <v>78.34999999999999</v>
      </c>
      <c r="F6" t="n">
        <v>72.22</v>
      </c>
      <c r="G6" t="n">
        <v>36.72</v>
      </c>
      <c r="H6" t="n">
        <v>0.54</v>
      </c>
      <c r="I6" t="n">
        <v>118</v>
      </c>
      <c r="J6" t="n">
        <v>164.83</v>
      </c>
      <c r="K6" t="n">
        <v>50.28</v>
      </c>
      <c r="L6" t="n">
        <v>5</v>
      </c>
      <c r="M6" t="n">
        <v>116</v>
      </c>
      <c r="N6" t="n">
        <v>29.55</v>
      </c>
      <c r="O6" t="n">
        <v>20563.61</v>
      </c>
      <c r="P6" t="n">
        <v>809.48</v>
      </c>
      <c r="Q6" t="n">
        <v>3791.53</v>
      </c>
      <c r="R6" t="n">
        <v>383.96</v>
      </c>
      <c r="S6" t="n">
        <v>185.73</v>
      </c>
      <c r="T6" t="n">
        <v>91082.71000000001</v>
      </c>
      <c r="U6" t="n">
        <v>0.48</v>
      </c>
      <c r="V6" t="n">
        <v>0.8</v>
      </c>
      <c r="W6" t="n">
        <v>14.78</v>
      </c>
      <c r="X6" t="n">
        <v>5.39</v>
      </c>
      <c r="Y6" t="n">
        <v>1</v>
      </c>
      <c r="Z6" t="n">
        <v>10</v>
      </c>
      <c r="AA6" t="n">
        <v>945.4483263334286</v>
      </c>
      <c r="AB6" t="n">
        <v>1293.604110325795</v>
      </c>
      <c r="AC6" t="n">
        <v>1170.144349621072</v>
      </c>
      <c r="AD6" t="n">
        <v>945448.3263334285</v>
      </c>
      <c r="AE6" t="n">
        <v>1293604.110325795</v>
      </c>
      <c r="AF6" t="n">
        <v>1.926284155526486e-06</v>
      </c>
      <c r="AG6" t="n">
        <v>17</v>
      </c>
      <c r="AH6" t="n">
        <v>1170144.349621072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1.3073</v>
      </c>
      <c r="E7" t="n">
        <v>76.48999999999999</v>
      </c>
      <c r="F7" t="n">
        <v>71.14</v>
      </c>
      <c r="G7" t="n">
        <v>45.41</v>
      </c>
      <c r="H7" t="n">
        <v>0.64</v>
      </c>
      <c r="I7" t="n">
        <v>94</v>
      </c>
      <c r="J7" t="n">
        <v>166.27</v>
      </c>
      <c r="K7" t="n">
        <v>50.28</v>
      </c>
      <c r="L7" t="n">
        <v>6</v>
      </c>
      <c r="M7" t="n">
        <v>92</v>
      </c>
      <c r="N7" t="n">
        <v>29.99</v>
      </c>
      <c r="O7" t="n">
        <v>20741.2</v>
      </c>
      <c r="P7" t="n">
        <v>777.11</v>
      </c>
      <c r="Q7" t="n">
        <v>3791.49</v>
      </c>
      <c r="R7" t="n">
        <v>346.89</v>
      </c>
      <c r="S7" t="n">
        <v>185.73</v>
      </c>
      <c r="T7" t="n">
        <v>72667.03999999999</v>
      </c>
      <c r="U7" t="n">
        <v>0.54</v>
      </c>
      <c r="V7" t="n">
        <v>0.82</v>
      </c>
      <c r="W7" t="n">
        <v>14.75</v>
      </c>
      <c r="X7" t="n">
        <v>4.3</v>
      </c>
      <c r="Y7" t="n">
        <v>1</v>
      </c>
      <c r="Z7" t="n">
        <v>10</v>
      </c>
      <c r="AA7" t="n">
        <v>892.8800499027902</v>
      </c>
      <c r="AB7" t="n">
        <v>1221.677875364716</v>
      </c>
      <c r="AC7" t="n">
        <v>1105.082653575574</v>
      </c>
      <c r="AD7" t="n">
        <v>892880.0499027902</v>
      </c>
      <c r="AE7" t="n">
        <v>1221677.875364716</v>
      </c>
      <c r="AF7" t="n">
        <v>1.972917013882619e-06</v>
      </c>
      <c r="AG7" t="n">
        <v>16</v>
      </c>
      <c r="AH7" t="n">
        <v>1105082.653575574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1.3293</v>
      </c>
      <c r="E8" t="n">
        <v>75.23</v>
      </c>
      <c r="F8" t="n">
        <v>70.39</v>
      </c>
      <c r="G8" t="n">
        <v>54.15</v>
      </c>
      <c r="H8" t="n">
        <v>0.74</v>
      </c>
      <c r="I8" t="n">
        <v>78</v>
      </c>
      <c r="J8" t="n">
        <v>167.72</v>
      </c>
      <c r="K8" t="n">
        <v>50.28</v>
      </c>
      <c r="L8" t="n">
        <v>7</v>
      </c>
      <c r="M8" t="n">
        <v>76</v>
      </c>
      <c r="N8" t="n">
        <v>30.44</v>
      </c>
      <c r="O8" t="n">
        <v>20919.39</v>
      </c>
      <c r="P8" t="n">
        <v>747.23</v>
      </c>
      <c r="Q8" t="n">
        <v>3791.45</v>
      </c>
      <c r="R8" t="n">
        <v>321.77</v>
      </c>
      <c r="S8" t="n">
        <v>185.73</v>
      </c>
      <c r="T8" t="n">
        <v>60187.37</v>
      </c>
      <c r="U8" t="n">
        <v>0.58</v>
      </c>
      <c r="V8" t="n">
        <v>0.83</v>
      </c>
      <c r="W8" t="n">
        <v>14.72</v>
      </c>
      <c r="X8" t="n">
        <v>3.56</v>
      </c>
      <c r="Y8" t="n">
        <v>1</v>
      </c>
      <c r="Z8" t="n">
        <v>10</v>
      </c>
      <c r="AA8" t="n">
        <v>858.3411905731124</v>
      </c>
      <c r="AB8" t="n">
        <v>1174.420284282918</v>
      </c>
      <c r="AC8" t="n">
        <v>1062.335260660177</v>
      </c>
      <c r="AD8" t="n">
        <v>858341.1905731123</v>
      </c>
      <c r="AE8" t="n">
        <v>1174420.284282918</v>
      </c>
      <c r="AF8" t="n">
        <v>2.006118401708992e-06</v>
      </c>
      <c r="AG8" t="n">
        <v>16</v>
      </c>
      <c r="AH8" t="n">
        <v>1062335.260660177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1.3463</v>
      </c>
      <c r="E9" t="n">
        <v>74.28</v>
      </c>
      <c r="F9" t="n">
        <v>69.83</v>
      </c>
      <c r="G9" t="n">
        <v>63.48</v>
      </c>
      <c r="H9" t="n">
        <v>0.84</v>
      </c>
      <c r="I9" t="n">
        <v>66</v>
      </c>
      <c r="J9" t="n">
        <v>169.17</v>
      </c>
      <c r="K9" t="n">
        <v>50.28</v>
      </c>
      <c r="L9" t="n">
        <v>8</v>
      </c>
      <c r="M9" t="n">
        <v>64</v>
      </c>
      <c r="N9" t="n">
        <v>30.89</v>
      </c>
      <c r="O9" t="n">
        <v>21098.19</v>
      </c>
      <c r="P9" t="n">
        <v>717.45</v>
      </c>
      <c r="Q9" t="n">
        <v>3791.51</v>
      </c>
      <c r="R9" t="n">
        <v>303.11</v>
      </c>
      <c r="S9" t="n">
        <v>185.73</v>
      </c>
      <c r="T9" t="n">
        <v>50918.64</v>
      </c>
      <c r="U9" t="n">
        <v>0.61</v>
      </c>
      <c r="V9" t="n">
        <v>0.83</v>
      </c>
      <c r="W9" t="n">
        <v>14.69</v>
      </c>
      <c r="X9" t="n">
        <v>2.99</v>
      </c>
      <c r="Y9" t="n">
        <v>1</v>
      </c>
      <c r="Z9" t="n">
        <v>10</v>
      </c>
      <c r="AA9" t="n">
        <v>828.1613346076848</v>
      </c>
      <c r="AB9" t="n">
        <v>1133.126873909744</v>
      </c>
      <c r="AC9" t="n">
        <v>1024.982835417353</v>
      </c>
      <c r="AD9" t="n">
        <v>828161.3346076848</v>
      </c>
      <c r="AE9" t="n">
        <v>1133126.873909744</v>
      </c>
      <c r="AF9" t="n">
        <v>2.031774019574826e-06</v>
      </c>
      <c r="AG9" t="n">
        <v>16</v>
      </c>
      <c r="AH9" t="n">
        <v>1024982.835417353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1.3604</v>
      </c>
      <c r="E10" t="n">
        <v>73.51000000000001</v>
      </c>
      <c r="F10" t="n">
        <v>69.38</v>
      </c>
      <c r="G10" t="n">
        <v>74.34</v>
      </c>
      <c r="H10" t="n">
        <v>0.9399999999999999</v>
      </c>
      <c r="I10" t="n">
        <v>56</v>
      </c>
      <c r="J10" t="n">
        <v>170.62</v>
      </c>
      <c r="K10" t="n">
        <v>50.28</v>
      </c>
      <c r="L10" t="n">
        <v>9</v>
      </c>
      <c r="M10" t="n">
        <v>51</v>
      </c>
      <c r="N10" t="n">
        <v>31.34</v>
      </c>
      <c r="O10" t="n">
        <v>21277.6</v>
      </c>
      <c r="P10" t="n">
        <v>686.49</v>
      </c>
      <c r="Q10" t="n">
        <v>3791.46</v>
      </c>
      <c r="R10" t="n">
        <v>287.83</v>
      </c>
      <c r="S10" t="n">
        <v>185.73</v>
      </c>
      <c r="T10" t="n">
        <v>43327.18</v>
      </c>
      <c r="U10" t="n">
        <v>0.65</v>
      </c>
      <c r="V10" t="n">
        <v>0.84</v>
      </c>
      <c r="W10" t="n">
        <v>14.68</v>
      </c>
      <c r="X10" t="n">
        <v>2.55</v>
      </c>
      <c r="Y10" t="n">
        <v>1</v>
      </c>
      <c r="Z10" t="n">
        <v>10</v>
      </c>
      <c r="AA10" t="n">
        <v>799.7417925583427</v>
      </c>
      <c r="AB10" t="n">
        <v>1094.242002696126</v>
      </c>
      <c r="AC10" t="n">
        <v>989.8090817371033</v>
      </c>
      <c r="AD10" t="n">
        <v>799741.7925583427</v>
      </c>
      <c r="AE10" t="n">
        <v>1094242.002696126</v>
      </c>
      <c r="AF10" t="n">
        <v>2.053053090863547e-06</v>
      </c>
      <c r="AG10" t="n">
        <v>16</v>
      </c>
      <c r="AH10" t="n">
        <v>989809.0817371033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1.3691</v>
      </c>
      <c r="E11" t="n">
        <v>73.04000000000001</v>
      </c>
      <c r="F11" t="n">
        <v>69.11</v>
      </c>
      <c r="G11" t="n">
        <v>82.93000000000001</v>
      </c>
      <c r="H11" t="n">
        <v>1.03</v>
      </c>
      <c r="I11" t="n">
        <v>50</v>
      </c>
      <c r="J11" t="n">
        <v>172.08</v>
      </c>
      <c r="K11" t="n">
        <v>50.28</v>
      </c>
      <c r="L11" t="n">
        <v>10</v>
      </c>
      <c r="M11" t="n">
        <v>17</v>
      </c>
      <c r="N11" t="n">
        <v>31.8</v>
      </c>
      <c r="O11" t="n">
        <v>21457.64</v>
      </c>
      <c r="P11" t="n">
        <v>664.9</v>
      </c>
      <c r="Q11" t="n">
        <v>3791.7</v>
      </c>
      <c r="R11" t="n">
        <v>277.23</v>
      </c>
      <c r="S11" t="n">
        <v>185.73</v>
      </c>
      <c r="T11" t="n">
        <v>38058.6</v>
      </c>
      <c r="U11" t="n">
        <v>0.67</v>
      </c>
      <c r="V11" t="n">
        <v>0.84</v>
      </c>
      <c r="W11" t="n">
        <v>14.71</v>
      </c>
      <c r="X11" t="n">
        <v>2.27</v>
      </c>
      <c r="Y11" t="n">
        <v>1</v>
      </c>
      <c r="Z11" t="n">
        <v>10</v>
      </c>
      <c r="AA11" t="n">
        <v>780.9411169716594</v>
      </c>
      <c r="AB11" t="n">
        <v>1068.518088931157</v>
      </c>
      <c r="AC11" t="n">
        <v>966.5402221981235</v>
      </c>
      <c r="AD11" t="n">
        <v>780941.1169716595</v>
      </c>
      <c r="AE11" t="n">
        <v>1068518.088931157</v>
      </c>
      <c r="AF11" t="n">
        <v>2.066182730594885e-06</v>
      </c>
      <c r="AG11" t="n">
        <v>16</v>
      </c>
      <c r="AH11" t="n">
        <v>966540.2221981235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1.3703</v>
      </c>
      <c r="E12" t="n">
        <v>72.98</v>
      </c>
      <c r="F12" t="n">
        <v>69.08</v>
      </c>
      <c r="G12" t="n">
        <v>84.58</v>
      </c>
      <c r="H12" t="n">
        <v>1.12</v>
      </c>
      <c r="I12" t="n">
        <v>49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664.28</v>
      </c>
      <c r="Q12" t="n">
        <v>3791.56</v>
      </c>
      <c r="R12" t="n">
        <v>275.24</v>
      </c>
      <c r="S12" t="n">
        <v>185.73</v>
      </c>
      <c r="T12" t="n">
        <v>37064.99</v>
      </c>
      <c r="U12" t="n">
        <v>0.67</v>
      </c>
      <c r="V12" t="n">
        <v>0.84</v>
      </c>
      <c r="W12" t="n">
        <v>14.73</v>
      </c>
      <c r="X12" t="n">
        <v>2.24</v>
      </c>
      <c r="Y12" t="n">
        <v>1</v>
      </c>
      <c r="Z12" t="n">
        <v>10</v>
      </c>
      <c r="AA12" t="n">
        <v>779.8880193677412</v>
      </c>
      <c r="AB12" t="n">
        <v>1067.077194330089</v>
      </c>
      <c r="AC12" t="n">
        <v>965.2368445554728</v>
      </c>
      <c r="AD12" t="n">
        <v>779888.0193677412</v>
      </c>
      <c r="AE12" t="n">
        <v>1067077.194330089</v>
      </c>
      <c r="AF12" t="n">
        <v>2.067993715385415e-06</v>
      </c>
      <c r="AG12" t="n">
        <v>16</v>
      </c>
      <c r="AH12" t="n">
        <v>965236.8445554727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1.3702</v>
      </c>
      <c r="E13" t="n">
        <v>72.98</v>
      </c>
      <c r="F13" t="n">
        <v>69.08</v>
      </c>
      <c r="G13" t="n">
        <v>84.59</v>
      </c>
      <c r="H13" t="n">
        <v>1.22</v>
      </c>
      <c r="I13" t="n">
        <v>49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669.12</v>
      </c>
      <c r="Q13" t="n">
        <v>3791.5</v>
      </c>
      <c r="R13" t="n">
        <v>275.32</v>
      </c>
      <c r="S13" t="n">
        <v>185.73</v>
      </c>
      <c r="T13" t="n">
        <v>37107.06</v>
      </c>
      <c r="U13" t="n">
        <v>0.67</v>
      </c>
      <c r="V13" t="n">
        <v>0.84</v>
      </c>
      <c r="W13" t="n">
        <v>14.73</v>
      </c>
      <c r="X13" t="n">
        <v>2.25</v>
      </c>
      <c r="Y13" t="n">
        <v>1</v>
      </c>
      <c r="Z13" t="n">
        <v>10</v>
      </c>
      <c r="AA13" t="n">
        <v>783.0105497703651</v>
      </c>
      <c r="AB13" t="n">
        <v>1071.349578183278</v>
      </c>
      <c r="AC13" t="n">
        <v>969.101478090042</v>
      </c>
      <c r="AD13" t="n">
        <v>783010.549770365</v>
      </c>
      <c r="AE13" t="n">
        <v>1071349.578183278</v>
      </c>
      <c r="AF13" t="n">
        <v>2.067842799986204e-06</v>
      </c>
      <c r="AG13" t="n">
        <v>16</v>
      </c>
      <c r="AH13" t="n">
        <v>969101.4780900419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0.9912</v>
      </c>
      <c r="E2" t="n">
        <v>100.89</v>
      </c>
      <c r="F2" t="n">
        <v>90.44</v>
      </c>
      <c r="G2" t="n">
        <v>10.92</v>
      </c>
      <c r="H2" t="n">
        <v>0.22</v>
      </c>
      <c r="I2" t="n">
        <v>497</v>
      </c>
      <c r="J2" t="n">
        <v>80.84</v>
      </c>
      <c r="K2" t="n">
        <v>35.1</v>
      </c>
      <c r="L2" t="n">
        <v>1</v>
      </c>
      <c r="M2" t="n">
        <v>495</v>
      </c>
      <c r="N2" t="n">
        <v>9.74</v>
      </c>
      <c r="O2" t="n">
        <v>10204.21</v>
      </c>
      <c r="P2" t="n">
        <v>683.62</v>
      </c>
      <c r="Q2" t="n">
        <v>3792.64</v>
      </c>
      <c r="R2" t="n">
        <v>1001</v>
      </c>
      <c r="S2" t="n">
        <v>185.73</v>
      </c>
      <c r="T2" t="n">
        <v>397708.31</v>
      </c>
      <c r="U2" t="n">
        <v>0.19</v>
      </c>
      <c r="V2" t="n">
        <v>0.64</v>
      </c>
      <c r="W2" t="n">
        <v>15.43</v>
      </c>
      <c r="X2" t="n">
        <v>23.59</v>
      </c>
      <c r="Y2" t="n">
        <v>1</v>
      </c>
      <c r="Z2" t="n">
        <v>10</v>
      </c>
      <c r="AA2" t="n">
        <v>1060.38980615806</v>
      </c>
      <c r="AB2" t="n">
        <v>1450.872113882062</v>
      </c>
      <c r="AC2" t="n">
        <v>1312.402915644958</v>
      </c>
      <c r="AD2" t="n">
        <v>1060389.80615806</v>
      </c>
      <c r="AE2" t="n">
        <v>1450872.113882062</v>
      </c>
      <c r="AF2" t="n">
        <v>1.669176840333535e-06</v>
      </c>
      <c r="AG2" t="n">
        <v>22</v>
      </c>
      <c r="AH2" t="n">
        <v>1312402.915644958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1.2374</v>
      </c>
      <c r="E3" t="n">
        <v>80.81</v>
      </c>
      <c r="F3" t="n">
        <v>75.63</v>
      </c>
      <c r="G3" t="n">
        <v>23.76</v>
      </c>
      <c r="H3" t="n">
        <v>0.43</v>
      </c>
      <c r="I3" t="n">
        <v>191</v>
      </c>
      <c r="J3" t="n">
        <v>82.04000000000001</v>
      </c>
      <c r="K3" t="n">
        <v>35.1</v>
      </c>
      <c r="L3" t="n">
        <v>2</v>
      </c>
      <c r="M3" t="n">
        <v>189</v>
      </c>
      <c r="N3" t="n">
        <v>9.94</v>
      </c>
      <c r="O3" t="n">
        <v>10352.53</v>
      </c>
      <c r="P3" t="n">
        <v>527.76</v>
      </c>
      <c r="Q3" t="n">
        <v>3791.85</v>
      </c>
      <c r="R3" t="n">
        <v>499.49</v>
      </c>
      <c r="S3" t="n">
        <v>185.73</v>
      </c>
      <c r="T3" t="n">
        <v>148481.07</v>
      </c>
      <c r="U3" t="n">
        <v>0.37</v>
      </c>
      <c r="V3" t="n">
        <v>0.77</v>
      </c>
      <c r="W3" t="n">
        <v>14.89</v>
      </c>
      <c r="X3" t="n">
        <v>8.789999999999999</v>
      </c>
      <c r="Y3" t="n">
        <v>1</v>
      </c>
      <c r="Z3" t="n">
        <v>10</v>
      </c>
      <c r="AA3" t="n">
        <v>697.6665499849238</v>
      </c>
      <c r="AB3" t="n">
        <v>954.5781525652947</v>
      </c>
      <c r="AC3" t="n">
        <v>863.4745534433138</v>
      </c>
      <c r="AD3" t="n">
        <v>697666.5499849238</v>
      </c>
      <c r="AE3" t="n">
        <v>954578.1525652946</v>
      </c>
      <c r="AF3" t="n">
        <v>2.083776656808632e-06</v>
      </c>
      <c r="AG3" t="n">
        <v>17</v>
      </c>
      <c r="AH3" t="n">
        <v>863474.5534433138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1.3157</v>
      </c>
      <c r="E4" t="n">
        <v>76</v>
      </c>
      <c r="F4" t="n">
        <v>72.13</v>
      </c>
      <c r="G4" t="n">
        <v>37.63</v>
      </c>
      <c r="H4" t="n">
        <v>0.63</v>
      </c>
      <c r="I4" t="n">
        <v>115</v>
      </c>
      <c r="J4" t="n">
        <v>83.25</v>
      </c>
      <c r="K4" t="n">
        <v>35.1</v>
      </c>
      <c r="L4" t="n">
        <v>3</v>
      </c>
      <c r="M4" t="n">
        <v>55</v>
      </c>
      <c r="N4" t="n">
        <v>10.15</v>
      </c>
      <c r="O4" t="n">
        <v>10501.19</v>
      </c>
      <c r="P4" t="n">
        <v>460.16</v>
      </c>
      <c r="Q4" t="n">
        <v>3791.67</v>
      </c>
      <c r="R4" t="n">
        <v>378.29</v>
      </c>
      <c r="S4" t="n">
        <v>185.73</v>
      </c>
      <c r="T4" t="n">
        <v>88262.19</v>
      </c>
      <c r="U4" t="n">
        <v>0.49</v>
      </c>
      <c r="V4" t="n">
        <v>0.8100000000000001</v>
      </c>
      <c r="W4" t="n">
        <v>14.85</v>
      </c>
      <c r="X4" t="n">
        <v>5.29</v>
      </c>
      <c r="Y4" t="n">
        <v>1</v>
      </c>
      <c r="Z4" t="n">
        <v>10</v>
      </c>
      <c r="AA4" t="n">
        <v>603.2609417826714</v>
      </c>
      <c r="AB4" t="n">
        <v>825.4082345414819</v>
      </c>
      <c r="AC4" t="n">
        <v>746.6324311045752</v>
      </c>
      <c r="AD4" t="n">
        <v>603260.9417826714</v>
      </c>
      <c r="AE4" t="n">
        <v>825408.2345414818</v>
      </c>
      <c r="AF4" t="n">
        <v>2.215633544014157e-06</v>
      </c>
      <c r="AG4" t="n">
        <v>16</v>
      </c>
      <c r="AH4" t="n">
        <v>746632.4311045752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1.3207</v>
      </c>
      <c r="E5" t="n">
        <v>75.72</v>
      </c>
      <c r="F5" t="n">
        <v>71.93000000000001</v>
      </c>
      <c r="G5" t="n">
        <v>39.23</v>
      </c>
      <c r="H5" t="n">
        <v>0.83</v>
      </c>
      <c r="I5" t="n">
        <v>110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458.45</v>
      </c>
      <c r="Q5" t="n">
        <v>3792.22</v>
      </c>
      <c r="R5" t="n">
        <v>369.42</v>
      </c>
      <c r="S5" t="n">
        <v>185.73</v>
      </c>
      <c r="T5" t="n">
        <v>83853.78999999999</v>
      </c>
      <c r="U5" t="n">
        <v>0.5</v>
      </c>
      <c r="V5" t="n">
        <v>0.8100000000000001</v>
      </c>
      <c r="W5" t="n">
        <v>14.9</v>
      </c>
      <c r="X5" t="n">
        <v>5.09</v>
      </c>
      <c r="Y5" t="n">
        <v>1</v>
      </c>
      <c r="Z5" t="n">
        <v>10</v>
      </c>
      <c r="AA5" t="n">
        <v>599.8567981559314</v>
      </c>
      <c r="AB5" t="n">
        <v>820.7505350511585</v>
      </c>
      <c r="AC5" t="n">
        <v>742.4192559164861</v>
      </c>
      <c r="AD5" t="n">
        <v>599856.7981559314</v>
      </c>
      <c r="AE5" t="n">
        <v>820750.5350511585</v>
      </c>
      <c r="AF5" t="n">
        <v>2.224053524040052e-06</v>
      </c>
      <c r="AG5" t="n">
        <v>16</v>
      </c>
      <c r="AH5" t="n">
        <v>742419.2559164861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0.8576</v>
      </c>
      <c r="E2" t="n">
        <v>116.61</v>
      </c>
      <c r="F2" t="n">
        <v>99.51000000000001</v>
      </c>
      <c r="G2" t="n">
        <v>8.81</v>
      </c>
      <c r="H2" t="n">
        <v>0.16</v>
      </c>
      <c r="I2" t="n">
        <v>678</v>
      </c>
      <c r="J2" t="n">
        <v>107.41</v>
      </c>
      <c r="K2" t="n">
        <v>41.65</v>
      </c>
      <c r="L2" t="n">
        <v>1</v>
      </c>
      <c r="M2" t="n">
        <v>676</v>
      </c>
      <c r="N2" t="n">
        <v>14.77</v>
      </c>
      <c r="O2" t="n">
        <v>13481.73</v>
      </c>
      <c r="P2" t="n">
        <v>929.5700000000001</v>
      </c>
      <c r="Q2" t="n">
        <v>3792.99</v>
      </c>
      <c r="R2" t="n">
        <v>1308.91</v>
      </c>
      <c r="S2" t="n">
        <v>185.73</v>
      </c>
      <c r="T2" t="n">
        <v>550756.14</v>
      </c>
      <c r="U2" t="n">
        <v>0.14</v>
      </c>
      <c r="V2" t="n">
        <v>0.58</v>
      </c>
      <c r="W2" t="n">
        <v>15.72</v>
      </c>
      <c r="X2" t="n">
        <v>32.64</v>
      </c>
      <c r="Y2" t="n">
        <v>1</v>
      </c>
      <c r="Z2" t="n">
        <v>10</v>
      </c>
      <c r="AA2" t="n">
        <v>1567.383263736867</v>
      </c>
      <c r="AB2" t="n">
        <v>2144.562929514152</v>
      </c>
      <c r="AC2" t="n">
        <v>1939.888853434296</v>
      </c>
      <c r="AD2" t="n">
        <v>1567383.263736867</v>
      </c>
      <c r="AE2" t="n">
        <v>2144562.929514152</v>
      </c>
      <c r="AF2" t="n">
        <v>1.381615503921726e-06</v>
      </c>
      <c r="AG2" t="n">
        <v>25</v>
      </c>
      <c r="AH2" t="n">
        <v>1939888.853434296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1.1579</v>
      </c>
      <c r="E3" t="n">
        <v>86.36</v>
      </c>
      <c r="F3" t="n">
        <v>78.66</v>
      </c>
      <c r="G3" t="n">
        <v>18.51</v>
      </c>
      <c r="H3" t="n">
        <v>0.32</v>
      </c>
      <c r="I3" t="n">
        <v>255</v>
      </c>
      <c r="J3" t="n">
        <v>108.68</v>
      </c>
      <c r="K3" t="n">
        <v>41.65</v>
      </c>
      <c r="L3" t="n">
        <v>2</v>
      </c>
      <c r="M3" t="n">
        <v>253</v>
      </c>
      <c r="N3" t="n">
        <v>15.03</v>
      </c>
      <c r="O3" t="n">
        <v>13638.32</v>
      </c>
      <c r="P3" t="n">
        <v>704.29</v>
      </c>
      <c r="Q3" t="n">
        <v>3791.86</v>
      </c>
      <c r="R3" t="n">
        <v>602.16</v>
      </c>
      <c r="S3" t="n">
        <v>185.73</v>
      </c>
      <c r="T3" t="n">
        <v>199498.44</v>
      </c>
      <c r="U3" t="n">
        <v>0.31</v>
      </c>
      <c r="V3" t="n">
        <v>0.74</v>
      </c>
      <c r="W3" t="n">
        <v>15</v>
      </c>
      <c r="X3" t="n">
        <v>11.82</v>
      </c>
      <c r="Y3" t="n">
        <v>1</v>
      </c>
      <c r="Z3" t="n">
        <v>10</v>
      </c>
      <c r="AA3" t="n">
        <v>922.5767950371762</v>
      </c>
      <c r="AB3" t="n">
        <v>1262.310272185514</v>
      </c>
      <c r="AC3" t="n">
        <v>1141.837151471722</v>
      </c>
      <c r="AD3" t="n">
        <v>922576.7950371762</v>
      </c>
      <c r="AE3" t="n">
        <v>1262310.272185514</v>
      </c>
      <c r="AF3" t="n">
        <v>1.865406473870064e-06</v>
      </c>
      <c r="AG3" t="n">
        <v>18</v>
      </c>
      <c r="AH3" t="n">
        <v>1141837.151471722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1.2619</v>
      </c>
      <c r="E4" t="n">
        <v>79.23999999999999</v>
      </c>
      <c r="F4" t="n">
        <v>73.83</v>
      </c>
      <c r="G4" t="n">
        <v>29.14</v>
      </c>
      <c r="H4" t="n">
        <v>0.48</v>
      </c>
      <c r="I4" t="n">
        <v>152</v>
      </c>
      <c r="J4" t="n">
        <v>109.96</v>
      </c>
      <c r="K4" t="n">
        <v>41.65</v>
      </c>
      <c r="L4" t="n">
        <v>3</v>
      </c>
      <c r="M4" t="n">
        <v>150</v>
      </c>
      <c r="N4" t="n">
        <v>15.31</v>
      </c>
      <c r="O4" t="n">
        <v>13795.21</v>
      </c>
      <c r="P4" t="n">
        <v>629.09</v>
      </c>
      <c r="Q4" t="n">
        <v>3791.54</v>
      </c>
      <c r="R4" t="n">
        <v>438.56</v>
      </c>
      <c r="S4" t="n">
        <v>185.73</v>
      </c>
      <c r="T4" t="n">
        <v>118210.43</v>
      </c>
      <c r="U4" t="n">
        <v>0.42</v>
      </c>
      <c r="V4" t="n">
        <v>0.79</v>
      </c>
      <c r="W4" t="n">
        <v>14.83</v>
      </c>
      <c r="X4" t="n">
        <v>6.99</v>
      </c>
      <c r="Y4" t="n">
        <v>1</v>
      </c>
      <c r="Z4" t="n">
        <v>10</v>
      </c>
      <c r="AA4" t="n">
        <v>784.8569683927675</v>
      </c>
      <c r="AB4" t="n">
        <v>1073.875929600689</v>
      </c>
      <c r="AC4" t="n">
        <v>971.386718073932</v>
      </c>
      <c r="AD4" t="n">
        <v>784856.9683927675</v>
      </c>
      <c r="AE4" t="n">
        <v>1073875.929600689</v>
      </c>
      <c r="AF4" t="n">
        <v>2.032953130129228e-06</v>
      </c>
      <c r="AG4" t="n">
        <v>17</v>
      </c>
      <c r="AH4" t="n">
        <v>971386.718073932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1.3169</v>
      </c>
      <c r="E5" t="n">
        <v>75.93000000000001</v>
      </c>
      <c r="F5" t="n">
        <v>71.59</v>
      </c>
      <c r="G5" t="n">
        <v>41.3</v>
      </c>
      <c r="H5" t="n">
        <v>0.63</v>
      </c>
      <c r="I5" t="n">
        <v>104</v>
      </c>
      <c r="J5" t="n">
        <v>111.23</v>
      </c>
      <c r="K5" t="n">
        <v>41.65</v>
      </c>
      <c r="L5" t="n">
        <v>4</v>
      </c>
      <c r="M5" t="n">
        <v>102</v>
      </c>
      <c r="N5" t="n">
        <v>15.58</v>
      </c>
      <c r="O5" t="n">
        <v>13952.52</v>
      </c>
      <c r="P5" t="n">
        <v>573.63</v>
      </c>
      <c r="Q5" t="n">
        <v>3791.5</v>
      </c>
      <c r="R5" t="n">
        <v>362.45</v>
      </c>
      <c r="S5" t="n">
        <v>185.73</v>
      </c>
      <c r="T5" t="n">
        <v>80396.71000000001</v>
      </c>
      <c r="U5" t="n">
        <v>0.51</v>
      </c>
      <c r="V5" t="n">
        <v>0.8100000000000001</v>
      </c>
      <c r="W5" t="n">
        <v>14.76</v>
      </c>
      <c r="X5" t="n">
        <v>4.75</v>
      </c>
      <c r="Y5" t="n">
        <v>1</v>
      </c>
      <c r="Z5" t="n">
        <v>10</v>
      </c>
      <c r="AA5" t="n">
        <v>706.9693356597041</v>
      </c>
      <c r="AB5" t="n">
        <v>967.3066343354679</v>
      </c>
      <c r="AC5" t="n">
        <v>874.9882467778781</v>
      </c>
      <c r="AD5" t="n">
        <v>706969.3356597042</v>
      </c>
      <c r="AE5" t="n">
        <v>967306.6343354679</v>
      </c>
      <c r="AF5" t="n">
        <v>2.121559534881671e-06</v>
      </c>
      <c r="AG5" t="n">
        <v>16</v>
      </c>
      <c r="AH5" t="n">
        <v>874988.2467778781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1.3454</v>
      </c>
      <c r="E6" t="n">
        <v>74.31999999999999</v>
      </c>
      <c r="F6" t="n">
        <v>70.51000000000001</v>
      </c>
      <c r="G6" t="n">
        <v>52.88</v>
      </c>
      <c r="H6" t="n">
        <v>0.78</v>
      </c>
      <c r="I6" t="n">
        <v>80</v>
      </c>
      <c r="J6" t="n">
        <v>112.51</v>
      </c>
      <c r="K6" t="n">
        <v>41.65</v>
      </c>
      <c r="L6" t="n">
        <v>5</v>
      </c>
      <c r="M6" t="n">
        <v>35</v>
      </c>
      <c r="N6" t="n">
        <v>15.86</v>
      </c>
      <c r="O6" t="n">
        <v>14110.24</v>
      </c>
      <c r="P6" t="n">
        <v>533.92</v>
      </c>
      <c r="Q6" t="n">
        <v>3791.57</v>
      </c>
      <c r="R6" t="n">
        <v>324.06</v>
      </c>
      <c r="S6" t="n">
        <v>185.73</v>
      </c>
      <c r="T6" t="n">
        <v>61322.81</v>
      </c>
      <c r="U6" t="n">
        <v>0.57</v>
      </c>
      <c r="V6" t="n">
        <v>0.82</v>
      </c>
      <c r="W6" t="n">
        <v>14.78</v>
      </c>
      <c r="X6" t="n">
        <v>3.68</v>
      </c>
      <c r="Y6" t="n">
        <v>1</v>
      </c>
      <c r="Z6" t="n">
        <v>10</v>
      </c>
      <c r="AA6" t="n">
        <v>666.1705631463385</v>
      </c>
      <c r="AB6" t="n">
        <v>911.4839538678693</v>
      </c>
      <c r="AC6" t="n">
        <v>824.4932045864832</v>
      </c>
      <c r="AD6" t="n">
        <v>666170.5631463386</v>
      </c>
      <c r="AE6" t="n">
        <v>911483.9538678693</v>
      </c>
      <c r="AF6" t="n">
        <v>2.167473762798846e-06</v>
      </c>
      <c r="AG6" t="n">
        <v>16</v>
      </c>
      <c r="AH6" t="n">
        <v>824493.2045864832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1.3492</v>
      </c>
      <c r="E7" t="n">
        <v>74.12</v>
      </c>
      <c r="F7" t="n">
        <v>70.37</v>
      </c>
      <c r="G7" t="n">
        <v>54.83</v>
      </c>
      <c r="H7" t="n">
        <v>0.93</v>
      </c>
      <c r="I7" t="n">
        <v>77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531.36</v>
      </c>
      <c r="Q7" t="n">
        <v>3791.82</v>
      </c>
      <c r="R7" t="n">
        <v>317.59</v>
      </c>
      <c r="S7" t="n">
        <v>185.73</v>
      </c>
      <c r="T7" t="n">
        <v>58101.71</v>
      </c>
      <c r="U7" t="n">
        <v>0.58</v>
      </c>
      <c r="V7" t="n">
        <v>0.83</v>
      </c>
      <c r="W7" t="n">
        <v>14.82</v>
      </c>
      <c r="X7" t="n">
        <v>3.54</v>
      </c>
      <c r="Y7" t="n">
        <v>1</v>
      </c>
      <c r="Z7" t="n">
        <v>10</v>
      </c>
      <c r="AA7" t="n">
        <v>662.6365064966043</v>
      </c>
      <c r="AB7" t="n">
        <v>906.6485016481274</v>
      </c>
      <c r="AC7" t="n">
        <v>820.1192411399935</v>
      </c>
      <c r="AD7" t="n">
        <v>662636.5064966043</v>
      </c>
      <c r="AE7" t="n">
        <v>906648.5016481275</v>
      </c>
      <c r="AF7" t="n">
        <v>2.173595659854469e-06</v>
      </c>
      <c r="AG7" t="n">
        <v>16</v>
      </c>
      <c r="AH7" t="n">
        <v>820119.2411399935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1.0976</v>
      </c>
      <c r="E2" t="n">
        <v>91.11</v>
      </c>
      <c r="F2" t="n">
        <v>84.19</v>
      </c>
      <c r="G2" t="n">
        <v>13.69</v>
      </c>
      <c r="H2" t="n">
        <v>0.28</v>
      </c>
      <c r="I2" t="n">
        <v>369</v>
      </c>
      <c r="J2" t="n">
        <v>61.76</v>
      </c>
      <c r="K2" t="n">
        <v>28.92</v>
      </c>
      <c r="L2" t="n">
        <v>1</v>
      </c>
      <c r="M2" t="n">
        <v>367</v>
      </c>
      <c r="N2" t="n">
        <v>6.84</v>
      </c>
      <c r="O2" t="n">
        <v>7851.41</v>
      </c>
      <c r="P2" t="n">
        <v>508.54</v>
      </c>
      <c r="Q2" t="n">
        <v>3792.23</v>
      </c>
      <c r="R2" t="n">
        <v>789.23</v>
      </c>
      <c r="S2" t="n">
        <v>185.73</v>
      </c>
      <c r="T2" t="n">
        <v>292462.27</v>
      </c>
      <c r="U2" t="n">
        <v>0.24</v>
      </c>
      <c r="V2" t="n">
        <v>0.6899999999999999</v>
      </c>
      <c r="W2" t="n">
        <v>15.2</v>
      </c>
      <c r="X2" t="n">
        <v>17.35</v>
      </c>
      <c r="Y2" t="n">
        <v>1</v>
      </c>
      <c r="Z2" t="n">
        <v>10</v>
      </c>
      <c r="AA2" t="n">
        <v>759.7744254105027</v>
      </c>
      <c r="AB2" t="n">
        <v>1039.556887728655</v>
      </c>
      <c r="AC2" t="n">
        <v>940.3430373910871</v>
      </c>
      <c r="AD2" t="n">
        <v>759774.4254105027</v>
      </c>
      <c r="AE2" t="n">
        <v>1039556.887728655</v>
      </c>
      <c r="AF2" t="n">
        <v>1.919671169956871e-06</v>
      </c>
      <c r="AG2" t="n">
        <v>19</v>
      </c>
      <c r="AH2" t="n">
        <v>940343.0373910872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1.2827</v>
      </c>
      <c r="E3" t="n">
        <v>77.95999999999999</v>
      </c>
      <c r="F3" t="n">
        <v>74.01000000000001</v>
      </c>
      <c r="G3" t="n">
        <v>28.65</v>
      </c>
      <c r="H3" t="n">
        <v>0.55</v>
      </c>
      <c r="I3" t="n">
        <v>155</v>
      </c>
      <c r="J3" t="n">
        <v>62.92</v>
      </c>
      <c r="K3" t="n">
        <v>28.92</v>
      </c>
      <c r="L3" t="n">
        <v>2</v>
      </c>
      <c r="M3" t="n">
        <v>29</v>
      </c>
      <c r="N3" t="n">
        <v>7</v>
      </c>
      <c r="O3" t="n">
        <v>7994.37</v>
      </c>
      <c r="P3" t="n">
        <v>394.93</v>
      </c>
      <c r="Q3" t="n">
        <v>3792.47</v>
      </c>
      <c r="R3" t="n">
        <v>438.65</v>
      </c>
      <c r="S3" t="n">
        <v>185.73</v>
      </c>
      <c r="T3" t="n">
        <v>118239.29</v>
      </c>
      <c r="U3" t="n">
        <v>0.42</v>
      </c>
      <c r="V3" t="n">
        <v>0.79</v>
      </c>
      <c r="W3" t="n">
        <v>15</v>
      </c>
      <c r="X3" t="n">
        <v>7.17</v>
      </c>
      <c r="Y3" t="n">
        <v>1</v>
      </c>
      <c r="Z3" t="n">
        <v>10</v>
      </c>
      <c r="AA3" t="n">
        <v>557.2036298700269</v>
      </c>
      <c r="AB3" t="n">
        <v>762.3905884774047</v>
      </c>
      <c r="AC3" t="n">
        <v>689.6291007350319</v>
      </c>
      <c r="AD3" t="n">
        <v>557203.629870027</v>
      </c>
      <c r="AE3" t="n">
        <v>762390.5884774047</v>
      </c>
      <c r="AF3" t="n">
        <v>2.243405803301457e-06</v>
      </c>
      <c r="AG3" t="n">
        <v>17</v>
      </c>
      <c r="AH3" t="n">
        <v>689629.1007350319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1.2847</v>
      </c>
      <c r="E4" t="n">
        <v>77.84</v>
      </c>
      <c r="F4" t="n">
        <v>73.92</v>
      </c>
      <c r="G4" t="n">
        <v>28.99</v>
      </c>
      <c r="H4" t="n">
        <v>0.8100000000000001</v>
      </c>
      <c r="I4" t="n">
        <v>153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398.94</v>
      </c>
      <c r="Q4" t="n">
        <v>3792.33</v>
      </c>
      <c r="R4" t="n">
        <v>434.14</v>
      </c>
      <c r="S4" t="n">
        <v>185.73</v>
      </c>
      <c r="T4" t="n">
        <v>115998.9</v>
      </c>
      <c r="U4" t="n">
        <v>0.43</v>
      </c>
      <c r="V4" t="n">
        <v>0.79</v>
      </c>
      <c r="W4" t="n">
        <v>15.04</v>
      </c>
      <c r="X4" t="n">
        <v>7.08</v>
      </c>
      <c r="Y4" t="n">
        <v>1</v>
      </c>
      <c r="Z4" t="n">
        <v>10</v>
      </c>
      <c r="AA4" t="n">
        <v>559.0670779365732</v>
      </c>
      <c r="AB4" t="n">
        <v>764.9402403315801</v>
      </c>
      <c r="AC4" t="n">
        <v>691.9354173947034</v>
      </c>
      <c r="AD4" t="n">
        <v>559067.0779365732</v>
      </c>
      <c r="AE4" t="n">
        <v>764940.24033158</v>
      </c>
      <c r="AF4" t="n">
        <v>2.246903746395402e-06</v>
      </c>
      <c r="AG4" t="n">
        <v>17</v>
      </c>
      <c r="AH4" t="n">
        <v>691935.4173947035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0.5974</v>
      </c>
      <c r="E2" t="n">
        <v>167.39</v>
      </c>
      <c r="F2" t="n">
        <v>125.4</v>
      </c>
      <c r="G2" t="n">
        <v>6.44</v>
      </c>
      <c r="H2" t="n">
        <v>0.11</v>
      </c>
      <c r="I2" t="n">
        <v>1169</v>
      </c>
      <c r="J2" t="n">
        <v>167.88</v>
      </c>
      <c r="K2" t="n">
        <v>51.39</v>
      </c>
      <c r="L2" t="n">
        <v>1</v>
      </c>
      <c r="M2" t="n">
        <v>1167</v>
      </c>
      <c r="N2" t="n">
        <v>30.49</v>
      </c>
      <c r="O2" t="n">
        <v>20939.59</v>
      </c>
      <c r="P2" t="n">
        <v>1589.78</v>
      </c>
      <c r="Q2" t="n">
        <v>3793.61</v>
      </c>
      <c r="R2" t="n">
        <v>2191.4</v>
      </c>
      <c r="S2" t="n">
        <v>185.73</v>
      </c>
      <c r="T2" t="n">
        <v>989546.58</v>
      </c>
      <c r="U2" t="n">
        <v>0.08</v>
      </c>
      <c r="V2" t="n">
        <v>0.46</v>
      </c>
      <c r="W2" t="n">
        <v>16.55</v>
      </c>
      <c r="X2" t="n">
        <v>58.53</v>
      </c>
      <c r="Y2" t="n">
        <v>1</v>
      </c>
      <c r="Z2" t="n">
        <v>10</v>
      </c>
      <c r="AA2" t="n">
        <v>3558.109506678602</v>
      </c>
      <c r="AB2" t="n">
        <v>4868.362399750798</v>
      </c>
      <c r="AC2" t="n">
        <v>4403.73272510794</v>
      </c>
      <c r="AD2" t="n">
        <v>3558109.506678602</v>
      </c>
      <c r="AE2" t="n">
        <v>4868362.399750798</v>
      </c>
      <c r="AF2" t="n">
        <v>8.934698688845554e-07</v>
      </c>
      <c r="AG2" t="n">
        <v>35</v>
      </c>
      <c r="AH2" t="n">
        <v>4403732.72510794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0.9972</v>
      </c>
      <c r="E3" t="n">
        <v>100.28</v>
      </c>
      <c r="F3" t="n">
        <v>84.90000000000001</v>
      </c>
      <c r="G3" t="n">
        <v>13.27</v>
      </c>
      <c r="H3" t="n">
        <v>0.21</v>
      </c>
      <c r="I3" t="n">
        <v>384</v>
      </c>
      <c r="J3" t="n">
        <v>169.33</v>
      </c>
      <c r="K3" t="n">
        <v>51.39</v>
      </c>
      <c r="L3" t="n">
        <v>2</v>
      </c>
      <c r="M3" t="n">
        <v>382</v>
      </c>
      <c r="N3" t="n">
        <v>30.94</v>
      </c>
      <c r="O3" t="n">
        <v>21118.46</v>
      </c>
      <c r="P3" t="n">
        <v>1058.11</v>
      </c>
      <c r="Q3" t="n">
        <v>3792.43</v>
      </c>
      <c r="R3" t="n">
        <v>813.0599999999999</v>
      </c>
      <c r="S3" t="n">
        <v>185.73</v>
      </c>
      <c r="T3" t="n">
        <v>304300.75</v>
      </c>
      <c r="U3" t="n">
        <v>0.23</v>
      </c>
      <c r="V3" t="n">
        <v>0.68</v>
      </c>
      <c r="W3" t="n">
        <v>15.23</v>
      </c>
      <c r="X3" t="n">
        <v>18.05</v>
      </c>
      <c r="Y3" t="n">
        <v>1</v>
      </c>
      <c r="Z3" t="n">
        <v>10</v>
      </c>
      <c r="AA3" t="n">
        <v>1486.348700880033</v>
      </c>
      <c r="AB3" t="n">
        <v>2033.687865620829</v>
      </c>
      <c r="AC3" t="n">
        <v>1839.595550024822</v>
      </c>
      <c r="AD3" t="n">
        <v>1486348.700880033</v>
      </c>
      <c r="AE3" t="n">
        <v>2033687.865620829</v>
      </c>
      <c r="AF3" t="n">
        <v>1.491409697441712e-06</v>
      </c>
      <c r="AG3" t="n">
        <v>21</v>
      </c>
      <c r="AH3" t="n">
        <v>1839595.550024822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1.1419</v>
      </c>
      <c r="E4" t="n">
        <v>87.56999999999999</v>
      </c>
      <c r="F4" t="n">
        <v>77.44</v>
      </c>
      <c r="G4" t="n">
        <v>20.29</v>
      </c>
      <c r="H4" t="n">
        <v>0.31</v>
      </c>
      <c r="I4" t="n">
        <v>229</v>
      </c>
      <c r="J4" t="n">
        <v>170.79</v>
      </c>
      <c r="K4" t="n">
        <v>51.39</v>
      </c>
      <c r="L4" t="n">
        <v>3</v>
      </c>
      <c r="M4" t="n">
        <v>227</v>
      </c>
      <c r="N4" t="n">
        <v>31.4</v>
      </c>
      <c r="O4" t="n">
        <v>21297.94</v>
      </c>
      <c r="P4" t="n">
        <v>946.9400000000001</v>
      </c>
      <c r="Q4" t="n">
        <v>3792.04</v>
      </c>
      <c r="R4" t="n">
        <v>560.85</v>
      </c>
      <c r="S4" t="n">
        <v>185.73</v>
      </c>
      <c r="T4" t="n">
        <v>178973.5</v>
      </c>
      <c r="U4" t="n">
        <v>0.33</v>
      </c>
      <c r="V4" t="n">
        <v>0.75</v>
      </c>
      <c r="W4" t="n">
        <v>14.95</v>
      </c>
      <c r="X4" t="n">
        <v>10.6</v>
      </c>
      <c r="Y4" t="n">
        <v>1</v>
      </c>
      <c r="Z4" t="n">
        <v>10</v>
      </c>
      <c r="AA4" t="n">
        <v>1189.821766304465</v>
      </c>
      <c r="AB4" t="n">
        <v>1627.966631889454</v>
      </c>
      <c r="AC4" t="n">
        <v>1472.595781407442</v>
      </c>
      <c r="AD4" t="n">
        <v>1189821.766304465</v>
      </c>
      <c r="AE4" t="n">
        <v>1627966.631889454</v>
      </c>
      <c r="AF4" t="n">
        <v>1.707822636891988e-06</v>
      </c>
      <c r="AG4" t="n">
        <v>19</v>
      </c>
      <c r="AH4" t="n">
        <v>1472595.781407442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1.219</v>
      </c>
      <c r="E5" t="n">
        <v>82.03</v>
      </c>
      <c r="F5" t="n">
        <v>74.2</v>
      </c>
      <c r="G5" t="n">
        <v>27.65</v>
      </c>
      <c r="H5" t="n">
        <v>0.41</v>
      </c>
      <c r="I5" t="n">
        <v>161</v>
      </c>
      <c r="J5" t="n">
        <v>172.25</v>
      </c>
      <c r="K5" t="n">
        <v>51.39</v>
      </c>
      <c r="L5" t="n">
        <v>4</v>
      </c>
      <c r="M5" t="n">
        <v>159</v>
      </c>
      <c r="N5" t="n">
        <v>31.86</v>
      </c>
      <c r="O5" t="n">
        <v>21478.05</v>
      </c>
      <c r="P5" t="n">
        <v>889.29</v>
      </c>
      <c r="Q5" t="n">
        <v>3791.69</v>
      </c>
      <c r="R5" t="n">
        <v>451.53</v>
      </c>
      <c r="S5" t="n">
        <v>185.73</v>
      </c>
      <c r="T5" t="n">
        <v>124653.14</v>
      </c>
      <c r="U5" t="n">
        <v>0.41</v>
      </c>
      <c r="V5" t="n">
        <v>0.78</v>
      </c>
      <c r="W5" t="n">
        <v>14.84</v>
      </c>
      <c r="X5" t="n">
        <v>7.37</v>
      </c>
      <c r="Y5" t="n">
        <v>1</v>
      </c>
      <c r="Z5" t="n">
        <v>10</v>
      </c>
      <c r="AA5" t="n">
        <v>1063.305882829442</v>
      </c>
      <c r="AB5" t="n">
        <v>1454.86201863207</v>
      </c>
      <c r="AC5" t="n">
        <v>1316.012029485492</v>
      </c>
      <c r="AD5" t="n">
        <v>1063305.882829442</v>
      </c>
      <c r="AE5" t="n">
        <v>1454862.01863207</v>
      </c>
      <c r="AF5" t="n">
        <v>1.823133194124997e-06</v>
      </c>
      <c r="AG5" t="n">
        <v>18</v>
      </c>
      <c r="AH5" t="n">
        <v>1316012.029485492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1.2659</v>
      </c>
      <c r="E6" t="n">
        <v>78.98999999999999</v>
      </c>
      <c r="F6" t="n">
        <v>72.45</v>
      </c>
      <c r="G6" t="n">
        <v>35.34</v>
      </c>
      <c r="H6" t="n">
        <v>0.51</v>
      </c>
      <c r="I6" t="n">
        <v>123</v>
      </c>
      <c r="J6" t="n">
        <v>173.71</v>
      </c>
      <c r="K6" t="n">
        <v>51.39</v>
      </c>
      <c r="L6" t="n">
        <v>5</v>
      </c>
      <c r="M6" t="n">
        <v>121</v>
      </c>
      <c r="N6" t="n">
        <v>32.32</v>
      </c>
      <c r="O6" t="n">
        <v>21658.78</v>
      </c>
      <c r="P6" t="n">
        <v>849.5</v>
      </c>
      <c r="Q6" t="n">
        <v>3791.5</v>
      </c>
      <c r="R6" t="n">
        <v>391.8</v>
      </c>
      <c r="S6" t="n">
        <v>185.73</v>
      </c>
      <c r="T6" t="n">
        <v>94976.73</v>
      </c>
      <c r="U6" t="n">
        <v>0.47</v>
      </c>
      <c r="V6" t="n">
        <v>0.8</v>
      </c>
      <c r="W6" t="n">
        <v>14.79</v>
      </c>
      <c r="X6" t="n">
        <v>5.62</v>
      </c>
      <c r="Y6" t="n">
        <v>1</v>
      </c>
      <c r="Z6" t="n">
        <v>10</v>
      </c>
      <c r="AA6" t="n">
        <v>987.5558339854621</v>
      </c>
      <c r="AB6" t="n">
        <v>1351.217459947438</v>
      </c>
      <c r="AC6" t="n">
        <v>1222.25916201567</v>
      </c>
      <c r="AD6" t="n">
        <v>987555.8339854621</v>
      </c>
      <c r="AE6" t="n">
        <v>1351217.459947438</v>
      </c>
      <c r="AF6" t="n">
        <v>1.893276710781652e-06</v>
      </c>
      <c r="AG6" t="n">
        <v>17</v>
      </c>
      <c r="AH6" t="n">
        <v>1222259.16201567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1.297</v>
      </c>
      <c r="E7" t="n">
        <v>77.09999999999999</v>
      </c>
      <c r="F7" t="n">
        <v>71.37</v>
      </c>
      <c r="G7" t="n">
        <v>43.26</v>
      </c>
      <c r="H7" t="n">
        <v>0.61</v>
      </c>
      <c r="I7" t="n">
        <v>99</v>
      </c>
      <c r="J7" t="n">
        <v>175.18</v>
      </c>
      <c r="K7" t="n">
        <v>51.39</v>
      </c>
      <c r="L7" t="n">
        <v>6</v>
      </c>
      <c r="M7" t="n">
        <v>97</v>
      </c>
      <c r="N7" t="n">
        <v>32.79</v>
      </c>
      <c r="O7" t="n">
        <v>21840.16</v>
      </c>
      <c r="P7" t="n">
        <v>817.62</v>
      </c>
      <c r="Q7" t="n">
        <v>3791.64</v>
      </c>
      <c r="R7" t="n">
        <v>355.16</v>
      </c>
      <c r="S7" t="n">
        <v>185.73</v>
      </c>
      <c r="T7" t="n">
        <v>76776.08</v>
      </c>
      <c r="U7" t="n">
        <v>0.52</v>
      </c>
      <c r="V7" t="n">
        <v>0.8100000000000001</v>
      </c>
      <c r="W7" t="n">
        <v>14.75</v>
      </c>
      <c r="X7" t="n">
        <v>4.54</v>
      </c>
      <c r="Y7" t="n">
        <v>1</v>
      </c>
      <c r="Z7" t="n">
        <v>10</v>
      </c>
      <c r="AA7" t="n">
        <v>942.2692643099856</v>
      </c>
      <c r="AB7" t="n">
        <v>1289.254377415002</v>
      </c>
      <c r="AC7" t="n">
        <v>1166.209749114397</v>
      </c>
      <c r="AD7" t="n">
        <v>942269.2643099856</v>
      </c>
      <c r="AE7" t="n">
        <v>1289254.377415002</v>
      </c>
      <c r="AF7" t="n">
        <v>1.939789788991075e-06</v>
      </c>
      <c r="AG7" t="n">
        <v>17</v>
      </c>
      <c r="AH7" t="n">
        <v>1166209.749114397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1.3208</v>
      </c>
      <c r="E8" t="n">
        <v>75.70999999999999</v>
      </c>
      <c r="F8" t="n">
        <v>70.56</v>
      </c>
      <c r="G8" t="n">
        <v>51.63</v>
      </c>
      <c r="H8" t="n">
        <v>0.7</v>
      </c>
      <c r="I8" t="n">
        <v>82</v>
      </c>
      <c r="J8" t="n">
        <v>176.66</v>
      </c>
      <c r="K8" t="n">
        <v>51.39</v>
      </c>
      <c r="L8" t="n">
        <v>7</v>
      </c>
      <c r="M8" t="n">
        <v>80</v>
      </c>
      <c r="N8" t="n">
        <v>33.27</v>
      </c>
      <c r="O8" t="n">
        <v>22022.17</v>
      </c>
      <c r="P8" t="n">
        <v>789.54</v>
      </c>
      <c r="Q8" t="n">
        <v>3791.7</v>
      </c>
      <c r="R8" t="n">
        <v>327.88</v>
      </c>
      <c r="S8" t="n">
        <v>185.73</v>
      </c>
      <c r="T8" t="n">
        <v>63220.26</v>
      </c>
      <c r="U8" t="n">
        <v>0.57</v>
      </c>
      <c r="V8" t="n">
        <v>0.82</v>
      </c>
      <c r="W8" t="n">
        <v>14.71</v>
      </c>
      <c r="X8" t="n">
        <v>3.72</v>
      </c>
      <c r="Y8" t="n">
        <v>1</v>
      </c>
      <c r="Z8" t="n">
        <v>10</v>
      </c>
      <c r="AA8" t="n">
        <v>898.1217590009923</v>
      </c>
      <c r="AB8" t="n">
        <v>1228.849813000761</v>
      </c>
      <c r="AC8" t="n">
        <v>1111.570111549512</v>
      </c>
      <c r="AD8" t="n">
        <v>898121.7590009923</v>
      </c>
      <c r="AE8" t="n">
        <v>1228849.813000761</v>
      </c>
      <c r="AF8" t="n">
        <v>1.97538500639893e-06</v>
      </c>
      <c r="AG8" t="n">
        <v>16</v>
      </c>
      <c r="AH8" t="n">
        <v>1111570.111549512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1.3377</v>
      </c>
      <c r="E9" t="n">
        <v>74.75</v>
      </c>
      <c r="F9" t="n">
        <v>70.01000000000001</v>
      </c>
      <c r="G9" t="n">
        <v>60.01</v>
      </c>
      <c r="H9" t="n">
        <v>0.8</v>
      </c>
      <c r="I9" t="n">
        <v>70</v>
      </c>
      <c r="J9" t="n">
        <v>178.14</v>
      </c>
      <c r="K9" t="n">
        <v>51.39</v>
      </c>
      <c r="L9" t="n">
        <v>8</v>
      </c>
      <c r="M9" t="n">
        <v>68</v>
      </c>
      <c r="N9" t="n">
        <v>33.75</v>
      </c>
      <c r="O9" t="n">
        <v>22204.83</v>
      </c>
      <c r="P9" t="n">
        <v>760.47</v>
      </c>
      <c r="Q9" t="n">
        <v>3791.47</v>
      </c>
      <c r="R9" t="n">
        <v>308.92</v>
      </c>
      <c r="S9" t="n">
        <v>185.73</v>
      </c>
      <c r="T9" t="n">
        <v>53802.31</v>
      </c>
      <c r="U9" t="n">
        <v>0.6</v>
      </c>
      <c r="V9" t="n">
        <v>0.83</v>
      </c>
      <c r="W9" t="n">
        <v>14.71</v>
      </c>
      <c r="X9" t="n">
        <v>3.17</v>
      </c>
      <c r="Y9" t="n">
        <v>1</v>
      </c>
      <c r="Z9" t="n">
        <v>10</v>
      </c>
      <c r="AA9" t="n">
        <v>867.7609960033981</v>
      </c>
      <c r="AB9" t="n">
        <v>1187.308877645121</v>
      </c>
      <c r="AC9" t="n">
        <v>1073.993784761146</v>
      </c>
      <c r="AD9" t="n">
        <v>867760.9960033981</v>
      </c>
      <c r="AE9" t="n">
        <v>1187308.877645121</v>
      </c>
      <c r="AF9" t="n">
        <v>2.000660601953247e-06</v>
      </c>
      <c r="AG9" t="n">
        <v>16</v>
      </c>
      <c r="AH9" t="n">
        <v>1073993.784761146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1.3525</v>
      </c>
      <c r="E10" t="n">
        <v>73.94</v>
      </c>
      <c r="F10" t="n">
        <v>69.53</v>
      </c>
      <c r="G10" t="n">
        <v>69.53</v>
      </c>
      <c r="H10" t="n">
        <v>0.89</v>
      </c>
      <c r="I10" t="n">
        <v>60</v>
      </c>
      <c r="J10" t="n">
        <v>179.63</v>
      </c>
      <c r="K10" t="n">
        <v>51.39</v>
      </c>
      <c r="L10" t="n">
        <v>9</v>
      </c>
      <c r="M10" t="n">
        <v>58</v>
      </c>
      <c r="N10" t="n">
        <v>34.24</v>
      </c>
      <c r="O10" t="n">
        <v>22388.15</v>
      </c>
      <c r="P10" t="n">
        <v>736.09</v>
      </c>
      <c r="Q10" t="n">
        <v>3791.35</v>
      </c>
      <c r="R10" t="n">
        <v>293.25</v>
      </c>
      <c r="S10" t="n">
        <v>185.73</v>
      </c>
      <c r="T10" t="n">
        <v>46014.01</v>
      </c>
      <c r="U10" t="n">
        <v>0.63</v>
      </c>
      <c r="V10" t="n">
        <v>0.84</v>
      </c>
      <c r="W10" t="n">
        <v>14.68</v>
      </c>
      <c r="X10" t="n">
        <v>2.7</v>
      </c>
      <c r="Y10" t="n">
        <v>1</v>
      </c>
      <c r="Z10" t="n">
        <v>10</v>
      </c>
      <c r="AA10" t="n">
        <v>842.4953677110038</v>
      </c>
      <c r="AB10" t="n">
        <v>1152.739330374614</v>
      </c>
      <c r="AC10" t="n">
        <v>1042.723506563472</v>
      </c>
      <c r="AD10" t="n">
        <v>842495.3677110039</v>
      </c>
      <c r="AE10" t="n">
        <v>1152739.330374614</v>
      </c>
      <c r="AF10" t="n">
        <v>2.0227954430304e-06</v>
      </c>
      <c r="AG10" t="n">
        <v>16</v>
      </c>
      <c r="AH10" t="n">
        <v>1042723.506563472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1.3639</v>
      </c>
      <c r="E11" t="n">
        <v>73.31999999999999</v>
      </c>
      <c r="F11" t="n">
        <v>69.18000000000001</v>
      </c>
      <c r="G11" t="n">
        <v>79.83</v>
      </c>
      <c r="H11" t="n">
        <v>0.98</v>
      </c>
      <c r="I11" t="n">
        <v>52</v>
      </c>
      <c r="J11" t="n">
        <v>181.12</v>
      </c>
      <c r="K11" t="n">
        <v>51.39</v>
      </c>
      <c r="L11" t="n">
        <v>10</v>
      </c>
      <c r="M11" t="n">
        <v>46</v>
      </c>
      <c r="N11" t="n">
        <v>34.73</v>
      </c>
      <c r="O11" t="n">
        <v>22572.13</v>
      </c>
      <c r="P11" t="n">
        <v>707.7</v>
      </c>
      <c r="Q11" t="n">
        <v>3791.4</v>
      </c>
      <c r="R11" t="n">
        <v>280.74</v>
      </c>
      <c r="S11" t="n">
        <v>185.73</v>
      </c>
      <c r="T11" t="n">
        <v>39799.77</v>
      </c>
      <c r="U11" t="n">
        <v>0.66</v>
      </c>
      <c r="V11" t="n">
        <v>0.84</v>
      </c>
      <c r="W11" t="n">
        <v>14.68</v>
      </c>
      <c r="X11" t="n">
        <v>2.35</v>
      </c>
      <c r="Y11" t="n">
        <v>1</v>
      </c>
      <c r="Z11" t="n">
        <v>10</v>
      </c>
      <c r="AA11" t="n">
        <v>817.3370879717567</v>
      </c>
      <c r="AB11" t="n">
        <v>1118.316662130408</v>
      </c>
      <c r="AC11" t="n">
        <v>1011.586089463974</v>
      </c>
      <c r="AD11" t="n">
        <v>817337.0879717567</v>
      </c>
      <c r="AE11" t="n">
        <v>1118316.662130408</v>
      </c>
      <c r="AF11" t="n">
        <v>2.039845253049289e-06</v>
      </c>
      <c r="AG11" t="n">
        <v>16</v>
      </c>
      <c r="AH11" t="n">
        <v>1011586.089463974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1.3713</v>
      </c>
      <c r="E12" t="n">
        <v>72.92</v>
      </c>
      <c r="F12" t="n">
        <v>68.95999999999999</v>
      </c>
      <c r="G12" t="n">
        <v>88.03</v>
      </c>
      <c r="H12" t="n">
        <v>1.07</v>
      </c>
      <c r="I12" t="n">
        <v>47</v>
      </c>
      <c r="J12" t="n">
        <v>182.62</v>
      </c>
      <c r="K12" t="n">
        <v>51.39</v>
      </c>
      <c r="L12" t="n">
        <v>11</v>
      </c>
      <c r="M12" t="n">
        <v>21</v>
      </c>
      <c r="N12" t="n">
        <v>35.22</v>
      </c>
      <c r="O12" t="n">
        <v>22756.91</v>
      </c>
      <c r="P12" t="n">
        <v>687.91</v>
      </c>
      <c r="Q12" t="n">
        <v>3791.36</v>
      </c>
      <c r="R12" t="n">
        <v>272.38</v>
      </c>
      <c r="S12" t="n">
        <v>185.73</v>
      </c>
      <c r="T12" t="n">
        <v>35647.39</v>
      </c>
      <c r="U12" t="n">
        <v>0.68</v>
      </c>
      <c r="V12" t="n">
        <v>0.84</v>
      </c>
      <c r="W12" t="n">
        <v>14.7</v>
      </c>
      <c r="X12" t="n">
        <v>2.13</v>
      </c>
      <c r="Y12" t="n">
        <v>1</v>
      </c>
      <c r="Z12" t="n">
        <v>10</v>
      </c>
      <c r="AA12" t="n">
        <v>800.389222844497</v>
      </c>
      <c r="AB12" t="n">
        <v>1095.12784537625</v>
      </c>
      <c r="AC12" t="n">
        <v>990.6103808351247</v>
      </c>
      <c r="AD12" t="n">
        <v>800389.222844497</v>
      </c>
      <c r="AE12" t="n">
        <v>1095127.84537625</v>
      </c>
      <c r="AF12" t="n">
        <v>2.050912673587865e-06</v>
      </c>
      <c r="AG12" t="n">
        <v>16</v>
      </c>
      <c r="AH12" t="n">
        <v>990610.3808351248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1.3727</v>
      </c>
      <c r="E13" t="n">
        <v>72.84999999999999</v>
      </c>
      <c r="F13" t="n">
        <v>68.92</v>
      </c>
      <c r="G13" t="n">
        <v>89.90000000000001</v>
      </c>
      <c r="H13" t="n">
        <v>1.16</v>
      </c>
      <c r="I13" t="n">
        <v>46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688.55</v>
      </c>
      <c r="Q13" t="n">
        <v>3791.45</v>
      </c>
      <c r="R13" t="n">
        <v>270.61</v>
      </c>
      <c r="S13" t="n">
        <v>185.73</v>
      </c>
      <c r="T13" t="n">
        <v>34764.22</v>
      </c>
      <c r="U13" t="n">
        <v>0.6899999999999999</v>
      </c>
      <c r="V13" t="n">
        <v>0.84</v>
      </c>
      <c r="W13" t="n">
        <v>14.71</v>
      </c>
      <c r="X13" t="n">
        <v>2.09</v>
      </c>
      <c r="Y13" t="n">
        <v>1</v>
      </c>
      <c r="Z13" t="n">
        <v>10</v>
      </c>
      <c r="AA13" t="n">
        <v>799.9895516161436</v>
      </c>
      <c r="AB13" t="n">
        <v>1094.580997569367</v>
      </c>
      <c r="AC13" t="n">
        <v>990.1157234154246</v>
      </c>
      <c r="AD13" t="n">
        <v>799989.5516161436</v>
      </c>
      <c r="AE13" t="n">
        <v>1094580.997569367</v>
      </c>
      <c r="AF13" t="n">
        <v>2.053006509905974e-06</v>
      </c>
      <c r="AG13" t="n">
        <v>16</v>
      </c>
      <c r="AH13" t="n">
        <v>990115.7234154246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1.3723</v>
      </c>
      <c r="E14" t="n">
        <v>72.87</v>
      </c>
      <c r="F14" t="n">
        <v>68.94</v>
      </c>
      <c r="G14" t="n">
        <v>89.92</v>
      </c>
      <c r="H14" t="n">
        <v>1.24</v>
      </c>
      <c r="I14" t="n">
        <v>46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693.24</v>
      </c>
      <c r="Q14" t="n">
        <v>3791.42</v>
      </c>
      <c r="R14" t="n">
        <v>270.72</v>
      </c>
      <c r="S14" t="n">
        <v>185.73</v>
      </c>
      <c r="T14" t="n">
        <v>34821.6</v>
      </c>
      <c r="U14" t="n">
        <v>0.6899999999999999</v>
      </c>
      <c r="V14" t="n">
        <v>0.84</v>
      </c>
      <c r="W14" t="n">
        <v>14.72</v>
      </c>
      <c r="X14" t="n">
        <v>2.1</v>
      </c>
      <c r="Y14" t="n">
        <v>1</v>
      </c>
      <c r="Z14" t="n">
        <v>10</v>
      </c>
      <c r="AA14" t="n">
        <v>803.2234182770193</v>
      </c>
      <c r="AB14" t="n">
        <v>1099.005716602906</v>
      </c>
      <c r="AC14" t="n">
        <v>994.1181534745343</v>
      </c>
      <c r="AD14" t="n">
        <v>803223.4182770193</v>
      </c>
      <c r="AE14" t="n">
        <v>1099005.716602905</v>
      </c>
      <c r="AF14" t="n">
        <v>2.052408270957944e-06</v>
      </c>
      <c r="AG14" t="n">
        <v>16</v>
      </c>
      <c r="AH14" t="n">
        <v>994118.1534745343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1.162</v>
      </c>
      <c r="E2" t="n">
        <v>86.06</v>
      </c>
      <c r="F2" t="n">
        <v>80.7</v>
      </c>
      <c r="G2" t="n">
        <v>16.36</v>
      </c>
      <c r="H2" t="n">
        <v>0.34</v>
      </c>
      <c r="I2" t="n">
        <v>296</v>
      </c>
      <c r="J2" t="n">
        <v>51.33</v>
      </c>
      <c r="K2" t="n">
        <v>24.83</v>
      </c>
      <c r="L2" t="n">
        <v>1</v>
      </c>
      <c r="M2" t="n">
        <v>293</v>
      </c>
      <c r="N2" t="n">
        <v>5.51</v>
      </c>
      <c r="O2" t="n">
        <v>6564.78</v>
      </c>
      <c r="P2" t="n">
        <v>408.28</v>
      </c>
      <c r="Q2" t="n">
        <v>3792.07</v>
      </c>
      <c r="R2" t="n">
        <v>671.45</v>
      </c>
      <c r="S2" t="n">
        <v>185.73</v>
      </c>
      <c r="T2" t="n">
        <v>233937.95</v>
      </c>
      <c r="U2" t="n">
        <v>0.28</v>
      </c>
      <c r="V2" t="n">
        <v>0.72</v>
      </c>
      <c r="W2" t="n">
        <v>15.06</v>
      </c>
      <c r="X2" t="n">
        <v>13.85</v>
      </c>
      <c r="Y2" t="n">
        <v>1</v>
      </c>
      <c r="Z2" t="n">
        <v>10</v>
      </c>
      <c r="AA2" t="n">
        <v>616.2541427567763</v>
      </c>
      <c r="AB2" t="n">
        <v>843.1861053338232</v>
      </c>
      <c r="AC2" t="n">
        <v>762.7136068598937</v>
      </c>
      <c r="AD2" t="n">
        <v>616254.1427567763</v>
      </c>
      <c r="AE2" t="n">
        <v>843186.1053338232</v>
      </c>
      <c r="AF2" t="n">
        <v>2.079823900133195e-06</v>
      </c>
      <c r="AG2" t="n">
        <v>18</v>
      </c>
      <c r="AH2" t="n">
        <v>762713.6068598938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1.2531</v>
      </c>
      <c r="E3" t="n">
        <v>79.8</v>
      </c>
      <c r="F3" t="n">
        <v>75.72</v>
      </c>
      <c r="G3" t="n">
        <v>23.79</v>
      </c>
      <c r="H3" t="n">
        <v>0.66</v>
      </c>
      <c r="I3" t="n">
        <v>191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359.71</v>
      </c>
      <c r="Q3" t="n">
        <v>3792.37</v>
      </c>
      <c r="R3" t="n">
        <v>493.14</v>
      </c>
      <c r="S3" t="n">
        <v>185.73</v>
      </c>
      <c r="T3" t="n">
        <v>145305.8</v>
      </c>
      <c r="U3" t="n">
        <v>0.38</v>
      </c>
      <c r="V3" t="n">
        <v>0.77</v>
      </c>
      <c r="W3" t="n">
        <v>15.16</v>
      </c>
      <c r="X3" t="n">
        <v>8.880000000000001</v>
      </c>
      <c r="Y3" t="n">
        <v>1</v>
      </c>
      <c r="Z3" t="n">
        <v>10</v>
      </c>
      <c r="AA3" t="n">
        <v>530.2033211438344</v>
      </c>
      <c r="AB3" t="n">
        <v>725.4475749086756</v>
      </c>
      <c r="AC3" t="n">
        <v>656.2118765314571</v>
      </c>
      <c r="AD3" t="n">
        <v>530203.3211438344</v>
      </c>
      <c r="AE3" t="n">
        <v>725447.5749086756</v>
      </c>
      <c r="AF3" t="n">
        <v>2.242880662011108e-06</v>
      </c>
      <c r="AG3" t="n">
        <v>17</v>
      </c>
      <c r="AH3" t="n">
        <v>656211.8765314571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0.7396</v>
      </c>
      <c r="E2" t="n">
        <v>135.2</v>
      </c>
      <c r="F2" t="n">
        <v>109.37</v>
      </c>
      <c r="G2" t="n">
        <v>7.55</v>
      </c>
      <c r="H2" t="n">
        <v>0.13</v>
      </c>
      <c r="I2" t="n">
        <v>869</v>
      </c>
      <c r="J2" t="n">
        <v>133.21</v>
      </c>
      <c r="K2" t="n">
        <v>46.47</v>
      </c>
      <c r="L2" t="n">
        <v>1</v>
      </c>
      <c r="M2" t="n">
        <v>867</v>
      </c>
      <c r="N2" t="n">
        <v>20.75</v>
      </c>
      <c r="O2" t="n">
        <v>16663.42</v>
      </c>
      <c r="P2" t="n">
        <v>1187.61</v>
      </c>
      <c r="Q2" t="n">
        <v>3793.66</v>
      </c>
      <c r="R2" t="n">
        <v>1643.51</v>
      </c>
      <c r="S2" t="n">
        <v>185.73</v>
      </c>
      <c r="T2" t="n">
        <v>717100.33</v>
      </c>
      <c r="U2" t="n">
        <v>0.11</v>
      </c>
      <c r="V2" t="n">
        <v>0.53</v>
      </c>
      <c r="W2" t="n">
        <v>16.07</v>
      </c>
      <c r="X2" t="n">
        <v>42.5</v>
      </c>
      <c r="Y2" t="n">
        <v>1</v>
      </c>
      <c r="Z2" t="n">
        <v>10</v>
      </c>
      <c r="AA2" t="n">
        <v>2235.108703127349</v>
      </c>
      <c r="AB2" t="n">
        <v>3058.17433365573</v>
      </c>
      <c r="AC2" t="n">
        <v>2766.306467426146</v>
      </c>
      <c r="AD2" t="n">
        <v>2235108.703127349</v>
      </c>
      <c r="AE2" t="n">
        <v>3058174.33365573</v>
      </c>
      <c r="AF2" t="n">
        <v>1.150001271547412e-06</v>
      </c>
      <c r="AG2" t="n">
        <v>29</v>
      </c>
      <c r="AH2" t="n">
        <v>2766306.467426146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1.0858</v>
      </c>
      <c r="E3" t="n">
        <v>92.09999999999999</v>
      </c>
      <c r="F3" t="n">
        <v>81.42</v>
      </c>
      <c r="G3" t="n">
        <v>15.66</v>
      </c>
      <c r="H3" t="n">
        <v>0.26</v>
      </c>
      <c r="I3" t="n">
        <v>312</v>
      </c>
      <c r="J3" t="n">
        <v>134.55</v>
      </c>
      <c r="K3" t="n">
        <v>46.47</v>
      </c>
      <c r="L3" t="n">
        <v>2</v>
      </c>
      <c r="M3" t="n">
        <v>310</v>
      </c>
      <c r="N3" t="n">
        <v>21.09</v>
      </c>
      <c r="O3" t="n">
        <v>16828.84</v>
      </c>
      <c r="P3" t="n">
        <v>859.97</v>
      </c>
      <c r="Q3" t="n">
        <v>3791.86</v>
      </c>
      <c r="R3" t="n">
        <v>694.75</v>
      </c>
      <c r="S3" t="n">
        <v>185.73</v>
      </c>
      <c r="T3" t="n">
        <v>245508.47</v>
      </c>
      <c r="U3" t="n">
        <v>0.27</v>
      </c>
      <c r="V3" t="n">
        <v>0.71</v>
      </c>
      <c r="W3" t="n">
        <v>15.13</v>
      </c>
      <c r="X3" t="n">
        <v>14.58</v>
      </c>
      <c r="Y3" t="n">
        <v>1</v>
      </c>
      <c r="Z3" t="n">
        <v>10</v>
      </c>
      <c r="AA3" t="n">
        <v>1158.792084811089</v>
      </c>
      <c r="AB3" t="n">
        <v>1585.510452737284</v>
      </c>
      <c r="AC3" t="n">
        <v>1434.191560405933</v>
      </c>
      <c r="AD3" t="n">
        <v>1158792.084811089</v>
      </c>
      <c r="AE3" t="n">
        <v>1585510.452737284</v>
      </c>
      <c r="AF3" t="n">
        <v>1.688306355660059e-06</v>
      </c>
      <c r="AG3" t="n">
        <v>20</v>
      </c>
      <c r="AH3" t="n">
        <v>1434191.560405933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1.2084</v>
      </c>
      <c r="E4" t="n">
        <v>82.75</v>
      </c>
      <c r="F4" t="n">
        <v>75.48</v>
      </c>
      <c r="G4" t="n">
        <v>24.22</v>
      </c>
      <c r="H4" t="n">
        <v>0.39</v>
      </c>
      <c r="I4" t="n">
        <v>187</v>
      </c>
      <c r="J4" t="n">
        <v>135.9</v>
      </c>
      <c r="K4" t="n">
        <v>46.47</v>
      </c>
      <c r="L4" t="n">
        <v>3</v>
      </c>
      <c r="M4" t="n">
        <v>185</v>
      </c>
      <c r="N4" t="n">
        <v>21.43</v>
      </c>
      <c r="O4" t="n">
        <v>16994.64</v>
      </c>
      <c r="P4" t="n">
        <v>773.0599999999999</v>
      </c>
      <c r="Q4" t="n">
        <v>3791.56</v>
      </c>
      <c r="R4" t="n">
        <v>494.06</v>
      </c>
      <c r="S4" t="n">
        <v>185.73</v>
      </c>
      <c r="T4" t="n">
        <v>145784.22</v>
      </c>
      <c r="U4" t="n">
        <v>0.38</v>
      </c>
      <c r="V4" t="n">
        <v>0.77</v>
      </c>
      <c r="W4" t="n">
        <v>14.9</v>
      </c>
      <c r="X4" t="n">
        <v>8.65</v>
      </c>
      <c r="Y4" t="n">
        <v>1</v>
      </c>
      <c r="Z4" t="n">
        <v>10</v>
      </c>
      <c r="AA4" t="n">
        <v>959.2386307361008</v>
      </c>
      <c r="AB4" t="n">
        <v>1312.472613194823</v>
      </c>
      <c r="AC4" t="n">
        <v>1187.212069058391</v>
      </c>
      <c r="AD4" t="n">
        <v>959238.6307361008</v>
      </c>
      <c r="AE4" t="n">
        <v>1312472.613194823</v>
      </c>
      <c r="AF4" t="n">
        <v>1.878936636746744e-06</v>
      </c>
      <c r="AG4" t="n">
        <v>18</v>
      </c>
      <c r="AH4" t="n">
        <v>1187212.069058391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1.2728</v>
      </c>
      <c r="E5" t="n">
        <v>78.56999999999999</v>
      </c>
      <c r="F5" t="n">
        <v>72.81999999999999</v>
      </c>
      <c r="G5" t="n">
        <v>33.35</v>
      </c>
      <c r="H5" t="n">
        <v>0.52</v>
      </c>
      <c r="I5" t="n">
        <v>131</v>
      </c>
      <c r="J5" t="n">
        <v>137.25</v>
      </c>
      <c r="K5" t="n">
        <v>46.47</v>
      </c>
      <c r="L5" t="n">
        <v>4</v>
      </c>
      <c r="M5" t="n">
        <v>129</v>
      </c>
      <c r="N5" t="n">
        <v>21.78</v>
      </c>
      <c r="O5" t="n">
        <v>17160.92</v>
      </c>
      <c r="P5" t="n">
        <v>720.17</v>
      </c>
      <c r="Q5" t="n">
        <v>3791.84</v>
      </c>
      <c r="R5" t="n">
        <v>403.93</v>
      </c>
      <c r="S5" t="n">
        <v>185.73</v>
      </c>
      <c r="T5" t="n">
        <v>101001.27</v>
      </c>
      <c r="U5" t="n">
        <v>0.46</v>
      </c>
      <c r="V5" t="n">
        <v>0.8</v>
      </c>
      <c r="W5" t="n">
        <v>14.81</v>
      </c>
      <c r="X5" t="n">
        <v>5.98</v>
      </c>
      <c r="Y5" t="n">
        <v>1</v>
      </c>
      <c r="Z5" t="n">
        <v>10</v>
      </c>
      <c r="AA5" t="n">
        <v>865.4552846682636</v>
      </c>
      <c r="AB5" t="n">
        <v>1184.154101675585</v>
      </c>
      <c r="AC5" t="n">
        <v>1071.140096182386</v>
      </c>
      <c r="AD5" t="n">
        <v>865455.2846682636</v>
      </c>
      <c r="AE5" t="n">
        <v>1184154.101675585</v>
      </c>
      <c r="AF5" t="n">
        <v>1.979071955686243e-06</v>
      </c>
      <c r="AG5" t="n">
        <v>17</v>
      </c>
      <c r="AH5" t="n">
        <v>1071140.096182386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1.3112</v>
      </c>
      <c r="E6" t="n">
        <v>76.26000000000001</v>
      </c>
      <c r="F6" t="n">
        <v>71.39</v>
      </c>
      <c r="G6" t="n">
        <v>43.27</v>
      </c>
      <c r="H6" t="n">
        <v>0.64</v>
      </c>
      <c r="I6" t="n">
        <v>99</v>
      </c>
      <c r="J6" t="n">
        <v>138.6</v>
      </c>
      <c r="K6" t="n">
        <v>46.47</v>
      </c>
      <c r="L6" t="n">
        <v>5</v>
      </c>
      <c r="M6" t="n">
        <v>97</v>
      </c>
      <c r="N6" t="n">
        <v>22.13</v>
      </c>
      <c r="O6" t="n">
        <v>17327.69</v>
      </c>
      <c r="P6" t="n">
        <v>680.91</v>
      </c>
      <c r="Q6" t="n">
        <v>3791.63</v>
      </c>
      <c r="R6" t="n">
        <v>355.72</v>
      </c>
      <c r="S6" t="n">
        <v>185.73</v>
      </c>
      <c r="T6" t="n">
        <v>77057.50999999999</v>
      </c>
      <c r="U6" t="n">
        <v>0.52</v>
      </c>
      <c r="V6" t="n">
        <v>0.8100000000000001</v>
      </c>
      <c r="W6" t="n">
        <v>14.75</v>
      </c>
      <c r="X6" t="n">
        <v>4.55</v>
      </c>
      <c r="Y6" t="n">
        <v>1</v>
      </c>
      <c r="Z6" t="n">
        <v>10</v>
      </c>
      <c r="AA6" t="n">
        <v>805.5216002003868</v>
      </c>
      <c r="AB6" t="n">
        <v>1102.150190499088</v>
      </c>
      <c r="AC6" t="n">
        <v>996.9625231953619</v>
      </c>
      <c r="AD6" t="n">
        <v>805521.6002003868</v>
      </c>
      <c r="AE6" t="n">
        <v>1102150.190499088</v>
      </c>
      <c r="AF6" t="n">
        <v>2.038779971948305e-06</v>
      </c>
      <c r="AG6" t="n">
        <v>16</v>
      </c>
      <c r="AH6" t="n">
        <v>996962.5231953618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1.3391</v>
      </c>
      <c r="E7" t="n">
        <v>74.68000000000001</v>
      </c>
      <c r="F7" t="n">
        <v>70.37</v>
      </c>
      <c r="G7" t="n">
        <v>54.13</v>
      </c>
      <c r="H7" t="n">
        <v>0.76</v>
      </c>
      <c r="I7" t="n">
        <v>78</v>
      </c>
      <c r="J7" t="n">
        <v>139.95</v>
      </c>
      <c r="K7" t="n">
        <v>46.47</v>
      </c>
      <c r="L7" t="n">
        <v>6</v>
      </c>
      <c r="M7" t="n">
        <v>76</v>
      </c>
      <c r="N7" t="n">
        <v>22.49</v>
      </c>
      <c r="O7" t="n">
        <v>17494.97</v>
      </c>
      <c r="P7" t="n">
        <v>642.29</v>
      </c>
      <c r="Q7" t="n">
        <v>3791.47</v>
      </c>
      <c r="R7" t="n">
        <v>321.43</v>
      </c>
      <c r="S7" t="n">
        <v>185.73</v>
      </c>
      <c r="T7" t="n">
        <v>60015.2</v>
      </c>
      <c r="U7" t="n">
        <v>0.58</v>
      </c>
      <c r="V7" t="n">
        <v>0.83</v>
      </c>
      <c r="W7" t="n">
        <v>14.71</v>
      </c>
      <c r="X7" t="n">
        <v>3.54</v>
      </c>
      <c r="Y7" t="n">
        <v>1</v>
      </c>
      <c r="Z7" t="n">
        <v>10</v>
      </c>
      <c r="AA7" t="n">
        <v>763.369467239895</v>
      </c>
      <c r="AB7" t="n">
        <v>1044.475782561682</v>
      </c>
      <c r="AC7" t="n">
        <v>944.7924798049623</v>
      </c>
      <c r="AD7" t="n">
        <v>763369.467239895</v>
      </c>
      <c r="AE7" t="n">
        <v>1044475.782561682</v>
      </c>
      <c r="AF7" t="n">
        <v>2.082161577513709e-06</v>
      </c>
      <c r="AG7" t="n">
        <v>16</v>
      </c>
      <c r="AH7" t="n">
        <v>944792.4798049623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1.3571</v>
      </c>
      <c r="E8" t="n">
        <v>73.69</v>
      </c>
      <c r="F8" t="n">
        <v>69.76000000000001</v>
      </c>
      <c r="G8" t="n">
        <v>65.40000000000001</v>
      </c>
      <c r="H8" t="n">
        <v>0.88</v>
      </c>
      <c r="I8" t="n">
        <v>64</v>
      </c>
      <c r="J8" t="n">
        <v>141.31</v>
      </c>
      <c r="K8" t="n">
        <v>46.47</v>
      </c>
      <c r="L8" t="n">
        <v>7</v>
      </c>
      <c r="M8" t="n">
        <v>46</v>
      </c>
      <c r="N8" t="n">
        <v>22.85</v>
      </c>
      <c r="O8" t="n">
        <v>17662.75</v>
      </c>
      <c r="P8" t="n">
        <v>608.5700000000001</v>
      </c>
      <c r="Q8" t="n">
        <v>3791.54</v>
      </c>
      <c r="R8" t="n">
        <v>299.9</v>
      </c>
      <c r="S8" t="n">
        <v>185.73</v>
      </c>
      <c r="T8" t="n">
        <v>49321.95</v>
      </c>
      <c r="U8" t="n">
        <v>0.62</v>
      </c>
      <c r="V8" t="n">
        <v>0.83</v>
      </c>
      <c r="W8" t="n">
        <v>14.72</v>
      </c>
      <c r="X8" t="n">
        <v>2.93</v>
      </c>
      <c r="Y8" t="n">
        <v>1</v>
      </c>
      <c r="Z8" t="n">
        <v>10</v>
      </c>
      <c r="AA8" t="n">
        <v>731.5881113706454</v>
      </c>
      <c r="AB8" t="n">
        <v>1000.991129366909</v>
      </c>
      <c r="AC8" t="n">
        <v>905.457940880004</v>
      </c>
      <c r="AD8" t="n">
        <v>731588.1113706453</v>
      </c>
      <c r="AE8" t="n">
        <v>1000991.129366909</v>
      </c>
      <c r="AF8" t="n">
        <v>2.11014971013655e-06</v>
      </c>
      <c r="AG8" t="n">
        <v>16</v>
      </c>
      <c r="AH8" t="n">
        <v>905457.940880004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1.3627</v>
      </c>
      <c r="E9" t="n">
        <v>73.38</v>
      </c>
      <c r="F9" t="n">
        <v>69.56999999999999</v>
      </c>
      <c r="G9" t="n">
        <v>69.56999999999999</v>
      </c>
      <c r="H9" t="n">
        <v>0.99</v>
      </c>
      <c r="I9" t="n">
        <v>60</v>
      </c>
      <c r="J9" t="n">
        <v>142.68</v>
      </c>
      <c r="K9" t="n">
        <v>46.47</v>
      </c>
      <c r="L9" t="n">
        <v>8</v>
      </c>
      <c r="M9" t="n">
        <v>5</v>
      </c>
      <c r="N9" t="n">
        <v>23.21</v>
      </c>
      <c r="O9" t="n">
        <v>17831.04</v>
      </c>
      <c r="P9" t="n">
        <v>599.99</v>
      </c>
      <c r="Q9" t="n">
        <v>3791.7</v>
      </c>
      <c r="R9" t="n">
        <v>291.88</v>
      </c>
      <c r="S9" t="n">
        <v>185.73</v>
      </c>
      <c r="T9" t="n">
        <v>45330.46</v>
      </c>
      <c r="U9" t="n">
        <v>0.64</v>
      </c>
      <c r="V9" t="n">
        <v>0.84</v>
      </c>
      <c r="W9" t="n">
        <v>14.75</v>
      </c>
      <c r="X9" t="n">
        <v>2.73</v>
      </c>
      <c r="Y9" t="n">
        <v>1</v>
      </c>
      <c r="Z9" t="n">
        <v>10</v>
      </c>
      <c r="AA9" t="n">
        <v>723.0920040992581</v>
      </c>
      <c r="AB9" t="n">
        <v>989.3663805763978</v>
      </c>
      <c r="AC9" t="n">
        <v>894.9426417986218</v>
      </c>
      <c r="AD9" t="n">
        <v>723092.0040992581</v>
      </c>
      <c r="AE9" t="n">
        <v>989366.3805763978</v>
      </c>
      <c r="AF9" t="n">
        <v>2.118857129174767e-06</v>
      </c>
      <c r="AG9" t="n">
        <v>16</v>
      </c>
      <c r="AH9" t="n">
        <v>894942.6417986219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1.3625</v>
      </c>
      <c r="E10" t="n">
        <v>73.39</v>
      </c>
      <c r="F10" t="n">
        <v>69.58</v>
      </c>
      <c r="G10" t="n">
        <v>69.58</v>
      </c>
      <c r="H10" t="n">
        <v>1.11</v>
      </c>
      <c r="I10" t="n">
        <v>60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603.66</v>
      </c>
      <c r="Q10" t="n">
        <v>3791.75</v>
      </c>
      <c r="R10" t="n">
        <v>292.16</v>
      </c>
      <c r="S10" t="n">
        <v>185.73</v>
      </c>
      <c r="T10" t="n">
        <v>45471.45</v>
      </c>
      <c r="U10" t="n">
        <v>0.64</v>
      </c>
      <c r="V10" t="n">
        <v>0.84</v>
      </c>
      <c r="W10" t="n">
        <v>14.75</v>
      </c>
      <c r="X10" t="n">
        <v>2.75</v>
      </c>
      <c r="Y10" t="n">
        <v>1</v>
      </c>
      <c r="Z10" t="n">
        <v>10</v>
      </c>
      <c r="AA10" t="n">
        <v>725.5532238143287</v>
      </c>
      <c r="AB10" t="n">
        <v>992.7339299719075</v>
      </c>
      <c r="AC10" t="n">
        <v>897.9887970062096</v>
      </c>
      <c r="AD10" t="n">
        <v>725553.2238143287</v>
      </c>
      <c r="AE10" t="n">
        <v>992733.9299719075</v>
      </c>
      <c r="AF10" t="n">
        <v>2.118546149923402e-06</v>
      </c>
      <c r="AG10" t="n">
        <v>16</v>
      </c>
      <c r="AH10" t="n">
        <v>897988.7970062095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0.6669</v>
      </c>
      <c r="E2" t="n">
        <v>149.95</v>
      </c>
      <c r="F2" t="n">
        <v>116.81</v>
      </c>
      <c r="G2" t="n">
        <v>6.94</v>
      </c>
      <c r="H2" t="n">
        <v>0.12</v>
      </c>
      <c r="I2" t="n">
        <v>1010</v>
      </c>
      <c r="J2" t="n">
        <v>150.44</v>
      </c>
      <c r="K2" t="n">
        <v>49.1</v>
      </c>
      <c r="L2" t="n">
        <v>1</v>
      </c>
      <c r="M2" t="n">
        <v>1008</v>
      </c>
      <c r="N2" t="n">
        <v>25.34</v>
      </c>
      <c r="O2" t="n">
        <v>18787.76</v>
      </c>
      <c r="P2" t="n">
        <v>1376.84</v>
      </c>
      <c r="Q2" t="n">
        <v>3793.67</v>
      </c>
      <c r="R2" t="n">
        <v>1898.85</v>
      </c>
      <c r="S2" t="n">
        <v>185.73</v>
      </c>
      <c r="T2" t="n">
        <v>844065.87</v>
      </c>
      <c r="U2" t="n">
        <v>0.1</v>
      </c>
      <c r="V2" t="n">
        <v>0.5</v>
      </c>
      <c r="W2" t="n">
        <v>16.26</v>
      </c>
      <c r="X2" t="n">
        <v>49.94</v>
      </c>
      <c r="Y2" t="n">
        <v>1</v>
      </c>
      <c r="Z2" t="n">
        <v>10</v>
      </c>
      <c r="AA2" t="n">
        <v>2814.988959372362</v>
      </c>
      <c r="AB2" t="n">
        <v>3851.592082761586</v>
      </c>
      <c r="AC2" t="n">
        <v>3484.001540126114</v>
      </c>
      <c r="AD2" t="n">
        <v>2814988.959372362</v>
      </c>
      <c r="AE2" t="n">
        <v>3851592.082761586</v>
      </c>
      <c r="AF2" t="n">
        <v>1.016014514549356e-06</v>
      </c>
      <c r="AG2" t="n">
        <v>32</v>
      </c>
      <c r="AH2" t="n">
        <v>3484001.540126114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1.0411</v>
      </c>
      <c r="E3" t="n">
        <v>96.06</v>
      </c>
      <c r="F3" t="n">
        <v>83.15000000000001</v>
      </c>
      <c r="G3" t="n">
        <v>14.34</v>
      </c>
      <c r="H3" t="n">
        <v>0.23</v>
      </c>
      <c r="I3" t="n">
        <v>348</v>
      </c>
      <c r="J3" t="n">
        <v>151.83</v>
      </c>
      <c r="K3" t="n">
        <v>49.1</v>
      </c>
      <c r="L3" t="n">
        <v>2</v>
      </c>
      <c r="M3" t="n">
        <v>346</v>
      </c>
      <c r="N3" t="n">
        <v>25.73</v>
      </c>
      <c r="O3" t="n">
        <v>18959.54</v>
      </c>
      <c r="P3" t="n">
        <v>959.09</v>
      </c>
      <c r="Q3" t="n">
        <v>3792.31</v>
      </c>
      <c r="R3" t="n">
        <v>754.2</v>
      </c>
      <c r="S3" t="n">
        <v>185.73</v>
      </c>
      <c r="T3" t="n">
        <v>275049.13</v>
      </c>
      <c r="U3" t="n">
        <v>0.25</v>
      </c>
      <c r="V3" t="n">
        <v>0.7</v>
      </c>
      <c r="W3" t="n">
        <v>15.16</v>
      </c>
      <c r="X3" t="n">
        <v>16.3</v>
      </c>
      <c r="Y3" t="n">
        <v>1</v>
      </c>
      <c r="Z3" t="n">
        <v>10</v>
      </c>
      <c r="AA3" t="n">
        <v>1320.93648079999</v>
      </c>
      <c r="AB3" t="n">
        <v>1807.363568635193</v>
      </c>
      <c r="AC3" t="n">
        <v>1634.87132629535</v>
      </c>
      <c r="AD3" t="n">
        <v>1320936.48079999</v>
      </c>
      <c r="AE3" t="n">
        <v>1807363.568635193</v>
      </c>
      <c r="AF3" t="n">
        <v>1.586103930270406e-06</v>
      </c>
      <c r="AG3" t="n">
        <v>21</v>
      </c>
      <c r="AH3" t="n">
        <v>1634871.32629535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1.1754</v>
      </c>
      <c r="E4" t="n">
        <v>85.06999999999999</v>
      </c>
      <c r="F4" t="n">
        <v>76.44</v>
      </c>
      <c r="G4" t="n">
        <v>22.05</v>
      </c>
      <c r="H4" t="n">
        <v>0.35</v>
      </c>
      <c r="I4" t="n">
        <v>208</v>
      </c>
      <c r="J4" t="n">
        <v>153.23</v>
      </c>
      <c r="K4" t="n">
        <v>49.1</v>
      </c>
      <c r="L4" t="n">
        <v>3</v>
      </c>
      <c r="M4" t="n">
        <v>206</v>
      </c>
      <c r="N4" t="n">
        <v>26.13</v>
      </c>
      <c r="O4" t="n">
        <v>19131.85</v>
      </c>
      <c r="P4" t="n">
        <v>861.49</v>
      </c>
      <c r="Q4" t="n">
        <v>3791.71</v>
      </c>
      <c r="R4" t="n">
        <v>526.66</v>
      </c>
      <c r="S4" t="n">
        <v>185.73</v>
      </c>
      <c r="T4" t="n">
        <v>161980.36</v>
      </c>
      <c r="U4" t="n">
        <v>0.35</v>
      </c>
      <c r="V4" t="n">
        <v>0.76</v>
      </c>
      <c r="W4" t="n">
        <v>14.93</v>
      </c>
      <c r="X4" t="n">
        <v>9.609999999999999</v>
      </c>
      <c r="Y4" t="n">
        <v>1</v>
      </c>
      <c r="Z4" t="n">
        <v>10</v>
      </c>
      <c r="AA4" t="n">
        <v>1068.499073265972</v>
      </c>
      <c r="AB4" t="n">
        <v>1461.967570894723</v>
      </c>
      <c r="AC4" t="n">
        <v>1322.439437812903</v>
      </c>
      <c r="AD4" t="n">
        <v>1068499.073265972</v>
      </c>
      <c r="AE4" t="n">
        <v>1461967.570894723</v>
      </c>
      <c r="AF4" t="n">
        <v>1.790708442647042e-06</v>
      </c>
      <c r="AG4" t="n">
        <v>18</v>
      </c>
      <c r="AH4" t="n">
        <v>1322439.437812903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1.2459</v>
      </c>
      <c r="E5" t="n">
        <v>80.27</v>
      </c>
      <c r="F5" t="n">
        <v>73.53</v>
      </c>
      <c r="G5" t="n">
        <v>30.22</v>
      </c>
      <c r="H5" t="n">
        <v>0.46</v>
      </c>
      <c r="I5" t="n">
        <v>146</v>
      </c>
      <c r="J5" t="n">
        <v>154.63</v>
      </c>
      <c r="K5" t="n">
        <v>49.1</v>
      </c>
      <c r="L5" t="n">
        <v>4</v>
      </c>
      <c r="M5" t="n">
        <v>144</v>
      </c>
      <c r="N5" t="n">
        <v>26.53</v>
      </c>
      <c r="O5" t="n">
        <v>19304.72</v>
      </c>
      <c r="P5" t="n">
        <v>807.29</v>
      </c>
      <c r="Q5" t="n">
        <v>3791.74</v>
      </c>
      <c r="R5" t="n">
        <v>428.09</v>
      </c>
      <c r="S5" t="n">
        <v>185.73</v>
      </c>
      <c r="T5" t="n">
        <v>113006.85</v>
      </c>
      <c r="U5" t="n">
        <v>0.43</v>
      </c>
      <c r="V5" t="n">
        <v>0.79</v>
      </c>
      <c r="W5" t="n">
        <v>14.82</v>
      </c>
      <c r="X5" t="n">
        <v>6.69</v>
      </c>
      <c r="Y5" t="n">
        <v>1</v>
      </c>
      <c r="Z5" t="n">
        <v>10</v>
      </c>
      <c r="AA5" t="n">
        <v>960.4543592444165</v>
      </c>
      <c r="AB5" t="n">
        <v>1314.136026574057</v>
      </c>
      <c r="AC5" t="n">
        <v>1188.716728599326</v>
      </c>
      <c r="AD5" t="n">
        <v>960454.3592444166</v>
      </c>
      <c r="AE5" t="n">
        <v>1314136.026574057</v>
      </c>
      <c r="AF5" t="n">
        <v>1.898114385480645e-06</v>
      </c>
      <c r="AG5" t="n">
        <v>17</v>
      </c>
      <c r="AH5" t="n">
        <v>1188716.728599326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1.2878</v>
      </c>
      <c r="E6" t="n">
        <v>77.65000000000001</v>
      </c>
      <c r="F6" t="n">
        <v>71.95</v>
      </c>
      <c r="G6" t="n">
        <v>38.55</v>
      </c>
      <c r="H6" t="n">
        <v>0.57</v>
      </c>
      <c r="I6" t="n">
        <v>112</v>
      </c>
      <c r="J6" t="n">
        <v>156.03</v>
      </c>
      <c r="K6" t="n">
        <v>49.1</v>
      </c>
      <c r="L6" t="n">
        <v>5</v>
      </c>
      <c r="M6" t="n">
        <v>110</v>
      </c>
      <c r="N6" t="n">
        <v>26.94</v>
      </c>
      <c r="O6" t="n">
        <v>19478.15</v>
      </c>
      <c r="P6" t="n">
        <v>768.12</v>
      </c>
      <c r="Q6" t="n">
        <v>3791.62</v>
      </c>
      <c r="R6" t="n">
        <v>374.82</v>
      </c>
      <c r="S6" t="n">
        <v>185.73</v>
      </c>
      <c r="T6" t="n">
        <v>86541.00999999999</v>
      </c>
      <c r="U6" t="n">
        <v>0.5</v>
      </c>
      <c r="V6" t="n">
        <v>0.8100000000000001</v>
      </c>
      <c r="W6" t="n">
        <v>14.77</v>
      </c>
      <c r="X6" t="n">
        <v>5.12</v>
      </c>
      <c r="Y6" t="n">
        <v>1</v>
      </c>
      <c r="Z6" t="n">
        <v>10</v>
      </c>
      <c r="AA6" t="n">
        <v>902.2155270173411</v>
      </c>
      <c r="AB6" t="n">
        <v>1234.451087005028</v>
      </c>
      <c r="AC6" t="n">
        <v>1116.63680782425</v>
      </c>
      <c r="AD6" t="n">
        <v>902215.5270173411</v>
      </c>
      <c r="AE6" t="n">
        <v>1234451.087005028</v>
      </c>
      <c r="AF6" t="n">
        <v>1.961948555760474e-06</v>
      </c>
      <c r="AG6" t="n">
        <v>17</v>
      </c>
      <c r="AH6" t="n">
        <v>1116636.80782425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1.3176</v>
      </c>
      <c r="E7" t="n">
        <v>75.90000000000001</v>
      </c>
      <c r="F7" t="n">
        <v>70.90000000000001</v>
      </c>
      <c r="G7" t="n">
        <v>47.8</v>
      </c>
      <c r="H7" t="n">
        <v>0.67</v>
      </c>
      <c r="I7" t="n">
        <v>89</v>
      </c>
      <c r="J7" t="n">
        <v>157.44</v>
      </c>
      <c r="K7" t="n">
        <v>49.1</v>
      </c>
      <c r="L7" t="n">
        <v>6</v>
      </c>
      <c r="M7" t="n">
        <v>87</v>
      </c>
      <c r="N7" t="n">
        <v>27.35</v>
      </c>
      <c r="O7" t="n">
        <v>19652.13</v>
      </c>
      <c r="P7" t="n">
        <v>734.5700000000001</v>
      </c>
      <c r="Q7" t="n">
        <v>3791.55</v>
      </c>
      <c r="R7" t="n">
        <v>339.4</v>
      </c>
      <c r="S7" t="n">
        <v>185.73</v>
      </c>
      <c r="T7" t="n">
        <v>68945.36</v>
      </c>
      <c r="U7" t="n">
        <v>0.55</v>
      </c>
      <c r="V7" t="n">
        <v>0.82</v>
      </c>
      <c r="W7" t="n">
        <v>14.73</v>
      </c>
      <c r="X7" t="n">
        <v>4.07</v>
      </c>
      <c r="Y7" t="n">
        <v>1</v>
      </c>
      <c r="Z7" t="n">
        <v>10</v>
      </c>
      <c r="AA7" t="n">
        <v>851.0823872340158</v>
      </c>
      <c r="AB7" t="n">
        <v>1164.488469318564</v>
      </c>
      <c r="AC7" t="n">
        <v>1053.351324176631</v>
      </c>
      <c r="AD7" t="n">
        <v>851082.3872340157</v>
      </c>
      <c r="AE7" t="n">
        <v>1164488.469318564</v>
      </c>
      <c r="AF7" t="n">
        <v>2.007348514575245e-06</v>
      </c>
      <c r="AG7" t="n">
        <v>16</v>
      </c>
      <c r="AH7" t="n">
        <v>1053351.324176631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1.3394</v>
      </c>
      <c r="E8" t="n">
        <v>74.66</v>
      </c>
      <c r="F8" t="n">
        <v>70.16</v>
      </c>
      <c r="G8" t="n">
        <v>57.66</v>
      </c>
      <c r="H8" t="n">
        <v>0.78</v>
      </c>
      <c r="I8" t="n">
        <v>73</v>
      </c>
      <c r="J8" t="n">
        <v>158.86</v>
      </c>
      <c r="K8" t="n">
        <v>49.1</v>
      </c>
      <c r="L8" t="n">
        <v>7</v>
      </c>
      <c r="M8" t="n">
        <v>71</v>
      </c>
      <c r="N8" t="n">
        <v>27.77</v>
      </c>
      <c r="O8" t="n">
        <v>19826.68</v>
      </c>
      <c r="P8" t="n">
        <v>700.99</v>
      </c>
      <c r="Q8" t="n">
        <v>3791.43</v>
      </c>
      <c r="R8" t="n">
        <v>314.17</v>
      </c>
      <c r="S8" t="n">
        <v>185.73</v>
      </c>
      <c r="T8" t="n">
        <v>56410.93</v>
      </c>
      <c r="U8" t="n">
        <v>0.59</v>
      </c>
      <c r="V8" t="n">
        <v>0.83</v>
      </c>
      <c r="W8" t="n">
        <v>14.7</v>
      </c>
      <c r="X8" t="n">
        <v>3.32</v>
      </c>
      <c r="Y8" t="n">
        <v>1</v>
      </c>
      <c r="Z8" t="n">
        <v>10</v>
      </c>
      <c r="AA8" t="n">
        <v>815.2710984354479</v>
      </c>
      <c r="AB8" t="n">
        <v>1115.489884101804</v>
      </c>
      <c r="AC8" t="n">
        <v>1009.029095163013</v>
      </c>
      <c r="AD8" t="n">
        <v>815271.0984354479</v>
      </c>
      <c r="AE8" t="n">
        <v>1115489.884101804</v>
      </c>
      <c r="AF8" t="n">
        <v>2.040560564983366e-06</v>
      </c>
      <c r="AG8" t="n">
        <v>16</v>
      </c>
      <c r="AH8" t="n">
        <v>1009029.095163013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1.3562</v>
      </c>
      <c r="E9" t="n">
        <v>73.73999999999999</v>
      </c>
      <c r="F9" t="n">
        <v>69.59999999999999</v>
      </c>
      <c r="G9" t="n">
        <v>68.45999999999999</v>
      </c>
      <c r="H9" t="n">
        <v>0.88</v>
      </c>
      <c r="I9" t="n">
        <v>61</v>
      </c>
      <c r="J9" t="n">
        <v>160.28</v>
      </c>
      <c r="K9" t="n">
        <v>49.1</v>
      </c>
      <c r="L9" t="n">
        <v>8</v>
      </c>
      <c r="M9" t="n">
        <v>58</v>
      </c>
      <c r="N9" t="n">
        <v>28.19</v>
      </c>
      <c r="O9" t="n">
        <v>20001.93</v>
      </c>
      <c r="P9" t="n">
        <v>669.8</v>
      </c>
      <c r="Q9" t="n">
        <v>3791.51</v>
      </c>
      <c r="R9" t="n">
        <v>294.65</v>
      </c>
      <c r="S9" t="n">
        <v>185.73</v>
      </c>
      <c r="T9" t="n">
        <v>46713.35</v>
      </c>
      <c r="U9" t="n">
        <v>0.63</v>
      </c>
      <c r="V9" t="n">
        <v>0.84</v>
      </c>
      <c r="W9" t="n">
        <v>14.7</v>
      </c>
      <c r="X9" t="n">
        <v>2.76</v>
      </c>
      <c r="Y9" t="n">
        <v>1</v>
      </c>
      <c r="Z9" t="n">
        <v>10</v>
      </c>
      <c r="AA9" t="n">
        <v>785.080819534832</v>
      </c>
      <c r="AB9" t="n">
        <v>1074.182212608878</v>
      </c>
      <c r="AC9" t="n">
        <v>971.6637698616897</v>
      </c>
      <c r="AD9" t="n">
        <v>785080.819534832</v>
      </c>
      <c r="AE9" t="n">
        <v>1074182.212608878</v>
      </c>
      <c r="AF9" t="n">
        <v>2.066155172637331e-06</v>
      </c>
      <c r="AG9" t="n">
        <v>16</v>
      </c>
      <c r="AH9" t="n">
        <v>971663.7698616898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1.3654</v>
      </c>
      <c r="E10" t="n">
        <v>73.23999999999999</v>
      </c>
      <c r="F10" t="n">
        <v>69.31</v>
      </c>
      <c r="G10" t="n">
        <v>77.01000000000001</v>
      </c>
      <c r="H10" t="n">
        <v>0.99</v>
      </c>
      <c r="I10" t="n">
        <v>54</v>
      </c>
      <c r="J10" t="n">
        <v>161.71</v>
      </c>
      <c r="K10" t="n">
        <v>49.1</v>
      </c>
      <c r="L10" t="n">
        <v>9</v>
      </c>
      <c r="M10" t="n">
        <v>25</v>
      </c>
      <c r="N10" t="n">
        <v>28.61</v>
      </c>
      <c r="O10" t="n">
        <v>20177.64</v>
      </c>
      <c r="P10" t="n">
        <v>646.12</v>
      </c>
      <c r="Q10" t="n">
        <v>3791.48</v>
      </c>
      <c r="R10" t="n">
        <v>284.02</v>
      </c>
      <c r="S10" t="n">
        <v>185.73</v>
      </c>
      <c r="T10" t="n">
        <v>41432.44</v>
      </c>
      <c r="U10" t="n">
        <v>0.65</v>
      </c>
      <c r="V10" t="n">
        <v>0.84</v>
      </c>
      <c r="W10" t="n">
        <v>14.72</v>
      </c>
      <c r="X10" t="n">
        <v>2.48</v>
      </c>
      <c r="Y10" t="n">
        <v>1</v>
      </c>
      <c r="Z10" t="n">
        <v>10</v>
      </c>
      <c r="AA10" t="n">
        <v>764.7061763050898</v>
      </c>
      <c r="AB10" t="n">
        <v>1046.304726876124</v>
      </c>
      <c r="AC10" t="n">
        <v>946.4468722409731</v>
      </c>
      <c r="AD10" t="n">
        <v>764706.1763050898</v>
      </c>
      <c r="AE10" t="n">
        <v>1046304.726876124</v>
      </c>
      <c r="AF10" t="n">
        <v>2.080171267304978e-06</v>
      </c>
      <c r="AG10" t="n">
        <v>16</v>
      </c>
      <c r="AH10" t="n">
        <v>946446.8722409731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1.3682</v>
      </c>
      <c r="E11" t="n">
        <v>73.09</v>
      </c>
      <c r="F11" t="n">
        <v>69.22</v>
      </c>
      <c r="G11" t="n">
        <v>79.87</v>
      </c>
      <c r="H11" t="n">
        <v>1.09</v>
      </c>
      <c r="I11" t="n">
        <v>52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643.05</v>
      </c>
      <c r="Q11" t="n">
        <v>3791.68</v>
      </c>
      <c r="R11" t="n">
        <v>280.2</v>
      </c>
      <c r="S11" t="n">
        <v>185.73</v>
      </c>
      <c r="T11" t="n">
        <v>39529.13</v>
      </c>
      <c r="U11" t="n">
        <v>0.66</v>
      </c>
      <c r="V11" t="n">
        <v>0.84</v>
      </c>
      <c r="W11" t="n">
        <v>14.74</v>
      </c>
      <c r="X11" t="n">
        <v>2.39</v>
      </c>
      <c r="Y11" t="n">
        <v>1</v>
      </c>
      <c r="Z11" t="n">
        <v>10</v>
      </c>
      <c r="AA11" t="n">
        <v>761.1869044268705</v>
      </c>
      <c r="AB11" t="n">
        <v>1041.489503833026</v>
      </c>
      <c r="AC11" t="n">
        <v>942.0912073269006</v>
      </c>
      <c r="AD11" t="n">
        <v>761186.9044268704</v>
      </c>
      <c r="AE11" t="n">
        <v>1041489.503833026</v>
      </c>
      <c r="AF11" t="n">
        <v>2.084437035247306e-06</v>
      </c>
      <c r="AG11" t="n">
        <v>16</v>
      </c>
      <c r="AH11" t="n">
        <v>942091.2073269007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0.5308</v>
      </c>
      <c r="E2" t="n">
        <v>188.39</v>
      </c>
      <c r="F2" t="n">
        <v>135.56</v>
      </c>
      <c r="G2" t="n">
        <v>6.01</v>
      </c>
      <c r="H2" t="n">
        <v>0.1</v>
      </c>
      <c r="I2" t="n">
        <v>1353</v>
      </c>
      <c r="J2" t="n">
        <v>185.69</v>
      </c>
      <c r="K2" t="n">
        <v>53.44</v>
      </c>
      <c r="L2" t="n">
        <v>1</v>
      </c>
      <c r="M2" t="n">
        <v>1351</v>
      </c>
      <c r="N2" t="n">
        <v>36.26</v>
      </c>
      <c r="O2" t="n">
        <v>23136.14</v>
      </c>
      <c r="P2" t="n">
        <v>1835.78</v>
      </c>
      <c r="Q2" t="n">
        <v>3794.62</v>
      </c>
      <c r="R2" t="n">
        <v>2538.78</v>
      </c>
      <c r="S2" t="n">
        <v>185.73</v>
      </c>
      <c r="T2" t="n">
        <v>1162318.52</v>
      </c>
      <c r="U2" t="n">
        <v>0.07000000000000001</v>
      </c>
      <c r="V2" t="n">
        <v>0.43</v>
      </c>
      <c r="W2" t="n">
        <v>16.85</v>
      </c>
      <c r="X2" t="n">
        <v>68.68000000000001</v>
      </c>
      <c r="Y2" t="n">
        <v>1</v>
      </c>
      <c r="Z2" t="n">
        <v>10</v>
      </c>
      <c r="AA2" t="n">
        <v>4555.607509186923</v>
      </c>
      <c r="AB2" t="n">
        <v>6233.183173288809</v>
      </c>
      <c r="AC2" t="n">
        <v>5638.296919557419</v>
      </c>
      <c r="AD2" t="n">
        <v>4555607.509186924</v>
      </c>
      <c r="AE2" t="n">
        <v>6233183.173288809</v>
      </c>
      <c r="AF2" t="n">
        <v>7.805447591776902e-07</v>
      </c>
      <c r="AG2" t="n">
        <v>40</v>
      </c>
      <c r="AH2" t="n">
        <v>5638296.919557419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0.9544</v>
      </c>
      <c r="E3" t="n">
        <v>104.78</v>
      </c>
      <c r="F3" t="n">
        <v>86.68000000000001</v>
      </c>
      <c r="G3" t="n">
        <v>12.38</v>
      </c>
      <c r="H3" t="n">
        <v>0.19</v>
      </c>
      <c r="I3" t="n">
        <v>420</v>
      </c>
      <c r="J3" t="n">
        <v>187.21</v>
      </c>
      <c r="K3" t="n">
        <v>53.44</v>
      </c>
      <c r="L3" t="n">
        <v>2</v>
      </c>
      <c r="M3" t="n">
        <v>418</v>
      </c>
      <c r="N3" t="n">
        <v>36.77</v>
      </c>
      <c r="O3" t="n">
        <v>23322.88</v>
      </c>
      <c r="P3" t="n">
        <v>1157.59</v>
      </c>
      <c r="Q3" t="n">
        <v>3791.92</v>
      </c>
      <c r="R3" t="n">
        <v>872.75</v>
      </c>
      <c r="S3" t="n">
        <v>185.73</v>
      </c>
      <c r="T3" t="n">
        <v>333965.84</v>
      </c>
      <c r="U3" t="n">
        <v>0.21</v>
      </c>
      <c r="V3" t="n">
        <v>0.67</v>
      </c>
      <c r="W3" t="n">
        <v>15.31</v>
      </c>
      <c r="X3" t="n">
        <v>19.84</v>
      </c>
      <c r="Y3" t="n">
        <v>1</v>
      </c>
      <c r="Z3" t="n">
        <v>10</v>
      </c>
      <c r="AA3" t="n">
        <v>1673.579096161242</v>
      </c>
      <c r="AB3" t="n">
        <v>2289.864752466656</v>
      </c>
      <c r="AC3" t="n">
        <v>2071.323274336602</v>
      </c>
      <c r="AD3" t="n">
        <v>1673579.096161242</v>
      </c>
      <c r="AE3" t="n">
        <v>2289864.752466656</v>
      </c>
      <c r="AF3" t="n">
        <v>1.403451239938183e-06</v>
      </c>
      <c r="AG3" t="n">
        <v>22</v>
      </c>
      <c r="AH3" t="n">
        <v>2071323.274336603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1.1091</v>
      </c>
      <c r="E4" t="n">
        <v>90.16</v>
      </c>
      <c r="F4" t="n">
        <v>78.42</v>
      </c>
      <c r="G4" t="n">
        <v>18.9</v>
      </c>
      <c r="H4" t="n">
        <v>0.28</v>
      </c>
      <c r="I4" t="n">
        <v>249</v>
      </c>
      <c r="J4" t="n">
        <v>188.73</v>
      </c>
      <c r="K4" t="n">
        <v>53.44</v>
      </c>
      <c r="L4" t="n">
        <v>3</v>
      </c>
      <c r="M4" t="n">
        <v>247</v>
      </c>
      <c r="N4" t="n">
        <v>37.29</v>
      </c>
      <c r="O4" t="n">
        <v>23510.33</v>
      </c>
      <c r="P4" t="n">
        <v>1031.3</v>
      </c>
      <c r="Q4" t="n">
        <v>3792.07</v>
      </c>
      <c r="R4" t="n">
        <v>593.1799999999999</v>
      </c>
      <c r="S4" t="n">
        <v>185.73</v>
      </c>
      <c r="T4" t="n">
        <v>195035.46</v>
      </c>
      <c r="U4" t="n">
        <v>0.31</v>
      </c>
      <c r="V4" t="n">
        <v>0.74</v>
      </c>
      <c r="W4" t="n">
        <v>15.01</v>
      </c>
      <c r="X4" t="n">
        <v>11.58</v>
      </c>
      <c r="Y4" t="n">
        <v>1</v>
      </c>
      <c r="Z4" t="n">
        <v>10</v>
      </c>
      <c r="AA4" t="n">
        <v>1306.917707642839</v>
      </c>
      <c r="AB4" t="n">
        <v>1788.182464736957</v>
      </c>
      <c r="AC4" t="n">
        <v>1617.520840032313</v>
      </c>
      <c r="AD4" t="n">
        <v>1306917.707642839</v>
      </c>
      <c r="AE4" t="n">
        <v>1788182.464736957</v>
      </c>
      <c r="AF4" t="n">
        <v>1.630938568960015e-06</v>
      </c>
      <c r="AG4" t="n">
        <v>19</v>
      </c>
      <c r="AH4" t="n">
        <v>1617520.840032313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1.1912</v>
      </c>
      <c r="E5" t="n">
        <v>83.95</v>
      </c>
      <c r="F5" t="n">
        <v>74.93000000000001</v>
      </c>
      <c r="G5" t="n">
        <v>25.54</v>
      </c>
      <c r="H5" t="n">
        <v>0.37</v>
      </c>
      <c r="I5" t="n">
        <v>176</v>
      </c>
      <c r="J5" t="n">
        <v>190.25</v>
      </c>
      <c r="K5" t="n">
        <v>53.44</v>
      </c>
      <c r="L5" t="n">
        <v>4</v>
      </c>
      <c r="M5" t="n">
        <v>174</v>
      </c>
      <c r="N5" t="n">
        <v>37.82</v>
      </c>
      <c r="O5" t="n">
        <v>23698.48</v>
      </c>
      <c r="P5" t="n">
        <v>969.99</v>
      </c>
      <c r="Q5" t="n">
        <v>3791.61</v>
      </c>
      <c r="R5" t="n">
        <v>475.29</v>
      </c>
      <c r="S5" t="n">
        <v>185.73</v>
      </c>
      <c r="T5" t="n">
        <v>136455.3</v>
      </c>
      <c r="U5" t="n">
        <v>0.39</v>
      </c>
      <c r="V5" t="n">
        <v>0.78</v>
      </c>
      <c r="W5" t="n">
        <v>14.88</v>
      </c>
      <c r="X5" t="n">
        <v>8.09</v>
      </c>
      <c r="Y5" t="n">
        <v>1</v>
      </c>
      <c r="Z5" t="n">
        <v>10</v>
      </c>
      <c r="AA5" t="n">
        <v>1161.089298687349</v>
      </c>
      <c r="AB5" t="n">
        <v>1588.653602108705</v>
      </c>
      <c r="AC5" t="n">
        <v>1437.034732012784</v>
      </c>
      <c r="AD5" t="n">
        <v>1161089.298687349</v>
      </c>
      <c r="AE5" t="n">
        <v>1588653.602108705</v>
      </c>
      <c r="AF5" t="n">
        <v>1.751667138531395e-06</v>
      </c>
      <c r="AG5" t="n">
        <v>18</v>
      </c>
      <c r="AH5" t="n">
        <v>1437034.732012784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1.2418</v>
      </c>
      <c r="E6" t="n">
        <v>80.53</v>
      </c>
      <c r="F6" t="n">
        <v>73.03</v>
      </c>
      <c r="G6" t="n">
        <v>32.46</v>
      </c>
      <c r="H6" t="n">
        <v>0.46</v>
      </c>
      <c r="I6" t="n">
        <v>135</v>
      </c>
      <c r="J6" t="n">
        <v>191.78</v>
      </c>
      <c r="K6" t="n">
        <v>53.44</v>
      </c>
      <c r="L6" t="n">
        <v>5</v>
      </c>
      <c r="M6" t="n">
        <v>133</v>
      </c>
      <c r="N6" t="n">
        <v>38.35</v>
      </c>
      <c r="O6" t="n">
        <v>23887.36</v>
      </c>
      <c r="P6" t="n">
        <v>928.85</v>
      </c>
      <c r="Q6" t="n">
        <v>3791.67</v>
      </c>
      <c r="R6" t="n">
        <v>411.29</v>
      </c>
      <c r="S6" t="n">
        <v>185.73</v>
      </c>
      <c r="T6" t="n">
        <v>104663.27</v>
      </c>
      <c r="U6" t="n">
        <v>0.45</v>
      </c>
      <c r="V6" t="n">
        <v>0.8</v>
      </c>
      <c r="W6" t="n">
        <v>14.81</v>
      </c>
      <c r="X6" t="n">
        <v>6.2</v>
      </c>
      <c r="Y6" t="n">
        <v>1</v>
      </c>
      <c r="Z6" t="n">
        <v>10</v>
      </c>
      <c r="AA6" t="n">
        <v>1075.515487988109</v>
      </c>
      <c r="AB6" t="n">
        <v>1471.567739059922</v>
      </c>
      <c r="AC6" t="n">
        <v>1331.123379402336</v>
      </c>
      <c r="AD6" t="n">
        <v>1075515.487988109</v>
      </c>
      <c r="AE6" t="n">
        <v>1471567.739059922</v>
      </c>
      <c r="AF6" t="n">
        <v>1.826074758754438e-06</v>
      </c>
      <c r="AG6" t="n">
        <v>17</v>
      </c>
      <c r="AH6" t="n">
        <v>1331123.379402336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1.2764</v>
      </c>
      <c r="E7" t="n">
        <v>78.34999999999999</v>
      </c>
      <c r="F7" t="n">
        <v>71.81999999999999</v>
      </c>
      <c r="G7" t="n">
        <v>39.54</v>
      </c>
      <c r="H7" t="n">
        <v>0.55</v>
      </c>
      <c r="I7" t="n">
        <v>109</v>
      </c>
      <c r="J7" t="n">
        <v>193.32</v>
      </c>
      <c r="K7" t="n">
        <v>53.44</v>
      </c>
      <c r="L7" t="n">
        <v>6</v>
      </c>
      <c r="M7" t="n">
        <v>107</v>
      </c>
      <c r="N7" t="n">
        <v>38.89</v>
      </c>
      <c r="O7" t="n">
        <v>24076.95</v>
      </c>
      <c r="P7" t="n">
        <v>896.33</v>
      </c>
      <c r="Q7" t="n">
        <v>3791.61</v>
      </c>
      <c r="R7" t="n">
        <v>370.36</v>
      </c>
      <c r="S7" t="n">
        <v>185.73</v>
      </c>
      <c r="T7" t="n">
        <v>84325.86</v>
      </c>
      <c r="U7" t="n">
        <v>0.5</v>
      </c>
      <c r="V7" t="n">
        <v>0.8100000000000001</v>
      </c>
      <c r="W7" t="n">
        <v>14.77</v>
      </c>
      <c r="X7" t="n">
        <v>4.99</v>
      </c>
      <c r="Y7" t="n">
        <v>1</v>
      </c>
      <c r="Z7" t="n">
        <v>10</v>
      </c>
      <c r="AA7" t="n">
        <v>1023.770949978371</v>
      </c>
      <c r="AB7" t="n">
        <v>1400.768579347094</v>
      </c>
      <c r="AC7" t="n">
        <v>1267.081192125255</v>
      </c>
      <c r="AD7" t="n">
        <v>1023770.949978371</v>
      </c>
      <c r="AE7" t="n">
        <v>1400768.579347094</v>
      </c>
      <c r="AF7" t="n">
        <v>1.876954277721183e-06</v>
      </c>
      <c r="AG7" t="n">
        <v>17</v>
      </c>
      <c r="AH7" t="n">
        <v>1267081.192125255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1.3015</v>
      </c>
      <c r="E8" t="n">
        <v>76.84</v>
      </c>
      <c r="F8" t="n">
        <v>70.98</v>
      </c>
      <c r="G8" t="n">
        <v>46.8</v>
      </c>
      <c r="H8" t="n">
        <v>0.64</v>
      </c>
      <c r="I8" t="n">
        <v>91</v>
      </c>
      <c r="J8" t="n">
        <v>194.86</v>
      </c>
      <c r="K8" t="n">
        <v>53.44</v>
      </c>
      <c r="L8" t="n">
        <v>7</v>
      </c>
      <c r="M8" t="n">
        <v>89</v>
      </c>
      <c r="N8" t="n">
        <v>39.43</v>
      </c>
      <c r="O8" t="n">
        <v>24267.28</v>
      </c>
      <c r="P8" t="n">
        <v>870.1799999999999</v>
      </c>
      <c r="Q8" t="n">
        <v>3791.6</v>
      </c>
      <c r="R8" t="n">
        <v>341.55</v>
      </c>
      <c r="S8" t="n">
        <v>185.73</v>
      </c>
      <c r="T8" t="n">
        <v>70010.02</v>
      </c>
      <c r="U8" t="n">
        <v>0.54</v>
      </c>
      <c r="V8" t="n">
        <v>0.82</v>
      </c>
      <c r="W8" t="n">
        <v>14.74</v>
      </c>
      <c r="X8" t="n">
        <v>4.15</v>
      </c>
      <c r="Y8" t="n">
        <v>1</v>
      </c>
      <c r="Z8" t="n">
        <v>10</v>
      </c>
      <c r="AA8" t="n">
        <v>986.379570930098</v>
      </c>
      <c r="AB8" t="n">
        <v>1349.608044942025</v>
      </c>
      <c r="AC8" t="n">
        <v>1220.803347319545</v>
      </c>
      <c r="AD8" t="n">
        <v>986379.570930098</v>
      </c>
      <c r="AE8" t="n">
        <v>1349608.044942025</v>
      </c>
      <c r="AF8" t="n">
        <v>1.913863986567e-06</v>
      </c>
      <c r="AG8" t="n">
        <v>17</v>
      </c>
      <c r="AH8" t="n">
        <v>1220803.347319545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1.3217</v>
      </c>
      <c r="E9" t="n">
        <v>75.66</v>
      </c>
      <c r="F9" t="n">
        <v>70.33</v>
      </c>
      <c r="G9" t="n">
        <v>54.8</v>
      </c>
      <c r="H9" t="n">
        <v>0.72</v>
      </c>
      <c r="I9" t="n">
        <v>77</v>
      </c>
      <c r="J9" t="n">
        <v>196.41</v>
      </c>
      <c r="K9" t="n">
        <v>53.44</v>
      </c>
      <c r="L9" t="n">
        <v>8</v>
      </c>
      <c r="M9" t="n">
        <v>75</v>
      </c>
      <c r="N9" t="n">
        <v>39.98</v>
      </c>
      <c r="O9" t="n">
        <v>24458.36</v>
      </c>
      <c r="P9" t="n">
        <v>844.04</v>
      </c>
      <c r="Q9" t="n">
        <v>3791.41</v>
      </c>
      <c r="R9" t="n">
        <v>319.63</v>
      </c>
      <c r="S9" t="n">
        <v>185.73</v>
      </c>
      <c r="T9" t="n">
        <v>59122.1</v>
      </c>
      <c r="U9" t="n">
        <v>0.58</v>
      </c>
      <c r="V9" t="n">
        <v>0.83</v>
      </c>
      <c r="W9" t="n">
        <v>14.72</v>
      </c>
      <c r="X9" t="n">
        <v>3.49</v>
      </c>
      <c r="Y9" t="n">
        <v>1</v>
      </c>
      <c r="Z9" t="n">
        <v>10</v>
      </c>
      <c r="AA9" t="n">
        <v>945.3876176696474</v>
      </c>
      <c r="AB9" t="n">
        <v>1293.521046053732</v>
      </c>
      <c r="AC9" t="n">
        <v>1170.069212886553</v>
      </c>
      <c r="AD9" t="n">
        <v>945387.6176696474</v>
      </c>
      <c r="AE9" t="n">
        <v>1293521.046053732</v>
      </c>
      <c r="AF9" t="n">
        <v>1.943568214403077e-06</v>
      </c>
      <c r="AG9" t="n">
        <v>16</v>
      </c>
      <c r="AH9" t="n">
        <v>1170069.212886553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1.3361</v>
      </c>
      <c r="E10" t="n">
        <v>74.84999999999999</v>
      </c>
      <c r="F10" t="n">
        <v>69.88</v>
      </c>
      <c r="G10" t="n">
        <v>62.58</v>
      </c>
      <c r="H10" t="n">
        <v>0.8100000000000001</v>
      </c>
      <c r="I10" t="n">
        <v>67</v>
      </c>
      <c r="J10" t="n">
        <v>197.97</v>
      </c>
      <c r="K10" t="n">
        <v>53.44</v>
      </c>
      <c r="L10" t="n">
        <v>9</v>
      </c>
      <c r="M10" t="n">
        <v>65</v>
      </c>
      <c r="N10" t="n">
        <v>40.53</v>
      </c>
      <c r="O10" t="n">
        <v>24650.18</v>
      </c>
      <c r="P10" t="n">
        <v>821.1900000000001</v>
      </c>
      <c r="Q10" t="n">
        <v>3791.5</v>
      </c>
      <c r="R10" t="n">
        <v>304.97</v>
      </c>
      <c r="S10" t="n">
        <v>185.73</v>
      </c>
      <c r="T10" t="n">
        <v>51839.8</v>
      </c>
      <c r="U10" t="n">
        <v>0.61</v>
      </c>
      <c r="V10" t="n">
        <v>0.83</v>
      </c>
      <c r="W10" t="n">
        <v>14.69</v>
      </c>
      <c r="X10" t="n">
        <v>3.05</v>
      </c>
      <c r="Y10" t="n">
        <v>1</v>
      </c>
      <c r="Z10" t="n">
        <v>10</v>
      </c>
      <c r="AA10" t="n">
        <v>920.2405919160764</v>
      </c>
      <c r="AB10" t="n">
        <v>1259.113776009218</v>
      </c>
      <c r="AC10" t="n">
        <v>1138.945724404181</v>
      </c>
      <c r="AD10" t="n">
        <v>920240.5919160764</v>
      </c>
      <c r="AE10" t="n">
        <v>1259113.776009218</v>
      </c>
      <c r="AF10" t="n">
        <v>1.964743505533745e-06</v>
      </c>
      <c r="AG10" t="n">
        <v>16</v>
      </c>
      <c r="AH10" t="n">
        <v>1138945.724404181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1.3486</v>
      </c>
      <c r="E11" t="n">
        <v>74.15000000000001</v>
      </c>
      <c r="F11" t="n">
        <v>69.48</v>
      </c>
      <c r="G11" t="n">
        <v>70.66</v>
      </c>
      <c r="H11" t="n">
        <v>0.89</v>
      </c>
      <c r="I11" t="n">
        <v>59</v>
      </c>
      <c r="J11" t="n">
        <v>199.53</v>
      </c>
      <c r="K11" t="n">
        <v>53.44</v>
      </c>
      <c r="L11" t="n">
        <v>10</v>
      </c>
      <c r="M11" t="n">
        <v>57</v>
      </c>
      <c r="N11" t="n">
        <v>41.1</v>
      </c>
      <c r="O11" t="n">
        <v>24842.77</v>
      </c>
      <c r="P11" t="n">
        <v>798.86</v>
      </c>
      <c r="Q11" t="n">
        <v>3791.61</v>
      </c>
      <c r="R11" t="n">
        <v>291.46</v>
      </c>
      <c r="S11" t="n">
        <v>185.73</v>
      </c>
      <c r="T11" t="n">
        <v>45124.13</v>
      </c>
      <c r="U11" t="n">
        <v>0.64</v>
      </c>
      <c r="V11" t="n">
        <v>0.84</v>
      </c>
      <c r="W11" t="n">
        <v>14.68</v>
      </c>
      <c r="X11" t="n">
        <v>2.65</v>
      </c>
      <c r="Y11" t="n">
        <v>1</v>
      </c>
      <c r="Z11" t="n">
        <v>10</v>
      </c>
      <c r="AA11" t="n">
        <v>897.2036010423341</v>
      </c>
      <c r="AB11" t="n">
        <v>1227.593548775455</v>
      </c>
      <c r="AC11" t="n">
        <v>1110.433743418691</v>
      </c>
      <c r="AD11" t="n">
        <v>897203.6010423341</v>
      </c>
      <c r="AE11" t="n">
        <v>1227593.548775455</v>
      </c>
      <c r="AF11" t="n">
        <v>1.983124834640228e-06</v>
      </c>
      <c r="AG11" t="n">
        <v>16</v>
      </c>
      <c r="AH11" t="n">
        <v>1110433.743418691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1.359</v>
      </c>
      <c r="E12" t="n">
        <v>73.58</v>
      </c>
      <c r="F12" t="n">
        <v>69.18000000000001</v>
      </c>
      <c r="G12" t="n">
        <v>79.81999999999999</v>
      </c>
      <c r="H12" t="n">
        <v>0.97</v>
      </c>
      <c r="I12" t="n">
        <v>52</v>
      </c>
      <c r="J12" t="n">
        <v>201.1</v>
      </c>
      <c r="K12" t="n">
        <v>53.44</v>
      </c>
      <c r="L12" t="n">
        <v>11</v>
      </c>
      <c r="M12" t="n">
        <v>50</v>
      </c>
      <c r="N12" t="n">
        <v>41.66</v>
      </c>
      <c r="O12" t="n">
        <v>25036.12</v>
      </c>
      <c r="P12" t="n">
        <v>770.74</v>
      </c>
      <c r="Q12" t="n">
        <v>3791.44</v>
      </c>
      <c r="R12" t="n">
        <v>280.85</v>
      </c>
      <c r="S12" t="n">
        <v>185.73</v>
      </c>
      <c r="T12" t="n">
        <v>39856.72</v>
      </c>
      <c r="U12" t="n">
        <v>0.66</v>
      </c>
      <c r="V12" t="n">
        <v>0.84</v>
      </c>
      <c r="W12" t="n">
        <v>14.67</v>
      </c>
      <c r="X12" t="n">
        <v>2.34</v>
      </c>
      <c r="Y12" t="n">
        <v>1</v>
      </c>
      <c r="Z12" t="n">
        <v>10</v>
      </c>
      <c r="AA12" t="n">
        <v>872.3596172458467</v>
      </c>
      <c r="AB12" t="n">
        <v>1193.60091410589</v>
      </c>
      <c r="AC12" t="n">
        <v>1079.685318093028</v>
      </c>
      <c r="AD12" t="n">
        <v>872359.6172458468</v>
      </c>
      <c r="AE12" t="n">
        <v>1193600.91410589</v>
      </c>
      <c r="AF12" t="n">
        <v>1.998418100456822e-06</v>
      </c>
      <c r="AG12" t="n">
        <v>16</v>
      </c>
      <c r="AH12" t="n">
        <v>1079685.318093028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1.3684</v>
      </c>
      <c r="E13" t="n">
        <v>73.08</v>
      </c>
      <c r="F13" t="n">
        <v>68.90000000000001</v>
      </c>
      <c r="G13" t="n">
        <v>89.87</v>
      </c>
      <c r="H13" t="n">
        <v>1.05</v>
      </c>
      <c r="I13" t="n">
        <v>46</v>
      </c>
      <c r="J13" t="n">
        <v>202.67</v>
      </c>
      <c r="K13" t="n">
        <v>53.44</v>
      </c>
      <c r="L13" t="n">
        <v>12</v>
      </c>
      <c r="M13" t="n">
        <v>42</v>
      </c>
      <c r="N13" t="n">
        <v>42.24</v>
      </c>
      <c r="O13" t="n">
        <v>25230.25</v>
      </c>
      <c r="P13" t="n">
        <v>749.47</v>
      </c>
      <c r="Q13" t="n">
        <v>3791.5</v>
      </c>
      <c r="R13" t="n">
        <v>271.56</v>
      </c>
      <c r="S13" t="n">
        <v>185.73</v>
      </c>
      <c r="T13" t="n">
        <v>35241.92</v>
      </c>
      <c r="U13" t="n">
        <v>0.68</v>
      </c>
      <c r="V13" t="n">
        <v>0.84</v>
      </c>
      <c r="W13" t="n">
        <v>14.66</v>
      </c>
      <c r="X13" t="n">
        <v>2.06</v>
      </c>
      <c r="Y13" t="n">
        <v>1</v>
      </c>
      <c r="Z13" t="n">
        <v>10</v>
      </c>
      <c r="AA13" t="n">
        <v>852.8373144327869</v>
      </c>
      <c r="AB13" t="n">
        <v>1166.889638133846</v>
      </c>
      <c r="AC13" t="n">
        <v>1055.523328810245</v>
      </c>
      <c r="AD13" t="n">
        <v>852837.3144327869</v>
      </c>
      <c r="AE13" t="n">
        <v>1166889.638133846</v>
      </c>
      <c r="AF13" t="n">
        <v>2.012240859944897e-06</v>
      </c>
      <c r="AG13" t="n">
        <v>16</v>
      </c>
      <c r="AH13" t="n">
        <v>1055523.328810245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1.3728</v>
      </c>
      <c r="E14" t="n">
        <v>72.84</v>
      </c>
      <c r="F14" t="n">
        <v>68.78</v>
      </c>
      <c r="G14" t="n">
        <v>95.97</v>
      </c>
      <c r="H14" t="n">
        <v>1.13</v>
      </c>
      <c r="I14" t="n">
        <v>43</v>
      </c>
      <c r="J14" t="n">
        <v>204.25</v>
      </c>
      <c r="K14" t="n">
        <v>53.44</v>
      </c>
      <c r="L14" t="n">
        <v>13</v>
      </c>
      <c r="M14" t="n">
        <v>20</v>
      </c>
      <c r="N14" t="n">
        <v>42.82</v>
      </c>
      <c r="O14" t="n">
        <v>25425.3</v>
      </c>
      <c r="P14" t="n">
        <v>734.3200000000001</v>
      </c>
      <c r="Q14" t="n">
        <v>3791.61</v>
      </c>
      <c r="R14" t="n">
        <v>266.52</v>
      </c>
      <c r="S14" t="n">
        <v>185.73</v>
      </c>
      <c r="T14" t="n">
        <v>32736.76</v>
      </c>
      <c r="U14" t="n">
        <v>0.7</v>
      </c>
      <c r="V14" t="n">
        <v>0.85</v>
      </c>
      <c r="W14" t="n">
        <v>14.68</v>
      </c>
      <c r="X14" t="n">
        <v>1.94</v>
      </c>
      <c r="Y14" t="n">
        <v>1</v>
      </c>
      <c r="Z14" t="n">
        <v>10</v>
      </c>
      <c r="AA14" t="n">
        <v>840.5345772883525</v>
      </c>
      <c r="AB14" t="n">
        <v>1150.056490414375</v>
      </c>
      <c r="AC14" t="n">
        <v>1040.296713083648</v>
      </c>
      <c r="AD14" t="n">
        <v>840534.5772883524</v>
      </c>
      <c r="AE14" t="n">
        <v>1150056.490414375</v>
      </c>
      <c r="AF14" t="n">
        <v>2.018711087790379e-06</v>
      </c>
      <c r="AG14" t="n">
        <v>16</v>
      </c>
      <c r="AH14" t="n">
        <v>1040296.713083648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1.3758</v>
      </c>
      <c r="E15" t="n">
        <v>72.68000000000001</v>
      </c>
      <c r="F15" t="n">
        <v>68.69</v>
      </c>
      <c r="G15" t="n">
        <v>100.52</v>
      </c>
      <c r="H15" t="n">
        <v>1.21</v>
      </c>
      <c r="I15" t="n">
        <v>41</v>
      </c>
      <c r="J15" t="n">
        <v>205.84</v>
      </c>
      <c r="K15" t="n">
        <v>53.44</v>
      </c>
      <c r="L15" t="n">
        <v>14</v>
      </c>
      <c r="M15" t="n">
        <v>1</v>
      </c>
      <c r="N15" t="n">
        <v>43.4</v>
      </c>
      <c r="O15" t="n">
        <v>25621.03</v>
      </c>
      <c r="P15" t="n">
        <v>728.8200000000001</v>
      </c>
      <c r="Q15" t="n">
        <v>3791.51</v>
      </c>
      <c r="R15" t="n">
        <v>262.62</v>
      </c>
      <c r="S15" t="n">
        <v>185.73</v>
      </c>
      <c r="T15" t="n">
        <v>30794.42</v>
      </c>
      <c r="U15" t="n">
        <v>0.71</v>
      </c>
      <c r="V15" t="n">
        <v>0.85</v>
      </c>
      <c r="W15" t="n">
        <v>14.71</v>
      </c>
      <c r="X15" t="n">
        <v>1.86</v>
      </c>
      <c r="Y15" t="n">
        <v>1</v>
      </c>
      <c r="Z15" t="n">
        <v>10</v>
      </c>
      <c r="AA15" t="n">
        <v>835.2201255934713</v>
      </c>
      <c r="AB15" t="n">
        <v>1142.785023148376</v>
      </c>
      <c r="AC15" t="n">
        <v>1033.719224447948</v>
      </c>
      <c r="AD15" t="n">
        <v>835220.1255934712</v>
      </c>
      <c r="AE15" t="n">
        <v>1142785.023148376</v>
      </c>
      <c r="AF15" t="n">
        <v>2.023122606775934e-06</v>
      </c>
      <c r="AG15" t="n">
        <v>16</v>
      </c>
      <c r="AH15" t="n">
        <v>1033719.224447948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1.3758</v>
      </c>
      <c r="E16" t="n">
        <v>72.69</v>
      </c>
      <c r="F16" t="n">
        <v>68.69</v>
      </c>
      <c r="G16" t="n">
        <v>100.52</v>
      </c>
      <c r="H16" t="n">
        <v>1.28</v>
      </c>
      <c r="I16" t="n">
        <v>41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733.9</v>
      </c>
      <c r="Q16" t="n">
        <v>3791.51</v>
      </c>
      <c r="R16" t="n">
        <v>262.73</v>
      </c>
      <c r="S16" t="n">
        <v>185.73</v>
      </c>
      <c r="T16" t="n">
        <v>30852.05</v>
      </c>
      <c r="U16" t="n">
        <v>0.71</v>
      </c>
      <c r="V16" t="n">
        <v>0.85</v>
      </c>
      <c r="W16" t="n">
        <v>14.7</v>
      </c>
      <c r="X16" t="n">
        <v>1.86</v>
      </c>
      <c r="Y16" t="n">
        <v>1</v>
      </c>
      <c r="Z16" t="n">
        <v>10</v>
      </c>
      <c r="AA16" t="n">
        <v>838.4351451626119</v>
      </c>
      <c r="AB16" t="n">
        <v>1147.183954759528</v>
      </c>
      <c r="AC16" t="n">
        <v>1037.69832820007</v>
      </c>
      <c r="AD16" t="n">
        <v>838435.1451626119</v>
      </c>
      <c r="AE16" t="n">
        <v>1147183.954759528</v>
      </c>
      <c r="AF16" t="n">
        <v>2.023122606775934e-06</v>
      </c>
      <c r="AG16" t="n">
        <v>16</v>
      </c>
      <c r="AH16" t="n">
        <v>1037698.32820007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0.8159</v>
      </c>
      <c r="E2" t="n">
        <v>122.56</v>
      </c>
      <c r="F2" t="n">
        <v>102.77</v>
      </c>
      <c r="G2" t="n">
        <v>8.32</v>
      </c>
      <c r="H2" t="n">
        <v>0.15</v>
      </c>
      <c r="I2" t="n">
        <v>741</v>
      </c>
      <c r="J2" t="n">
        <v>116.05</v>
      </c>
      <c r="K2" t="n">
        <v>43.4</v>
      </c>
      <c r="L2" t="n">
        <v>1</v>
      </c>
      <c r="M2" t="n">
        <v>739</v>
      </c>
      <c r="N2" t="n">
        <v>16.65</v>
      </c>
      <c r="O2" t="n">
        <v>14546.17</v>
      </c>
      <c r="P2" t="n">
        <v>1014.23</v>
      </c>
      <c r="Q2" t="n">
        <v>3793.15</v>
      </c>
      <c r="R2" t="n">
        <v>1420.16</v>
      </c>
      <c r="S2" t="n">
        <v>185.73</v>
      </c>
      <c r="T2" t="n">
        <v>606064.49</v>
      </c>
      <c r="U2" t="n">
        <v>0.13</v>
      </c>
      <c r="V2" t="n">
        <v>0.57</v>
      </c>
      <c r="W2" t="n">
        <v>15.83</v>
      </c>
      <c r="X2" t="n">
        <v>35.91</v>
      </c>
      <c r="Y2" t="n">
        <v>1</v>
      </c>
      <c r="Z2" t="n">
        <v>10</v>
      </c>
      <c r="AA2" t="n">
        <v>1769.736783459536</v>
      </c>
      <c r="AB2" t="n">
        <v>2421.431942405947</v>
      </c>
      <c r="AC2" t="n">
        <v>2190.333876323798</v>
      </c>
      <c r="AD2" t="n">
        <v>1769736.783459536</v>
      </c>
      <c r="AE2" t="n">
        <v>2421431.942405947</v>
      </c>
      <c r="AF2" t="n">
        <v>1.297985046943876e-06</v>
      </c>
      <c r="AG2" t="n">
        <v>26</v>
      </c>
      <c r="AH2" t="n">
        <v>2190333.876323798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1.1341</v>
      </c>
      <c r="E3" t="n">
        <v>88.18000000000001</v>
      </c>
      <c r="F3" t="n">
        <v>79.55</v>
      </c>
      <c r="G3" t="n">
        <v>17.42</v>
      </c>
      <c r="H3" t="n">
        <v>0.3</v>
      </c>
      <c r="I3" t="n">
        <v>274</v>
      </c>
      <c r="J3" t="n">
        <v>117.34</v>
      </c>
      <c r="K3" t="n">
        <v>43.4</v>
      </c>
      <c r="L3" t="n">
        <v>2</v>
      </c>
      <c r="M3" t="n">
        <v>272</v>
      </c>
      <c r="N3" t="n">
        <v>16.94</v>
      </c>
      <c r="O3" t="n">
        <v>14705.49</v>
      </c>
      <c r="P3" t="n">
        <v>756.9400000000001</v>
      </c>
      <c r="Q3" t="n">
        <v>3792.08</v>
      </c>
      <c r="R3" t="n">
        <v>632.75</v>
      </c>
      <c r="S3" t="n">
        <v>185.73</v>
      </c>
      <c r="T3" t="n">
        <v>214698.7</v>
      </c>
      <c r="U3" t="n">
        <v>0.29</v>
      </c>
      <c r="V3" t="n">
        <v>0.73</v>
      </c>
      <c r="W3" t="n">
        <v>15.01</v>
      </c>
      <c r="X3" t="n">
        <v>12.7</v>
      </c>
      <c r="Y3" t="n">
        <v>1</v>
      </c>
      <c r="Z3" t="n">
        <v>10</v>
      </c>
      <c r="AA3" t="n">
        <v>1001.562058489749</v>
      </c>
      <c r="AB3" t="n">
        <v>1370.381394225218</v>
      </c>
      <c r="AC3" t="n">
        <v>1239.59411730273</v>
      </c>
      <c r="AD3" t="n">
        <v>1001562.058489749</v>
      </c>
      <c r="AE3" t="n">
        <v>1370381.394225218</v>
      </c>
      <c r="AF3" t="n">
        <v>1.804197624389079e-06</v>
      </c>
      <c r="AG3" t="n">
        <v>19</v>
      </c>
      <c r="AH3" t="n">
        <v>1239594.11730273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1.2445</v>
      </c>
      <c r="E4" t="n">
        <v>80.34999999999999</v>
      </c>
      <c r="F4" t="n">
        <v>74.34999999999999</v>
      </c>
      <c r="G4" t="n">
        <v>27.2</v>
      </c>
      <c r="H4" t="n">
        <v>0.45</v>
      </c>
      <c r="I4" t="n">
        <v>164</v>
      </c>
      <c r="J4" t="n">
        <v>118.63</v>
      </c>
      <c r="K4" t="n">
        <v>43.4</v>
      </c>
      <c r="L4" t="n">
        <v>3</v>
      </c>
      <c r="M4" t="n">
        <v>162</v>
      </c>
      <c r="N4" t="n">
        <v>17.23</v>
      </c>
      <c r="O4" t="n">
        <v>14865.24</v>
      </c>
      <c r="P4" t="n">
        <v>678.25</v>
      </c>
      <c r="Q4" t="n">
        <v>3791.63</v>
      </c>
      <c r="R4" t="n">
        <v>456.14</v>
      </c>
      <c r="S4" t="n">
        <v>185.73</v>
      </c>
      <c r="T4" t="n">
        <v>126941.56</v>
      </c>
      <c r="U4" t="n">
        <v>0.41</v>
      </c>
      <c r="V4" t="n">
        <v>0.78</v>
      </c>
      <c r="W4" t="n">
        <v>14.86</v>
      </c>
      <c r="X4" t="n">
        <v>7.51</v>
      </c>
      <c r="Y4" t="n">
        <v>1</v>
      </c>
      <c r="Z4" t="n">
        <v>10</v>
      </c>
      <c r="AA4" t="n">
        <v>839.5172201436619</v>
      </c>
      <c r="AB4" t="n">
        <v>1148.66449748638</v>
      </c>
      <c r="AC4" t="n">
        <v>1039.037570007026</v>
      </c>
      <c r="AD4" t="n">
        <v>839517.220143662</v>
      </c>
      <c r="AE4" t="n">
        <v>1148664.497486379</v>
      </c>
      <c r="AF4" t="n">
        <v>1.979828889473775e-06</v>
      </c>
      <c r="AG4" t="n">
        <v>17</v>
      </c>
      <c r="AH4" t="n">
        <v>1039037.570007026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1.3013</v>
      </c>
      <c r="E5" t="n">
        <v>76.84999999999999</v>
      </c>
      <c r="F5" t="n">
        <v>72.04000000000001</v>
      </c>
      <c r="G5" t="n">
        <v>37.92</v>
      </c>
      <c r="H5" t="n">
        <v>0.59</v>
      </c>
      <c r="I5" t="n">
        <v>114</v>
      </c>
      <c r="J5" t="n">
        <v>119.93</v>
      </c>
      <c r="K5" t="n">
        <v>43.4</v>
      </c>
      <c r="L5" t="n">
        <v>4</v>
      </c>
      <c r="M5" t="n">
        <v>112</v>
      </c>
      <c r="N5" t="n">
        <v>17.53</v>
      </c>
      <c r="O5" t="n">
        <v>15025.44</v>
      </c>
      <c r="P5" t="n">
        <v>626.26</v>
      </c>
      <c r="Q5" t="n">
        <v>3791.66</v>
      </c>
      <c r="R5" t="n">
        <v>377.74</v>
      </c>
      <c r="S5" t="n">
        <v>185.73</v>
      </c>
      <c r="T5" t="n">
        <v>87993.83</v>
      </c>
      <c r="U5" t="n">
        <v>0.49</v>
      </c>
      <c r="V5" t="n">
        <v>0.8100000000000001</v>
      </c>
      <c r="W5" t="n">
        <v>14.78</v>
      </c>
      <c r="X5" t="n">
        <v>5.21</v>
      </c>
      <c r="Y5" t="n">
        <v>1</v>
      </c>
      <c r="Z5" t="n">
        <v>10</v>
      </c>
      <c r="AA5" t="n">
        <v>767.5518369559924</v>
      </c>
      <c r="AB5" t="n">
        <v>1050.198285320376</v>
      </c>
      <c r="AC5" t="n">
        <v>949.9688349319495</v>
      </c>
      <c r="AD5" t="n">
        <v>767551.8369559924</v>
      </c>
      <c r="AE5" t="n">
        <v>1050198.285320376</v>
      </c>
      <c r="AF5" t="n">
        <v>2.070189902669525e-06</v>
      </c>
      <c r="AG5" t="n">
        <v>17</v>
      </c>
      <c r="AH5" t="n">
        <v>949968.8349319495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1.3369</v>
      </c>
      <c r="E6" t="n">
        <v>74.8</v>
      </c>
      <c r="F6" t="n">
        <v>70.69</v>
      </c>
      <c r="G6" t="n">
        <v>49.9</v>
      </c>
      <c r="H6" t="n">
        <v>0.73</v>
      </c>
      <c r="I6" t="n">
        <v>85</v>
      </c>
      <c r="J6" t="n">
        <v>121.23</v>
      </c>
      <c r="K6" t="n">
        <v>43.4</v>
      </c>
      <c r="L6" t="n">
        <v>5</v>
      </c>
      <c r="M6" t="n">
        <v>81</v>
      </c>
      <c r="N6" t="n">
        <v>17.83</v>
      </c>
      <c r="O6" t="n">
        <v>15186.08</v>
      </c>
      <c r="P6" t="n">
        <v>581.77</v>
      </c>
      <c r="Q6" t="n">
        <v>3791.56</v>
      </c>
      <c r="R6" t="n">
        <v>331.93</v>
      </c>
      <c r="S6" t="n">
        <v>185.73</v>
      </c>
      <c r="T6" t="n">
        <v>65231.11</v>
      </c>
      <c r="U6" t="n">
        <v>0.5600000000000001</v>
      </c>
      <c r="V6" t="n">
        <v>0.82</v>
      </c>
      <c r="W6" t="n">
        <v>14.73</v>
      </c>
      <c r="X6" t="n">
        <v>3.85</v>
      </c>
      <c r="Y6" t="n">
        <v>1</v>
      </c>
      <c r="Z6" t="n">
        <v>10</v>
      </c>
      <c r="AA6" t="n">
        <v>709.9046589409681</v>
      </c>
      <c r="AB6" t="n">
        <v>971.3228731462169</v>
      </c>
      <c r="AC6" t="n">
        <v>878.6211813933559</v>
      </c>
      <c r="AD6" t="n">
        <v>709904.6589409681</v>
      </c>
      <c r="AE6" t="n">
        <v>971322.873146217</v>
      </c>
      <c r="AF6" t="n">
        <v>2.126824622207706e-06</v>
      </c>
      <c r="AG6" t="n">
        <v>16</v>
      </c>
      <c r="AH6" t="n">
        <v>878621.1813933558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1.3526</v>
      </c>
      <c r="E7" t="n">
        <v>73.93000000000001</v>
      </c>
      <c r="F7" t="n">
        <v>70.13</v>
      </c>
      <c r="G7" t="n">
        <v>58.44</v>
      </c>
      <c r="H7" t="n">
        <v>0.86</v>
      </c>
      <c r="I7" t="n">
        <v>72</v>
      </c>
      <c r="J7" t="n">
        <v>122.54</v>
      </c>
      <c r="K7" t="n">
        <v>43.4</v>
      </c>
      <c r="L7" t="n">
        <v>6</v>
      </c>
      <c r="M7" t="n">
        <v>20</v>
      </c>
      <c r="N7" t="n">
        <v>18.14</v>
      </c>
      <c r="O7" t="n">
        <v>15347.16</v>
      </c>
      <c r="P7" t="n">
        <v>555.5</v>
      </c>
      <c r="Q7" t="n">
        <v>3791.73</v>
      </c>
      <c r="R7" t="n">
        <v>310.55</v>
      </c>
      <c r="S7" t="n">
        <v>185.73</v>
      </c>
      <c r="T7" t="n">
        <v>54605.72</v>
      </c>
      <c r="U7" t="n">
        <v>0.6</v>
      </c>
      <c r="V7" t="n">
        <v>0.83</v>
      </c>
      <c r="W7" t="n">
        <v>14.78</v>
      </c>
      <c r="X7" t="n">
        <v>3.29</v>
      </c>
      <c r="Y7" t="n">
        <v>1</v>
      </c>
      <c r="Z7" t="n">
        <v>10</v>
      </c>
      <c r="AA7" t="n">
        <v>684.7346682304458</v>
      </c>
      <c r="AB7" t="n">
        <v>936.8841814344598</v>
      </c>
      <c r="AC7" t="n">
        <v>847.4692700835616</v>
      </c>
      <c r="AD7" t="n">
        <v>684734.6682304458</v>
      </c>
      <c r="AE7" t="n">
        <v>936884.1814344599</v>
      </c>
      <c r="AF7" t="n">
        <v>2.151801169869207e-06</v>
      </c>
      <c r="AG7" t="n">
        <v>16</v>
      </c>
      <c r="AH7" t="n">
        <v>847469.2700835615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1.3546</v>
      </c>
      <c r="E8" t="n">
        <v>73.81999999999999</v>
      </c>
      <c r="F8" t="n">
        <v>70.06999999999999</v>
      </c>
      <c r="G8" t="n">
        <v>60.06</v>
      </c>
      <c r="H8" t="n">
        <v>1</v>
      </c>
      <c r="I8" t="n">
        <v>70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556.74</v>
      </c>
      <c r="Q8" t="n">
        <v>3791.65</v>
      </c>
      <c r="R8" t="n">
        <v>307.47</v>
      </c>
      <c r="S8" t="n">
        <v>185.73</v>
      </c>
      <c r="T8" t="n">
        <v>53075.37</v>
      </c>
      <c r="U8" t="n">
        <v>0.6</v>
      </c>
      <c r="V8" t="n">
        <v>0.83</v>
      </c>
      <c r="W8" t="n">
        <v>14.81</v>
      </c>
      <c r="X8" t="n">
        <v>3.23</v>
      </c>
      <c r="Y8" t="n">
        <v>1</v>
      </c>
      <c r="Z8" t="n">
        <v>10</v>
      </c>
      <c r="AA8" t="n">
        <v>684.549760000169</v>
      </c>
      <c r="AB8" t="n">
        <v>936.6311818362199</v>
      </c>
      <c r="AC8" t="n">
        <v>847.2404164118905</v>
      </c>
      <c r="AD8" t="n">
        <v>684549.760000169</v>
      </c>
      <c r="AE8" t="n">
        <v>936631.1818362199</v>
      </c>
      <c r="AF8" t="n">
        <v>2.154982895685959e-06</v>
      </c>
      <c r="AG8" t="n">
        <v>16</v>
      </c>
      <c r="AH8" t="n">
        <v>847240.4164118904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0.9439</v>
      </c>
      <c r="E2" t="n">
        <v>105.95</v>
      </c>
      <c r="F2" t="n">
        <v>93.47</v>
      </c>
      <c r="G2" t="n">
        <v>10.05</v>
      </c>
      <c r="H2" t="n">
        <v>0.2</v>
      </c>
      <c r="I2" t="n">
        <v>558</v>
      </c>
      <c r="J2" t="n">
        <v>89.87</v>
      </c>
      <c r="K2" t="n">
        <v>37.55</v>
      </c>
      <c r="L2" t="n">
        <v>1</v>
      </c>
      <c r="M2" t="n">
        <v>556</v>
      </c>
      <c r="N2" t="n">
        <v>11.32</v>
      </c>
      <c r="O2" t="n">
        <v>11317.98</v>
      </c>
      <c r="P2" t="n">
        <v>766.41</v>
      </c>
      <c r="Q2" t="n">
        <v>3792.45</v>
      </c>
      <c r="R2" t="n">
        <v>1104.05</v>
      </c>
      <c r="S2" t="n">
        <v>185.73</v>
      </c>
      <c r="T2" t="n">
        <v>448926.28</v>
      </c>
      <c r="U2" t="n">
        <v>0.17</v>
      </c>
      <c r="V2" t="n">
        <v>0.62</v>
      </c>
      <c r="W2" t="n">
        <v>15.52</v>
      </c>
      <c r="X2" t="n">
        <v>26.62</v>
      </c>
      <c r="Y2" t="n">
        <v>1</v>
      </c>
      <c r="Z2" t="n">
        <v>10</v>
      </c>
      <c r="AA2" t="n">
        <v>1218.31685369391</v>
      </c>
      <c r="AB2" t="n">
        <v>1666.954867570225</v>
      </c>
      <c r="AC2" t="n">
        <v>1507.863034595172</v>
      </c>
      <c r="AD2" t="n">
        <v>1218316.85369391</v>
      </c>
      <c r="AE2" t="n">
        <v>1666954.867570225</v>
      </c>
      <c r="AF2" t="n">
        <v>1.564185583710799e-06</v>
      </c>
      <c r="AG2" t="n">
        <v>23</v>
      </c>
      <c r="AH2" t="n">
        <v>1507863.034595172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1.2096</v>
      </c>
      <c r="E3" t="n">
        <v>82.67</v>
      </c>
      <c r="F3" t="n">
        <v>76.69</v>
      </c>
      <c r="G3" t="n">
        <v>21.5</v>
      </c>
      <c r="H3" t="n">
        <v>0.39</v>
      </c>
      <c r="I3" t="n">
        <v>214</v>
      </c>
      <c r="J3" t="n">
        <v>91.09999999999999</v>
      </c>
      <c r="K3" t="n">
        <v>37.55</v>
      </c>
      <c r="L3" t="n">
        <v>2</v>
      </c>
      <c r="M3" t="n">
        <v>212</v>
      </c>
      <c r="N3" t="n">
        <v>11.54</v>
      </c>
      <c r="O3" t="n">
        <v>11468.97</v>
      </c>
      <c r="P3" t="n">
        <v>590.58</v>
      </c>
      <c r="Q3" t="n">
        <v>3791.79</v>
      </c>
      <c r="R3" t="n">
        <v>534.98</v>
      </c>
      <c r="S3" t="n">
        <v>185.73</v>
      </c>
      <c r="T3" t="n">
        <v>166109.43</v>
      </c>
      <c r="U3" t="n">
        <v>0.35</v>
      </c>
      <c r="V3" t="n">
        <v>0.76</v>
      </c>
      <c r="W3" t="n">
        <v>14.94</v>
      </c>
      <c r="X3" t="n">
        <v>9.85</v>
      </c>
      <c r="Y3" t="n">
        <v>1</v>
      </c>
      <c r="Z3" t="n">
        <v>10</v>
      </c>
      <c r="AA3" t="n">
        <v>779.0357387810133</v>
      </c>
      <c r="AB3" t="n">
        <v>1065.911066431362</v>
      </c>
      <c r="AC3" t="n">
        <v>964.1820102667297</v>
      </c>
      <c r="AD3" t="n">
        <v>779035.7387810133</v>
      </c>
      <c r="AE3" t="n">
        <v>1065911.066431362</v>
      </c>
      <c r="AF3" t="n">
        <v>2.004490816883762e-06</v>
      </c>
      <c r="AG3" t="n">
        <v>18</v>
      </c>
      <c r="AH3" t="n">
        <v>964182.0102667296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1.3006</v>
      </c>
      <c r="E4" t="n">
        <v>76.89</v>
      </c>
      <c r="F4" t="n">
        <v>72.58</v>
      </c>
      <c r="G4" t="n">
        <v>34.84</v>
      </c>
      <c r="H4" t="n">
        <v>0.57</v>
      </c>
      <c r="I4" t="n">
        <v>125</v>
      </c>
      <c r="J4" t="n">
        <v>92.31999999999999</v>
      </c>
      <c r="K4" t="n">
        <v>37.55</v>
      </c>
      <c r="L4" t="n">
        <v>3</v>
      </c>
      <c r="M4" t="n">
        <v>123</v>
      </c>
      <c r="N4" t="n">
        <v>11.77</v>
      </c>
      <c r="O4" t="n">
        <v>11620.34</v>
      </c>
      <c r="P4" t="n">
        <v>517.23</v>
      </c>
      <c r="Q4" t="n">
        <v>3791.68</v>
      </c>
      <c r="R4" t="n">
        <v>396.4</v>
      </c>
      <c r="S4" t="n">
        <v>185.73</v>
      </c>
      <c r="T4" t="n">
        <v>97265.2</v>
      </c>
      <c r="U4" t="n">
        <v>0.47</v>
      </c>
      <c r="V4" t="n">
        <v>0.8</v>
      </c>
      <c r="W4" t="n">
        <v>14.79</v>
      </c>
      <c r="X4" t="n">
        <v>5.75</v>
      </c>
      <c r="Y4" t="n">
        <v>1</v>
      </c>
      <c r="Z4" t="n">
        <v>10</v>
      </c>
      <c r="AA4" t="n">
        <v>667.1450280852151</v>
      </c>
      <c r="AB4" t="n">
        <v>912.8172597875995</v>
      </c>
      <c r="AC4" t="n">
        <v>825.6992616605409</v>
      </c>
      <c r="AD4" t="n">
        <v>667145.0280852151</v>
      </c>
      <c r="AE4" t="n">
        <v>912817.2597875994</v>
      </c>
      <c r="AF4" t="n">
        <v>2.155291630653952e-06</v>
      </c>
      <c r="AG4" t="n">
        <v>17</v>
      </c>
      <c r="AH4" t="n">
        <v>825699.2616605408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1.3319</v>
      </c>
      <c r="E5" t="n">
        <v>75.08</v>
      </c>
      <c r="F5" t="n">
        <v>71.31</v>
      </c>
      <c r="G5" t="n">
        <v>44.11</v>
      </c>
      <c r="H5" t="n">
        <v>0.75</v>
      </c>
      <c r="I5" t="n">
        <v>97</v>
      </c>
      <c r="J5" t="n">
        <v>93.55</v>
      </c>
      <c r="K5" t="n">
        <v>37.55</v>
      </c>
      <c r="L5" t="n">
        <v>4</v>
      </c>
      <c r="M5" t="n">
        <v>8</v>
      </c>
      <c r="N5" t="n">
        <v>12</v>
      </c>
      <c r="O5" t="n">
        <v>11772.07</v>
      </c>
      <c r="P5" t="n">
        <v>480.62</v>
      </c>
      <c r="Q5" t="n">
        <v>3791.51</v>
      </c>
      <c r="R5" t="n">
        <v>348.94</v>
      </c>
      <c r="S5" t="n">
        <v>185.73</v>
      </c>
      <c r="T5" t="n">
        <v>73678.21000000001</v>
      </c>
      <c r="U5" t="n">
        <v>0.53</v>
      </c>
      <c r="V5" t="n">
        <v>0.82</v>
      </c>
      <c r="W5" t="n">
        <v>14.86</v>
      </c>
      <c r="X5" t="n">
        <v>4.47</v>
      </c>
      <c r="Y5" t="n">
        <v>1</v>
      </c>
      <c r="Z5" t="n">
        <v>10</v>
      </c>
      <c r="AA5" t="n">
        <v>619.6476431547204</v>
      </c>
      <c r="AB5" t="n">
        <v>847.8292422889618</v>
      </c>
      <c r="AC5" t="n">
        <v>766.9136093407177</v>
      </c>
      <c r="AD5" t="n">
        <v>619647.6431547204</v>
      </c>
      <c r="AE5" t="n">
        <v>847829.2422889619</v>
      </c>
      <c r="AF5" t="n">
        <v>2.207160481983699e-06</v>
      </c>
      <c r="AG5" t="n">
        <v>16</v>
      </c>
      <c r="AH5" t="n">
        <v>766913.6093407177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1.3331</v>
      </c>
      <c r="E6" t="n">
        <v>75.01000000000001</v>
      </c>
      <c r="F6" t="n">
        <v>71.26000000000001</v>
      </c>
      <c r="G6" t="n">
        <v>44.54</v>
      </c>
      <c r="H6" t="n">
        <v>0.93</v>
      </c>
      <c r="I6" t="n">
        <v>96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485.47</v>
      </c>
      <c r="Q6" t="n">
        <v>3791.65</v>
      </c>
      <c r="R6" t="n">
        <v>346.95</v>
      </c>
      <c r="S6" t="n">
        <v>185.73</v>
      </c>
      <c r="T6" t="n">
        <v>72688.05</v>
      </c>
      <c r="U6" t="n">
        <v>0.54</v>
      </c>
      <c r="V6" t="n">
        <v>0.82</v>
      </c>
      <c r="W6" t="n">
        <v>14.87</v>
      </c>
      <c r="X6" t="n">
        <v>4.43</v>
      </c>
      <c r="Y6" t="n">
        <v>1</v>
      </c>
      <c r="Z6" t="n">
        <v>10</v>
      </c>
      <c r="AA6" t="n">
        <v>622.2494385979325</v>
      </c>
      <c r="AB6" t="n">
        <v>851.3891335974783</v>
      </c>
      <c r="AC6" t="n">
        <v>770.1337496190882</v>
      </c>
      <c r="AD6" t="n">
        <v>622249.4385979325</v>
      </c>
      <c r="AE6" t="n">
        <v>851389.1335974784</v>
      </c>
      <c r="AF6" t="n">
        <v>2.209149064143306e-06</v>
      </c>
      <c r="AG6" t="n">
        <v>16</v>
      </c>
      <c r="AH6" t="n">
        <v>770133.7496190883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0.4977</v>
      </c>
      <c r="E2" t="n">
        <v>200.91</v>
      </c>
      <c r="F2" t="n">
        <v>141.62</v>
      </c>
      <c r="G2" t="n">
        <v>5.82</v>
      </c>
      <c r="H2" t="n">
        <v>0.09</v>
      </c>
      <c r="I2" t="n">
        <v>1460</v>
      </c>
      <c r="J2" t="n">
        <v>194.77</v>
      </c>
      <c r="K2" t="n">
        <v>54.38</v>
      </c>
      <c r="L2" t="n">
        <v>1</v>
      </c>
      <c r="M2" t="n">
        <v>1458</v>
      </c>
      <c r="N2" t="n">
        <v>39.4</v>
      </c>
      <c r="O2" t="n">
        <v>24256.19</v>
      </c>
      <c r="P2" t="n">
        <v>1978.08</v>
      </c>
      <c r="Q2" t="n">
        <v>3794.41</v>
      </c>
      <c r="R2" t="n">
        <v>2746.39</v>
      </c>
      <c r="S2" t="n">
        <v>185.73</v>
      </c>
      <c r="T2" t="n">
        <v>1265586.67</v>
      </c>
      <c r="U2" t="n">
        <v>0.07000000000000001</v>
      </c>
      <c r="V2" t="n">
        <v>0.41</v>
      </c>
      <c r="W2" t="n">
        <v>17.01</v>
      </c>
      <c r="X2" t="n">
        <v>74.73999999999999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0.9331</v>
      </c>
      <c r="E3" t="n">
        <v>107.17</v>
      </c>
      <c r="F3" t="n">
        <v>87.58</v>
      </c>
      <c r="G3" t="n">
        <v>11.97</v>
      </c>
      <c r="H3" t="n">
        <v>0.18</v>
      </c>
      <c r="I3" t="n">
        <v>439</v>
      </c>
      <c r="J3" t="n">
        <v>196.32</v>
      </c>
      <c r="K3" t="n">
        <v>54.38</v>
      </c>
      <c r="L3" t="n">
        <v>2</v>
      </c>
      <c r="M3" t="n">
        <v>437</v>
      </c>
      <c r="N3" t="n">
        <v>39.95</v>
      </c>
      <c r="O3" t="n">
        <v>24447.22</v>
      </c>
      <c r="P3" t="n">
        <v>1208.23</v>
      </c>
      <c r="Q3" t="n">
        <v>3792.49</v>
      </c>
      <c r="R3" t="n">
        <v>904.1900000000001</v>
      </c>
      <c r="S3" t="n">
        <v>185.73</v>
      </c>
      <c r="T3" t="n">
        <v>349591.1</v>
      </c>
      <c r="U3" t="n">
        <v>0.21</v>
      </c>
      <c r="V3" t="n">
        <v>0.66</v>
      </c>
      <c r="W3" t="n">
        <v>15.31</v>
      </c>
      <c r="X3" t="n">
        <v>20.73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1.0937</v>
      </c>
      <c r="E4" t="n">
        <v>91.43000000000001</v>
      </c>
      <c r="F4" t="n">
        <v>78.84</v>
      </c>
      <c r="G4" t="n">
        <v>18.26</v>
      </c>
      <c r="H4" t="n">
        <v>0.27</v>
      </c>
      <c r="I4" t="n">
        <v>259</v>
      </c>
      <c r="J4" t="n">
        <v>197.88</v>
      </c>
      <c r="K4" t="n">
        <v>54.38</v>
      </c>
      <c r="L4" t="n">
        <v>3</v>
      </c>
      <c r="M4" t="n">
        <v>257</v>
      </c>
      <c r="N4" t="n">
        <v>40.5</v>
      </c>
      <c r="O4" t="n">
        <v>24639</v>
      </c>
      <c r="P4" t="n">
        <v>1072.75</v>
      </c>
      <c r="Q4" t="n">
        <v>3791.94</v>
      </c>
      <c r="R4" t="n">
        <v>608.25</v>
      </c>
      <c r="S4" t="n">
        <v>185.73</v>
      </c>
      <c r="T4" t="n">
        <v>202519.41</v>
      </c>
      <c r="U4" t="n">
        <v>0.31</v>
      </c>
      <c r="V4" t="n">
        <v>0.74</v>
      </c>
      <c r="W4" t="n">
        <v>15.01</v>
      </c>
      <c r="X4" t="n">
        <v>12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1.1779</v>
      </c>
      <c r="E5" t="n">
        <v>84.90000000000001</v>
      </c>
      <c r="F5" t="n">
        <v>75.26000000000001</v>
      </c>
      <c r="G5" t="n">
        <v>24.68</v>
      </c>
      <c r="H5" t="n">
        <v>0.36</v>
      </c>
      <c r="I5" t="n">
        <v>183</v>
      </c>
      <c r="J5" t="n">
        <v>199.44</v>
      </c>
      <c r="K5" t="n">
        <v>54.38</v>
      </c>
      <c r="L5" t="n">
        <v>4</v>
      </c>
      <c r="M5" t="n">
        <v>181</v>
      </c>
      <c r="N5" t="n">
        <v>41.06</v>
      </c>
      <c r="O5" t="n">
        <v>24831.54</v>
      </c>
      <c r="P5" t="n">
        <v>1009.47</v>
      </c>
      <c r="Q5" t="n">
        <v>3791.64</v>
      </c>
      <c r="R5" t="n">
        <v>486.88</v>
      </c>
      <c r="S5" t="n">
        <v>185.73</v>
      </c>
      <c r="T5" t="n">
        <v>142215.81</v>
      </c>
      <c r="U5" t="n">
        <v>0.38</v>
      </c>
      <c r="V5" t="n">
        <v>0.77</v>
      </c>
      <c r="W5" t="n">
        <v>14.89</v>
      </c>
      <c r="X5" t="n">
        <v>8.43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1.2312</v>
      </c>
      <c r="E6" t="n">
        <v>81.22</v>
      </c>
      <c r="F6" t="n">
        <v>73.26000000000001</v>
      </c>
      <c r="G6" t="n">
        <v>31.4</v>
      </c>
      <c r="H6" t="n">
        <v>0.44</v>
      </c>
      <c r="I6" t="n">
        <v>140</v>
      </c>
      <c r="J6" t="n">
        <v>201.01</v>
      </c>
      <c r="K6" t="n">
        <v>54.38</v>
      </c>
      <c r="L6" t="n">
        <v>5</v>
      </c>
      <c r="M6" t="n">
        <v>138</v>
      </c>
      <c r="N6" t="n">
        <v>41.63</v>
      </c>
      <c r="O6" t="n">
        <v>25024.84</v>
      </c>
      <c r="P6" t="n">
        <v>967.03</v>
      </c>
      <c r="Q6" t="n">
        <v>3791.67</v>
      </c>
      <c r="R6" t="n">
        <v>417.86</v>
      </c>
      <c r="S6" t="n">
        <v>185.73</v>
      </c>
      <c r="T6" t="n">
        <v>107921</v>
      </c>
      <c r="U6" t="n">
        <v>0.44</v>
      </c>
      <c r="V6" t="n">
        <v>0.79</v>
      </c>
      <c r="W6" t="n">
        <v>14.85</v>
      </c>
      <c r="X6" t="n">
        <v>6.42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1.2674</v>
      </c>
      <c r="E7" t="n">
        <v>78.90000000000001</v>
      </c>
      <c r="F7" t="n">
        <v>71.98999999999999</v>
      </c>
      <c r="G7" t="n">
        <v>38.22</v>
      </c>
      <c r="H7" t="n">
        <v>0.53</v>
      </c>
      <c r="I7" t="n">
        <v>113</v>
      </c>
      <c r="J7" t="n">
        <v>202.58</v>
      </c>
      <c r="K7" t="n">
        <v>54.38</v>
      </c>
      <c r="L7" t="n">
        <v>6</v>
      </c>
      <c r="M7" t="n">
        <v>111</v>
      </c>
      <c r="N7" t="n">
        <v>42.2</v>
      </c>
      <c r="O7" t="n">
        <v>25218.93</v>
      </c>
      <c r="P7" t="n">
        <v>935.36</v>
      </c>
      <c r="Q7" t="n">
        <v>3791.43</v>
      </c>
      <c r="R7" t="n">
        <v>375.76</v>
      </c>
      <c r="S7" t="n">
        <v>185.73</v>
      </c>
      <c r="T7" t="n">
        <v>87006.49000000001</v>
      </c>
      <c r="U7" t="n">
        <v>0.49</v>
      </c>
      <c r="V7" t="n">
        <v>0.8100000000000001</v>
      </c>
      <c r="W7" t="n">
        <v>14.78</v>
      </c>
      <c r="X7" t="n">
        <v>5.15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1.2925</v>
      </c>
      <c r="E8" t="n">
        <v>77.37</v>
      </c>
      <c r="F8" t="n">
        <v>71.16</v>
      </c>
      <c r="G8" t="n">
        <v>44.94</v>
      </c>
      <c r="H8" t="n">
        <v>0.61</v>
      </c>
      <c r="I8" t="n">
        <v>95</v>
      </c>
      <c r="J8" t="n">
        <v>204.16</v>
      </c>
      <c r="K8" t="n">
        <v>54.38</v>
      </c>
      <c r="L8" t="n">
        <v>7</v>
      </c>
      <c r="M8" t="n">
        <v>93</v>
      </c>
      <c r="N8" t="n">
        <v>42.78</v>
      </c>
      <c r="O8" t="n">
        <v>25413.94</v>
      </c>
      <c r="P8" t="n">
        <v>909.1799999999999</v>
      </c>
      <c r="Q8" t="n">
        <v>3791.56</v>
      </c>
      <c r="R8" t="n">
        <v>347.64</v>
      </c>
      <c r="S8" t="n">
        <v>185.73</v>
      </c>
      <c r="T8" t="n">
        <v>73035.42</v>
      </c>
      <c r="U8" t="n">
        <v>0.53</v>
      </c>
      <c r="V8" t="n">
        <v>0.82</v>
      </c>
      <c r="W8" t="n">
        <v>14.75</v>
      </c>
      <c r="X8" t="n">
        <v>4.33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1.3131</v>
      </c>
      <c r="E9" t="n">
        <v>76.16</v>
      </c>
      <c r="F9" t="n">
        <v>70.48999999999999</v>
      </c>
      <c r="G9" t="n">
        <v>52.21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885.08</v>
      </c>
      <c r="Q9" t="n">
        <v>3791.68</v>
      </c>
      <c r="R9" t="n">
        <v>324.73</v>
      </c>
      <c r="S9" t="n">
        <v>185.73</v>
      </c>
      <c r="T9" t="n">
        <v>61650.51</v>
      </c>
      <c r="U9" t="n">
        <v>0.57</v>
      </c>
      <c r="V9" t="n">
        <v>0.82</v>
      </c>
      <c r="W9" t="n">
        <v>14.73</v>
      </c>
      <c r="X9" t="n">
        <v>3.65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1.3284</v>
      </c>
      <c r="E10" t="n">
        <v>75.28</v>
      </c>
      <c r="F10" t="n">
        <v>70.04000000000001</v>
      </c>
      <c r="G10" t="n">
        <v>60.04</v>
      </c>
      <c r="H10" t="n">
        <v>0.77</v>
      </c>
      <c r="I10" t="n">
        <v>70</v>
      </c>
      <c r="J10" t="n">
        <v>207.34</v>
      </c>
      <c r="K10" t="n">
        <v>54.38</v>
      </c>
      <c r="L10" t="n">
        <v>9</v>
      </c>
      <c r="M10" t="n">
        <v>68</v>
      </c>
      <c r="N10" t="n">
        <v>43.96</v>
      </c>
      <c r="O10" t="n">
        <v>25806.1</v>
      </c>
      <c r="P10" t="n">
        <v>861.84</v>
      </c>
      <c r="Q10" t="n">
        <v>3791.36</v>
      </c>
      <c r="R10" t="n">
        <v>309.79</v>
      </c>
      <c r="S10" t="n">
        <v>185.73</v>
      </c>
      <c r="T10" t="n">
        <v>54235.6</v>
      </c>
      <c r="U10" t="n">
        <v>0.6</v>
      </c>
      <c r="V10" t="n">
        <v>0.83</v>
      </c>
      <c r="W10" t="n">
        <v>14.72</v>
      </c>
      <c r="X10" t="n">
        <v>3.21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1.3412</v>
      </c>
      <c r="E11" t="n">
        <v>74.56</v>
      </c>
      <c r="F11" t="n">
        <v>69.63</v>
      </c>
      <c r="G11" t="n">
        <v>67.39</v>
      </c>
      <c r="H11" t="n">
        <v>0.85</v>
      </c>
      <c r="I11" t="n">
        <v>62</v>
      </c>
      <c r="J11" t="n">
        <v>208.94</v>
      </c>
      <c r="K11" t="n">
        <v>54.38</v>
      </c>
      <c r="L11" t="n">
        <v>10</v>
      </c>
      <c r="M11" t="n">
        <v>60</v>
      </c>
      <c r="N11" t="n">
        <v>44.56</v>
      </c>
      <c r="O11" t="n">
        <v>26003.41</v>
      </c>
      <c r="P11" t="n">
        <v>841.4</v>
      </c>
      <c r="Q11" t="n">
        <v>3791.48</v>
      </c>
      <c r="R11" t="n">
        <v>296.87</v>
      </c>
      <c r="S11" t="n">
        <v>185.73</v>
      </c>
      <c r="T11" t="n">
        <v>47814.95</v>
      </c>
      <c r="U11" t="n">
        <v>0.63</v>
      </c>
      <c r="V11" t="n">
        <v>0.83</v>
      </c>
      <c r="W11" t="n">
        <v>14.68</v>
      </c>
      <c r="X11" t="n">
        <v>2.8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1.3512</v>
      </c>
      <c r="E12" t="n">
        <v>74.01000000000001</v>
      </c>
      <c r="F12" t="n">
        <v>69.34999999999999</v>
      </c>
      <c r="G12" t="n">
        <v>75.66</v>
      </c>
      <c r="H12" t="n">
        <v>0.93</v>
      </c>
      <c r="I12" t="n">
        <v>55</v>
      </c>
      <c r="J12" t="n">
        <v>210.55</v>
      </c>
      <c r="K12" t="n">
        <v>54.38</v>
      </c>
      <c r="L12" t="n">
        <v>11</v>
      </c>
      <c r="M12" t="n">
        <v>53</v>
      </c>
      <c r="N12" t="n">
        <v>45.17</v>
      </c>
      <c r="O12" t="n">
        <v>26201.54</v>
      </c>
      <c r="P12" t="n">
        <v>816.13</v>
      </c>
      <c r="Q12" t="n">
        <v>3791.45</v>
      </c>
      <c r="R12" t="n">
        <v>286.63</v>
      </c>
      <c r="S12" t="n">
        <v>185.73</v>
      </c>
      <c r="T12" t="n">
        <v>42730.63</v>
      </c>
      <c r="U12" t="n">
        <v>0.65</v>
      </c>
      <c r="V12" t="n">
        <v>0.84</v>
      </c>
      <c r="W12" t="n">
        <v>14.69</v>
      </c>
      <c r="X12" t="n">
        <v>2.52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1.3615</v>
      </c>
      <c r="E13" t="n">
        <v>73.45</v>
      </c>
      <c r="F13" t="n">
        <v>69.03</v>
      </c>
      <c r="G13" t="n">
        <v>84.52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796.3200000000001</v>
      </c>
      <c r="Q13" t="n">
        <v>3791.36</v>
      </c>
      <c r="R13" t="n">
        <v>276.18</v>
      </c>
      <c r="S13" t="n">
        <v>185.73</v>
      </c>
      <c r="T13" t="n">
        <v>37536.93</v>
      </c>
      <c r="U13" t="n">
        <v>0.67</v>
      </c>
      <c r="V13" t="n">
        <v>0.84</v>
      </c>
      <c r="W13" t="n">
        <v>14.66</v>
      </c>
      <c r="X13" t="n">
        <v>2.2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1.3693</v>
      </c>
      <c r="E14" t="n">
        <v>73.03</v>
      </c>
      <c r="F14" t="n">
        <v>68.8</v>
      </c>
      <c r="G14" t="n">
        <v>93.81999999999999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40</v>
      </c>
      <c r="N14" t="n">
        <v>46.4</v>
      </c>
      <c r="O14" t="n">
        <v>26600.32</v>
      </c>
      <c r="P14" t="n">
        <v>776.59</v>
      </c>
      <c r="Q14" t="n">
        <v>3791.4</v>
      </c>
      <c r="R14" t="n">
        <v>268.34</v>
      </c>
      <c r="S14" t="n">
        <v>185.73</v>
      </c>
      <c r="T14" t="n">
        <v>33643.45</v>
      </c>
      <c r="U14" t="n">
        <v>0.6899999999999999</v>
      </c>
      <c r="V14" t="n">
        <v>0.84</v>
      </c>
      <c r="W14" t="n">
        <v>14.66</v>
      </c>
      <c r="X14" t="n">
        <v>1.97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1.3736</v>
      </c>
      <c r="E15" t="n">
        <v>72.8</v>
      </c>
      <c r="F15" t="n">
        <v>68.69</v>
      </c>
      <c r="G15" t="n">
        <v>100.52</v>
      </c>
      <c r="H15" t="n">
        <v>1.15</v>
      </c>
      <c r="I15" t="n">
        <v>41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759</v>
      </c>
      <c r="Q15" t="n">
        <v>3791.58</v>
      </c>
      <c r="R15" t="n">
        <v>263.9</v>
      </c>
      <c r="S15" t="n">
        <v>185.73</v>
      </c>
      <c r="T15" t="n">
        <v>31434.32</v>
      </c>
      <c r="U15" t="n">
        <v>0.7</v>
      </c>
      <c r="V15" t="n">
        <v>0.85</v>
      </c>
      <c r="W15" t="n">
        <v>14.67</v>
      </c>
      <c r="X15" t="n">
        <v>1.86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1.3772</v>
      </c>
      <c r="E16" t="n">
        <v>72.61</v>
      </c>
      <c r="F16" t="n">
        <v>68.58</v>
      </c>
      <c r="G16" t="n">
        <v>105.51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752.6</v>
      </c>
      <c r="Q16" t="n">
        <v>3791.53</v>
      </c>
      <c r="R16" t="n">
        <v>259.01</v>
      </c>
      <c r="S16" t="n">
        <v>185.73</v>
      </c>
      <c r="T16" t="n">
        <v>29000.95</v>
      </c>
      <c r="U16" t="n">
        <v>0.72</v>
      </c>
      <c r="V16" t="n">
        <v>0.85</v>
      </c>
      <c r="W16" t="n">
        <v>14.7</v>
      </c>
      <c r="X16" t="n">
        <v>1.75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1.3771</v>
      </c>
      <c r="E17" t="n">
        <v>72.62</v>
      </c>
      <c r="F17" t="n">
        <v>68.59</v>
      </c>
      <c r="G17" t="n">
        <v>105.52</v>
      </c>
      <c r="H17" t="n">
        <v>1.3</v>
      </c>
      <c r="I17" t="n">
        <v>39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757.9</v>
      </c>
      <c r="Q17" t="n">
        <v>3791.55</v>
      </c>
      <c r="R17" t="n">
        <v>259.08</v>
      </c>
      <c r="S17" t="n">
        <v>185.73</v>
      </c>
      <c r="T17" t="n">
        <v>29034.11</v>
      </c>
      <c r="U17" t="n">
        <v>0.72</v>
      </c>
      <c r="V17" t="n">
        <v>0.85</v>
      </c>
      <c r="W17" t="n">
        <v>14.7</v>
      </c>
      <c r="X17" t="n">
        <v>1.75</v>
      </c>
      <c r="Y17" t="n">
        <v>1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0.9439</v>
      </c>
      <c r="E18" t="n">
        <v>105.95</v>
      </c>
      <c r="F18" t="n">
        <v>93.47</v>
      </c>
      <c r="G18" t="n">
        <v>10.05</v>
      </c>
      <c r="H18" t="n">
        <v>0.2</v>
      </c>
      <c r="I18" t="n">
        <v>558</v>
      </c>
      <c r="J18" t="n">
        <v>89.87</v>
      </c>
      <c r="K18" t="n">
        <v>37.55</v>
      </c>
      <c r="L18" t="n">
        <v>1</v>
      </c>
      <c r="M18" t="n">
        <v>556</v>
      </c>
      <c r="N18" t="n">
        <v>11.32</v>
      </c>
      <c r="O18" t="n">
        <v>11317.98</v>
      </c>
      <c r="P18" t="n">
        <v>766.41</v>
      </c>
      <c r="Q18" t="n">
        <v>3792.45</v>
      </c>
      <c r="R18" t="n">
        <v>1104.05</v>
      </c>
      <c r="S18" t="n">
        <v>185.73</v>
      </c>
      <c r="T18" t="n">
        <v>448926.28</v>
      </c>
      <c r="U18" t="n">
        <v>0.17</v>
      </c>
      <c r="V18" t="n">
        <v>0.62</v>
      </c>
      <c r="W18" t="n">
        <v>15.52</v>
      </c>
      <c r="X18" t="n">
        <v>26.62</v>
      </c>
      <c r="Y18" t="n">
        <v>1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1.2096</v>
      </c>
      <c r="E19" t="n">
        <v>82.67</v>
      </c>
      <c r="F19" t="n">
        <v>76.69</v>
      </c>
      <c r="G19" t="n">
        <v>21.5</v>
      </c>
      <c r="H19" t="n">
        <v>0.39</v>
      </c>
      <c r="I19" t="n">
        <v>214</v>
      </c>
      <c r="J19" t="n">
        <v>91.09999999999999</v>
      </c>
      <c r="K19" t="n">
        <v>37.55</v>
      </c>
      <c r="L19" t="n">
        <v>2</v>
      </c>
      <c r="M19" t="n">
        <v>212</v>
      </c>
      <c r="N19" t="n">
        <v>11.54</v>
      </c>
      <c r="O19" t="n">
        <v>11468.97</v>
      </c>
      <c r="P19" t="n">
        <v>590.58</v>
      </c>
      <c r="Q19" t="n">
        <v>3791.79</v>
      </c>
      <c r="R19" t="n">
        <v>534.98</v>
      </c>
      <c r="S19" t="n">
        <v>185.73</v>
      </c>
      <c r="T19" t="n">
        <v>166109.43</v>
      </c>
      <c r="U19" t="n">
        <v>0.35</v>
      </c>
      <c r="V19" t="n">
        <v>0.76</v>
      </c>
      <c r="W19" t="n">
        <v>14.94</v>
      </c>
      <c r="X19" t="n">
        <v>9.85</v>
      </c>
      <c r="Y19" t="n">
        <v>1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1.3006</v>
      </c>
      <c r="E20" t="n">
        <v>76.89</v>
      </c>
      <c r="F20" t="n">
        <v>72.58</v>
      </c>
      <c r="G20" t="n">
        <v>34.84</v>
      </c>
      <c r="H20" t="n">
        <v>0.57</v>
      </c>
      <c r="I20" t="n">
        <v>125</v>
      </c>
      <c r="J20" t="n">
        <v>92.31999999999999</v>
      </c>
      <c r="K20" t="n">
        <v>37.55</v>
      </c>
      <c r="L20" t="n">
        <v>3</v>
      </c>
      <c r="M20" t="n">
        <v>123</v>
      </c>
      <c r="N20" t="n">
        <v>11.77</v>
      </c>
      <c r="O20" t="n">
        <v>11620.34</v>
      </c>
      <c r="P20" t="n">
        <v>517.23</v>
      </c>
      <c r="Q20" t="n">
        <v>3791.68</v>
      </c>
      <c r="R20" t="n">
        <v>396.4</v>
      </c>
      <c r="S20" t="n">
        <v>185.73</v>
      </c>
      <c r="T20" t="n">
        <v>97265.2</v>
      </c>
      <c r="U20" t="n">
        <v>0.47</v>
      </c>
      <c r="V20" t="n">
        <v>0.8</v>
      </c>
      <c r="W20" t="n">
        <v>14.79</v>
      </c>
      <c r="X20" t="n">
        <v>5.75</v>
      </c>
      <c r="Y20" t="n">
        <v>1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1.3319</v>
      </c>
      <c r="E21" t="n">
        <v>75.08</v>
      </c>
      <c r="F21" t="n">
        <v>71.31</v>
      </c>
      <c r="G21" t="n">
        <v>44.11</v>
      </c>
      <c r="H21" t="n">
        <v>0.75</v>
      </c>
      <c r="I21" t="n">
        <v>97</v>
      </c>
      <c r="J21" t="n">
        <v>93.55</v>
      </c>
      <c r="K21" t="n">
        <v>37.55</v>
      </c>
      <c r="L21" t="n">
        <v>4</v>
      </c>
      <c r="M21" t="n">
        <v>8</v>
      </c>
      <c r="N21" t="n">
        <v>12</v>
      </c>
      <c r="O21" t="n">
        <v>11772.07</v>
      </c>
      <c r="P21" t="n">
        <v>480.62</v>
      </c>
      <c r="Q21" t="n">
        <v>3791.51</v>
      </c>
      <c r="R21" t="n">
        <v>348.94</v>
      </c>
      <c r="S21" t="n">
        <v>185.73</v>
      </c>
      <c r="T21" t="n">
        <v>73678.21000000001</v>
      </c>
      <c r="U21" t="n">
        <v>0.53</v>
      </c>
      <c r="V21" t="n">
        <v>0.82</v>
      </c>
      <c r="W21" t="n">
        <v>14.86</v>
      </c>
      <c r="X21" t="n">
        <v>4.47</v>
      </c>
      <c r="Y21" t="n">
        <v>1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1.3331</v>
      </c>
      <c r="E22" t="n">
        <v>75.01000000000001</v>
      </c>
      <c r="F22" t="n">
        <v>71.26000000000001</v>
      </c>
      <c r="G22" t="n">
        <v>44.54</v>
      </c>
      <c r="H22" t="n">
        <v>0.93</v>
      </c>
      <c r="I22" t="n">
        <v>96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485.47</v>
      </c>
      <c r="Q22" t="n">
        <v>3791.65</v>
      </c>
      <c r="R22" t="n">
        <v>346.95</v>
      </c>
      <c r="S22" t="n">
        <v>185.73</v>
      </c>
      <c r="T22" t="n">
        <v>72688.05</v>
      </c>
      <c r="U22" t="n">
        <v>0.54</v>
      </c>
      <c r="V22" t="n">
        <v>0.82</v>
      </c>
      <c r="W22" t="n">
        <v>14.87</v>
      </c>
      <c r="X22" t="n">
        <v>4.43</v>
      </c>
      <c r="Y22" t="n">
        <v>1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1.0417</v>
      </c>
      <c r="E23" t="n">
        <v>95.98999999999999</v>
      </c>
      <c r="F23" t="n">
        <v>87.38</v>
      </c>
      <c r="G23" t="n">
        <v>12.05</v>
      </c>
      <c r="H23" t="n">
        <v>0.24</v>
      </c>
      <c r="I23" t="n">
        <v>435</v>
      </c>
      <c r="J23" t="n">
        <v>71.52</v>
      </c>
      <c r="K23" t="n">
        <v>32.27</v>
      </c>
      <c r="L23" t="n">
        <v>1</v>
      </c>
      <c r="M23" t="n">
        <v>433</v>
      </c>
      <c r="N23" t="n">
        <v>8.25</v>
      </c>
      <c r="O23" t="n">
        <v>9054.6</v>
      </c>
      <c r="P23" t="n">
        <v>598.58</v>
      </c>
      <c r="Q23" t="n">
        <v>3792.18</v>
      </c>
      <c r="R23" t="n">
        <v>898.62</v>
      </c>
      <c r="S23" t="n">
        <v>185.73</v>
      </c>
      <c r="T23" t="n">
        <v>346824.63</v>
      </c>
      <c r="U23" t="n">
        <v>0.21</v>
      </c>
      <c r="V23" t="n">
        <v>0.67</v>
      </c>
      <c r="W23" t="n">
        <v>15.29</v>
      </c>
      <c r="X23" t="n">
        <v>20.54</v>
      </c>
      <c r="Y23" t="n">
        <v>1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1.2674</v>
      </c>
      <c r="E24" t="n">
        <v>78.90000000000001</v>
      </c>
      <c r="F24" t="n">
        <v>74.47</v>
      </c>
      <c r="G24" t="n">
        <v>26.92</v>
      </c>
      <c r="H24" t="n">
        <v>0.48</v>
      </c>
      <c r="I24" t="n">
        <v>166</v>
      </c>
      <c r="J24" t="n">
        <v>72.7</v>
      </c>
      <c r="K24" t="n">
        <v>32.27</v>
      </c>
      <c r="L24" t="n">
        <v>2</v>
      </c>
      <c r="M24" t="n">
        <v>162</v>
      </c>
      <c r="N24" t="n">
        <v>8.43</v>
      </c>
      <c r="O24" t="n">
        <v>9200.25</v>
      </c>
      <c r="P24" t="n">
        <v>457.89</v>
      </c>
      <c r="Q24" t="n">
        <v>3791.71</v>
      </c>
      <c r="R24" t="n">
        <v>460.23</v>
      </c>
      <c r="S24" t="n">
        <v>185.73</v>
      </c>
      <c r="T24" t="n">
        <v>128975.61</v>
      </c>
      <c r="U24" t="n">
        <v>0.4</v>
      </c>
      <c r="V24" t="n">
        <v>0.78</v>
      </c>
      <c r="W24" t="n">
        <v>14.86</v>
      </c>
      <c r="X24" t="n">
        <v>7.64</v>
      </c>
      <c r="Y24" t="n">
        <v>1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1.3058</v>
      </c>
      <c r="E25" t="n">
        <v>76.58</v>
      </c>
      <c r="F25" t="n">
        <v>72.75</v>
      </c>
      <c r="G25" t="n">
        <v>34.1</v>
      </c>
      <c r="H25" t="n">
        <v>0.71</v>
      </c>
      <c r="I25" t="n">
        <v>128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428.26</v>
      </c>
      <c r="Q25" t="n">
        <v>3792.46</v>
      </c>
      <c r="R25" t="n">
        <v>395.83</v>
      </c>
      <c r="S25" t="n">
        <v>185.73</v>
      </c>
      <c r="T25" t="n">
        <v>96968.28999999999</v>
      </c>
      <c r="U25" t="n">
        <v>0.47</v>
      </c>
      <c r="V25" t="n">
        <v>0.8</v>
      </c>
      <c r="W25" t="n">
        <v>14.96</v>
      </c>
      <c r="X25" t="n">
        <v>5.91</v>
      </c>
      <c r="Y25" t="n">
        <v>1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1.2001</v>
      </c>
      <c r="E26" t="n">
        <v>83.31999999999999</v>
      </c>
      <c r="F26" t="n">
        <v>78.77</v>
      </c>
      <c r="G26" t="n">
        <v>18.39</v>
      </c>
      <c r="H26" t="n">
        <v>0.43</v>
      </c>
      <c r="I26" t="n">
        <v>257</v>
      </c>
      <c r="J26" t="n">
        <v>39.78</v>
      </c>
      <c r="K26" t="n">
        <v>19.54</v>
      </c>
      <c r="L26" t="n">
        <v>1</v>
      </c>
      <c r="M26" t="n">
        <v>36</v>
      </c>
      <c r="N26" t="n">
        <v>4.24</v>
      </c>
      <c r="O26" t="n">
        <v>5140</v>
      </c>
      <c r="P26" t="n">
        <v>310.64</v>
      </c>
      <c r="Q26" t="n">
        <v>3792.77</v>
      </c>
      <c r="R26" t="n">
        <v>594.77</v>
      </c>
      <c r="S26" t="n">
        <v>185.73</v>
      </c>
      <c r="T26" t="n">
        <v>195791.01</v>
      </c>
      <c r="U26" t="n">
        <v>0.31</v>
      </c>
      <c r="V26" t="n">
        <v>0.74</v>
      </c>
      <c r="W26" t="n">
        <v>15.31</v>
      </c>
      <c r="X26" t="n">
        <v>11.93</v>
      </c>
      <c r="Y26" t="n">
        <v>1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1.202</v>
      </c>
      <c r="E27" t="n">
        <v>83.19</v>
      </c>
      <c r="F27" t="n">
        <v>78.67</v>
      </c>
      <c r="G27" t="n">
        <v>18.58</v>
      </c>
      <c r="H27" t="n">
        <v>0.84</v>
      </c>
      <c r="I27" t="n">
        <v>254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317.26</v>
      </c>
      <c r="Q27" t="n">
        <v>3792.79</v>
      </c>
      <c r="R27" t="n">
        <v>589.59</v>
      </c>
      <c r="S27" t="n">
        <v>185.73</v>
      </c>
      <c r="T27" t="n">
        <v>193215.5</v>
      </c>
      <c r="U27" t="n">
        <v>0.32</v>
      </c>
      <c r="V27" t="n">
        <v>0.74</v>
      </c>
      <c r="W27" t="n">
        <v>15.36</v>
      </c>
      <c r="X27" t="n">
        <v>11.83</v>
      </c>
      <c r="Y27" t="n">
        <v>1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0.7027</v>
      </c>
      <c r="E28" t="n">
        <v>142.31</v>
      </c>
      <c r="F28" t="n">
        <v>112.99</v>
      </c>
      <c r="G28" t="n">
        <v>7.23</v>
      </c>
      <c r="H28" t="n">
        <v>0.12</v>
      </c>
      <c r="I28" t="n">
        <v>938</v>
      </c>
      <c r="J28" t="n">
        <v>141.81</v>
      </c>
      <c r="K28" t="n">
        <v>47.83</v>
      </c>
      <c r="L28" t="n">
        <v>1</v>
      </c>
      <c r="M28" t="n">
        <v>936</v>
      </c>
      <c r="N28" t="n">
        <v>22.98</v>
      </c>
      <c r="O28" t="n">
        <v>17723.39</v>
      </c>
      <c r="P28" t="n">
        <v>1280.03</v>
      </c>
      <c r="Q28" t="n">
        <v>3793.53</v>
      </c>
      <c r="R28" t="n">
        <v>1767.65</v>
      </c>
      <c r="S28" t="n">
        <v>185.73</v>
      </c>
      <c r="T28" t="n">
        <v>778824.45</v>
      </c>
      <c r="U28" t="n">
        <v>0.11</v>
      </c>
      <c r="V28" t="n">
        <v>0.51</v>
      </c>
      <c r="W28" t="n">
        <v>16.18</v>
      </c>
      <c r="X28" t="n">
        <v>46.12</v>
      </c>
      <c r="Y28" t="n">
        <v>1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1.0631</v>
      </c>
      <c r="E29" t="n">
        <v>94.06999999999999</v>
      </c>
      <c r="F29" t="n">
        <v>82.3</v>
      </c>
      <c r="G29" t="n">
        <v>14.96</v>
      </c>
      <c r="H29" t="n">
        <v>0.25</v>
      </c>
      <c r="I29" t="n">
        <v>330</v>
      </c>
      <c r="J29" t="n">
        <v>143.17</v>
      </c>
      <c r="K29" t="n">
        <v>47.83</v>
      </c>
      <c r="L29" t="n">
        <v>2</v>
      </c>
      <c r="M29" t="n">
        <v>328</v>
      </c>
      <c r="N29" t="n">
        <v>23.34</v>
      </c>
      <c r="O29" t="n">
        <v>17891.86</v>
      </c>
      <c r="P29" t="n">
        <v>909.9</v>
      </c>
      <c r="Q29" t="n">
        <v>3792.54</v>
      </c>
      <c r="R29" t="n">
        <v>724.89</v>
      </c>
      <c r="S29" t="n">
        <v>185.73</v>
      </c>
      <c r="T29" t="n">
        <v>260486.53</v>
      </c>
      <c r="U29" t="n">
        <v>0.26</v>
      </c>
      <c r="V29" t="n">
        <v>0.71</v>
      </c>
      <c r="W29" t="n">
        <v>15.14</v>
      </c>
      <c r="X29" t="n">
        <v>15.46</v>
      </c>
      <c r="Y29" t="n">
        <v>1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1.1935</v>
      </c>
      <c r="E30" t="n">
        <v>83.79000000000001</v>
      </c>
      <c r="F30" t="n">
        <v>75.87</v>
      </c>
      <c r="G30" t="n">
        <v>23.11</v>
      </c>
      <c r="H30" t="n">
        <v>0.37</v>
      </c>
      <c r="I30" t="n">
        <v>197</v>
      </c>
      <c r="J30" t="n">
        <v>144.54</v>
      </c>
      <c r="K30" t="n">
        <v>47.83</v>
      </c>
      <c r="L30" t="n">
        <v>3</v>
      </c>
      <c r="M30" t="n">
        <v>195</v>
      </c>
      <c r="N30" t="n">
        <v>23.71</v>
      </c>
      <c r="O30" t="n">
        <v>18060.85</v>
      </c>
      <c r="P30" t="n">
        <v>816.86</v>
      </c>
      <c r="Q30" t="n">
        <v>3791.95</v>
      </c>
      <c r="R30" t="n">
        <v>507.14</v>
      </c>
      <c r="S30" t="n">
        <v>185.73</v>
      </c>
      <c r="T30" t="n">
        <v>152276.79</v>
      </c>
      <c r="U30" t="n">
        <v>0.37</v>
      </c>
      <c r="V30" t="n">
        <v>0.77</v>
      </c>
      <c r="W30" t="n">
        <v>14.91</v>
      </c>
      <c r="X30" t="n">
        <v>9.029999999999999</v>
      </c>
      <c r="Y30" t="n">
        <v>1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1.2587</v>
      </c>
      <c r="E31" t="n">
        <v>79.45</v>
      </c>
      <c r="F31" t="n">
        <v>73.20999999999999</v>
      </c>
      <c r="G31" t="n">
        <v>31.6</v>
      </c>
      <c r="H31" t="n">
        <v>0.49</v>
      </c>
      <c r="I31" t="n">
        <v>139</v>
      </c>
      <c r="J31" t="n">
        <v>145.92</v>
      </c>
      <c r="K31" t="n">
        <v>47.83</v>
      </c>
      <c r="L31" t="n">
        <v>4</v>
      </c>
      <c r="M31" t="n">
        <v>137</v>
      </c>
      <c r="N31" t="n">
        <v>24.09</v>
      </c>
      <c r="O31" t="n">
        <v>18230.35</v>
      </c>
      <c r="P31" t="n">
        <v>764.9299999999999</v>
      </c>
      <c r="Q31" t="n">
        <v>3791.78</v>
      </c>
      <c r="R31" t="n">
        <v>417.38</v>
      </c>
      <c r="S31" t="n">
        <v>185.73</v>
      </c>
      <c r="T31" t="n">
        <v>107685.31</v>
      </c>
      <c r="U31" t="n">
        <v>0.45</v>
      </c>
      <c r="V31" t="n">
        <v>0.79</v>
      </c>
      <c r="W31" t="n">
        <v>14.81</v>
      </c>
      <c r="X31" t="n">
        <v>6.37</v>
      </c>
      <c r="Y31" t="n">
        <v>1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1.2986</v>
      </c>
      <c r="E32" t="n">
        <v>77</v>
      </c>
      <c r="F32" t="n">
        <v>71.70999999999999</v>
      </c>
      <c r="G32" t="n">
        <v>40.59</v>
      </c>
      <c r="H32" t="n">
        <v>0.6</v>
      </c>
      <c r="I32" t="n">
        <v>106</v>
      </c>
      <c r="J32" t="n">
        <v>147.3</v>
      </c>
      <c r="K32" t="n">
        <v>47.83</v>
      </c>
      <c r="L32" t="n">
        <v>5</v>
      </c>
      <c r="M32" t="n">
        <v>104</v>
      </c>
      <c r="N32" t="n">
        <v>24.47</v>
      </c>
      <c r="O32" t="n">
        <v>18400.38</v>
      </c>
      <c r="P32" t="n">
        <v>726</v>
      </c>
      <c r="Q32" t="n">
        <v>3791.7</v>
      </c>
      <c r="R32" t="n">
        <v>366.95</v>
      </c>
      <c r="S32" t="n">
        <v>185.73</v>
      </c>
      <c r="T32" t="n">
        <v>82636.72</v>
      </c>
      <c r="U32" t="n">
        <v>0.51</v>
      </c>
      <c r="V32" t="n">
        <v>0.8100000000000001</v>
      </c>
      <c r="W32" t="n">
        <v>14.75</v>
      </c>
      <c r="X32" t="n">
        <v>4.88</v>
      </c>
      <c r="Y32" t="n">
        <v>1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1.3279</v>
      </c>
      <c r="E33" t="n">
        <v>75.31</v>
      </c>
      <c r="F33" t="n">
        <v>70.65000000000001</v>
      </c>
      <c r="G33" t="n">
        <v>50.46</v>
      </c>
      <c r="H33" t="n">
        <v>0.71</v>
      </c>
      <c r="I33" t="n">
        <v>84</v>
      </c>
      <c r="J33" t="n">
        <v>148.68</v>
      </c>
      <c r="K33" t="n">
        <v>47.83</v>
      </c>
      <c r="L33" t="n">
        <v>6</v>
      </c>
      <c r="M33" t="n">
        <v>82</v>
      </c>
      <c r="N33" t="n">
        <v>24.85</v>
      </c>
      <c r="O33" t="n">
        <v>18570.94</v>
      </c>
      <c r="P33" t="n">
        <v>689.3200000000001</v>
      </c>
      <c r="Q33" t="n">
        <v>3791.55</v>
      </c>
      <c r="R33" t="n">
        <v>331</v>
      </c>
      <c r="S33" t="n">
        <v>185.73</v>
      </c>
      <c r="T33" t="n">
        <v>64773.89</v>
      </c>
      <c r="U33" t="n">
        <v>0.5600000000000001</v>
      </c>
      <c r="V33" t="n">
        <v>0.82</v>
      </c>
      <c r="W33" t="n">
        <v>14.72</v>
      </c>
      <c r="X33" t="n">
        <v>3.82</v>
      </c>
      <c r="Y33" t="n">
        <v>1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1.3495</v>
      </c>
      <c r="E34" t="n">
        <v>74.09999999999999</v>
      </c>
      <c r="F34" t="n">
        <v>69.91</v>
      </c>
      <c r="G34" t="n">
        <v>61.69</v>
      </c>
      <c r="H34" t="n">
        <v>0.83</v>
      </c>
      <c r="I34" t="n">
        <v>68</v>
      </c>
      <c r="J34" t="n">
        <v>150.07</v>
      </c>
      <c r="K34" t="n">
        <v>47.83</v>
      </c>
      <c r="L34" t="n">
        <v>7</v>
      </c>
      <c r="M34" t="n">
        <v>66</v>
      </c>
      <c r="N34" t="n">
        <v>25.24</v>
      </c>
      <c r="O34" t="n">
        <v>18742.03</v>
      </c>
      <c r="P34" t="n">
        <v>652.98</v>
      </c>
      <c r="Q34" t="n">
        <v>3791.66</v>
      </c>
      <c r="R34" t="n">
        <v>305.71</v>
      </c>
      <c r="S34" t="n">
        <v>185.73</v>
      </c>
      <c r="T34" t="n">
        <v>52207.01</v>
      </c>
      <c r="U34" t="n">
        <v>0.61</v>
      </c>
      <c r="V34" t="n">
        <v>0.83</v>
      </c>
      <c r="W34" t="n">
        <v>14.7</v>
      </c>
      <c r="X34" t="n">
        <v>3.08</v>
      </c>
      <c r="Y34" t="n">
        <v>1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1.3634</v>
      </c>
      <c r="E35" t="n">
        <v>73.34</v>
      </c>
      <c r="F35" t="n">
        <v>69.44</v>
      </c>
      <c r="G35" t="n">
        <v>71.83</v>
      </c>
      <c r="H35" t="n">
        <v>0.9399999999999999</v>
      </c>
      <c r="I35" t="n">
        <v>58</v>
      </c>
      <c r="J35" t="n">
        <v>151.46</v>
      </c>
      <c r="K35" t="n">
        <v>47.83</v>
      </c>
      <c r="L35" t="n">
        <v>8</v>
      </c>
      <c r="M35" t="n">
        <v>35</v>
      </c>
      <c r="N35" t="n">
        <v>25.63</v>
      </c>
      <c r="O35" t="n">
        <v>18913.66</v>
      </c>
      <c r="P35" t="n">
        <v>626.29</v>
      </c>
      <c r="Q35" t="n">
        <v>3791.52</v>
      </c>
      <c r="R35" t="n">
        <v>288.97</v>
      </c>
      <c r="S35" t="n">
        <v>185.73</v>
      </c>
      <c r="T35" t="n">
        <v>43888.35</v>
      </c>
      <c r="U35" t="n">
        <v>0.64</v>
      </c>
      <c r="V35" t="n">
        <v>0.84</v>
      </c>
      <c r="W35" t="n">
        <v>14.71</v>
      </c>
      <c r="X35" t="n">
        <v>2.61</v>
      </c>
      <c r="Y35" t="n">
        <v>1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1.3655</v>
      </c>
      <c r="E36" t="n">
        <v>73.23999999999999</v>
      </c>
      <c r="F36" t="n">
        <v>69.39</v>
      </c>
      <c r="G36" t="n">
        <v>74.34999999999999</v>
      </c>
      <c r="H36" t="n">
        <v>1.04</v>
      </c>
      <c r="I36" t="n">
        <v>56</v>
      </c>
      <c r="J36" t="n">
        <v>152.85</v>
      </c>
      <c r="K36" t="n">
        <v>47.83</v>
      </c>
      <c r="L36" t="n">
        <v>9</v>
      </c>
      <c r="M36" t="n">
        <v>2</v>
      </c>
      <c r="N36" t="n">
        <v>26.03</v>
      </c>
      <c r="O36" t="n">
        <v>19085.83</v>
      </c>
      <c r="P36" t="n">
        <v>621.02</v>
      </c>
      <c r="Q36" t="n">
        <v>3791.58</v>
      </c>
      <c r="R36" t="n">
        <v>285.9</v>
      </c>
      <c r="S36" t="n">
        <v>185.73</v>
      </c>
      <c r="T36" t="n">
        <v>42360.67</v>
      </c>
      <c r="U36" t="n">
        <v>0.65</v>
      </c>
      <c r="V36" t="n">
        <v>0.84</v>
      </c>
      <c r="W36" t="n">
        <v>14.74</v>
      </c>
      <c r="X36" t="n">
        <v>2.56</v>
      </c>
      <c r="Y36" t="n">
        <v>1</v>
      </c>
      <c r="Z36" t="n">
        <v>10</v>
      </c>
    </row>
    <row r="37">
      <c r="A37" t="n">
        <v>9</v>
      </c>
      <c r="B37" t="n">
        <v>70</v>
      </c>
      <c r="C37" t="inlineStr">
        <is>
          <t xml:space="preserve">CONCLUIDO	</t>
        </is>
      </c>
      <c r="D37" t="n">
        <v>1.3654</v>
      </c>
      <c r="E37" t="n">
        <v>73.23999999999999</v>
      </c>
      <c r="F37" t="n">
        <v>69.39</v>
      </c>
      <c r="G37" t="n">
        <v>74.34999999999999</v>
      </c>
      <c r="H37" t="n">
        <v>1.15</v>
      </c>
      <c r="I37" t="n">
        <v>56</v>
      </c>
      <c r="J37" t="n">
        <v>154.25</v>
      </c>
      <c r="K37" t="n">
        <v>47.83</v>
      </c>
      <c r="L37" t="n">
        <v>10</v>
      </c>
      <c r="M37" t="n">
        <v>0</v>
      </c>
      <c r="N37" t="n">
        <v>26.43</v>
      </c>
      <c r="O37" t="n">
        <v>19258.55</v>
      </c>
      <c r="P37" t="n">
        <v>625.87</v>
      </c>
      <c r="Q37" t="n">
        <v>3791.58</v>
      </c>
      <c r="R37" t="n">
        <v>285.97</v>
      </c>
      <c r="S37" t="n">
        <v>185.73</v>
      </c>
      <c r="T37" t="n">
        <v>42398.73</v>
      </c>
      <c r="U37" t="n">
        <v>0.65</v>
      </c>
      <c r="V37" t="n">
        <v>0.84</v>
      </c>
      <c r="W37" t="n">
        <v>14.74</v>
      </c>
      <c r="X37" t="n">
        <v>2.56</v>
      </c>
      <c r="Y37" t="n">
        <v>1</v>
      </c>
      <c r="Z37" t="n">
        <v>10</v>
      </c>
    </row>
    <row r="38">
      <c r="A38" t="n">
        <v>0</v>
      </c>
      <c r="B38" t="n">
        <v>90</v>
      </c>
      <c r="C38" t="inlineStr">
        <is>
          <t xml:space="preserve">CONCLUIDO	</t>
        </is>
      </c>
      <c r="D38" t="n">
        <v>0.5638</v>
      </c>
      <c r="E38" t="n">
        <v>177.35</v>
      </c>
      <c r="F38" t="n">
        <v>130.24</v>
      </c>
      <c r="G38" t="n">
        <v>6.22</v>
      </c>
      <c r="H38" t="n">
        <v>0.1</v>
      </c>
      <c r="I38" t="n">
        <v>1257</v>
      </c>
      <c r="J38" t="n">
        <v>176.73</v>
      </c>
      <c r="K38" t="n">
        <v>52.44</v>
      </c>
      <c r="L38" t="n">
        <v>1</v>
      </c>
      <c r="M38" t="n">
        <v>1255</v>
      </c>
      <c r="N38" t="n">
        <v>33.29</v>
      </c>
      <c r="O38" t="n">
        <v>22031.19</v>
      </c>
      <c r="P38" t="n">
        <v>1707.77</v>
      </c>
      <c r="Q38" t="n">
        <v>3794.66</v>
      </c>
      <c r="R38" t="n">
        <v>2355.94</v>
      </c>
      <c r="S38" t="n">
        <v>185.73</v>
      </c>
      <c r="T38" t="n">
        <v>1071378.27</v>
      </c>
      <c r="U38" t="n">
        <v>0.08</v>
      </c>
      <c r="V38" t="n">
        <v>0.45</v>
      </c>
      <c r="W38" t="n">
        <v>16.72</v>
      </c>
      <c r="X38" t="n">
        <v>63.36</v>
      </c>
      <c r="Y38" t="n">
        <v>1</v>
      </c>
      <c r="Z38" t="n">
        <v>10</v>
      </c>
    </row>
    <row r="39">
      <c r="A39" t="n">
        <v>1</v>
      </c>
      <c r="B39" t="n">
        <v>90</v>
      </c>
      <c r="C39" t="inlineStr">
        <is>
          <t xml:space="preserve">CONCLUIDO	</t>
        </is>
      </c>
      <c r="D39" t="n">
        <v>0.9757</v>
      </c>
      <c r="E39" t="n">
        <v>102.49</v>
      </c>
      <c r="F39" t="n">
        <v>85.77</v>
      </c>
      <c r="G39" t="n">
        <v>12.8</v>
      </c>
      <c r="H39" t="n">
        <v>0.2</v>
      </c>
      <c r="I39" t="n">
        <v>402</v>
      </c>
      <c r="J39" t="n">
        <v>178.21</v>
      </c>
      <c r="K39" t="n">
        <v>52.44</v>
      </c>
      <c r="L39" t="n">
        <v>2</v>
      </c>
      <c r="M39" t="n">
        <v>400</v>
      </c>
      <c r="N39" t="n">
        <v>33.77</v>
      </c>
      <c r="O39" t="n">
        <v>22213.89</v>
      </c>
      <c r="P39" t="n">
        <v>1107.56</v>
      </c>
      <c r="Q39" t="n">
        <v>3792.53</v>
      </c>
      <c r="R39" t="n">
        <v>842.88</v>
      </c>
      <c r="S39" t="n">
        <v>185.73</v>
      </c>
      <c r="T39" t="n">
        <v>319122.52</v>
      </c>
      <c r="U39" t="n">
        <v>0.22</v>
      </c>
      <c r="V39" t="n">
        <v>0.68</v>
      </c>
      <c r="W39" t="n">
        <v>15.25</v>
      </c>
      <c r="X39" t="n">
        <v>18.92</v>
      </c>
      <c r="Y39" t="n">
        <v>1</v>
      </c>
      <c r="Z39" t="n">
        <v>10</v>
      </c>
    </row>
    <row r="40">
      <c r="A40" t="n">
        <v>2</v>
      </c>
      <c r="B40" t="n">
        <v>90</v>
      </c>
      <c r="C40" t="inlineStr">
        <is>
          <t xml:space="preserve">CONCLUIDO	</t>
        </is>
      </c>
      <c r="D40" t="n">
        <v>1.1258</v>
      </c>
      <c r="E40" t="n">
        <v>88.81999999999999</v>
      </c>
      <c r="F40" t="n">
        <v>77.90000000000001</v>
      </c>
      <c r="G40" t="n">
        <v>19.56</v>
      </c>
      <c r="H40" t="n">
        <v>0.3</v>
      </c>
      <c r="I40" t="n">
        <v>239</v>
      </c>
      <c r="J40" t="n">
        <v>179.7</v>
      </c>
      <c r="K40" t="n">
        <v>52.44</v>
      </c>
      <c r="L40" t="n">
        <v>3</v>
      </c>
      <c r="M40" t="n">
        <v>237</v>
      </c>
      <c r="N40" t="n">
        <v>34.26</v>
      </c>
      <c r="O40" t="n">
        <v>22397.24</v>
      </c>
      <c r="P40" t="n">
        <v>988.66</v>
      </c>
      <c r="Q40" t="n">
        <v>3791.78</v>
      </c>
      <c r="R40" t="n">
        <v>576.62</v>
      </c>
      <c r="S40" t="n">
        <v>185.73</v>
      </c>
      <c r="T40" t="n">
        <v>186808.37</v>
      </c>
      <c r="U40" t="n">
        <v>0.32</v>
      </c>
      <c r="V40" t="n">
        <v>0.75</v>
      </c>
      <c r="W40" t="n">
        <v>14.97</v>
      </c>
      <c r="X40" t="n">
        <v>11.07</v>
      </c>
      <c r="Y40" t="n">
        <v>1</v>
      </c>
      <c r="Z40" t="n">
        <v>10</v>
      </c>
    </row>
    <row r="41">
      <c r="A41" t="n">
        <v>3</v>
      </c>
      <c r="B41" t="n">
        <v>90</v>
      </c>
      <c r="C41" t="inlineStr">
        <is>
          <t xml:space="preserve">CONCLUIDO	</t>
        </is>
      </c>
      <c r="D41" t="n">
        <v>1.2057</v>
      </c>
      <c r="E41" t="n">
        <v>82.94</v>
      </c>
      <c r="F41" t="n">
        <v>74.55</v>
      </c>
      <c r="G41" t="n">
        <v>26.62</v>
      </c>
      <c r="H41" t="n">
        <v>0.39</v>
      </c>
      <c r="I41" t="n">
        <v>168</v>
      </c>
      <c r="J41" t="n">
        <v>181.19</v>
      </c>
      <c r="K41" t="n">
        <v>52.44</v>
      </c>
      <c r="L41" t="n">
        <v>4</v>
      </c>
      <c r="M41" t="n">
        <v>166</v>
      </c>
      <c r="N41" t="n">
        <v>34.75</v>
      </c>
      <c r="O41" t="n">
        <v>22581.25</v>
      </c>
      <c r="P41" t="n">
        <v>929.24</v>
      </c>
      <c r="Q41" t="n">
        <v>3791.72</v>
      </c>
      <c r="R41" t="n">
        <v>462.14</v>
      </c>
      <c r="S41" t="n">
        <v>185.73</v>
      </c>
      <c r="T41" t="n">
        <v>129923.47</v>
      </c>
      <c r="U41" t="n">
        <v>0.4</v>
      </c>
      <c r="V41" t="n">
        <v>0.78</v>
      </c>
      <c r="W41" t="n">
        <v>14.88</v>
      </c>
      <c r="X41" t="n">
        <v>7.71</v>
      </c>
      <c r="Y41" t="n">
        <v>1</v>
      </c>
      <c r="Z41" t="n">
        <v>10</v>
      </c>
    </row>
    <row r="42">
      <c r="A42" t="n">
        <v>4</v>
      </c>
      <c r="B42" t="n">
        <v>90</v>
      </c>
      <c r="C42" t="inlineStr">
        <is>
          <t xml:space="preserve">CONCLUIDO	</t>
        </is>
      </c>
      <c r="D42" t="n">
        <v>1.2538</v>
      </c>
      <c r="E42" t="n">
        <v>79.76000000000001</v>
      </c>
      <c r="F42" t="n">
        <v>72.75</v>
      </c>
      <c r="G42" t="n">
        <v>33.84</v>
      </c>
      <c r="H42" t="n">
        <v>0.49</v>
      </c>
      <c r="I42" t="n">
        <v>129</v>
      </c>
      <c r="J42" t="n">
        <v>182.69</v>
      </c>
      <c r="K42" t="n">
        <v>52.44</v>
      </c>
      <c r="L42" t="n">
        <v>5</v>
      </c>
      <c r="M42" t="n">
        <v>127</v>
      </c>
      <c r="N42" t="n">
        <v>35.25</v>
      </c>
      <c r="O42" t="n">
        <v>22766.06</v>
      </c>
      <c r="P42" t="n">
        <v>889.4400000000001</v>
      </c>
      <c r="Q42" t="n">
        <v>3791.64</v>
      </c>
      <c r="R42" t="n">
        <v>401.51</v>
      </c>
      <c r="S42" t="n">
        <v>185.73</v>
      </c>
      <c r="T42" t="n">
        <v>99800.57000000001</v>
      </c>
      <c r="U42" t="n">
        <v>0.46</v>
      </c>
      <c r="V42" t="n">
        <v>0.8</v>
      </c>
      <c r="W42" t="n">
        <v>14.81</v>
      </c>
      <c r="X42" t="n">
        <v>5.92</v>
      </c>
      <c r="Y42" t="n">
        <v>1</v>
      </c>
      <c r="Z42" t="n">
        <v>10</v>
      </c>
    </row>
    <row r="43">
      <c r="A43" t="n">
        <v>5</v>
      </c>
      <c r="B43" t="n">
        <v>90</v>
      </c>
      <c r="C43" t="inlineStr">
        <is>
          <t xml:space="preserve">CONCLUIDO	</t>
        </is>
      </c>
      <c r="D43" t="n">
        <v>1.2868</v>
      </c>
      <c r="E43" t="n">
        <v>77.70999999999999</v>
      </c>
      <c r="F43" t="n">
        <v>71.59</v>
      </c>
      <c r="G43" t="n">
        <v>41.3</v>
      </c>
      <c r="H43" t="n">
        <v>0.58</v>
      </c>
      <c r="I43" t="n">
        <v>104</v>
      </c>
      <c r="J43" t="n">
        <v>184.19</v>
      </c>
      <c r="K43" t="n">
        <v>52.44</v>
      </c>
      <c r="L43" t="n">
        <v>6</v>
      </c>
      <c r="M43" t="n">
        <v>102</v>
      </c>
      <c r="N43" t="n">
        <v>35.75</v>
      </c>
      <c r="O43" t="n">
        <v>22951.43</v>
      </c>
      <c r="P43" t="n">
        <v>857.35</v>
      </c>
      <c r="Q43" t="n">
        <v>3791.71</v>
      </c>
      <c r="R43" t="n">
        <v>362.61</v>
      </c>
      <c r="S43" t="n">
        <v>185.73</v>
      </c>
      <c r="T43" t="n">
        <v>80478.02</v>
      </c>
      <c r="U43" t="n">
        <v>0.51</v>
      </c>
      <c r="V43" t="n">
        <v>0.8100000000000001</v>
      </c>
      <c r="W43" t="n">
        <v>14.76</v>
      </c>
      <c r="X43" t="n">
        <v>4.76</v>
      </c>
      <c r="Y43" t="n">
        <v>1</v>
      </c>
      <c r="Z43" t="n">
        <v>10</v>
      </c>
    </row>
    <row r="44">
      <c r="A44" t="n">
        <v>6</v>
      </c>
      <c r="B44" t="n">
        <v>90</v>
      </c>
      <c r="C44" t="inlineStr">
        <is>
          <t xml:space="preserve">CONCLUIDO	</t>
        </is>
      </c>
      <c r="D44" t="n">
        <v>1.3121</v>
      </c>
      <c r="E44" t="n">
        <v>76.20999999999999</v>
      </c>
      <c r="F44" t="n">
        <v>70.73</v>
      </c>
      <c r="G44" t="n">
        <v>49.35</v>
      </c>
      <c r="H44" t="n">
        <v>0.67</v>
      </c>
      <c r="I44" t="n">
        <v>86</v>
      </c>
      <c r="J44" t="n">
        <v>185.7</v>
      </c>
      <c r="K44" t="n">
        <v>52.44</v>
      </c>
      <c r="L44" t="n">
        <v>7</v>
      </c>
      <c r="M44" t="n">
        <v>84</v>
      </c>
      <c r="N44" t="n">
        <v>36.26</v>
      </c>
      <c r="O44" t="n">
        <v>23137.49</v>
      </c>
      <c r="P44" t="n">
        <v>828.9</v>
      </c>
      <c r="Q44" t="n">
        <v>3791.43</v>
      </c>
      <c r="R44" t="n">
        <v>333.43</v>
      </c>
      <c r="S44" t="n">
        <v>185.73</v>
      </c>
      <c r="T44" t="n">
        <v>65975.19</v>
      </c>
      <c r="U44" t="n">
        <v>0.5600000000000001</v>
      </c>
      <c r="V44" t="n">
        <v>0.82</v>
      </c>
      <c r="W44" t="n">
        <v>14.73</v>
      </c>
      <c r="X44" t="n">
        <v>3.9</v>
      </c>
      <c r="Y44" t="n">
        <v>1</v>
      </c>
      <c r="Z44" t="n">
        <v>10</v>
      </c>
    </row>
    <row r="45">
      <c r="A45" t="n">
        <v>7</v>
      </c>
      <c r="B45" t="n">
        <v>90</v>
      </c>
      <c r="C45" t="inlineStr">
        <is>
          <t xml:space="preserve">CONCLUIDO	</t>
        </is>
      </c>
      <c r="D45" t="n">
        <v>1.3305</v>
      </c>
      <c r="E45" t="n">
        <v>75.16</v>
      </c>
      <c r="F45" t="n">
        <v>70.14</v>
      </c>
      <c r="G45" t="n">
        <v>57.65</v>
      </c>
      <c r="H45" t="n">
        <v>0.76</v>
      </c>
      <c r="I45" t="n">
        <v>73</v>
      </c>
      <c r="J45" t="n">
        <v>187.22</v>
      </c>
      <c r="K45" t="n">
        <v>52.44</v>
      </c>
      <c r="L45" t="n">
        <v>8</v>
      </c>
      <c r="M45" t="n">
        <v>71</v>
      </c>
      <c r="N45" t="n">
        <v>36.78</v>
      </c>
      <c r="O45" t="n">
        <v>23324.24</v>
      </c>
      <c r="P45" t="n">
        <v>802.3200000000001</v>
      </c>
      <c r="Q45" t="n">
        <v>3791.43</v>
      </c>
      <c r="R45" t="n">
        <v>313.5</v>
      </c>
      <c r="S45" t="n">
        <v>185.73</v>
      </c>
      <c r="T45" t="n">
        <v>56077.72</v>
      </c>
      <c r="U45" t="n">
        <v>0.59</v>
      </c>
      <c r="V45" t="n">
        <v>0.83</v>
      </c>
      <c r="W45" t="n">
        <v>14.71</v>
      </c>
      <c r="X45" t="n">
        <v>3.31</v>
      </c>
      <c r="Y45" t="n">
        <v>1</v>
      </c>
      <c r="Z45" t="n">
        <v>10</v>
      </c>
    </row>
    <row r="46">
      <c r="A46" t="n">
        <v>8</v>
      </c>
      <c r="B46" t="n">
        <v>90</v>
      </c>
      <c r="C46" t="inlineStr">
        <is>
          <t xml:space="preserve">CONCLUIDO	</t>
        </is>
      </c>
      <c r="D46" t="n">
        <v>1.3454</v>
      </c>
      <c r="E46" t="n">
        <v>74.31999999999999</v>
      </c>
      <c r="F46" t="n">
        <v>69.66</v>
      </c>
      <c r="G46" t="n">
        <v>66.34999999999999</v>
      </c>
      <c r="H46" t="n">
        <v>0.85</v>
      </c>
      <c r="I46" t="n">
        <v>63</v>
      </c>
      <c r="J46" t="n">
        <v>188.74</v>
      </c>
      <c r="K46" t="n">
        <v>52.44</v>
      </c>
      <c r="L46" t="n">
        <v>9</v>
      </c>
      <c r="M46" t="n">
        <v>61</v>
      </c>
      <c r="N46" t="n">
        <v>37.3</v>
      </c>
      <c r="O46" t="n">
        <v>23511.69</v>
      </c>
      <c r="P46" t="n">
        <v>777.02</v>
      </c>
      <c r="Q46" t="n">
        <v>3791.4</v>
      </c>
      <c r="R46" t="n">
        <v>297.39</v>
      </c>
      <c r="S46" t="n">
        <v>185.73</v>
      </c>
      <c r="T46" t="n">
        <v>48070.07</v>
      </c>
      <c r="U46" t="n">
        <v>0.62</v>
      </c>
      <c r="V46" t="n">
        <v>0.83</v>
      </c>
      <c r="W46" t="n">
        <v>14.69</v>
      </c>
      <c r="X46" t="n">
        <v>2.83</v>
      </c>
      <c r="Y46" t="n">
        <v>1</v>
      </c>
      <c r="Z46" t="n">
        <v>10</v>
      </c>
    </row>
    <row r="47">
      <c r="A47" t="n">
        <v>9</v>
      </c>
      <c r="B47" t="n">
        <v>90</v>
      </c>
      <c r="C47" t="inlineStr">
        <is>
          <t xml:space="preserve">CONCLUIDO	</t>
        </is>
      </c>
      <c r="D47" t="n">
        <v>1.3558</v>
      </c>
      <c r="E47" t="n">
        <v>73.76000000000001</v>
      </c>
      <c r="F47" t="n">
        <v>69.34999999999999</v>
      </c>
      <c r="G47" t="n">
        <v>74.3</v>
      </c>
      <c r="H47" t="n">
        <v>0.93</v>
      </c>
      <c r="I47" t="n">
        <v>56</v>
      </c>
      <c r="J47" t="n">
        <v>190.26</v>
      </c>
      <c r="K47" t="n">
        <v>52.44</v>
      </c>
      <c r="L47" t="n">
        <v>10</v>
      </c>
      <c r="M47" t="n">
        <v>54</v>
      </c>
      <c r="N47" t="n">
        <v>37.82</v>
      </c>
      <c r="O47" t="n">
        <v>23699.85</v>
      </c>
      <c r="P47" t="n">
        <v>755.17</v>
      </c>
      <c r="Q47" t="n">
        <v>3791.44</v>
      </c>
      <c r="R47" t="n">
        <v>286.38</v>
      </c>
      <c r="S47" t="n">
        <v>185.73</v>
      </c>
      <c r="T47" t="n">
        <v>42602.99</v>
      </c>
      <c r="U47" t="n">
        <v>0.65</v>
      </c>
      <c r="V47" t="n">
        <v>0.84</v>
      </c>
      <c r="W47" t="n">
        <v>14.68</v>
      </c>
      <c r="X47" t="n">
        <v>2.51</v>
      </c>
      <c r="Y47" t="n">
        <v>1</v>
      </c>
      <c r="Z47" t="n">
        <v>10</v>
      </c>
    </row>
    <row r="48">
      <c r="A48" t="n">
        <v>10</v>
      </c>
      <c r="B48" t="n">
        <v>90</v>
      </c>
      <c r="C48" t="inlineStr">
        <is>
          <t xml:space="preserve">CONCLUIDO	</t>
        </is>
      </c>
      <c r="D48" t="n">
        <v>1.3664</v>
      </c>
      <c r="E48" t="n">
        <v>73.18000000000001</v>
      </c>
      <c r="F48" t="n">
        <v>69.02</v>
      </c>
      <c r="G48" t="n">
        <v>84.52</v>
      </c>
      <c r="H48" t="n">
        <v>1.02</v>
      </c>
      <c r="I48" t="n">
        <v>49</v>
      </c>
      <c r="J48" t="n">
        <v>191.79</v>
      </c>
      <c r="K48" t="n">
        <v>52.44</v>
      </c>
      <c r="L48" t="n">
        <v>11</v>
      </c>
      <c r="M48" t="n">
        <v>44</v>
      </c>
      <c r="N48" t="n">
        <v>38.35</v>
      </c>
      <c r="O48" t="n">
        <v>23888.73</v>
      </c>
      <c r="P48" t="n">
        <v>728.71</v>
      </c>
      <c r="Q48" t="n">
        <v>3791.69</v>
      </c>
      <c r="R48" t="n">
        <v>275.51</v>
      </c>
      <c r="S48" t="n">
        <v>185.73</v>
      </c>
      <c r="T48" t="n">
        <v>37203.64</v>
      </c>
      <c r="U48" t="n">
        <v>0.67</v>
      </c>
      <c r="V48" t="n">
        <v>0.84</v>
      </c>
      <c r="W48" t="n">
        <v>14.67</v>
      </c>
      <c r="X48" t="n">
        <v>2.19</v>
      </c>
      <c r="Y48" t="n">
        <v>1</v>
      </c>
      <c r="Z48" t="n">
        <v>10</v>
      </c>
    </row>
    <row r="49">
      <c r="A49" t="n">
        <v>11</v>
      </c>
      <c r="B49" t="n">
        <v>90</v>
      </c>
      <c r="C49" t="inlineStr">
        <is>
          <t xml:space="preserve">CONCLUIDO	</t>
        </is>
      </c>
      <c r="D49" t="n">
        <v>1.3721</v>
      </c>
      <c r="E49" t="n">
        <v>72.88</v>
      </c>
      <c r="F49" t="n">
        <v>68.86</v>
      </c>
      <c r="G49" t="n">
        <v>91.81999999999999</v>
      </c>
      <c r="H49" t="n">
        <v>1.1</v>
      </c>
      <c r="I49" t="n">
        <v>45</v>
      </c>
      <c r="J49" t="n">
        <v>193.33</v>
      </c>
      <c r="K49" t="n">
        <v>52.44</v>
      </c>
      <c r="L49" t="n">
        <v>12</v>
      </c>
      <c r="M49" t="n">
        <v>18</v>
      </c>
      <c r="N49" t="n">
        <v>38.89</v>
      </c>
      <c r="O49" t="n">
        <v>24078.33</v>
      </c>
      <c r="P49" t="n">
        <v>712.23</v>
      </c>
      <c r="Q49" t="n">
        <v>3791.49</v>
      </c>
      <c r="R49" t="n">
        <v>269.15</v>
      </c>
      <c r="S49" t="n">
        <v>185.73</v>
      </c>
      <c r="T49" t="n">
        <v>34040.46</v>
      </c>
      <c r="U49" t="n">
        <v>0.6899999999999999</v>
      </c>
      <c r="V49" t="n">
        <v>0.84</v>
      </c>
      <c r="W49" t="n">
        <v>14.69</v>
      </c>
      <c r="X49" t="n">
        <v>2.03</v>
      </c>
      <c r="Y49" t="n">
        <v>1</v>
      </c>
      <c r="Z49" t="n">
        <v>10</v>
      </c>
    </row>
    <row r="50">
      <c r="A50" t="n">
        <v>12</v>
      </c>
      <c r="B50" t="n">
        <v>90</v>
      </c>
      <c r="C50" t="inlineStr">
        <is>
          <t xml:space="preserve">CONCLUIDO	</t>
        </is>
      </c>
      <c r="D50" t="n">
        <v>1.3731</v>
      </c>
      <c r="E50" t="n">
        <v>72.83</v>
      </c>
      <c r="F50" t="n">
        <v>68.84</v>
      </c>
      <c r="G50" t="n">
        <v>93.88</v>
      </c>
      <c r="H50" t="n">
        <v>1.18</v>
      </c>
      <c r="I50" t="n">
        <v>44</v>
      </c>
      <c r="J50" t="n">
        <v>194.88</v>
      </c>
      <c r="K50" t="n">
        <v>52.44</v>
      </c>
      <c r="L50" t="n">
        <v>13</v>
      </c>
      <c r="M50" t="n">
        <v>4</v>
      </c>
      <c r="N50" t="n">
        <v>39.43</v>
      </c>
      <c r="O50" t="n">
        <v>24268.67</v>
      </c>
      <c r="P50" t="n">
        <v>712.29</v>
      </c>
      <c r="Q50" t="n">
        <v>3791.52</v>
      </c>
      <c r="R50" t="n">
        <v>268.14</v>
      </c>
      <c r="S50" t="n">
        <v>185.73</v>
      </c>
      <c r="T50" t="n">
        <v>33541.55</v>
      </c>
      <c r="U50" t="n">
        <v>0.6899999999999999</v>
      </c>
      <c r="V50" t="n">
        <v>0.84</v>
      </c>
      <c r="W50" t="n">
        <v>14.7</v>
      </c>
      <c r="X50" t="n">
        <v>2.01</v>
      </c>
      <c r="Y50" t="n">
        <v>1</v>
      </c>
      <c r="Z50" t="n">
        <v>10</v>
      </c>
    </row>
    <row r="51">
      <c r="A51" t="n">
        <v>13</v>
      </c>
      <c r="B51" t="n">
        <v>90</v>
      </c>
      <c r="C51" t="inlineStr">
        <is>
          <t xml:space="preserve">CONCLUIDO	</t>
        </is>
      </c>
      <c r="D51" t="n">
        <v>1.3729</v>
      </c>
      <c r="E51" t="n">
        <v>72.84</v>
      </c>
      <c r="F51" t="n">
        <v>68.86</v>
      </c>
      <c r="G51" t="n">
        <v>93.89</v>
      </c>
      <c r="H51" t="n">
        <v>1.27</v>
      </c>
      <c r="I51" t="n">
        <v>44</v>
      </c>
      <c r="J51" t="n">
        <v>196.42</v>
      </c>
      <c r="K51" t="n">
        <v>52.44</v>
      </c>
      <c r="L51" t="n">
        <v>14</v>
      </c>
      <c r="M51" t="n">
        <v>0</v>
      </c>
      <c r="N51" t="n">
        <v>39.98</v>
      </c>
      <c r="O51" t="n">
        <v>24459.75</v>
      </c>
      <c r="P51" t="n">
        <v>716.5700000000001</v>
      </c>
      <c r="Q51" t="n">
        <v>3791.55</v>
      </c>
      <c r="R51" t="n">
        <v>268.18</v>
      </c>
      <c r="S51" t="n">
        <v>185.73</v>
      </c>
      <c r="T51" t="n">
        <v>33559.66</v>
      </c>
      <c r="U51" t="n">
        <v>0.6899999999999999</v>
      </c>
      <c r="V51" t="n">
        <v>0.84</v>
      </c>
      <c r="W51" t="n">
        <v>14.71</v>
      </c>
      <c r="X51" t="n">
        <v>2.02</v>
      </c>
      <c r="Y51" t="n">
        <v>1</v>
      </c>
      <c r="Z51" t="n">
        <v>10</v>
      </c>
    </row>
    <row r="52">
      <c r="A52" t="n">
        <v>0</v>
      </c>
      <c r="B52" t="n">
        <v>10</v>
      </c>
      <c r="C52" t="inlineStr">
        <is>
          <t xml:space="preserve">CONCLUIDO	</t>
        </is>
      </c>
      <c r="D52" t="n">
        <v>1.1061</v>
      </c>
      <c r="E52" t="n">
        <v>90.41</v>
      </c>
      <c r="F52" t="n">
        <v>84.54000000000001</v>
      </c>
      <c r="G52" t="n">
        <v>13.35</v>
      </c>
      <c r="H52" t="n">
        <v>0.64</v>
      </c>
      <c r="I52" t="n">
        <v>380</v>
      </c>
      <c r="J52" t="n">
        <v>26.11</v>
      </c>
      <c r="K52" t="n">
        <v>12.1</v>
      </c>
      <c r="L52" t="n">
        <v>1</v>
      </c>
      <c r="M52" t="n">
        <v>0</v>
      </c>
      <c r="N52" t="n">
        <v>3.01</v>
      </c>
      <c r="O52" t="n">
        <v>3454.41</v>
      </c>
      <c r="P52" t="n">
        <v>244.99</v>
      </c>
      <c r="Q52" t="n">
        <v>3793.02</v>
      </c>
      <c r="R52" t="n">
        <v>782.9400000000001</v>
      </c>
      <c r="S52" t="n">
        <v>185.73</v>
      </c>
      <c r="T52" t="n">
        <v>289259.47</v>
      </c>
      <c r="U52" t="n">
        <v>0.24</v>
      </c>
      <c r="V52" t="n">
        <v>0.6899999999999999</v>
      </c>
      <c r="W52" t="n">
        <v>15.71</v>
      </c>
      <c r="X52" t="n">
        <v>17.7</v>
      </c>
      <c r="Y52" t="n">
        <v>1</v>
      </c>
      <c r="Z52" t="n">
        <v>10</v>
      </c>
    </row>
    <row r="53">
      <c r="A53" t="n">
        <v>0</v>
      </c>
      <c r="B53" t="n">
        <v>45</v>
      </c>
      <c r="C53" t="inlineStr">
        <is>
          <t xml:space="preserve">CONCLUIDO	</t>
        </is>
      </c>
      <c r="D53" t="n">
        <v>0.8991</v>
      </c>
      <c r="E53" t="n">
        <v>111.22</v>
      </c>
      <c r="F53" t="n">
        <v>96.53</v>
      </c>
      <c r="G53" t="n">
        <v>9.369999999999999</v>
      </c>
      <c r="H53" t="n">
        <v>0.18</v>
      </c>
      <c r="I53" t="n">
        <v>618</v>
      </c>
      <c r="J53" t="n">
        <v>98.70999999999999</v>
      </c>
      <c r="K53" t="n">
        <v>39.72</v>
      </c>
      <c r="L53" t="n">
        <v>1</v>
      </c>
      <c r="M53" t="n">
        <v>616</v>
      </c>
      <c r="N53" t="n">
        <v>12.99</v>
      </c>
      <c r="O53" t="n">
        <v>12407.75</v>
      </c>
      <c r="P53" t="n">
        <v>848.37</v>
      </c>
      <c r="Q53" t="n">
        <v>3792.87</v>
      </c>
      <c r="R53" t="n">
        <v>1207.45</v>
      </c>
      <c r="S53" t="n">
        <v>185.73</v>
      </c>
      <c r="T53" t="n">
        <v>500326.78</v>
      </c>
      <c r="U53" t="n">
        <v>0.15</v>
      </c>
      <c r="V53" t="n">
        <v>0.6</v>
      </c>
      <c r="W53" t="n">
        <v>15.64</v>
      </c>
      <c r="X53" t="n">
        <v>29.67</v>
      </c>
      <c r="Y53" t="n">
        <v>1</v>
      </c>
      <c r="Z53" t="n">
        <v>10</v>
      </c>
    </row>
    <row r="54">
      <c r="A54" t="n">
        <v>1</v>
      </c>
      <c r="B54" t="n">
        <v>45</v>
      </c>
      <c r="C54" t="inlineStr">
        <is>
          <t xml:space="preserve">CONCLUIDO	</t>
        </is>
      </c>
      <c r="D54" t="n">
        <v>1.1832</v>
      </c>
      <c r="E54" t="n">
        <v>84.52</v>
      </c>
      <c r="F54" t="n">
        <v>77.7</v>
      </c>
      <c r="G54" t="n">
        <v>19.84</v>
      </c>
      <c r="H54" t="n">
        <v>0.35</v>
      </c>
      <c r="I54" t="n">
        <v>235</v>
      </c>
      <c r="J54" t="n">
        <v>99.95</v>
      </c>
      <c r="K54" t="n">
        <v>39.72</v>
      </c>
      <c r="L54" t="n">
        <v>2</v>
      </c>
      <c r="M54" t="n">
        <v>233</v>
      </c>
      <c r="N54" t="n">
        <v>13.24</v>
      </c>
      <c r="O54" t="n">
        <v>12561.45</v>
      </c>
      <c r="P54" t="n">
        <v>648.84</v>
      </c>
      <c r="Q54" t="n">
        <v>3791.99</v>
      </c>
      <c r="R54" t="n">
        <v>569.53</v>
      </c>
      <c r="S54" t="n">
        <v>185.73</v>
      </c>
      <c r="T54" t="n">
        <v>183283.18</v>
      </c>
      <c r="U54" t="n">
        <v>0.33</v>
      </c>
      <c r="V54" t="n">
        <v>0.75</v>
      </c>
      <c r="W54" t="n">
        <v>14.97</v>
      </c>
      <c r="X54" t="n">
        <v>10.86</v>
      </c>
      <c r="Y54" t="n">
        <v>1</v>
      </c>
      <c r="Z54" t="n">
        <v>10</v>
      </c>
    </row>
    <row r="55">
      <c r="A55" t="n">
        <v>2</v>
      </c>
      <c r="B55" t="n">
        <v>45</v>
      </c>
      <c r="C55" t="inlineStr">
        <is>
          <t xml:space="preserve">CONCLUIDO	</t>
        </is>
      </c>
      <c r="D55" t="n">
        <v>1.2814</v>
      </c>
      <c r="E55" t="n">
        <v>78.04000000000001</v>
      </c>
      <c r="F55" t="n">
        <v>73.19</v>
      </c>
      <c r="G55" t="n">
        <v>31.59</v>
      </c>
      <c r="H55" t="n">
        <v>0.52</v>
      </c>
      <c r="I55" t="n">
        <v>139</v>
      </c>
      <c r="J55" t="n">
        <v>101.2</v>
      </c>
      <c r="K55" t="n">
        <v>39.72</v>
      </c>
      <c r="L55" t="n">
        <v>3</v>
      </c>
      <c r="M55" t="n">
        <v>137</v>
      </c>
      <c r="N55" t="n">
        <v>13.49</v>
      </c>
      <c r="O55" t="n">
        <v>12715.54</v>
      </c>
      <c r="P55" t="n">
        <v>574.91</v>
      </c>
      <c r="Q55" t="n">
        <v>3791.6</v>
      </c>
      <c r="R55" t="n">
        <v>416.32</v>
      </c>
      <c r="S55" t="n">
        <v>185.73</v>
      </c>
      <c r="T55" t="n">
        <v>107155.01</v>
      </c>
      <c r="U55" t="n">
        <v>0.45</v>
      </c>
      <c r="V55" t="n">
        <v>0.79</v>
      </c>
      <c r="W55" t="n">
        <v>14.83</v>
      </c>
      <c r="X55" t="n">
        <v>6.36</v>
      </c>
      <c r="Y55" t="n">
        <v>1</v>
      </c>
      <c r="Z55" t="n">
        <v>10</v>
      </c>
    </row>
    <row r="56">
      <c r="A56" t="n">
        <v>3</v>
      </c>
      <c r="B56" t="n">
        <v>45</v>
      </c>
      <c r="C56" t="inlineStr">
        <is>
          <t xml:space="preserve">CONCLUIDO	</t>
        </is>
      </c>
      <c r="D56" t="n">
        <v>1.3319</v>
      </c>
      <c r="E56" t="n">
        <v>75.08</v>
      </c>
      <c r="F56" t="n">
        <v>71.14</v>
      </c>
      <c r="G56" t="n">
        <v>44.93</v>
      </c>
      <c r="H56" t="n">
        <v>0.6899999999999999</v>
      </c>
      <c r="I56" t="n">
        <v>95</v>
      </c>
      <c r="J56" t="n">
        <v>102.45</v>
      </c>
      <c r="K56" t="n">
        <v>39.72</v>
      </c>
      <c r="L56" t="n">
        <v>4</v>
      </c>
      <c r="M56" t="n">
        <v>74</v>
      </c>
      <c r="N56" t="n">
        <v>13.74</v>
      </c>
      <c r="O56" t="n">
        <v>12870.03</v>
      </c>
      <c r="P56" t="n">
        <v>519.3</v>
      </c>
      <c r="Q56" t="n">
        <v>3791.78</v>
      </c>
      <c r="R56" t="n">
        <v>346.54</v>
      </c>
      <c r="S56" t="n">
        <v>185.73</v>
      </c>
      <c r="T56" t="n">
        <v>72487.98</v>
      </c>
      <c r="U56" t="n">
        <v>0.54</v>
      </c>
      <c r="V56" t="n">
        <v>0.82</v>
      </c>
      <c r="W56" t="n">
        <v>14.77</v>
      </c>
      <c r="X56" t="n">
        <v>4.31</v>
      </c>
      <c r="Y56" t="n">
        <v>1</v>
      </c>
      <c r="Z56" t="n">
        <v>10</v>
      </c>
    </row>
    <row r="57">
      <c r="A57" t="n">
        <v>4</v>
      </c>
      <c r="B57" t="n">
        <v>45</v>
      </c>
      <c r="C57" t="inlineStr">
        <is>
          <t xml:space="preserve">CONCLUIDO	</t>
        </is>
      </c>
      <c r="D57" t="n">
        <v>1.3413</v>
      </c>
      <c r="E57" t="n">
        <v>74.55</v>
      </c>
      <c r="F57" t="n">
        <v>70.8</v>
      </c>
      <c r="G57" t="n">
        <v>49.39</v>
      </c>
      <c r="H57" t="n">
        <v>0.85</v>
      </c>
      <c r="I57" t="n">
        <v>86</v>
      </c>
      <c r="J57" t="n">
        <v>103.71</v>
      </c>
      <c r="K57" t="n">
        <v>39.72</v>
      </c>
      <c r="L57" t="n">
        <v>5</v>
      </c>
      <c r="M57" t="n">
        <v>1</v>
      </c>
      <c r="N57" t="n">
        <v>14</v>
      </c>
      <c r="O57" t="n">
        <v>13024.91</v>
      </c>
      <c r="P57" t="n">
        <v>508.43</v>
      </c>
      <c r="Q57" t="n">
        <v>3791.88</v>
      </c>
      <c r="R57" t="n">
        <v>332.43</v>
      </c>
      <c r="S57" t="n">
        <v>185.73</v>
      </c>
      <c r="T57" t="n">
        <v>65475.97</v>
      </c>
      <c r="U57" t="n">
        <v>0.5600000000000001</v>
      </c>
      <c r="V57" t="n">
        <v>0.82</v>
      </c>
      <c r="W57" t="n">
        <v>14.82</v>
      </c>
      <c r="X57" t="n">
        <v>3.96</v>
      </c>
      <c r="Y57" t="n">
        <v>1</v>
      </c>
      <c r="Z57" t="n">
        <v>10</v>
      </c>
    </row>
    <row r="58">
      <c r="A58" t="n">
        <v>5</v>
      </c>
      <c r="B58" t="n">
        <v>45</v>
      </c>
      <c r="C58" t="inlineStr">
        <is>
          <t xml:space="preserve">CONCLUIDO	</t>
        </is>
      </c>
      <c r="D58" t="n">
        <v>1.3413</v>
      </c>
      <c r="E58" t="n">
        <v>74.56</v>
      </c>
      <c r="F58" t="n">
        <v>70.8</v>
      </c>
      <c r="G58" t="n">
        <v>49.4</v>
      </c>
      <c r="H58" t="n">
        <v>1.01</v>
      </c>
      <c r="I58" t="n">
        <v>86</v>
      </c>
      <c r="J58" t="n">
        <v>104.97</v>
      </c>
      <c r="K58" t="n">
        <v>39.72</v>
      </c>
      <c r="L58" t="n">
        <v>6</v>
      </c>
      <c r="M58" t="n">
        <v>0</v>
      </c>
      <c r="N58" t="n">
        <v>14.25</v>
      </c>
      <c r="O58" t="n">
        <v>13180.19</v>
      </c>
      <c r="P58" t="n">
        <v>514.01</v>
      </c>
      <c r="Q58" t="n">
        <v>3791.89</v>
      </c>
      <c r="R58" t="n">
        <v>332.45</v>
      </c>
      <c r="S58" t="n">
        <v>185.73</v>
      </c>
      <c r="T58" t="n">
        <v>65487.92</v>
      </c>
      <c r="U58" t="n">
        <v>0.5600000000000001</v>
      </c>
      <c r="V58" t="n">
        <v>0.82</v>
      </c>
      <c r="W58" t="n">
        <v>14.83</v>
      </c>
      <c r="X58" t="n">
        <v>3.97</v>
      </c>
      <c r="Y58" t="n">
        <v>1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0.7774</v>
      </c>
      <c r="E59" t="n">
        <v>128.64</v>
      </c>
      <c r="F59" t="n">
        <v>105.96</v>
      </c>
      <c r="G59" t="n">
        <v>7.91</v>
      </c>
      <c r="H59" t="n">
        <v>0.14</v>
      </c>
      <c r="I59" t="n">
        <v>804</v>
      </c>
      <c r="J59" t="n">
        <v>124.63</v>
      </c>
      <c r="K59" t="n">
        <v>45</v>
      </c>
      <c r="L59" t="n">
        <v>1</v>
      </c>
      <c r="M59" t="n">
        <v>802</v>
      </c>
      <c r="N59" t="n">
        <v>18.64</v>
      </c>
      <c r="O59" t="n">
        <v>15605.44</v>
      </c>
      <c r="P59" t="n">
        <v>1098.98</v>
      </c>
      <c r="Q59" t="n">
        <v>3793.4</v>
      </c>
      <c r="R59" t="n">
        <v>1529.37</v>
      </c>
      <c r="S59" t="n">
        <v>185.73</v>
      </c>
      <c r="T59" t="n">
        <v>660354.51</v>
      </c>
      <c r="U59" t="n">
        <v>0.12</v>
      </c>
      <c r="V59" t="n">
        <v>0.55</v>
      </c>
      <c r="W59" t="n">
        <v>15.91</v>
      </c>
      <c r="X59" t="n">
        <v>39.1</v>
      </c>
      <c r="Y59" t="n">
        <v>1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1.1094</v>
      </c>
      <c r="E60" t="n">
        <v>90.14</v>
      </c>
      <c r="F60" t="n">
        <v>80.52</v>
      </c>
      <c r="G60" t="n">
        <v>16.49</v>
      </c>
      <c r="H60" t="n">
        <v>0.28</v>
      </c>
      <c r="I60" t="n">
        <v>293</v>
      </c>
      <c r="J60" t="n">
        <v>125.95</v>
      </c>
      <c r="K60" t="n">
        <v>45</v>
      </c>
      <c r="L60" t="n">
        <v>2</v>
      </c>
      <c r="M60" t="n">
        <v>291</v>
      </c>
      <c r="N60" t="n">
        <v>18.95</v>
      </c>
      <c r="O60" t="n">
        <v>15767.7</v>
      </c>
      <c r="P60" t="n">
        <v>809.2</v>
      </c>
      <c r="Q60" t="n">
        <v>3792.06</v>
      </c>
      <c r="R60" t="n">
        <v>664.58</v>
      </c>
      <c r="S60" t="n">
        <v>185.73</v>
      </c>
      <c r="T60" t="n">
        <v>230514.74</v>
      </c>
      <c r="U60" t="n">
        <v>0.28</v>
      </c>
      <c r="V60" t="n">
        <v>0.72</v>
      </c>
      <c r="W60" t="n">
        <v>15.08</v>
      </c>
      <c r="X60" t="n">
        <v>13.68</v>
      </c>
      <c r="Y60" t="n">
        <v>1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1.226</v>
      </c>
      <c r="E61" t="n">
        <v>81.56</v>
      </c>
      <c r="F61" t="n">
        <v>74.93000000000001</v>
      </c>
      <c r="G61" t="n">
        <v>25.55</v>
      </c>
      <c r="H61" t="n">
        <v>0.42</v>
      </c>
      <c r="I61" t="n">
        <v>176</v>
      </c>
      <c r="J61" t="n">
        <v>127.27</v>
      </c>
      <c r="K61" t="n">
        <v>45</v>
      </c>
      <c r="L61" t="n">
        <v>3</v>
      </c>
      <c r="M61" t="n">
        <v>174</v>
      </c>
      <c r="N61" t="n">
        <v>19.27</v>
      </c>
      <c r="O61" t="n">
        <v>15930.42</v>
      </c>
      <c r="P61" t="n">
        <v>727.15</v>
      </c>
      <c r="Q61" t="n">
        <v>3791.82</v>
      </c>
      <c r="R61" t="n">
        <v>475.8</v>
      </c>
      <c r="S61" t="n">
        <v>185.73</v>
      </c>
      <c r="T61" t="n">
        <v>136713.89</v>
      </c>
      <c r="U61" t="n">
        <v>0.39</v>
      </c>
      <c r="V61" t="n">
        <v>0.78</v>
      </c>
      <c r="W61" t="n">
        <v>14.88</v>
      </c>
      <c r="X61" t="n">
        <v>8.1</v>
      </c>
      <c r="Y61" t="n">
        <v>1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1.2878</v>
      </c>
      <c r="E62" t="n">
        <v>77.65000000000001</v>
      </c>
      <c r="F62" t="n">
        <v>72.40000000000001</v>
      </c>
      <c r="G62" t="n">
        <v>35.61</v>
      </c>
      <c r="H62" t="n">
        <v>0.55</v>
      </c>
      <c r="I62" t="n">
        <v>122</v>
      </c>
      <c r="J62" t="n">
        <v>128.59</v>
      </c>
      <c r="K62" t="n">
        <v>45</v>
      </c>
      <c r="L62" t="n">
        <v>4</v>
      </c>
      <c r="M62" t="n">
        <v>120</v>
      </c>
      <c r="N62" t="n">
        <v>19.59</v>
      </c>
      <c r="O62" t="n">
        <v>16093.6</v>
      </c>
      <c r="P62" t="n">
        <v>674.41</v>
      </c>
      <c r="Q62" t="n">
        <v>3791.81</v>
      </c>
      <c r="R62" t="n">
        <v>390.19</v>
      </c>
      <c r="S62" t="n">
        <v>185.73</v>
      </c>
      <c r="T62" t="n">
        <v>94174.53999999999</v>
      </c>
      <c r="U62" t="n">
        <v>0.48</v>
      </c>
      <c r="V62" t="n">
        <v>0.8</v>
      </c>
      <c r="W62" t="n">
        <v>14.78</v>
      </c>
      <c r="X62" t="n">
        <v>5.57</v>
      </c>
      <c r="Y62" t="n">
        <v>1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1.3244</v>
      </c>
      <c r="E63" t="n">
        <v>75.5</v>
      </c>
      <c r="F63" t="n">
        <v>71.02</v>
      </c>
      <c r="G63" t="n">
        <v>46.32</v>
      </c>
      <c r="H63" t="n">
        <v>0.68</v>
      </c>
      <c r="I63" t="n">
        <v>92</v>
      </c>
      <c r="J63" t="n">
        <v>129.92</v>
      </c>
      <c r="K63" t="n">
        <v>45</v>
      </c>
      <c r="L63" t="n">
        <v>5</v>
      </c>
      <c r="M63" t="n">
        <v>90</v>
      </c>
      <c r="N63" t="n">
        <v>19.92</v>
      </c>
      <c r="O63" t="n">
        <v>16257.24</v>
      </c>
      <c r="P63" t="n">
        <v>630.12</v>
      </c>
      <c r="Q63" t="n">
        <v>3791.67</v>
      </c>
      <c r="R63" t="n">
        <v>342.89</v>
      </c>
      <c r="S63" t="n">
        <v>185.73</v>
      </c>
      <c r="T63" t="n">
        <v>70674.50999999999</v>
      </c>
      <c r="U63" t="n">
        <v>0.54</v>
      </c>
      <c r="V63" t="n">
        <v>0.82</v>
      </c>
      <c r="W63" t="n">
        <v>14.75</v>
      </c>
      <c r="X63" t="n">
        <v>4.19</v>
      </c>
      <c r="Y63" t="n">
        <v>1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1.3494</v>
      </c>
      <c r="E64" t="n">
        <v>74.11</v>
      </c>
      <c r="F64" t="n">
        <v>70.13</v>
      </c>
      <c r="G64" t="n">
        <v>58.45</v>
      </c>
      <c r="H64" t="n">
        <v>0.8100000000000001</v>
      </c>
      <c r="I64" t="n">
        <v>72</v>
      </c>
      <c r="J64" t="n">
        <v>131.25</v>
      </c>
      <c r="K64" t="n">
        <v>45</v>
      </c>
      <c r="L64" t="n">
        <v>6</v>
      </c>
      <c r="M64" t="n">
        <v>61</v>
      </c>
      <c r="N64" t="n">
        <v>20.25</v>
      </c>
      <c r="O64" t="n">
        <v>16421.36</v>
      </c>
      <c r="P64" t="n">
        <v>591.53</v>
      </c>
      <c r="Q64" t="n">
        <v>3791.58</v>
      </c>
      <c r="R64" t="n">
        <v>312.67</v>
      </c>
      <c r="S64" t="n">
        <v>185.73</v>
      </c>
      <c r="T64" t="n">
        <v>55665.3</v>
      </c>
      <c r="U64" t="n">
        <v>0.59</v>
      </c>
      <c r="V64" t="n">
        <v>0.83</v>
      </c>
      <c r="W64" t="n">
        <v>14.72</v>
      </c>
      <c r="X64" t="n">
        <v>3.3</v>
      </c>
      <c r="Y64" t="n">
        <v>1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1.3585</v>
      </c>
      <c r="E65" t="n">
        <v>73.61</v>
      </c>
      <c r="F65" t="n">
        <v>69.81999999999999</v>
      </c>
      <c r="G65" t="n">
        <v>64.45</v>
      </c>
      <c r="H65" t="n">
        <v>0.93</v>
      </c>
      <c r="I65" t="n">
        <v>65</v>
      </c>
      <c r="J65" t="n">
        <v>132.58</v>
      </c>
      <c r="K65" t="n">
        <v>45</v>
      </c>
      <c r="L65" t="n">
        <v>7</v>
      </c>
      <c r="M65" t="n">
        <v>5</v>
      </c>
      <c r="N65" t="n">
        <v>20.59</v>
      </c>
      <c r="O65" t="n">
        <v>16585.95</v>
      </c>
      <c r="P65" t="n">
        <v>575.99</v>
      </c>
      <c r="Q65" t="n">
        <v>3791.93</v>
      </c>
      <c r="R65" t="n">
        <v>300.18</v>
      </c>
      <c r="S65" t="n">
        <v>185.73</v>
      </c>
      <c r="T65" t="n">
        <v>49454.04</v>
      </c>
      <c r="U65" t="n">
        <v>0.62</v>
      </c>
      <c r="V65" t="n">
        <v>0.83</v>
      </c>
      <c r="W65" t="n">
        <v>14.76</v>
      </c>
      <c r="X65" t="n">
        <v>2.98</v>
      </c>
      <c r="Y65" t="n">
        <v>1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1.3586</v>
      </c>
      <c r="E66" t="n">
        <v>73.59999999999999</v>
      </c>
      <c r="F66" t="n">
        <v>69.81</v>
      </c>
      <c r="G66" t="n">
        <v>64.44</v>
      </c>
      <c r="H66" t="n">
        <v>1.06</v>
      </c>
      <c r="I66" t="n">
        <v>65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580.46</v>
      </c>
      <c r="Q66" t="n">
        <v>3791.78</v>
      </c>
      <c r="R66" t="n">
        <v>299.62</v>
      </c>
      <c r="S66" t="n">
        <v>185.73</v>
      </c>
      <c r="T66" t="n">
        <v>49175.76</v>
      </c>
      <c r="U66" t="n">
        <v>0.62</v>
      </c>
      <c r="V66" t="n">
        <v>0.83</v>
      </c>
      <c r="W66" t="n">
        <v>14.77</v>
      </c>
      <c r="X66" t="n">
        <v>2.98</v>
      </c>
      <c r="Y66" t="n">
        <v>1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0.6322</v>
      </c>
      <c r="E67" t="n">
        <v>158.17</v>
      </c>
      <c r="F67" t="n">
        <v>120.85</v>
      </c>
      <c r="G67" t="n">
        <v>6.68</v>
      </c>
      <c r="H67" t="n">
        <v>0.11</v>
      </c>
      <c r="I67" t="n">
        <v>1086</v>
      </c>
      <c r="J67" t="n">
        <v>159.12</v>
      </c>
      <c r="K67" t="n">
        <v>50.28</v>
      </c>
      <c r="L67" t="n">
        <v>1</v>
      </c>
      <c r="M67" t="n">
        <v>1084</v>
      </c>
      <c r="N67" t="n">
        <v>27.84</v>
      </c>
      <c r="O67" t="n">
        <v>19859.16</v>
      </c>
      <c r="P67" t="n">
        <v>1478.78</v>
      </c>
      <c r="Q67" t="n">
        <v>3793.75</v>
      </c>
      <c r="R67" t="n">
        <v>2036.33</v>
      </c>
      <c r="S67" t="n">
        <v>185.73</v>
      </c>
      <c r="T67" t="n">
        <v>912424.61</v>
      </c>
      <c r="U67" t="n">
        <v>0.09</v>
      </c>
      <c r="V67" t="n">
        <v>0.48</v>
      </c>
      <c r="W67" t="n">
        <v>16.41</v>
      </c>
      <c r="X67" t="n">
        <v>53.98</v>
      </c>
      <c r="Y67" t="n">
        <v>1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1.0189</v>
      </c>
      <c r="E68" t="n">
        <v>98.15000000000001</v>
      </c>
      <c r="F68" t="n">
        <v>84.03</v>
      </c>
      <c r="G68" t="n">
        <v>13.78</v>
      </c>
      <c r="H68" t="n">
        <v>0.22</v>
      </c>
      <c r="I68" t="n">
        <v>366</v>
      </c>
      <c r="J68" t="n">
        <v>160.54</v>
      </c>
      <c r="K68" t="n">
        <v>50.28</v>
      </c>
      <c r="L68" t="n">
        <v>2</v>
      </c>
      <c r="M68" t="n">
        <v>364</v>
      </c>
      <c r="N68" t="n">
        <v>28.26</v>
      </c>
      <c r="O68" t="n">
        <v>20034.4</v>
      </c>
      <c r="P68" t="n">
        <v>1008.78</v>
      </c>
      <c r="Q68" t="n">
        <v>3792.6</v>
      </c>
      <c r="R68" t="n">
        <v>782.67</v>
      </c>
      <c r="S68" t="n">
        <v>185.73</v>
      </c>
      <c r="T68" t="n">
        <v>289195.12</v>
      </c>
      <c r="U68" t="n">
        <v>0.24</v>
      </c>
      <c r="V68" t="n">
        <v>0.6899999999999999</v>
      </c>
      <c r="W68" t="n">
        <v>15.22</v>
      </c>
      <c r="X68" t="n">
        <v>17.18</v>
      </c>
      <c r="Y68" t="n">
        <v>1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1.1595</v>
      </c>
      <c r="E69" t="n">
        <v>86.23999999999999</v>
      </c>
      <c r="F69" t="n">
        <v>76.90000000000001</v>
      </c>
      <c r="G69" t="n">
        <v>21.16</v>
      </c>
      <c r="H69" t="n">
        <v>0.33</v>
      </c>
      <c r="I69" t="n">
        <v>218</v>
      </c>
      <c r="J69" t="n">
        <v>161.97</v>
      </c>
      <c r="K69" t="n">
        <v>50.28</v>
      </c>
      <c r="L69" t="n">
        <v>3</v>
      </c>
      <c r="M69" t="n">
        <v>216</v>
      </c>
      <c r="N69" t="n">
        <v>28.69</v>
      </c>
      <c r="O69" t="n">
        <v>20210.21</v>
      </c>
      <c r="P69" t="n">
        <v>903.76</v>
      </c>
      <c r="Q69" t="n">
        <v>3791.95</v>
      </c>
      <c r="R69" t="n">
        <v>542.16</v>
      </c>
      <c r="S69" t="n">
        <v>185.73</v>
      </c>
      <c r="T69" t="n">
        <v>169681.2</v>
      </c>
      <c r="U69" t="n">
        <v>0.34</v>
      </c>
      <c r="V69" t="n">
        <v>0.76</v>
      </c>
      <c r="W69" t="n">
        <v>14.94</v>
      </c>
      <c r="X69" t="n">
        <v>10.05</v>
      </c>
      <c r="Y69" t="n">
        <v>1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1.2309</v>
      </c>
      <c r="E70" t="n">
        <v>81.23999999999999</v>
      </c>
      <c r="F70" t="n">
        <v>73.95</v>
      </c>
      <c r="G70" t="n">
        <v>28.81</v>
      </c>
      <c r="H70" t="n">
        <v>0.43</v>
      </c>
      <c r="I70" t="n">
        <v>154</v>
      </c>
      <c r="J70" t="n">
        <v>163.4</v>
      </c>
      <c r="K70" t="n">
        <v>50.28</v>
      </c>
      <c r="L70" t="n">
        <v>4</v>
      </c>
      <c r="M70" t="n">
        <v>152</v>
      </c>
      <c r="N70" t="n">
        <v>29.12</v>
      </c>
      <c r="O70" t="n">
        <v>20386.62</v>
      </c>
      <c r="P70" t="n">
        <v>849.75</v>
      </c>
      <c r="Q70" t="n">
        <v>3791.75</v>
      </c>
      <c r="R70" t="n">
        <v>442.46</v>
      </c>
      <c r="S70" t="n">
        <v>185.73</v>
      </c>
      <c r="T70" t="n">
        <v>120153.37</v>
      </c>
      <c r="U70" t="n">
        <v>0.42</v>
      </c>
      <c r="V70" t="n">
        <v>0.79</v>
      </c>
      <c r="W70" t="n">
        <v>14.85</v>
      </c>
      <c r="X70" t="n">
        <v>7.12</v>
      </c>
      <c r="Y70" t="n">
        <v>1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1.2764</v>
      </c>
      <c r="E71" t="n">
        <v>78.34999999999999</v>
      </c>
      <c r="F71" t="n">
        <v>72.22</v>
      </c>
      <c r="G71" t="n">
        <v>36.72</v>
      </c>
      <c r="H71" t="n">
        <v>0.54</v>
      </c>
      <c r="I71" t="n">
        <v>118</v>
      </c>
      <c r="J71" t="n">
        <v>164.83</v>
      </c>
      <c r="K71" t="n">
        <v>50.28</v>
      </c>
      <c r="L71" t="n">
        <v>5</v>
      </c>
      <c r="M71" t="n">
        <v>116</v>
      </c>
      <c r="N71" t="n">
        <v>29.55</v>
      </c>
      <c r="O71" t="n">
        <v>20563.61</v>
      </c>
      <c r="P71" t="n">
        <v>809.48</v>
      </c>
      <c r="Q71" t="n">
        <v>3791.53</v>
      </c>
      <c r="R71" t="n">
        <v>383.96</v>
      </c>
      <c r="S71" t="n">
        <v>185.73</v>
      </c>
      <c r="T71" t="n">
        <v>91082.71000000001</v>
      </c>
      <c r="U71" t="n">
        <v>0.48</v>
      </c>
      <c r="V71" t="n">
        <v>0.8</v>
      </c>
      <c r="W71" t="n">
        <v>14.78</v>
      </c>
      <c r="X71" t="n">
        <v>5.39</v>
      </c>
      <c r="Y71" t="n">
        <v>1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1.3073</v>
      </c>
      <c r="E72" t="n">
        <v>76.48999999999999</v>
      </c>
      <c r="F72" t="n">
        <v>71.14</v>
      </c>
      <c r="G72" t="n">
        <v>45.41</v>
      </c>
      <c r="H72" t="n">
        <v>0.64</v>
      </c>
      <c r="I72" t="n">
        <v>94</v>
      </c>
      <c r="J72" t="n">
        <v>166.27</v>
      </c>
      <c r="K72" t="n">
        <v>50.28</v>
      </c>
      <c r="L72" t="n">
        <v>6</v>
      </c>
      <c r="M72" t="n">
        <v>92</v>
      </c>
      <c r="N72" t="n">
        <v>29.99</v>
      </c>
      <c r="O72" t="n">
        <v>20741.2</v>
      </c>
      <c r="P72" t="n">
        <v>777.11</v>
      </c>
      <c r="Q72" t="n">
        <v>3791.49</v>
      </c>
      <c r="R72" t="n">
        <v>346.89</v>
      </c>
      <c r="S72" t="n">
        <v>185.73</v>
      </c>
      <c r="T72" t="n">
        <v>72667.03999999999</v>
      </c>
      <c r="U72" t="n">
        <v>0.54</v>
      </c>
      <c r="V72" t="n">
        <v>0.82</v>
      </c>
      <c r="W72" t="n">
        <v>14.75</v>
      </c>
      <c r="X72" t="n">
        <v>4.3</v>
      </c>
      <c r="Y72" t="n">
        <v>1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1.3293</v>
      </c>
      <c r="E73" t="n">
        <v>75.23</v>
      </c>
      <c r="F73" t="n">
        <v>70.39</v>
      </c>
      <c r="G73" t="n">
        <v>54.15</v>
      </c>
      <c r="H73" t="n">
        <v>0.74</v>
      </c>
      <c r="I73" t="n">
        <v>78</v>
      </c>
      <c r="J73" t="n">
        <v>167.72</v>
      </c>
      <c r="K73" t="n">
        <v>50.28</v>
      </c>
      <c r="L73" t="n">
        <v>7</v>
      </c>
      <c r="M73" t="n">
        <v>76</v>
      </c>
      <c r="N73" t="n">
        <v>30.44</v>
      </c>
      <c r="O73" t="n">
        <v>20919.39</v>
      </c>
      <c r="P73" t="n">
        <v>747.23</v>
      </c>
      <c r="Q73" t="n">
        <v>3791.45</v>
      </c>
      <c r="R73" t="n">
        <v>321.77</v>
      </c>
      <c r="S73" t="n">
        <v>185.73</v>
      </c>
      <c r="T73" t="n">
        <v>60187.37</v>
      </c>
      <c r="U73" t="n">
        <v>0.58</v>
      </c>
      <c r="V73" t="n">
        <v>0.83</v>
      </c>
      <c r="W73" t="n">
        <v>14.72</v>
      </c>
      <c r="X73" t="n">
        <v>3.56</v>
      </c>
      <c r="Y73" t="n">
        <v>1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1.3463</v>
      </c>
      <c r="E74" t="n">
        <v>74.28</v>
      </c>
      <c r="F74" t="n">
        <v>69.83</v>
      </c>
      <c r="G74" t="n">
        <v>63.48</v>
      </c>
      <c r="H74" t="n">
        <v>0.84</v>
      </c>
      <c r="I74" t="n">
        <v>66</v>
      </c>
      <c r="J74" t="n">
        <v>169.17</v>
      </c>
      <c r="K74" t="n">
        <v>50.28</v>
      </c>
      <c r="L74" t="n">
        <v>8</v>
      </c>
      <c r="M74" t="n">
        <v>64</v>
      </c>
      <c r="N74" t="n">
        <v>30.89</v>
      </c>
      <c r="O74" t="n">
        <v>21098.19</v>
      </c>
      <c r="P74" t="n">
        <v>717.45</v>
      </c>
      <c r="Q74" t="n">
        <v>3791.51</v>
      </c>
      <c r="R74" t="n">
        <v>303.11</v>
      </c>
      <c r="S74" t="n">
        <v>185.73</v>
      </c>
      <c r="T74" t="n">
        <v>50918.64</v>
      </c>
      <c r="U74" t="n">
        <v>0.61</v>
      </c>
      <c r="V74" t="n">
        <v>0.83</v>
      </c>
      <c r="W74" t="n">
        <v>14.69</v>
      </c>
      <c r="X74" t="n">
        <v>2.99</v>
      </c>
      <c r="Y74" t="n">
        <v>1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1.3604</v>
      </c>
      <c r="E75" t="n">
        <v>73.51000000000001</v>
      </c>
      <c r="F75" t="n">
        <v>69.38</v>
      </c>
      <c r="G75" t="n">
        <v>74.34</v>
      </c>
      <c r="H75" t="n">
        <v>0.9399999999999999</v>
      </c>
      <c r="I75" t="n">
        <v>56</v>
      </c>
      <c r="J75" t="n">
        <v>170.62</v>
      </c>
      <c r="K75" t="n">
        <v>50.28</v>
      </c>
      <c r="L75" t="n">
        <v>9</v>
      </c>
      <c r="M75" t="n">
        <v>51</v>
      </c>
      <c r="N75" t="n">
        <v>31.34</v>
      </c>
      <c r="O75" t="n">
        <v>21277.6</v>
      </c>
      <c r="P75" t="n">
        <v>686.49</v>
      </c>
      <c r="Q75" t="n">
        <v>3791.46</v>
      </c>
      <c r="R75" t="n">
        <v>287.83</v>
      </c>
      <c r="S75" t="n">
        <v>185.73</v>
      </c>
      <c r="T75" t="n">
        <v>43327.18</v>
      </c>
      <c r="U75" t="n">
        <v>0.65</v>
      </c>
      <c r="V75" t="n">
        <v>0.84</v>
      </c>
      <c r="W75" t="n">
        <v>14.68</v>
      </c>
      <c r="X75" t="n">
        <v>2.55</v>
      </c>
      <c r="Y75" t="n">
        <v>1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1.3691</v>
      </c>
      <c r="E76" t="n">
        <v>73.04000000000001</v>
      </c>
      <c r="F76" t="n">
        <v>69.11</v>
      </c>
      <c r="G76" t="n">
        <v>82.93000000000001</v>
      </c>
      <c r="H76" t="n">
        <v>1.03</v>
      </c>
      <c r="I76" t="n">
        <v>50</v>
      </c>
      <c r="J76" t="n">
        <v>172.08</v>
      </c>
      <c r="K76" t="n">
        <v>50.28</v>
      </c>
      <c r="L76" t="n">
        <v>10</v>
      </c>
      <c r="M76" t="n">
        <v>17</v>
      </c>
      <c r="N76" t="n">
        <v>31.8</v>
      </c>
      <c r="O76" t="n">
        <v>21457.64</v>
      </c>
      <c r="P76" t="n">
        <v>664.9</v>
      </c>
      <c r="Q76" t="n">
        <v>3791.7</v>
      </c>
      <c r="R76" t="n">
        <v>277.23</v>
      </c>
      <c r="S76" t="n">
        <v>185.73</v>
      </c>
      <c r="T76" t="n">
        <v>38058.6</v>
      </c>
      <c r="U76" t="n">
        <v>0.67</v>
      </c>
      <c r="V76" t="n">
        <v>0.84</v>
      </c>
      <c r="W76" t="n">
        <v>14.71</v>
      </c>
      <c r="X76" t="n">
        <v>2.27</v>
      </c>
      <c r="Y76" t="n">
        <v>1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1.3703</v>
      </c>
      <c r="E77" t="n">
        <v>72.98</v>
      </c>
      <c r="F77" t="n">
        <v>69.08</v>
      </c>
      <c r="G77" t="n">
        <v>84.58</v>
      </c>
      <c r="H77" t="n">
        <v>1.12</v>
      </c>
      <c r="I77" t="n">
        <v>49</v>
      </c>
      <c r="J77" t="n">
        <v>173.55</v>
      </c>
      <c r="K77" t="n">
        <v>50.28</v>
      </c>
      <c r="L77" t="n">
        <v>11</v>
      </c>
      <c r="M77" t="n">
        <v>1</v>
      </c>
      <c r="N77" t="n">
        <v>32.27</v>
      </c>
      <c r="O77" t="n">
        <v>21638.31</v>
      </c>
      <c r="P77" t="n">
        <v>664.28</v>
      </c>
      <c r="Q77" t="n">
        <v>3791.56</v>
      </c>
      <c r="R77" t="n">
        <v>275.24</v>
      </c>
      <c r="S77" t="n">
        <v>185.73</v>
      </c>
      <c r="T77" t="n">
        <v>37064.99</v>
      </c>
      <c r="U77" t="n">
        <v>0.67</v>
      </c>
      <c r="V77" t="n">
        <v>0.84</v>
      </c>
      <c r="W77" t="n">
        <v>14.73</v>
      </c>
      <c r="X77" t="n">
        <v>2.24</v>
      </c>
      <c r="Y77" t="n">
        <v>1</v>
      </c>
      <c r="Z77" t="n">
        <v>10</v>
      </c>
    </row>
    <row r="78">
      <c r="A78" t="n">
        <v>11</v>
      </c>
      <c r="B78" t="n">
        <v>80</v>
      </c>
      <c r="C78" t="inlineStr">
        <is>
          <t xml:space="preserve">CONCLUIDO	</t>
        </is>
      </c>
      <c r="D78" t="n">
        <v>1.3702</v>
      </c>
      <c r="E78" t="n">
        <v>72.98</v>
      </c>
      <c r="F78" t="n">
        <v>69.08</v>
      </c>
      <c r="G78" t="n">
        <v>84.59</v>
      </c>
      <c r="H78" t="n">
        <v>1.22</v>
      </c>
      <c r="I78" t="n">
        <v>49</v>
      </c>
      <c r="J78" t="n">
        <v>175.02</v>
      </c>
      <c r="K78" t="n">
        <v>50.28</v>
      </c>
      <c r="L78" t="n">
        <v>12</v>
      </c>
      <c r="M78" t="n">
        <v>0</v>
      </c>
      <c r="N78" t="n">
        <v>32.74</v>
      </c>
      <c r="O78" t="n">
        <v>21819.6</v>
      </c>
      <c r="P78" t="n">
        <v>669.12</v>
      </c>
      <c r="Q78" t="n">
        <v>3791.5</v>
      </c>
      <c r="R78" t="n">
        <v>275.32</v>
      </c>
      <c r="S78" t="n">
        <v>185.73</v>
      </c>
      <c r="T78" t="n">
        <v>37107.06</v>
      </c>
      <c r="U78" t="n">
        <v>0.67</v>
      </c>
      <c r="V78" t="n">
        <v>0.84</v>
      </c>
      <c r="W78" t="n">
        <v>14.73</v>
      </c>
      <c r="X78" t="n">
        <v>2.25</v>
      </c>
      <c r="Y78" t="n">
        <v>1</v>
      </c>
      <c r="Z78" t="n">
        <v>10</v>
      </c>
    </row>
    <row r="79">
      <c r="A79" t="n">
        <v>0</v>
      </c>
      <c r="B79" t="n">
        <v>35</v>
      </c>
      <c r="C79" t="inlineStr">
        <is>
          <t xml:space="preserve">CONCLUIDO	</t>
        </is>
      </c>
      <c r="D79" t="n">
        <v>0.9912</v>
      </c>
      <c r="E79" t="n">
        <v>100.89</v>
      </c>
      <c r="F79" t="n">
        <v>90.44</v>
      </c>
      <c r="G79" t="n">
        <v>10.92</v>
      </c>
      <c r="H79" t="n">
        <v>0.22</v>
      </c>
      <c r="I79" t="n">
        <v>497</v>
      </c>
      <c r="J79" t="n">
        <v>80.84</v>
      </c>
      <c r="K79" t="n">
        <v>35.1</v>
      </c>
      <c r="L79" t="n">
        <v>1</v>
      </c>
      <c r="M79" t="n">
        <v>495</v>
      </c>
      <c r="N79" t="n">
        <v>9.74</v>
      </c>
      <c r="O79" t="n">
        <v>10204.21</v>
      </c>
      <c r="P79" t="n">
        <v>683.62</v>
      </c>
      <c r="Q79" t="n">
        <v>3792.64</v>
      </c>
      <c r="R79" t="n">
        <v>1001</v>
      </c>
      <c r="S79" t="n">
        <v>185.73</v>
      </c>
      <c r="T79" t="n">
        <v>397708.31</v>
      </c>
      <c r="U79" t="n">
        <v>0.19</v>
      </c>
      <c r="V79" t="n">
        <v>0.64</v>
      </c>
      <c r="W79" t="n">
        <v>15.43</v>
      </c>
      <c r="X79" t="n">
        <v>23.59</v>
      </c>
      <c r="Y79" t="n">
        <v>1</v>
      </c>
      <c r="Z79" t="n">
        <v>10</v>
      </c>
    </row>
    <row r="80">
      <c r="A80" t="n">
        <v>1</v>
      </c>
      <c r="B80" t="n">
        <v>35</v>
      </c>
      <c r="C80" t="inlineStr">
        <is>
          <t xml:space="preserve">CONCLUIDO	</t>
        </is>
      </c>
      <c r="D80" t="n">
        <v>1.2374</v>
      </c>
      <c r="E80" t="n">
        <v>80.81</v>
      </c>
      <c r="F80" t="n">
        <v>75.63</v>
      </c>
      <c r="G80" t="n">
        <v>23.76</v>
      </c>
      <c r="H80" t="n">
        <v>0.43</v>
      </c>
      <c r="I80" t="n">
        <v>191</v>
      </c>
      <c r="J80" t="n">
        <v>82.04000000000001</v>
      </c>
      <c r="K80" t="n">
        <v>35.1</v>
      </c>
      <c r="L80" t="n">
        <v>2</v>
      </c>
      <c r="M80" t="n">
        <v>189</v>
      </c>
      <c r="N80" t="n">
        <v>9.94</v>
      </c>
      <c r="O80" t="n">
        <v>10352.53</v>
      </c>
      <c r="P80" t="n">
        <v>527.76</v>
      </c>
      <c r="Q80" t="n">
        <v>3791.85</v>
      </c>
      <c r="R80" t="n">
        <v>499.49</v>
      </c>
      <c r="S80" t="n">
        <v>185.73</v>
      </c>
      <c r="T80" t="n">
        <v>148481.07</v>
      </c>
      <c r="U80" t="n">
        <v>0.37</v>
      </c>
      <c r="V80" t="n">
        <v>0.77</v>
      </c>
      <c r="W80" t="n">
        <v>14.89</v>
      </c>
      <c r="X80" t="n">
        <v>8.789999999999999</v>
      </c>
      <c r="Y80" t="n">
        <v>1</v>
      </c>
      <c r="Z80" t="n">
        <v>10</v>
      </c>
    </row>
    <row r="81">
      <c r="A81" t="n">
        <v>2</v>
      </c>
      <c r="B81" t="n">
        <v>35</v>
      </c>
      <c r="C81" t="inlineStr">
        <is>
          <t xml:space="preserve">CONCLUIDO	</t>
        </is>
      </c>
      <c r="D81" t="n">
        <v>1.3157</v>
      </c>
      <c r="E81" t="n">
        <v>76</v>
      </c>
      <c r="F81" t="n">
        <v>72.13</v>
      </c>
      <c r="G81" t="n">
        <v>37.63</v>
      </c>
      <c r="H81" t="n">
        <v>0.63</v>
      </c>
      <c r="I81" t="n">
        <v>115</v>
      </c>
      <c r="J81" t="n">
        <v>83.25</v>
      </c>
      <c r="K81" t="n">
        <v>35.1</v>
      </c>
      <c r="L81" t="n">
        <v>3</v>
      </c>
      <c r="M81" t="n">
        <v>55</v>
      </c>
      <c r="N81" t="n">
        <v>10.15</v>
      </c>
      <c r="O81" t="n">
        <v>10501.19</v>
      </c>
      <c r="P81" t="n">
        <v>460.16</v>
      </c>
      <c r="Q81" t="n">
        <v>3791.67</v>
      </c>
      <c r="R81" t="n">
        <v>378.29</v>
      </c>
      <c r="S81" t="n">
        <v>185.73</v>
      </c>
      <c r="T81" t="n">
        <v>88262.19</v>
      </c>
      <c r="U81" t="n">
        <v>0.49</v>
      </c>
      <c r="V81" t="n">
        <v>0.8100000000000001</v>
      </c>
      <c r="W81" t="n">
        <v>14.85</v>
      </c>
      <c r="X81" t="n">
        <v>5.29</v>
      </c>
      <c r="Y81" t="n">
        <v>1</v>
      </c>
      <c r="Z81" t="n">
        <v>10</v>
      </c>
    </row>
    <row r="82">
      <c r="A82" t="n">
        <v>3</v>
      </c>
      <c r="B82" t="n">
        <v>35</v>
      </c>
      <c r="C82" t="inlineStr">
        <is>
          <t xml:space="preserve">CONCLUIDO	</t>
        </is>
      </c>
      <c r="D82" t="n">
        <v>1.3207</v>
      </c>
      <c r="E82" t="n">
        <v>75.72</v>
      </c>
      <c r="F82" t="n">
        <v>71.93000000000001</v>
      </c>
      <c r="G82" t="n">
        <v>39.23</v>
      </c>
      <c r="H82" t="n">
        <v>0.83</v>
      </c>
      <c r="I82" t="n">
        <v>110</v>
      </c>
      <c r="J82" t="n">
        <v>84.45999999999999</v>
      </c>
      <c r="K82" t="n">
        <v>35.1</v>
      </c>
      <c r="L82" t="n">
        <v>4</v>
      </c>
      <c r="M82" t="n">
        <v>0</v>
      </c>
      <c r="N82" t="n">
        <v>10.36</v>
      </c>
      <c r="O82" t="n">
        <v>10650.22</v>
      </c>
      <c r="P82" t="n">
        <v>458.45</v>
      </c>
      <c r="Q82" t="n">
        <v>3792.22</v>
      </c>
      <c r="R82" t="n">
        <v>369.42</v>
      </c>
      <c r="S82" t="n">
        <v>185.73</v>
      </c>
      <c r="T82" t="n">
        <v>83853.78999999999</v>
      </c>
      <c r="U82" t="n">
        <v>0.5</v>
      </c>
      <c r="V82" t="n">
        <v>0.8100000000000001</v>
      </c>
      <c r="W82" t="n">
        <v>14.9</v>
      </c>
      <c r="X82" t="n">
        <v>5.09</v>
      </c>
      <c r="Y82" t="n">
        <v>1</v>
      </c>
      <c r="Z82" t="n">
        <v>10</v>
      </c>
    </row>
    <row r="83">
      <c r="A83" t="n">
        <v>0</v>
      </c>
      <c r="B83" t="n">
        <v>50</v>
      </c>
      <c r="C83" t="inlineStr">
        <is>
          <t xml:space="preserve">CONCLUIDO	</t>
        </is>
      </c>
      <c r="D83" t="n">
        <v>0.8576</v>
      </c>
      <c r="E83" t="n">
        <v>116.61</v>
      </c>
      <c r="F83" t="n">
        <v>99.51000000000001</v>
      </c>
      <c r="G83" t="n">
        <v>8.81</v>
      </c>
      <c r="H83" t="n">
        <v>0.16</v>
      </c>
      <c r="I83" t="n">
        <v>678</v>
      </c>
      <c r="J83" t="n">
        <v>107.41</v>
      </c>
      <c r="K83" t="n">
        <v>41.65</v>
      </c>
      <c r="L83" t="n">
        <v>1</v>
      </c>
      <c r="M83" t="n">
        <v>676</v>
      </c>
      <c r="N83" t="n">
        <v>14.77</v>
      </c>
      <c r="O83" t="n">
        <v>13481.73</v>
      </c>
      <c r="P83" t="n">
        <v>929.5700000000001</v>
      </c>
      <c r="Q83" t="n">
        <v>3792.99</v>
      </c>
      <c r="R83" t="n">
        <v>1308.91</v>
      </c>
      <c r="S83" t="n">
        <v>185.73</v>
      </c>
      <c r="T83" t="n">
        <v>550756.14</v>
      </c>
      <c r="U83" t="n">
        <v>0.14</v>
      </c>
      <c r="V83" t="n">
        <v>0.58</v>
      </c>
      <c r="W83" t="n">
        <v>15.72</v>
      </c>
      <c r="X83" t="n">
        <v>32.64</v>
      </c>
      <c r="Y83" t="n">
        <v>1</v>
      </c>
      <c r="Z83" t="n">
        <v>10</v>
      </c>
    </row>
    <row r="84">
      <c r="A84" t="n">
        <v>1</v>
      </c>
      <c r="B84" t="n">
        <v>50</v>
      </c>
      <c r="C84" t="inlineStr">
        <is>
          <t xml:space="preserve">CONCLUIDO	</t>
        </is>
      </c>
      <c r="D84" t="n">
        <v>1.1579</v>
      </c>
      <c r="E84" t="n">
        <v>86.36</v>
      </c>
      <c r="F84" t="n">
        <v>78.66</v>
      </c>
      <c r="G84" t="n">
        <v>18.51</v>
      </c>
      <c r="H84" t="n">
        <v>0.32</v>
      </c>
      <c r="I84" t="n">
        <v>255</v>
      </c>
      <c r="J84" t="n">
        <v>108.68</v>
      </c>
      <c r="K84" t="n">
        <v>41.65</v>
      </c>
      <c r="L84" t="n">
        <v>2</v>
      </c>
      <c r="M84" t="n">
        <v>253</v>
      </c>
      <c r="N84" t="n">
        <v>15.03</v>
      </c>
      <c r="O84" t="n">
        <v>13638.32</v>
      </c>
      <c r="P84" t="n">
        <v>704.29</v>
      </c>
      <c r="Q84" t="n">
        <v>3791.86</v>
      </c>
      <c r="R84" t="n">
        <v>602.16</v>
      </c>
      <c r="S84" t="n">
        <v>185.73</v>
      </c>
      <c r="T84" t="n">
        <v>199498.44</v>
      </c>
      <c r="U84" t="n">
        <v>0.31</v>
      </c>
      <c r="V84" t="n">
        <v>0.74</v>
      </c>
      <c r="W84" t="n">
        <v>15</v>
      </c>
      <c r="X84" t="n">
        <v>11.82</v>
      </c>
      <c r="Y84" t="n">
        <v>1</v>
      </c>
      <c r="Z84" t="n">
        <v>10</v>
      </c>
    </row>
    <row r="85">
      <c r="A85" t="n">
        <v>2</v>
      </c>
      <c r="B85" t="n">
        <v>50</v>
      </c>
      <c r="C85" t="inlineStr">
        <is>
          <t xml:space="preserve">CONCLUIDO	</t>
        </is>
      </c>
      <c r="D85" t="n">
        <v>1.2619</v>
      </c>
      <c r="E85" t="n">
        <v>79.23999999999999</v>
      </c>
      <c r="F85" t="n">
        <v>73.83</v>
      </c>
      <c r="G85" t="n">
        <v>29.14</v>
      </c>
      <c r="H85" t="n">
        <v>0.48</v>
      </c>
      <c r="I85" t="n">
        <v>152</v>
      </c>
      <c r="J85" t="n">
        <v>109.96</v>
      </c>
      <c r="K85" t="n">
        <v>41.65</v>
      </c>
      <c r="L85" t="n">
        <v>3</v>
      </c>
      <c r="M85" t="n">
        <v>150</v>
      </c>
      <c r="N85" t="n">
        <v>15.31</v>
      </c>
      <c r="O85" t="n">
        <v>13795.21</v>
      </c>
      <c r="P85" t="n">
        <v>629.09</v>
      </c>
      <c r="Q85" t="n">
        <v>3791.54</v>
      </c>
      <c r="R85" t="n">
        <v>438.56</v>
      </c>
      <c r="S85" t="n">
        <v>185.73</v>
      </c>
      <c r="T85" t="n">
        <v>118210.43</v>
      </c>
      <c r="U85" t="n">
        <v>0.42</v>
      </c>
      <c r="V85" t="n">
        <v>0.79</v>
      </c>
      <c r="W85" t="n">
        <v>14.83</v>
      </c>
      <c r="X85" t="n">
        <v>6.99</v>
      </c>
      <c r="Y85" t="n">
        <v>1</v>
      </c>
      <c r="Z85" t="n">
        <v>10</v>
      </c>
    </row>
    <row r="86">
      <c r="A86" t="n">
        <v>3</v>
      </c>
      <c r="B86" t="n">
        <v>50</v>
      </c>
      <c r="C86" t="inlineStr">
        <is>
          <t xml:space="preserve">CONCLUIDO	</t>
        </is>
      </c>
      <c r="D86" t="n">
        <v>1.3169</v>
      </c>
      <c r="E86" t="n">
        <v>75.93000000000001</v>
      </c>
      <c r="F86" t="n">
        <v>71.59</v>
      </c>
      <c r="G86" t="n">
        <v>41.3</v>
      </c>
      <c r="H86" t="n">
        <v>0.63</v>
      </c>
      <c r="I86" t="n">
        <v>104</v>
      </c>
      <c r="J86" t="n">
        <v>111.23</v>
      </c>
      <c r="K86" t="n">
        <v>41.65</v>
      </c>
      <c r="L86" t="n">
        <v>4</v>
      </c>
      <c r="M86" t="n">
        <v>102</v>
      </c>
      <c r="N86" t="n">
        <v>15.58</v>
      </c>
      <c r="O86" t="n">
        <v>13952.52</v>
      </c>
      <c r="P86" t="n">
        <v>573.63</v>
      </c>
      <c r="Q86" t="n">
        <v>3791.5</v>
      </c>
      <c r="R86" t="n">
        <v>362.45</v>
      </c>
      <c r="S86" t="n">
        <v>185.73</v>
      </c>
      <c r="T86" t="n">
        <v>80396.71000000001</v>
      </c>
      <c r="U86" t="n">
        <v>0.51</v>
      </c>
      <c r="V86" t="n">
        <v>0.8100000000000001</v>
      </c>
      <c r="W86" t="n">
        <v>14.76</v>
      </c>
      <c r="X86" t="n">
        <v>4.75</v>
      </c>
      <c r="Y86" t="n">
        <v>1</v>
      </c>
      <c r="Z86" t="n">
        <v>10</v>
      </c>
    </row>
    <row r="87">
      <c r="A87" t="n">
        <v>4</v>
      </c>
      <c r="B87" t="n">
        <v>50</v>
      </c>
      <c r="C87" t="inlineStr">
        <is>
          <t xml:space="preserve">CONCLUIDO	</t>
        </is>
      </c>
      <c r="D87" t="n">
        <v>1.3454</v>
      </c>
      <c r="E87" t="n">
        <v>74.31999999999999</v>
      </c>
      <c r="F87" t="n">
        <v>70.51000000000001</v>
      </c>
      <c r="G87" t="n">
        <v>52.88</v>
      </c>
      <c r="H87" t="n">
        <v>0.78</v>
      </c>
      <c r="I87" t="n">
        <v>80</v>
      </c>
      <c r="J87" t="n">
        <v>112.51</v>
      </c>
      <c r="K87" t="n">
        <v>41.65</v>
      </c>
      <c r="L87" t="n">
        <v>5</v>
      </c>
      <c r="M87" t="n">
        <v>35</v>
      </c>
      <c r="N87" t="n">
        <v>15.86</v>
      </c>
      <c r="O87" t="n">
        <v>14110.24</v>
      </c>
      <c r="P87" t="n">
        <v>533.92</v>
      </c>
      <c r="Q87" t="n">
        <v>3791.57</v>
      </c>
      <c r="R87" t="n">
        <v>324.06</v>
      </c>
      <c r="S87" t="n">
        <v>185.73</v>
      </c>
      <c r="T87" t="n">
        <v>61322.81</v>
      </c>
      <c r="U87" t="n">
        <v>0.57</v>
      </c>
      <c r="V87" t="n">
        <v>0.82</v>
      </c>
      <c r="W87" t="n">
        <v>14.78</v>
      </c>
      <c r="X87" t="n">
        <v>3.68</v>
      </c>
      <c r="Y87" t="n">
        <v>1</v>
      </c>
      <c r="Z87" t="n">
        <v>10</v>
      </c>
    </row>
    <row r="88">
      <c r="A88" t="n">
        <v>5</v>
      </c>
      <c r="B88" t="n">
        <v>50</v>
      </c>
      <c r="C88" t="inlineStr">
        <is>
          <t xml:space="preserve">CONCLUIDO	</t>
        </is>
      </c>
      <c r="D88" t="n">
        <v>1.3492</v>
      </c>
      <c r="E88" t="n">
        <v>74.12</v>
      </c>
      <c r="F88" t="n">
        <v>70.37</v>
      </c>
      <c r="G88" t="n">
        <v>54.83</v>
      </c>
      <c r="H88" t="n">
        <v>0.93</v>
      </c>
      <c r="I88" t="n">
        <v>77</v>
      </c>
      <c r="J88" t="n">
        <v>113.79</v>
      </c>
      <c r="K88" t="n">
        <v>41.65</v>
      </c>
      <c r="L88" t="n">
        <v>6</v>
      </c>
      <c r="M88" t="n">
        <v>0</v>
      </c>
      <c r="N88" t="n">
        <v>16.14</v>
      </c>
      <c r="O88" t="n">
        <v>14268.39</v>
      </c>
      <c r="P88" t="n">
        <v>531.36</v>
      </c>
      <c r="Q88" t="n">
        <v>3791.82</v>
      </c>
      <c r="R88" t="n">
        <v>317.59</v>
      </c>
      <c r="S88" t="n">
        <v>185.73</v>
      </c>
      <c r="T88" t="n">
        <v>58101.71</v>
      </c>
      <c r="U88" t="n">
        <v>0.58</v>
      </c>
      <c r="V88" t="n">
        <v>0.83</v>
      </c>
      <c r="W88" t="n">
        <v>14.82</v>
      </c>
      <c r="X88" t="n">
        <v>3.54</v>
      </c>
      <c r="Y88" t="n">
        <v>1</v>
      </c>
      <c r="Z88" t="n">
        <v>10</v>
      </c>
    </row>
    <row r="89">
      <c r="A89" t="n">
        <v>0</v>
      </c>
      <c r="B89" t="n">
        <v>25</v>
      </c>
      <c r="C89" t="inlineStr">
        <is>
          <t xml:space="preserve">CONCLUIDO	</t>
        </is>
      </c>
      <c r="D89" t="n">
        <v>1.0976</v>
      </c>
      <c r="E89" t="n">
        <v>91.11</v>
      </c>
      <c r="F89" t="n">
        <v>84.19</v>
      </c>
      <c r="G89" t="n">
        <v>13.69</v>
      </c>
      <c r="H89" t="n">
        <v>0.28</v>
      </c>
      <c r="I89" t="n">
        <v>369</v>
      </c>
      <c r="J89" t="n">
        <v>61.76</v>
      </c>
      <c r="K89" t="n">
        <v>28.92</v>
      </c>
      <c r="L89" t="n">
        <v>1</v>
      </c>
      <c r="M89" t="n">
        <v>367</v>
      </c>
      <c r="N89" t="n">
        <v>6.84</v>
      </c>
      <c r="O89" t="n">
        <v>7851.41</v>
      </c>
      <c r="P89" t="n">
        <v>508.54</v>
      </c>
      <c r="Q89" t="n">
        <v>3792.23</v>
      </c>
      <c r="R89" t="n">
        <v>789.23</v>
      </c>
      <c r="S89" t="n">
        <v>185.73</v>
      </c>
      <c r="T89" t="n">
        <v>292462.27</v>
      </c>
      <c r="U89" t="n">
        <v>0.24</v>
      </c>
      <c r="V89" t="n">
        <v>0.6899999999999999</v>
      </c>
      <c r="W89" t="n">
        <v>15.2</v>
      </c>
      <c r="X89" t="n">
        <v>17.35</v>
      </c>
      <c r="Y89" t="n">
        <v>1</v>
      </c>
      <c r="Z89" t="n">
        <v>10</v>
      </c>
    </row>
    <row r="90">
      <c r="A90" t="n">
        <v>1</v>
      </c>
      <c r="B90" t="n">
        <v>25</v>
      </c>
      <c r="C90" t="inlineStr">
        <is>
          <t xml:space="preserve">CONCLUIDO	</t>
        </is>
      </c>
      <c r="D90" t="n">
        <v>1.2827</v>
      </c>
      <c r="E90" t="n">
        <v>77.95999999999999</v>
      </c>
      <c r="F90" t="n">
        <v>74.01000000000001</v>
      </c>
      <c r="G90" t="n">
        <v>28.65</v>
      </c>
      <c r="H90" t="n">
        <v>0.55</v>
      </c>
      <c r="I90" t="n">
        <v>155</v>
      </c>
      <c r="J90" t="n">
        <v>62.92</v>
      </c>
      <c r="K90" t="n">
        <v>28.92</v>
      </c>
      <c r="L90" t="n">
        <v>2</v>
      </c>
      <c r="M90" t="n">
        <v>29</v>
      </c>
      <c r="N90" t="n">
        <v>7</v>
      </c>
      <c r="O90" t="n">
        <v>7994.37</v>
      </c>
      <c r="P90" t="n">
        <v>394.93</v>
      </c>
      <c r="Q90" t="n">
        <v>3792.47</v>
      </c>
      <c r="R90" t="n">
        <v>438.65</v>
      </c>
      <c r="S90" t="n">
        <v>185.73</v>
      </c>
      <c r="T90" t="n">
        <v>118239.29</v>
      </c>
      <c r="U90" t="n">
        <v>0.42</v>
      </c>
      <c r="V90" t="n">
        <v>0.79</v>
      </c>
      <c r="W90" t="n">
        <v>15</v>
      </c>
      <c r="X90" t="n">
        <v>7.17</v>
      </c>
      <c r="Y90" t="n">
        <v>1</v>
      </c>
      <c r="Z90" t="n">
        <v>10</v>
      </c>
    </row>
    <row r="91">
      <c r="A91" t="n">
        <v>2</v>
      </c>
      <c r="B91" t="n">
        <v>25</v>
      </c>
      <c r="C91" t="inlineStr">
        <is>
          <t xml:space="preserve">CONCLUIDO	</t>
        </is>
      </c>
      <c r="D91" t="n">
        <v>1.2847</v>
      </c>
      <c r="E91" t="n">
        <v>77.84</v>
      </c>
      <c r="F91" t="n">
        <v>73.92</v>
      </c>
      <c r="G91" t="n">
        <v>28.99</v>
      </c>
      <c r="H91" t="n">
        <v>0.8100000000000001</v>
      </c>
      <c r="I91" t="n">
        <v>153</v>
      </c>
      <c r="J91" t="n">
        <v>64.08</v>
      </c>
      <c r="K91" t="n">
        <v>28.92</v>
      </c>
      <c r="L91" t="n">
        <v>3</v>
      </c>
      <c r="M91" t="n">
        <v>0</v>
      </c>
      <c r="N91" t="n">
        <v>7.16</v>
      </c>
      <c r="O91" t="n">
        <v>8137.65</v>
      </c>
      <c r="P91" t="n">
        <v>398.94</v>
      </c>
      <c r="Q91" t="n">
        <v>3792.33</v>
      </c>
      <c r="R91" t="n">
        <v>434.14</v>
      </c>
      <c r="S91" t="n">
        <v>185.73</v>
      </c>
      <c r="T91" t="n">
        <v>115998.9</v>
      </c>
      <c r="U91" t="n">
        <v>0.43</v>
      </c>
      <c r="V91" t="n">
        <v>0.79</v>
      </c>
      <c r="W91" t="n">
        <v>15.04</v>
      </c>
      <c r="X91" t="n">
        <v>7.08</v>
      </c>
      <c r="Y91" t="n">
        <v>1</v>
      </c>
      <c r="Z91" t="n">
        <v>10</v>
      </c>
    </row>
    <row r="92">
      <c r="A92" t="n">
        <v>0</v>
      </c>
      <c r="B92" t="n">
        <v>85</v>
      </c>
      <c r="C92" t="inlineStr">
        <is>
          <t xml:space="preserve">CONCLUIDO	</t>
        </is>
      </c>
      <c r="D92" t="n">
        <v>0.5974</v>
      </c>
      <c r="E92" t="n">
        <v>167.39</v>
      </c>
      <c r="F92" t="n">
        <v>125.4</v>
      </c>
      <c r="G92" t="n">
        <v>6.44</v>
      </c>
      <c r="H92" t="n">
        <v>0.11</v>
      </c>
      <c r="I92" t="n">
        <v>1169</v>
      </c>
      <c r="J92" t="n">
        <v>167.88</v>
      </c>
      <c r="K92" t="n">
        <v>51.39</v>
      </c>
      <c r="L92" t="n">
        <v>1</v>
      </c>
      <c r="M92" t="n">
        <v>1167</v>
      </c>
      <c r="N92" t="n">
        <v>30.49</v>
      </c>
      <c r="O92" t="n">
        <v>20939.59</v>
      </c>
      <c r="P92" t="n">
        <v>1589.78</v>
      </c>
      <c r="Q92" t="n">
        <v>3793.61</v>
      </c>
      <c r="R92" t="n">
        <v>2191.4</v>
      </c>
      <c r="S92" t="n">
        <v>185.73</v>
      </c>
      <c r="T92" t="n">
        <v>989546.58</v>
      </c>
      <c r="U92" t="n">
        <v>0.08</v>
      </c>
      <c r="V92" t="n">
        <v>0.46</v>
      </c>
      <c r="W92" t="n">
        <v>16.55</v>
      </c>
      <c r="X92" t="n">
        <v>58.53</v>
      </c>
      <c r="Y92" t="n">
        <v>1</v>
      </c>
      <c r="Z92" t="n">
        <v>10</v>
      </c>
    </row>
    <row r="93">
      <c r="A93" t="n">
        <v>1</v>
      </c>
      <c r="B93" t="n">
        <v>85</v>
      </c>
      <c r="C93" t="inlineStr">
        <is>
          <t xml:space="preserve">CONCLUIDO	</t>
        </is>
      </c>
      <c r="D93" t="n">
        <v>0.9972</v>
      </c>
      <c r="E93" t="n">
        <v>100.28</v>
      </c>
      <c r="F93" t="n">
        <v>84.90000000000001</v>
      </c>
      <c r="G93" t="n">
        <v>13.27</v>
      </c>
      <c r="H93" t="n">
        <v>0.21</v>
      </c>
      <c r="I93" t="n">
        <v>384</v>
      </c>
      <c r="J93" t="n">
        <v>169.33</v>
      </c>
      <c r="K93" t="n">
        <v>51.39</v>
      </c>
      <c r="L93" t="n">
        <v>2</v>
      </c>
      <c r="M93" t="n">
        <v>382</v>
      </c>
      <c r="N93" t="n">
        <v>30.94</v>
      </c>
      <c r="O93" t="n">
        <v>21118.46</v>
      </c>
      <c r="P93" t="n">
        <v>1058.11</v>
      </c>
      <c r="Q93" t="n">
        <v>3792.43</v>
      </c>
      <c r="R93" t="n">
        <v>813.0599999999999</v>
      </c>
      <c r="S93" t="n">
        <v>185.73</v>
      </c>
      <c r="T93" t="n">
        <v>304300.75</v>
      </c>
      <c r="U93" t="n">
        <v>0.23</v>
      </c>
      <c r="V93" t="n">
        <v>0.68</v>
      </c>
      <c r="W93" t="n">
        <v>15.23</v>
      </c>
      <c r="X93" t="n">
        <v>18.05</v>
      </c>
      <c r="Y93" t="n">
        <v>1</v>
      </c>
      <c r="Z93" t="n">
        <v>10</v>
      </c>
    </row>
    <row r="94">
      <c r="A94" t="n">
        <v>2</v>
      </c>
      <c r="B94" t="n">
        <v>85</v>
      </c>
      <c r="C94" t="inlineStr">
        <is>
          <t xml:space="preserve">CONCLUIDO	</t>
        </is>
      </c>
      <c r="D94" t="n">
        <v>1.1419</v>
      </c>
      <c r="E94" t="n">
        <v>87.56999999999999</v>
      </c>
      <c r="F94" t="n">
        <v>77.44</v>
      </c>
      <c r="G94" t="n">
        <v>20.29</v>
      </c>
      <c r="H94" t="n">
        <v>0.31</v>
      </c>
      <c r="I94" t="n">
        <v>229</v>
      </c>
      <c r="J94" t="n">
        <v>170.79</v>
      </c>
      <c r="K94" t="n">
        <v>51.39</v>
      </c>
      <c r="L94" t="n">
        <v>3</v>
      </c>
      <c r="M94" t="n">
        <v>227</v>
      </c>
      <c r="N94" t="n">
        <v>31.4</v>
      </c>
      <c r="O94" t="n">
        <v>21297.94</v>
      </c>
      <c r="P94" t="n">
        <v>946.9400000000001</v>
      </c>
      <c r="Q94" t="n">
        <v>3792.04</v>
      </c>
      <c r="R94" t="n">
        <v>560.85</v>
      </c>
      <c r="S94" t="n">
        <v>185.73</v>
      </c>
      <c r="T94" t="n">
        <v>178973.5</v>
      </c>
      <c r="U94" t="n">
        <v>0.33</v>
      </c>
      <c r="V94" t="n">
        <v>0.75</v>
      </c>
      <c r="W94" t="n">
        <v>14.95</v>
      </c>
      <c r="X94" t="n">
        <v>10.6</v>
      </c>
      <c r="Y94" t="n">
        <v>1</v>
      </c>
      <c r="Z94" t="n">
        <v>10</v>
      </c>
    </row>
    <row r="95">
      <c r="A95" t="n">
        <v>3</v>
      </c>
      <c r="B95" t="n">
        <v>85</v>
      </c>
      <c r="C95" t="inlineStr">
        <is>
          <t xml:space="preserve">CONCLUIDO	</t>
        </is>
      </c>
      <c r="D95" t="n">
        <v>1.219</v>
      </c>
      <c r="E95" t="n">
        <v>82.03</v>
      </c>
      <c r="F95" t="n">
        <v>74.2</v>
      </c>
      <c r="G95" t="n">
        <v>27.65</v>
      </c>
      <c r="H95" t="n">
        <v>0.41</v>
      </c>
      <c r="I95" t="n">
        <v>161</v>
      </c>
      <c r="J95" t="n">
        <v>172.25</v>
      </c>
      <c r="K95" t="n">
        <v>51.39</v>
      </c>
      <c r="L95" t="n">
        <v>4</v>
      </c>
      <c r="M95" t="n">
        <v>159</v>
      </c>
      <c r="N95" t="n">
        <v>31.86</v>
      </c>
      <c r="O95" t="n">
        <v>21478.05</v>
      </c>
      <c r="P95" t="n">
        <v>889.29</v>
      </c>
      <c r="Q95" t="n">
        <v>3791.69</v>
      </c>
      <c r="R95" t="n">
        <v>451.53</v>
      </c>
      <c r="S95" t="n">
        <v>185.73</v>
      </c>
      <c r="T95" t="n">
        <v>124653.14</v>
      </c>
      <c r="U95" t="n">
        <v>0.41</v>
      </c>
      <c r="V95" t="n">
        <v>0.78</v>
      </c>
      <c r="W95" t="n">
        <v>14.84</v>
      </c>
      <c r="X95" t="n">
        <v>7.37</v>
      </c>
      <c r="Y95" t="n">
        <v>1</v>
      </c>
      <c r="Z95" t="n">
        <v>10</v>
      </c>
    </row>
    <row r="96">
      <c r="A96" t="n">
        <v>4</v>
      </c>
      <c r="B96" t="n">
        <v>85</v>
      </c>
      <c r="C96" t="inlineStr">
        <is>
          <t xml:space="preserve">CONCLUIDO	</t>
        </is>
      </c>
      <c r="D96" t="n">
        <v>1.2659</v>
      </c>
      <c r="E96" t="n">
        <v>78.98999999999999</v>
      </c>
      <c r="F96" t="n">
        <v>72.45</v>
      </c>
      <c r="G96" t="n">
        <v>35.34</v>
      </c>
      <c r="H96" t="n">
        <v>0.51</v>
      </c>
      <c r="I96" t="n">
        <v>123</v>
      </c>
      <c r="J96" t="n">
        <v>173.71</v>
      </c>
      <c r="K96" t="n">
        <v>51.39</v>
      </c>
      <c r="L96" t="n">
        <v>5</v>
      </c>
      <c r="M96" t="n">
        <v>121</v>
      </c>
      <c r="N96" t="n">
        <v>32.32</v>
      </c>
      <c r="O96" t="n">
        <v>21658.78</v>
      </c>
      <c r="P96" t="n">
        <v>849.5</v>
      </c>
      <c r="Q96" t="n">
        <v>3791.5</v>
      </c>
      <c r="R96" t="n">
        <v>391.8</v>
      </c>
      <c r="S96" t="n">
        <v>185.73</v>
      </c>
      <c r="T96" t="n">
        <v>94976.73</v>
      </c>
      <c r="U96" t="n">
        <v>0.47</v>
      </c>
      <c r="V96" t="n">
        <v>0.8</v>
      </c>
      <c r="W96" t="n">
        <v>14.79</v>
      </c>
      <c r="X96" t="n">
        <v>5.62</v>
      </c>
      <c r="Y96" t="n">
        <v>1</v>
      </c>
      <c r="Z96" t="n">
        <v>10</v>
      </c>
    </row>
    <row r="97">
      <c r="A97" t="n">
        <v>5</v>
      </c>
      <c r="B97" t="n">
        <v>85</v>
      </c>
      <c r="C97" t="inlineStr">
        <is>
          <t xml:space="preserve">CONCLUIDO	</t>
        </is>
      </c>
      <c r="D97" t="n">
        <v>1.297</v>
      </c>
      <c r="E97" t="n">
        <v>77.09999999999999</v>
      </c>
      <c r="F97" t="n">
        <v>71.37</v>
      </c>
      <c r="G97" t="n">
        <v>43.26</v>
      </c>
      <c r="H97" t="n">
        <v>0.61</v>
      </c>
      <c r="I97" t="n">
        <v>99</v>
      </c>
      <c r="J97" t="n">
        <v>175.18</v>
      </c>
      <c r="K97" t="n">
        <v>51.39</v>
      </c>
      <c r="L97" t="n">
        <v>6</v>
      </c>
      <c r="M97" t="n">
        <v>97</v>
      </c>
      <c r="N97" t="n">
        <v>32.79</v>
      </c>
      <c r="O97" t="n">
        <v>21840.16</v>
      </c>
      <c r="P97" t="n">
        <v>817.62</v>
      </c>
      <c r="Q97" t="n">
        <v>3791.64</v>
      </c>
      <c r="R97" t="n">
        <v>355.16</v>
      </c>
      <c r="S97" t="n">
        <v>185.73</v>
      </c>
      <c r="T97" t="n">
        <v>76776.08</v>
      </c>
      <c r="U97" t="n">
        <v>0.52</v>
      </c>
      <c r="V97" t="n">
        <v>0.8100000000000001</v>
      </c>
      <c r="W97" t="n">
        <v>14.75</v>
      </c>
      <c r="X97" t="n">
        <v>4.54</v>
      </c>
      <c r="Y97" t="n">
        <v>1</v>
      </c>
      <c r="Z97" t="n">
        <v>10</v>
      </c>
    </row>
    <row r="98">
      <c r="A98" t="n">
        <v>6</v>
      </c>
      <c r="B98" t="n">
        <v>85</v>
      </c>
      <c r="C98" t="inlineStr">
        <is>
          <t xml:space="preserve">CONCLUIDO	</t>
        </is>
      </c>
      <c r="D98" t="n">
        <v>1.3208</v>
      </c>
      <c r="E98" t="n">
        <v>75.70999999999999</v>
      </c>
      <c r="F98" t="n">
        <v>70.56</v>
      </c>
      <c r="G98" t="n">
        <v>51.63</v>
      </c>
      <c r="H98" t="n">
        <v>0.7</v>
      </c>
      <c r="I98" t="n">
        <v>82</v>
      </c>
      <c r="J98" t="n">
        <v>176.66</v>
      </c>
      <c r="K98" t="n">
        <v>51.39</v>
      </c>
      <c r="L98" t="n">
        <v>7</v>
      </c>
      <c r="M98" t="n">
        <v>80</v>
      </c>
      <c r="N98" t="n">
        <v>33.27</v>
      </c>
      <c r="O98" t="n">
        <v>22022.17</v>
      </c>
      <c r="P98" t="n">
        <v>789.54</v>
      </c>
      <c r="Q98" t="n">
        <v>3791.7</v>
      </c>
      <c r="R98" t="n">
        <v>327.88</v>
      </c>
      <c r="S98" t="n">
        <v>185.73</v>
      </c>
      <c r="T98" t="n">
        <v>63220.26</v>
      </c>
      <c r="U98" t="n">
        <v>0.57</v>
      </c>
      <c r="V98" t="n">
        <v>0.82</v>
      </c>
      <c r="W98" t="n">
        <v>14.71</v>
      </c>
      <c r="X98" t="n">
        <v>3.72</v>
      </c>
      <c r="Y98" t="n">
        <v>1</v>
      </c>
      <c r="Z98" t="n">
        <v>10</v>
      </c>
    </row>
    <row r="99">
      <c r="A99" t="n">
        <v>7</v>
      </c>
      <c r="B99" t="n">
        <v>85</v>
      </c>
      <c r="C99" t="inlineStr">
        <is>
          <t xml:space="preserve">CONCLUIDO	</t>
        </is>
      </c>
      <c r="D99" t="n">
        <v>1.3377</v>
      </c>
      <c r="E99" t="n">
        <v>74.75</v>
      </c>
      <c r="F99" t="n">
        <v>70.01000000000001</v>
      </c>
      <c r="G99" t="n">
        <v>60.01</v>
      </c>
      <c r="H99" t="n">
        <v>0.8</v>
      </c>
      <c r="I99" t="n">
        <v>70</v>
      </c>
      <c r="J99" t="n">
        <v>178.14</v>
      </c>
      <c r="K99" t="n">
        <v>51.39</v>
      </c>
      <c r="L99" t="n">
        <v>8</v>
      </c>
      <c r="M99" t="n">
        <v>68</v>
      </c>
      <c r="N99" t="n">
        <v>33.75</v>
      </c>
      <c r="O99" t="n">
        <v>22204.83</v>
      </c>
      <c r="P99" t="n">
        <v>760.47</v>
      </c>
      <c r="Q99" t="n">
        <v>3791.47</v>
      </c>
      <c r="R99" t="n">
        <v>308.92</v>
      </c>
      <c r="S99" t="n">
        <v>185.73</v>
      </c>
      <c r="T99" t="n">
        <v>53802.31</v>
      </c>
      <c r="U99" t="n">
        <v>0.6</v>
      </c>
      <c r="V99" t="n">
        <v>0.83</v>
      </c>
      <c r="W99" t="n">
        <v>14.71</v>
      </c>
      <c r="X99" t="n">
        <v>3.17</v>
      </c>
      <c r="Y99" t="n">
        <v>1</v>
      </c>
      <c r="Z99" t="n">
        <v>10</v>
      </c>
    </row>
    <row r="100">
      <c r="A100" t="n">
        <v>8</v>
      </c>
      <c r="B100" t="n">
        <v>85</v>
      </c>
      <c r="C100" t="inlineStr">
        <is>
          <t xml:space="preserve">CONCLUIDO	</t>
        </is>
      </c>
      <c r="D100" t="n">
        <v>1.3525</v>
      </c>
      <c r="E100" t="n">
        <v>73.94</v>
      </c>
      <c r="F100" t="n">
        <v>69.53</v>
      </c>
      <c r="G100" t="n">
        <v>69.53</v>
      </c>
      <c r="H100" t="n">
        <v>0.89</v>
      </c>
      <c r="I100" t="n">
        <v>60</v>
      </c>
      <c r="J100" t="n">
        <v>179.63</v>
      </c>
      <c r="K100" t="n">
        <v>51.39</v>
      </c>
      <c r="L100" t="n">
        <v>9</v>
      </c>
      <c r="M100" t="n">
        <v>58</v>
      </c>
      <c r="N100" t="n">
        <v>34.24</v>
      </c>
      <c r="O100" t="n">
        <v>22388.15</v>
      </c>
      <c r="P100" t="n">
        <v>736.09</v>
      </c>
      <c r="Q100" t="n">
        <v>3791.35</v>
      </c>
      <c r="R100" t="n">
        <v>293.25</v>
      </c>
      <c r="S100" t="n">
        <v>185.73</v>
      </c>
      <c r="T100" t="n">
        <v>46014.01</v>
      </c>
      <c r="U100" t="n">
        <v>0.63</v>
      </c>
      <c r="V100" t="n">
        <v>0.84</v>
      </c>
      <c r="W100" t="n">
        <v>14.68</v>
      </c>
      <c r="X100" t="n">
        <v>2.7</v>
      </c>
      <c r="Y100" t="n">
        <v>1</v>
      </c>
      <c r="Z100" t="n">
        <v>10</v>
      </c>
    </row>
    <row r="101">
      <c r="A101" t="n">
        <v>9</v>
      </c>
      <c r="B101" t="n">
        <v>85</v>
      </c>
      <c r="C101" t="inlineStr">
        <is>
          <t xml:space="preserve">CONCLUIDO	</t>
        </is>
      </c>
      <c r="D101" t="n">
        <v>1.3639</v>
      </c>
      <c r="E101" t="n">
        <v>73.31999999999999</v>
      </c>
      <c r="F101" t="n">
        <v>69.18000000000001</v>
      </c>
      <c r="G101" t="n">
        <v>79.83</v>
      </c>
      <c r="H101" t="n">
        <v>0.98</v>
      </c>
      <c r="I101" t="n">
        <v>52</v>
      </c>
      <c r="J101" t="n">
        <v>181.12</v>
      </c>
      <c r="K101" t="n">
        <v>51.39</v>
      </c>
      <c r="L101" t="n">
        <v>10</v>
      </c>
      <c r="M101" t="n">
        <v>46</v>
      </c>
      <c r="N101" t="n">
        <v>34.73</v>
      </c>
      <c r="O101" t="n">
        <v>22572.13</v>
      </c>
      <c r="P101" t="n">
        <v>707.7</v>
      </c>
      <c r="Q101" t="n">
        <v>3791.4</v>
      </c>
      <c r="R101" t="n">
        <v>280.74</v>
      </c>
      <c r="S101" t="n">
        <v>185.73</v>
      </c>
      <c r="T101" t="n">
        <v>39799.77</v>
      </c>
      <c r="U101" t="n">
        <v>0.66</v>
      </c>
      <c r="V101" t="n">
        <v>0.84</v>
      </c>
      <c r="W101" t="n">
        <v>14.68</v>
      </c>
      <c r="X101" t="n">
        <v>2.35</v>
      </c>
      <c r="Y101" t="n">
        <v>1</v>
      </c>
      <c r="Z101" t="n">
        <v>10</v>
      </c>
    </row>
    <row r="102">
      <c r="A102" t="n">
        <v>10</v>
      </c>
      <c r="B102" t="n">
        <v>85</v>
      </c>
      <c r="C102" t="inlineStr">
        <is>
          <t xml:space="preserve">CONCLUIDO	</t>
        </is>
      </c>
      <c r="D102" t="n">
        <v>1.3713</v>
      </c>
      <c r="E102" t="n">
        <v>72.92</v>
      </c>
      <c r="F102" t="n">
        <v>68.95999999999999</v>
      </c>
      <c r="G102" t="n">
        <v>88.03</v>
      </c>
      <c r="H102" t="n">
        <v>1.07</v>
      </c>
      <c r="I102" t="n">
        <v>47</v>
      </c>
      <c r="J102" t="n">
        <v>182.62</v>
      </c>
      <c r="K102" t="n">
        <v>51.39</v>
      </c>
      <c r="L102" t="n">
        <v>11</v>
      </c>
      <c r="M102" t="n">
        <v>21</v>
      </c>
      <c r="N102" t="n">
        <v>35.22</v>
      </c>
      <c r="O102" t="n">
        <v>22756.91</v>
      </c>
      <c r="P102" t="n">
        <v>687.91</v>
      </c>
      <c r="Q102" t="n">
        <v>3791.36</v>
      </c>
      <c r="R102" t="n">
        <v>272.38</v>
      </c>
      <c r="S102" t="n">
        <v>185.73</v>
      </c>
      <c r="T102" t="n">
        <v>35647.39</v>
      </c>
      <c r="U102" t="n">
        <v>0.68</v>
      </c>
      <c r="V102" t="n">
        <v>0.84</v>
      </c>
      <c r="W102" t="n">
        <v>14.7</v>
      </c>
      <c r="X102" t="n">
        <v>2.13</v>
      </c>
      <c r="Y102" t="n">
        <v>1</v>
      </c>
      <c r="Z102" t="n">
        <v>10</v>
      </c>
    </row>
    <row r="103">
      <c r="A103" t="n">
        <v>11</v>
      </c>
      <c r="B103" t="n">
        <v>85</v>
      </c>
      <c r="C103" t="inlineStr">
        <is>
          <t xml:space="preserve">CONCLUIDO	</t>
        </is>
      </c>
      <c r="D103" t="n">
        <v>1.3727</v>
      </c>
      <c r="E103" t="n">
        <v>72.84999999999999</v>
      </c>
      <c r="F103" t="n">
        <v>68.92</v>
      </c>
      <c r="G103" t="n">
        <v>89.90000000000001</v>
      </c>
      <c r="H103" t="n">
        <v>1.16</v>
      </c>
      <c r="I103" t="n">
        <v>46</v>
      </c>
      <c r="J103" t="n">
        <v>184.12</v>
      </c>
      <c r="K103" t="n">
        <v>51.39</v>
      </c>
      <c r="L103" t="n">
        <v>12</v>
      </c>
      <c r="M103" t="n">
        <v>5</v>
      </c>
      <c r="N103" t="n">
        <v>35.73</v>
      </c>
      <c r="O103" t="n">
        <v>22942.24</v>
      </c>
      <c r="P103" t="n">
        <v>688.55</v>
      </c>
      <c r="Q103" t="n">
        <v>3791.45</v>
      </c>
      <c r="R103" t="n">
        <v>270.61</v>
      </c>
      <c r="S103" t="n">
        <v>185.73</v>
      </c>
      <c r="T103" t="n">
        <v>34764.22</v>
      </c>
      <c r="U103" t="n">
        <v>0.6899999999999999</v>
      </c>
      <c r="V103" t="n">
        <v>0.84</v>
      </c>
      <c r="W103" t="n">
        <v>14.71</v>
      </c>
      <c r="X103" t="n">
        <v>2.09</v>
      </c>
      <c r="Y103" t="n">
        <v>1</v>
      </c>
      <c r="Z103" t="n">
        <v>10</v>
      </c>
    </row>
    <row r="104">
      <c r="A104" t="n">
        <v>12</v>
      </c>
      <c r="B104" t="n">
        <v>85</v>
      </c>
      <c r="C104" t="inlineStr">
        <is>
          <t xml:space="preserve">CONCLUIDO	</t>
        </is>
      </c>
      <c r="D104" t="n">
        <v>1.3723</v>
      </c>
      <c r="E104" t="n">
        <v>72.87</v>
      </c>
      <c r="F104" t="n">
        <v>68.94</v>
      </c>
      <c r="G104" t="n">
        <v>89.92</v>
      </c>
      <c r="H104" t="n">
        <v>1.24</v>
      </c>
      <c r="I104" t="n">
        <v>46</v>
      </c>
      <c r="J104" t="n">
        <v>185.63</v>
      </c>
      <c r="K104" t="n">
        <v>51.39</v>
      </c>
      <c r="L104" t="n">
        <v>13</v>
      </c>
      <c r="M104" t="n">
        <v>0</v>
      </c>
      <c r="N104" t="n">
        <v>36.24</v>
      </c>
      <c r="O104" t="n">
        <v>23128.27</v>
      </c>
      <c r="P104" t="n">
        <v>693.24</v>
      </c>
      <c r="Q104" t="n">
        <v>3791.42</v>
      </c>
      <c r="R104" t="n">
        <v>270.72</v>
      </c>
      <c r="S104" t="n">
        <v>185.73</v>
      </c>
      <c r="T104" t="n">
        <v>34821.6</v>
      </c>
      <c r="U104" t="n">
        <v>0.6899999999999999</v>
      </c>
      <c r="V104" t="n">
        <v>0.84</v>
      </c>
      <c r="W104" t="n">
        <v>14.72</v>
      </c>
      <c r="X104" t="n">
        <v>2.1</v>
      </c>
      <c r="Y104" t="n">
        <v>1</v>
      </c>
      <c r="Z104" t="n">
        <v>10</v>
      </c>
    </row>
    <row r="105">
      <c r="A105" t="n">
        <v>0</v>
      </c>
      <c r="B105" t="n">
        <v>20</v>
      </c>
      <c r="C105" t="inlineStr">
        <is>
          <t xml:space="preserve">CONCLUIDO	</t>
        </is>
      </c>
      <c r="D105" t="n">
        <v>1.162</v>
      </c>
      <c r="E105" t="n">
        <v>86.06</v>
      </c>
      <c r="F105" t="n">
        <v>80.7</v>
      </c>
      <c r="G105" t="n">
        <v>16.36</v>
      </c>
      <c r="H105" t="n">
        <v>0.34</v>
      </c>
      <c r="I105" t="n">
        <v>296</v>
      </c>
      <c r="J105" t="n">
        <v>51.33</v>
      </c>
      <c r="K105" t="n">
        <v>24.83</v>
      </c>
      <c r="L105" t="n">
        <v>1</v>
      </c>
      <c r="M105" t="n">
        <v>293</v>
      </c>
      <c r="N105" t="n">
        <v>5.51</v>
      </c>
      <c r="O105" t="n">
        <v>6564.78</v>
      </c>
      <c r="P105" t="n">
        <v>408.28</v>
      </c>
      <c r="Q105" t="n">
        <v>3792.07</v>
      </c>
      <c r="R105" t="n">
        <v>671.45</v>
      </c>
      <c r="S105" t="n">
        <v>185.73</v>
      </c>
      <c r="T105" t="n">
        <v>233937.95</v>
      </c>
      <c r="U105" t="n">
        <v>0.28</v>
      </c>
      <c r="V105" t="n">
        <v>0.72</v>
      </c>
      <c r="W105" t="n">
        <v>15.06</v>
      </c>
      <c r="X105" t="n">
        <v>13.85</v>
      </c>
      <c r="Y105" t="n">
        <v>1</v>
      </c>
      <c r="Z105" t="n">
        <v>10</v>
      </c>
    </row>
    <row r="106">
      <c r="A106" t="n">
        <v>1</v>
      </c>
      <c r="B106" t="n">
        <v>20</v>
      </c>
      <c r="C106" t="inlineStr">
        <is>
          <t xml:space="preserve">CONCLUIDO	</t>
        </is>
      </c>
      <c r="D106" t="n">
        <v>1.2531</v>
      </c>
      <c r="E106" t="n">
        <v>79.8</v>
      </c>
      <c r="F106" t="n">
        <v>75.72</v>
      </c>
      <c r="G106" t="n">
        <v>23.79</v>
      </c>
      <c r="H106" t="n">
        <v>0.66</v>
      </c>
      <c r="I106" t="n">
        <v>191</v>
      </c>
      <c r="J106" t="n">
        <v>52.47</v>
      </c>
      <c r="K106" t="n">
        <v>24.83</v>
      </c>
      <c r="L106" t="n">
        <v>2</v>
      </c>
      <c r="M106" t="n">
        <v>0</v>
      </c>
      <c r="N106" t="n">
        <v>5.64</v>
      </c>
      <c r="O106" t="n">
        <v>6705.1</v>
      </c>
      <c r="P106" t="n">
        <v>359.71</v>
      </c>
      <c r="Q106" t="n">
        <v>3792.37</v>
      </c>
      <c r="R106" t="n">
        <v>493.14</v>
      </c>
      <c r="S106" t="n">
        <v>185.73</v>
      </c>
      <c r="T106" t="n">
        <v>145305.8</v>
      </c>
      <c r="U106" t="n">
        <v>0.38</v>
      </c>
      <c r="V106" t="n">
        <v>0.77</v>
      </c>
      <c r="W106" t="n">
        <v>15.16</v>
      </c>
      <c r="X106" t="n">
        <v>8.880000000000001</v>
      </c>
      <c r="Y106" t="n">
        <v>1</v>
      </c>
      <c r="Z106" t="n">
        <v>10</v>
      </c>
    </row>
    <row r="107">
      <c r="A107" t="n">
        <v>0</v>
      </c>
      <c r="B107" t="n">
        <v>65</v>
      </c>
      <c r="C107" t="inlineStr">
        <is>
          <t xml:space="preserve">CONCLUIDO	</t>
        </is>
      </c>
      <c r="D107" t="n">
        <v>0.7396</v>
      </c>
      <c r="E107" t="n">
        <v>135.2</v>
      </c>
      <c r="F107" t="n">
        <v>109.37</v>
      </c>
      <c r="G107" t="n">
        <v>7.55</v>
      </c>
      <c r="H107" t="n">
        <v>0.13</v>
      </c>
      <c r="I107" t="n">
        <v>869</v>
      </c>
      <c r="J107" t="n">
        <v>133.21</v>
      </c>
      <c r="K107" t="n">
        <v>46.47</v>
      </c>
      <c r="L107" t="n">
        <v>1</v>
      </c>
      <c r="M107" t="n">
        <v>867</v>
      </c>
      <c r="N107" t="n">
        <v>20.75</v>
      </c>
      <c r="O107" t="n">
        <v>16663.42</v>
      </c>
      <c r="P107" t="n">
        <v>1187.61</v>
      </c>
      <c r="Q107" t="n">
        <v>3793.66</v>
      </c>
      <c r="R107" t="n">
        <v>1643.51</v>
      </c>
      <c r="S107" t="n">
        <v>185.73</v>
      </c>
      <c r="T107" t="n">
        <v>717100.33</v>
      </c>
      <c r="U107" t="n">
        <v>0.11</v>
      </c>
      <c r="V107" t="n">
        <v>0.53</v>
      </c>
      <c r="W107" t="n">
        <v>16.07</v>
      </c>
      <c r="X107" t="n">
        <v>42.5</v>
      </c>
      <c r="Y107" t="n">
        <v>1</v>
      </c>
      <c r="Z107" t="n">
        <v>10</v>
      </c>
    </row>
    <row r="108">
      <c r="A108" t="n">
        <v>1</v>
      </c>
      <c r="B108" t="n">
        <v>65</v>
      </c>
      <c r="C108" t="inlineStr">
        <is>
          <t xml:space="preserve">CONCLUIDO	</t>
        </is>
      </c>
      <c r="D108" t="n">
        <v>1.0858</v>
      </c>
      <c r="E108" t="n">
        <v>92.09999999999999</v>
      </c>
      <c r="F108" t="n">
        <v>81.42</v>
      </c>
      <c r="G108" t="n">
        <v>15.66</v>
      </c>
      <c r="H108" t="n">
        <v>0.26</v>
      </c>
      <c r="I108" t="n">
        <v>312</v>
      </c>
      <c r="J108" t="n">
        <v>134.55</v>
      </c>
      <c r="K108" t="n">
        <v>46.47</v>
      </c>
      <c r="L108" t="n">
        <v>2</v>
      </c>
      <c r="M108" t="n">
        <v>310</v>
      </c>
      <c r="N108" t="n">
        <v>21.09</v>
      </c>
      <c r="O108" t="n">
        <v>16828.84</v>
      </c>
      <c r="P108" t="n">
        <v>859.97</v>
      </c>
      <c r="Q108" t="n">
        <v>3791.86</v>
      </c>
      <c r="R108" t="n">
        <v>694.75</v>
      </c>
      <c r="S108" t="n">
        <v>185.73</v>
      </c>
      <c r="T108" t="n">
        <v>245508.47</v>
      </c>
      <c r="U108" t="n">
        <v>0.27</v>
      </c>
      <c r="V108" t="n">
        <v>0.71</v>
      </c>
      <c r="W108" t="n">
        <v>15.13</v>
      </c>
      <c r="X108" t="n">
        <v>14.58</v>
      </c>
      <c r="Y108" t="n">
        <v>1</v>
      </c>
      <c r="Z108" t="n">
        <v>10</v>
      </c>
    </row>
    <row r="109">
      <c r="A109" t="n">
        <v>2</v>
      </c>
      <c r="B109" t="n">
        <v>65</v>
      </c>
      <c r="C109" t="inlineStr">
        <is>
          <t xml:space="preserve">CONCLUIDO	</t>
        </is>
      </c>
      <c r="D109" t="n">
        <v>1.2084</v>
      </c>
      <c r="E109" t="n">
        <v>82.75</v>
      </c>
      <c r="F109" t="n">
        <v>75.48</v>
      </c>
      <c r="G109" t="n">
        <v>24.22</v>
      </c>
      <c r="H109" t="n">
        <v>0.39</v>
      </c>
      <c r="I109" t="n">
        <v>187</v>
      </c>
      <c r="J109" t="n">
        <v>135.9</v>
      </c>
      <c r="K109" t="n">
        <v>46.47</v>
      </c>
      <c r="L109" t="n">
        <v>3</v>
      </c>
      <c r="M109" t="n">
        <v>185</v>
      </c>
      <c r="N109" t="n">
        <v>21.43</v>
      </c>
      <c r="O109" t="n">
        <v>16994.64</v>
      </c>
      <c r="P109" t="n">
        <v>773.0599999999999</v>
      </c>
      <c r="Q109" t="n">
        <v>3791.56</v>
      </c>
      <c r="R109" t="n">
        <v>494.06</v>
      </c>
      <c r="S109" t="n">
        <v>185.73</v>
      </c>
      <c r="T109" t="n">
        <v>145784.22</v>
      </c>
      <c r="U109" t="n">
        <v>0.38</v>
      </c>
      <c r="V109" t="n">
        <v>0.77</v>
      </c>
      <c r="W109" t="n">
        <v>14.9</v>
      </c>
      <c r="X109" t="n">
        <v>8.65</v>
      </c>
      <c r="Y109" t="n">
        <v>1</v>
      </c>
      <c r="Z109" t="n">
        <v>10</v>
      </c>
    </row>
    <row r="110">
      <c r="A110" t="n">
        <v>3</v>
      </c>
      <c r="B110" t="n">
        <v>65</v>
      </c>
      <c r="C110" t="inlineStr">
        <is>
          <t xml:space="preserve">CONCLUIDO	</t>
        </is>
      </c>
      <c r="D110" t="n">
        <v>1.2728</v>
      </c>
      <c r="E110" t="n">
        <v>78.56999999999999</v>
      </c>
      <c r="F110" t="n">
        <v>72.81999999999999</v>
      </c>
      <c r="G110" t="n">
        <v>33.35</v>
      </c>
      <c r="H110" t="n">
        <v>0.52</v>
      </c>
      <c r="I110" t="n">
        <v>131</v>
      </c>
      <c r="J110" t="n">
        <v>137.25</v>
      </c>
      <c r="K110" t="n">
        <v>46.47</v>
      </c>
      <c r="L110" t="n">
        <v>4</v>
      </c>
      <c r="M110" t="n">
        <v>129</v>
      </c>
      <c r="N110" t="n">
        <v>21.78</v>
      </c>
      <c r="O110" t="n">
        <v>17160.92</v>
      </c>
      <c r="P110" t="n">
        <v>720.17</v>
      </c>
      <c r="Q110" t="n">
        <v>3791.84</v>
      </c>
      <c r="R110" t="n">
        <v>403.93</v>
      </c>
      <c r="S110" t="n">
        <v>185.73</v>
      </c>
      <c r="T110" t="n">
        <v>101001.27</v>
      </c>
      <c r="U110" t="n">
        <v>0.46</v>
      </c>
      <c r="V110" t="n">
        <v>0.8</v>
      </c>
      <c r="W110" t="n">
        <v>14.81</v>
      </c>
      <c r="X110" t="n">
        <v>5.98</v>
      </c>
      <c r="Y110" t="n">
        <v>1</v>
      </c>
      <c r="Z110" t="n">
        <v>10</v>
      </c>
    </row>
    <row r="111">
      <c r="A111" t="n">
        <v>4</v>
      </c>
      <c r="B111" t="n">
        <v>65</v>
      </c>
      <c r="C111" t="inlineStr">
        <is>
          <t xml:space="preserve">CONCLUIDO	</t>
        </is>
      </c>
      <c r="D111" t="n">
        <v>1.3112</v>
      </c>
      <c r="E111" t="n">
        <v>76.26000000000001</v>
      </c>
      <c r="F111" t="n">
        <v>71.39</v>
      </c>
      <c r="G111" t="n">
        <v>43.27</v>
      </c>
      <c r="H111" t="n">
        <v>0.64</v>
      </c>
      <c r="I111" t="n">
        <v>99</v>
      </c>
      <c r="J111" t="n">
        <v>138.6</v>
      </c>
      <c r="K111" t="n">
        <v>46.47</v>
      </c>
      <c r="L111" t="n">
        <v>5</v>
      </c>
      <c r="M111" t="n">
        <v>97</v>
      </c>
      <c r="N111" t="n">
        <v>22.13</v>
      </c>
      <c r="O111" t="n">
        <v>17327.69</v>
      </c>
      <c r="P111" t="n">
        <v>680.91</v>
      </c>
      <c r="Q111" t="n">
        <v>3791.63</v>
      </c>
      <c r="R111" t="n">
        <v>355.72</v>
      </c>
      <c r="S111" t="n">
        <v>185.73</v>
      </c>
      <c r="T111" t="n">
        <v>77057.50999999999</v>
      </c>
      <c r="U111" t="n">
        <v>0.52</v>
      </c>
      <c r="V111" t="n">
        <v>0.8100000000000001</v>
      </c>
      <c r="W111" t="n">
        <v>14.75</v>
      </c>
      <c r="X111" t="n">
        <v>4.55</v>
      </c>
      <c r="Y111" t="n">
        <v>1</v>
      </c>
      <c r="Z111" t="n">
        <v>10</v>
      </c>
    </row>
    <row r="112">
      <c r="A112" t="n">
        <v>5</v>
      </c>
      <c r="B112" t="n">
        <v>65</v>
      </c>
      <c r="C112" t="inlineStr">
        <is>
          <t xml:space="preserve">CONCLUIDO	</t>
        </is>
      </c>
      <c r="D112" t="n">
        <v>1.3391</v>
      </c>
      <c r="E112" t="n">
        <v>74.68000000000001</v>
      </c>
      <c r="F112" t="n">
        <v>70.37</v>
      </c>
      <c r="G112" t="n">
        <v>54.13</v>
      </c>
      <c r="H112" t="n">
        <v>0.76</v>
      </c>
      <c r="I112" t="n">
        <v>78</v>
      </c>
      <c r="J112" t="n">
        <v>139.95</v>
      </c>
      <c r="K112" t="n">
        <v>46.47</v>
      </c>
      <c r="L112" t="n">
        <v>6</v>
      </c>
      <c r="M112" t="n">
        <v>76</v>
      </c>
      <c r="N112" t="n">
        <v>22.49</v>
      </c>
      <c r="O112" t="n">
        <v>17494.97</v>
      </c>
      <c r="P112" t="n">
        <v>642.29</v>
      </c>
      <c r="Q112" t="n">
        <v>3791.47</v>
      </c>
      <c r="R112" t="n">
        <v>321.43</v>
      </c>
      <c r="S112" t="n">
        <v>185.73</v>
      </c>
      <c r="T112" t="n">
        <v>60015.2</v>
      </c>
      <c r="U112" t="n">
        <v>0.58</v>
      </c>
      <c r="V112" t="n">
        <v>0.83</v>
      </c>
      <c r="W112" t="n">
        <v>14.71</v>
      </c>
      <c r="X112" t="n">
        <v>3.54</v>
      </c>
      <c r="Y112" t="n">
        <v>1</v>
      </c>
      <c r="Z112" t="n">
        <v>10</v>
      </c>
    </row>
    <row r="113">
      <c r="A113" t="n">
        <v>6</v>
      </c>
      <c r="B113" t="n">
        <v>65</v>
      </c>
      <c r="C113" t="inlineStr">
        <is>
          <t xml:space="preserve">CONCLUIDO	</t>
        </is>
      </c>
      <c r="D113" t="n">
        <v>1.3571</v>
      </c>
      <c r="E113" t="n">
        <v>73.69</v>
      </c>
      <c r="F113" t="n">
        <v>69.76000000000001</v>
      </c>
      <c r="G113" t="n">
        <v>65.40000000000001</v>
      </c>
      <c r="H113" t="n">
        <v>0.88</v>
      </c>
      <c r="I113" t="n">
        <v>64</v>
      </c>
      <c r="J113" t="n">
        <v>141.31</v>
      </c>
      <c r="K113" t="n">
        <v>46.47</v>
      </c>
      <c r="L113" t="n">
        <v>7</v>
      </c>
      <c r="M113" t="n">
        <v>46</v>
      </c>
      <c r="N113" t="n">
        <v>22.85</v>
      </c>
      <c r="O113" t="n">
        <v>17662.75</v>
      </c>
      <c r="P113" t="n">
        <v>608.5700000000001</v>
      </c>
      <c r="Q113" t="n">
        <v>3791.54</v>
      </c>
      <c r="R113" t="n">
        <v>299.9</v>
      </c>
      <c r="S113" t="n">
        <v>185.73</v>
      </c>
      <c r="T113" t="n">
        <v>49321.95</v>
      </c>
      <c r="U113" t="n">
        <v>0.62</v>
      </c>
      <c r="V113" t="n">
        <v>0.83</v>
      </c>
      <c r="W113" t="n">
        <v>14.72</v>
      </c>
      <c r="X113" t="n">
        <v>2.93</v>
      </c>
      <c r="Y113" t="n">
        <v>1</v>
      </c>
      <c r="Z113" t="n">
        <v>10</v>
      </c>
    </row>
    <row r="114">
      <c r="A114" t="n">
        <v>7</v>
      </c>
      <c r="B114" t="n">
        <v>65</v>
      </c>
      <c r="C114" t="inlineStr">
        <is>
          <t xml:space="preserve">CONCLUIDO	</t>
        </is>
      </c>
      <c r="D114" t="n">
        <v>1.3627</v>
      </c>
      <c r="E114" t="n">
        <v>73.38</v>
      </c>
      <c r="F114" t="n">
        <v>69.56999999999999</v>
      </c>
      <c r="G114" t="n">
        <v>69.56999999999999</v>
      </c>
      <c r="H114" t="n">
        <v>0.99</v>
      </c>
      <c r="I114" t="n">
        <v>60</v>
      </c>
      <c r="J114" t="n">
        <v>142.68</v>
      </c>
      <c r="K114" t="n">
        <v>46.47</v>
      </c>
      <c r="L114" t="n">
        <v>8</v>
      </c>
      <c r="M114" t="n">
        <v>5</v>
      </c>
      <c r="N114" t="n">
        <v>23.21</v>
      </c>
      <c r="O114" t="n">
        <v>17831.04</v>
      </c>
      <c r="P114" t="n">
        <v>599.99</v>
      </c>
      <c r="Q114" t="n">
        <v>3791.7</v>
      </c>
      <c r="R114" t="n">
        <v>291.88</v>
      </c>
      <c r="S114" t="n">
        <v>185.73</v>
      </c>
      <c r="T114" t="n">
        <v>45330.46</v>
      </c>
      <c r="U114" t="n">
        <v>0.64</v>
      </c>
      <c r="V114" t="n">
        <v>0.84</v>
      </c>
      <c r="W114" t="n">
        <v>14.75</v>
      </c>
      <c r="X114" t="n">
        <v>2.73</v>
      </c>
      <c r="Y114" t="n">
        <v>1</v>
      </c>
      <c r="Z114" t="n">
        <v>10</v>
      </c>
    </row>
    <row r="115">
      <c r="A115" t="n">
        <v>8</v>
      </c>
      <c r="B115" t="n">
        <v>65</v>
      </c>
      <c r="C115" t="inlineStr">
        <is>
          <t xml:space="preserve">CONCLUIDO	</t>
        </is>
      </c>
      <c r="D115" t="n">
        <v>1.3625</v>
      </c>
      <c r="E115" t="n">
        <v>73.39</v>
      </c>
      <c r="F115" t="n">
        <v>69.58</v>
      </c>
      <c r="G115" t="n">
        <v>69.58</v>
      </c>
      <c r="H115" t="n">
        <v>1.11</v>
      </c>
      <c r="I115" t="n">
        <v>60</v>
      </c>
      <c r="J115" t="n">
        <v>144.05</v>
      </c>
      <c r="K115" t="n">
        <v>46.47</v>
      </c>
      <c r="L115" t="n">
        <v>9</v>
      </c>
      <c r="M115" t="n">
        <v>0</v>
      </c>
      <c r="N115" t="n">
        <v>23.58</v>
      </c>
      <c r="O115" t="n">
        <v>17999.83</v>
      </c>
      <c r="P115" t="n">
        <v>603.66</v>
      </c>
      <c r="Q115" t="n">
        <v>3791.75</v>
      </c>
      <c r="R115" t="n">
        <v>292.16</v>
      </c>
      <c r="S115" t="n">
        <v>185.73</v>
      </c>
      <c r="T115" t="n">
        <v>45471.45</v>
      </c>
      <c r="U115" t="n">
        <v>0.64</v>
      </c>
      <c r="V115" t="n">
        <v>0.84</v>
      </c>
      <c r="W115" t="n">
        <v>14.75</v>
      </c>
      <c r="X115" t="n">
        <v>2.75</v>
      </c>
      <c r="Y115" t="n">
        <v>1</v>
      </c>
      <c r="Z115" t="n">
        <v>10</v>
      </c>
    </row>
    <row r="116">
      <c r="A116" t="n">
        <v>0</v>
      </c>
      <c r="B116" t="n">
        <v>75</v>
      </c>
      <c r="C116" t="inlineStr">
        <is>
          <t xml:space="preserve">CONCLUIDO	</t>
        </is>
      </c>
      <c r="D116" t="n">
        <v>0.6669</v>
      </c>
      <c r="E116" t="n">
        <v>149.95</v>
      </c>
      <c r="F116" t="n">
        <v>116.81</v>
      </c>
      <c r="G116" t="n">
        <v>6.94</v>
      </c>
      <c r="H116" t="n">
        <v>0.12</v>
      </c>
      <c r="I116" t="n">
        <v>1010</v>
      </c>
      <c r="J116" t="n">
        <v>150.44</v>
      </c>
      <c r="K116" t="n">
        <v>49.1</v>
      </c>
      <c r="L116" t="n">
        <v>1</v>
      </c>
      <c r="M116" t="n">
        <v>1008</v>
      </c>
      <c r="N116" t="n">
        <v>25.34</v>
      </c>
      <c r="O116" t="n">
        <v>18787.76</v>
      </c>
      <c r="P116" t="n">
        <v>1376.84</v>
      </c>
      <c r="Q116" t="n">
        <v>3793.67</v>
      </c>
      <c r="R116" t="n">
        <v>1898.85</v>
      </c>
      <c r="S116" t="n">
        <v>185.73</v>
      </c>
      <c r="T116" t="n">
        <v>844065.87</v>
      </c>
      <c r="U116" t="n">
        <v>0.1</v>
      </c>
      <c r="V116" t="n">
        <v>0.5</v>
      </c>
      <c r="W116" t="n">
        <v>16.26</v>
      </c>
      <c r="X116" t="n">
        <v>49.94</v>
      </c>
      <c r="Y116" t="n">
        <v>1</v>
      </c>
      <c r="Z116" t="n">
        <v>10</v>
      </c>
    </row>
    <row r="117">
      <c r="A117" t="n">
        <v>1</v>
      </c>
      <c r="B117" t="n">
        <v>75</v>
      </c>
      <c r="C117" t="inlineStr">
        <is>
          <t xml:space="preserve">CONCLUIDO	</t>
        </is>
      </c>
      <c r="D117" t="n">
        <v>1.0411</v>
      </c>
      <c r="E117" t="n">
        <v>96.06</v>
      </c>
      <c r="F117" t="n">
        <v>83.15000000000001</v>
      </c>
      <c r="G117" t="n">
        <v>14.34</v>
      </c>
      <c r="H117" t="n">
        <v>0.23</v>
      </c>
      <c r="I117" t="n">
        <v>348</v>
      </c>
      <c r="J117" t="n">
        <v>151.83</v>
      </c>
      <c r="K117" t="n">
        <v>49.1</v>
      </c>
      <c r="L117" t="n">
        <v>2</v>
      </c>
      <c r="M117" t="n">
        <v>346</v>
      </c>
      <c r="N117" t="n">
        <v>25.73</v>
      </c>
      <c r="O117" t="n">
        <v>18959.54</v>
      </c>
      <c r="P117" t="n">
        <v>959.09</v>
      </c>
      <c r="Q117" t="n">
        <v>3792.31</v>
      </c>
      <c r="R117" t="n">
        <v>754.2</v>
      </c>
      <c r="S117" t="n">
        <v>185.73</v>
      </c>
      <c r="T117" t="n">
        <v>275049.13</v>
      </c>
      <c r="U117" t="n">
        <v>0.25</v>
      </c>
      <c r="V117" t="n">
        <v>0.7</v>
      </c>
      <c r="W117" t="n">
        <v>15.16</v>
      </c>
      <c r="X117" t="n">
        <v>16.3</v>
      </c>
      <c r="Y117" t="n">
        <v>1</v>
      </c>
      <c r="Z117" t="n">
        <v>10</v>
      </c>
    </row>
    <row r="118">
      <c r="A118" t="n">
        <v>2</v>
      </c>
      <c r="B118" t="n">
        <v>75</v>
      </c>
      <c r="C118" t="inlineStr">
        <is>
          <t xml:space="preserve">CONCLUIDO	</t>
        </is>
      </c>
      <c r="D118" t="n">
        <v>1.1754</v>
      </c>
      <c r="E118" t="n">
        <v>85.06999999999999</v>
      </c>
      <c r="F118" t="n">
        <v>76.44</v>
      </c>
      <c r="G118" t="n">
        <v>22.05</v>
      </c>
      <c r="H118" t="n">
        <v>0.35</v>
      </c>
      <c r="I118" t="n">
        <v>208</v>
      </c>
      <c r="J118" t="n">
        <v>153.23</v>
      </c>
      <c r="K118" t="n">
        <v>49.1</v>
      </c>
      <c r="L118" t="n">
        <v>3</v>
      </c>
      <c r="M118" t="n">
        <v>206</v>
      </c>
      <c r="N118" t="n">
        <v>26.13</v>
      </c>
      <c r="O118" t="n">
        <v>19131.85</v>
      </c>
      <c r="P118" t="n">
        <v>861.49</v>
      </c>
      <c r="Q118" t="n">
        <v>3791.71</v>
      </c>
      <c r="R118" t="n">
        <v>526.66</v>
      </c>
      <c r="S118" t="n">
        <v>185.73</v>
      </c>
      <c r="T118" t="n">
        <v>161980.36</v>
      </c>
      <c r="U118" t="n">
        <v>0.35</v>
      </c>
      <c r="V118" t="n">
        <v>0.76</v>
      </c>
      <c r="W118" t="n">
        <v>14.93</v>
      </c>
      <c r="X118" t="n">
        <v>9.609999999999999</v>
      </c>
      <c r="Y118" t="n">
        <v>1</v>
      </c>
      <c r="Z118" t="n">
        <v>10</v>
      </c>
    </row>
    <row r="119">
      <c r="A119" t="n">
        <v>3</v>
      </c>
      <c r="B119" t="n">
        <v>75</v>
      </c>
      <c r="C119" t="inlineStr">
        <is>
          <t xml:space="preserve">CONCLUIDO	</t>
        </is>
      </c>
      <c r="D119" t="n">
        <v>1.2459</v>
      </c>
      <c r="E119" t="n">
        <v>80.27</v>
      </c>
      <c r="F119" t="n">
        <v>73.53</v>
      </c>
      <c r="G119" t="n">
        <v>30.22</v>
      </c>
      <c r="H119" t="n">
        <v>0.46</v>
      </c>
      <c r="I119" t="n">
        <v>146</v>
      </c>
      <c r="J119" t="n">
        <v>154.63</v>
      </c>
      <c r="K119" t="n">
        <v>49.1</v>
      </c>
      <c r="L119" t="n">
        <v>4</v>
      </c>
      <c r="M119" t="n">
        <v>144</v>
      </c>
      <c r="N119" t="n">
        <v>26.53</v>
      </c>
      <c r="O119" t="n">
        <v>19304.72</v>
      </c>
      <c r="P119" t="n">
        <v>807.29</v>
      </c>
      <c r="Q119" t="n">
        <v>3791.74</v>
      </c>
      <c r="R119" t="n">
        <v>428.09</v>
      </c>
      <c r="S119" t="n">
        <v>185.73</v>
      </c>
      <c r="T119" t="n">
        <v>113006.85</v>
      </c>
      <c r="U119" t="n">
        <v>0.43</v>
      </c>
      <c r="V119" t="n">
        <v>0.79</v>
      </c>
      <c r="W119" t="n">
        <v>14.82</v>
      </c>
      <c r="X119" t="n">
        <v>6.69</v>
      </c>
      <c r="Y119" t="n">
        <v>1</v>
      </c>
      <c r="Z119" t="n">
        <v>10</v>
      </c>
    </row>
    <row r="120">
      <c r="A120" t="n">
        <v>4</v>
      </c>
      <c r="B120" t="n">
        <v>75</v>
      </c>
      <c r="C120" t="inlineStr">
        <is>
          <t xml:space="preserve">CONCLUIDO	</t>
        </is>
      </c>
      <c r="D120" t="n">
        <v>1.2878</v>
      </c>
      <c r="E120" t="n">
        <v>77.65000000000001</v>
      </c>
      <c r="F120" t="n">
        <v>71.95</v>
      </c>
      <c r="G120" t="n">
        <v>38.55</v>
      </c>
      <c r="H120" t="n">
        <v>0.57</v>
      </c>
      <c r="I120" t="n">
        <v>112</v>
      </c>
      <c r="J120" t="n">
        <v>156.03</v>
      </c>
      <c r="K120" t="n">
        <v>49.1</v>
      </c>
      <c r="L120" t="n">
        <v>5</v>
      </c>
      <c r="M120" t="n">
        <v>110</v>
      </c>
      <c r="N120" t="n">
        <v>26.94</v>
      </c>
      <c r="O120" t="n">
        <v>19478.15</v>
      </c>
      <c r="P120" t="n">
        <v>768.12</v>
      </c>
      <c r="Q120" t="n">
        <v>3791.62</v>
      </c>
      <c r="R120" t="n">
        <v>374.82</v>
      </c>
      <c r="S120" t="n">
        <v>185.73</v>
      </c>
      <c r="T120" t="n">
        <v>86541.00999999999</v>
      </c>
      <c r="U120" t="n">
        <v>0.5</v>
      </c>
      <c r="V120" t="n">
        <v>0.8100000000000001</v>
      </c>
      <c r="W120" t="n">
        <v>14.77</v>
      </c>
      <c r="X120" t="n">
        <v>5.12</v>
      </c>
      <c r="Y120" t="n">
        <v>1</v>
      </c>
      <c r="Z120" t="n">
        <v>10</v>
      </c>
    </row>
    <row r="121">
      <c r="A121" t="n">
        <v>5</v>
      </c>
      <c r="B121" t="n">
        <v>75</v>
      </c>
      <c r="C121" t="inlineStr">
        <is>
          <t xml:space="preserve">CONCLUIDO	</t>
        </is>
      </c>
      <c r="D121" t="n">
        <v>1.3176</v>
      </c>
      <c r="E121" t="n">
        <v>75.90000000000001</v>
      </c>
      <c r="F121" t="n">
        <v>70.90000000000001</v>
      </c>
      <c r="G121" t="n">
        <v>47.8</v>
      </c>
      <c r="H121" t="n">
        <v>0.67</v>
      </c>
      <c r="I121" t="n">
        <v>89</v>
      </c>
      <c r="J121" t="n">
        <v>157.44</v>
      </c>
      <c r="K121" t="n">
        <v>49.1</v>
      </c>
      <c r="L121" t="n">
        <v>6</v>
      </c>
      <c r="M121" t="n">
        <v>87</v>
      </c>
      <c r="N121" t="n">
        <v>27.35</v>
      </c>
      <c r="O121" t="n">
        <v>19652.13</v>
      </c>
      <c r="P121" t="n">
        <v>734.5700000000001</v>
      </c>
      <c r="Q121" t="n">
        <v>3791.55</v>
      </c>
      <c r="R121" t="n">
        <v>339.4</v>
      </c>
      <c r="S121" t="n">
        <v>185.73</v>
      </c>
      <c r="T121" t="n">
        <v>68945.36</v>
      </c>
      <c r="U121" t="n">
        <v>0.55</v>
      </c>
      <c r="V121" t="n">
        <v>0.82</v>
      </c>
      <c r="W121" t="n">
        <v>14.73</v>
      </c>
      <c r="X121" t="n">
        <v>4.07</v>
      </c>
      <c r="Y121" t="n">
        <v>1</v>
      </c>
      <c r="Z121" t="n">
        <v>10</v>
      </c>
    </row>
    <row r="122">
      <c r="A122" t="n">
        <v>6</v>
      </c>
      <c r="B122" t="n">
        <v>75</v>
      </c>
      <c r="C122" t="inlineStr">
        <is>
          <t xml:space="preserve">CONCLUIDO	</t>
        </is>
      </c>
      <c r="D122" t="n">
        <v>1.3394</v>
      </c>
      <c r="E122" t="n">
        <v>74.66</v>
      </c>
      <c r="F122" t="n">
        <v>70.16</v>
      </c>
      <c r="G122" t="n">
        <v>57.66</v>
      </c>
      <c r="H122" t="n">
        <v>0.78</v>
      </c>
      <c r="I122" t="n">
        <v>73</v>
      </c>
      <c r="J122" t="n">
        <v>158.86</v>
      </c>
      <c r="K122" t="n">
        <v>49.1</v>
      </c>
      <c r="L122" t="n">
        <v>7</v>
      </c>
      <c r="M122" t="n">
        <v>71</v>
      </c>
      <c r="N122" t="n">
        <v>27.77</v>
      </c>
      <c r="O122" t="n">
        <v>19826.68</v>
      </c>
      <c r="P122" t="n">
        <v>700.99</v>
      </c>
      <c r="Q122" t="n">
        <v>3791.43</v>
      </c>
      <c r="R122" t="n">
        <v>314.17</v>
      </c>
      <c r="S122" t="n">
        <v>185.73</v>
      </c>
      <c r="T122" t="n">
        <v>56410.93</v>
      </c>
      <c r="U122" t="n">
        <v>0.59</v>
      </c>
      <c r="V122" t="n">
        <v>0.83</v>
      </c>
      <c r="W122" t="n">
        <v>14.7</v>
      </c>
      <c r="X122" t="n">
        <v>3.32</v>
      </c>
      <c r="Y122" t="n">
        <v>1</v>
      </c>
      <c r="Z122" t="n">
        <v>10</v>
      </c>
    </row>
    <row r="123">
      <c r="A123" t="n">
        <v>7</v>
      </c>
      <c r="B123" t="n">
        <v>75</v>
      </c>
      <c r="C123" t="inlineStr">
        <is>
          <t xml:space="preserve">CONCLUIDO	</t>
        </is>
      </c>
      <c r="D123" t="n">
        <v>1.3562</v>
      </c>
      <c r="E123" t="n">
        <v>73.73999999999999</v>
      </c>
      <c r="F123" t="n">
        <v>69.59999999999999</v>
      </c>
      <c r="G123" t="n">
        <v>68.45999999999999</v>
      </c>
      <c r="H123" t="n">
        <v>0.88</v>
      </c>
      <c r="I123" t="n">
        <v>61</v>
      </c>
      <c r="J123" t="n">
        <v>160.28</v>
      </c>
      <c r="K123" t="n">
        <v>49.1</v>
      </c>
      <c r="L123" t="n">
        <v>8</v>
      </c>
      <c r="M123" t="n">
        <v>58</v>
      </c>
      <c r="N123" t="n">
        <v>28.19</v>
      </c>
      <c r="O123" t="n">
        <v>20001.93</v>
      </c>
      <c r="P123" t="n">
        <v>669.8</v>
      </c>
      <c r="Q123" t="n">
        <v>3791.51</v>
      </c>
      <c r="R123" t="n">
        <v>294.65</v>
      </c>
      <c r="S123" t="n">
        <v>185.73</v>
      </c>
      <c r="T123" t="n">
        <v>46713.35</v>
      </c>
      <c r="U123" t="n">
        <v>0.63</v>
      </c>
      <c r="V123" t="n">
        <v>0.84</v>
      </c>
      <c r="W123" t="n">
        <v>14.7</v>
      </c>
      <c r="X123" t="n">
        <v>2.76</v>
      </c>
      <c r="Y123" t="n">
        <v>1</v>
      </c>
      <c r="Z123" t="n">
        <v>10</v>
      </c>
    </row>
    <row r="124">
      <c r="A124" t="n">
        <v>8</v>
      </c>
      <c r="B124" t="n">
        <v>75</v>
      </c>
      <c r="C124" t="inlineStr">
        <is>
          <t xml:space="preserve">CONCLUIDO	</t>
        </is>
      </c>
      <c r="D124" t="n">
        <v>1.3654</v>
      </c>
      <c r="E124" t="n">
        <v>73.23999999999999</v>
      </c>
      <c r="F124" t="n">
        <v>69.31</v>
      </c>
      <c r="G124" t="n">
        <v>77.01000000000001</v>
      </c>
      <c r="H124" t="n">
        <v>0.99</v>
      </c>
      <c r="I124" t="n">
        <v>54</v>
      </c>
      <c r="J124" t="n">
        <v>161.71</v>
      </c>
      <c r="K124" t="n">
        <v>49.1</v>
      </c>
      <c r="L124" t="n">
        <v>9</v>
      </c>
      <c r="M124" t="n">
        <v>25</v>
      </c>
      <c r="N124" t="n">
        <v>28.61</v>
      </c>
      <c r="O124" t="n">
        <v>20177.64</v>
      </c>
      <c r="P124" t="n">
        <v>646.12</v>
      </c>
      <c r="Q124" t="n">
        <v>3791.48</v>
      </c>
      <c r="R124" t="n">
        <v>284.02</v>
      </c>
      <c r="S124" t="n">
        <v>185.73</v>
      </c>
      <c r="T124" t="n">
        <v>41432.44</v>
      </c>
      <c r="U124" t="n">
        <v>0.65</v>
      </c>
      <c r="V124" t="n">
        <v>0.84</v>
      </c>
      <c r="W124" t="n">
        <v>14.72</v>
      </c>
      <c r="X124" t="n">
        <v>2.48</v>
      </c>
      <c r="Y124" t="n">
        <v>1</v>
      </c>
      <c r="Z124" t="n">
        <v>10</v>
      </c>
    </row>
    <row r="125">
      <c r="A125" t="n">
        <v>9</v>
      </c>
      <c r="B125" t="n">
        <v>75</v>
      </c>
      <c r="C125" t="inlineStr">
        <is>
          <t xml:space="preserve">CONCLUIDO	</t>
        </is>
      </c>
      <c r="D125" t="n">
        <v>1.3682</v>
      </c>
      <c r="E125" t="n">
        <v>73.09</v>
      </c>
      <c r="F125" t="n">
        <v>69.22</v>
      </c>
      <c r="G125" t="n">
        <v>79.87</v>
      </c>
      <c r="H125" t="n">
        <v>1.09</v>
      </c>
      <c r="I125" t="n">
        <v>52</v>
      </c>
      <c r="J125" t="n">
        <v>163.13</v>
      </c>
      <c r="K125" t="n">
        <v>49.1</v>
      </c>
      <c r="L125" t="n">
        <v>10</v>
      </c>
      <c r="M125" t="n">
        <v>0</v>
      </c>
      <c r="N125" t="n">
        <v>29.04</v>
      </c>
      <c r="O125" t="n">
        <v>20353.94</v>
      </c>
      <c r="P125" t="n">
        <v>643.05</v>
      </c>
      <c r="Q125" t="n">
        <v>3791.68</v>
      </c>
      <c r="R125" t="n">
        <v>280.2</v>
      </c>
      <c r="S125" t="n">
        <v>185.73</v>
      </c>
      <c r="T125" t="n">
        <v>39529.13</v>
      </c>
      <c r="U125" t="n">
        <v>0.66</v>
      </c>
      <c r="V125" t="n">
        <v>0.84</v>
      </c>
      <c r="W125" t="n">
        <v>14.74</v>
      </c>
      <c r="X125" t="n">
        <v>2.39</v>
      </c>
      <c r="Y125" t="n">
        <v>1</v>
      </c>
      <c r="Z125" t="n">
        <v>10</v>
      </c>
    </row>
    <row r="126">
      <c r="A126" t="n">
        <v>0</v>
      </c>
      <c r="B126" t="n">
        <v>95</v>
      </c>
      <c r="C126" t="inlineStr">
        <is>
          <t xml:space="preserve">CONCLUIDO	</t>
        </is>
      </c>
      <c r="D126" t="n">
        <v>0.5308</v>
      </c>
      <c r="E126" t="n">
        <v>188.39</v>
      </c>
      <c r="F126" t="n">
        <v>135.56</v>
      </c>
      <c r="G126" t="n">
        <v>6.01</v>
      </c>
      <c r="H126" t="n">
        <v>0.1</v>
      </c>
      <c r="I126" t="n">
        <v>1353</v>
      </c>
      <c r="J126" t="n">
        <v>185.69</v>
      </c>
      <c r="K126" t="n">
        <v>53.44</v>
      </c>
      <c r="L126" t="n">
        <v>1</v>
      </c>
      <c r="M126" t="n">
        <v>1351</v>
      </c>
      <c r="N126" t="n">
        <v>36.26</v>
      </c>
      <c r="O126" t="n">
        <v>23136.14</v>
      </c>
      <c r="P126" t="n">
        <v>1835.78</v>
      </c>
      <c r="Q126" t="n">
        <v>3794.62</v>
      </c>
      <c r="R126" t="n">
        <v>2538.78</v>
      </c>
      <c r="S126" t="n">
        <v>185.73</v>
      </c>
      <c r="T126" t="n">
        <v>1162318.52</v>
      </c>
      <c r="U126" t="n">
        <v>0.07000000000000001</v>
      </c>
      <c r="V126" t="n">
        <v>0.43</v>
      </c>
      <c r="W126" t="n">
        <v>16.85</v>
      </c>
      <c r="X126" t="n">
        <v>68.68000000000001</v>
      </c>
      <c r="Y126" t="n">
        <v>1</v>
      </c>
      <c r="Z126" t="n">
        <v>10</v>
      </c>
    </row>
    <row r="127">
      <c r="A127" t="n">
        <v>1</v>
      </c>
      <c r="B127" t="n">
        <v>95</v>
      </c>
      <c r="C127" t="inlineStr">
        <is>
          <t xml:space="preserve">CONCLUIDO	</t>
        </is>
      </c>
      <c r="D127" t="n">
        <v>0.9544</v>
      </c>
      <c r="E127" t="n">
        <v>104.78</v>
      </c>
      <c r="F127" t="n">
        <v>86.68000000000001</v>
      </c>
      <c r="G127" t="n">
        <v>12.38</v>
      </c>
      <c r="H127" t="n">
        <v>0.19</v>
      </c>
      <c r="I127" t="n">
        <v>420</v>
      </c>
      <c r="J127" t="n">
        <v>187.21</v>
      </c>
      <c r="K127" t="n">
        <v>53.44</v>
      </c>
      <c r="L127" t="n">
        <v>2</v>
      </c>
      <c r="M127" t="n">
        <v>418</v>
      </c>
      <c r="N127" t="n">
        <v>36.77</v>
      </c>
      <c r="O127" t="n">
        <v>23322.88</v>
      </c>
      <c r="P127" t="n">
        <v>1157.59</v>
      </c>
      <c r="Q127" t="n">
        <v>3791.92</v>
      </c>
      <c r="R127" t="n">
        <v>872.75</v>
      </c>
      <c r="S127" t="n">
        <v>185.73</v>
      </c>
      <c r="T127" t="n">
        <v>333965.84</v>
      </c>
      <c r="U127" t="n">
        <v>0.21</v>
      </c>
      <c r="V127" t="n">
        <v>0.67</v>
      </c>
      <c r="W127" t="n">
        <v>15.31</v>
      </c>
      <c r="X127" t="n">
        <v>19.84</v>
      </c>
      <c r="Y127" t="n">
        <v>1</v>
      </c>
      <c r="Z127" t="n">
        <v>10</v>
      </c>
    </row>
    <row r="128">
      <c r="A128" t="n">
        <v>2</v>
      </c>
      <c r="B128" t="n">
        <v>95</v>
      </c>
      <c r="C128" t="inlineStr">
        <is>
          <t xml:space="preserve">CONCLUIDO	</t>
        </is>
      </c>
      <c r="D128" t="n">
        <v>1.1091</v>
      </c>
      <c r="E128" t="n">
        <v>90.16</v>
      </c>
      <c r="F128" t="n">
        <v>78.42</v>
      </c>
      <c r="G128" t="n">
        <v>18.9</v>
      </c>
      <c r="H128" t="n">
        <v>0.28</v>
      </c>
      <c r="I128" t="n">
        <v>249</v>
      </c>
      <c r="J128" t="n">
        <v>188.73</v>
      </c>
      <c r="K128" t="n">
        <v>53.44</v>
      </c>
      <c r="L128" t="n">
        <v>3</v>
      </c>
      <c r="M128" t="n">
        <v>247</v>
      </c>
      <c r="N128" t="n">
        <v>37.29</v>
      </c>
      <c r="O128" t="n">
        <v>23510.33</v>
      </c>
      <c r="P128" t="n">
        <v>1031.3</v>
      </c>
      <c r="Q128" t="n">
        <v>3792.07</v>
      </c>
      <c r="R128" t="n">
        <v>593.1799999999999</v>
      </c>
      <c r="S128" t="n">
        <v>185.73</v>
      </c>
      <c r="T128" t="n">
        <v>195035.46</v>
      </c>
      <c r="U128" t="n">
        <v>0.31</v>
      </c>
      <c r="V128" t="n">
        <v>0.74</v>
      </c>
      <c r="W128" t="n">
        <v>15.01</v>
      </c>
      <c r="X128" t="n">
        <v>11.58</v>
      </c>
      <c r="Y128" t="n">
        <v>1</v>
      </c>
      <c r="Z128" t="n">
        <v>10</v>
      </c>
    </row>
    <row r="129">
      <c r="A129" t="n">
        <v>3</v>
      </c>
      <c r="B129" t="n">
        <v>95</v>
      </c>
      <c r="C129" t="inlineStr">
        <is>
          <t xml:space="preserve">CONCLUIDO	</t>
        </is>
      </c>
      <c r="D129" t="n">
        <v>1.1912</v>
      </c>
      <c r="E129" t="n">
        <v>83.95</v>
      </c>
      <c r="F129" t="n">
        <v>74.93000000000001</v>
      </c>
      <c r="G129" t="n">
        <v>25.54</v>
      </c>
      <c r="H129" t="n">
        <v>0.37</v>
      </c>
      <c r="I129" t="n">
        <v>176</v>
      </c>
      <c r="J129" t="n">
        <v>190.25</v>
      </c>
      <c r="K129" t="n">
        <v>53.44</v>
      </c>
      <c r="L129" t="n">
        <v>4</v>
      </c>
      <c r="M129" t="n">
        <v>174</v>
      </c>
      <c r="N129" t="n">
        <v>37.82</v>
      </c>
      <c r="O129" t="n">
        <v>23698.48</v>
      </c>
      <c r="P129" t="n">
        <v>969.99</v>
      </c>
      <c r="Q129" t="n">
        <v>3791.61</v>
      </c>
      <c r="R129" t="n">
        <v>475.29</v>
      </c>
      <c r="S129" t="n">
        <v>185.73</v>
      </c>
      <c r="T129" t="n">
        <v>136455.3</v>
      </c>
      <c r="U129" t="n">
        <v>0.39</v>
      </c>
      <c r="V129" t="n">
        <v>0.78</v>
      </c>
      <c r="W129" t="n">
        <v>14.88</v>
      </c>
      <c r="X129" t="n">
        <v>8.09</v>
      </c>
      <c r="Y129" t="n">
        <v>1</v>
      </c>
      <c r="Z129" t="n">
        <v>10</v>
      </c>
    </row>
    <row r="130">
      <c r="A130" t="n">
        <v>4</v>
      </c>
      <c r="B130" t="n">
        <v>95</v>
      </c>
      <c r="C130" t="inlineStr">
        <is>
          <t xml:space="preserve">CONCLUIDO	</t>
        </is>
      </c>
      <c r="D130" t="n">
        <v>1.2418</v>
      </c>
      <c r="E130" t="n">
        <v>80.53</v>
      </c>
      <c r="F130" t="n">
        <v>73.03</v>
      </c>
      <c r="G130" t="n">
        <v>32.46</v>
      </c>
      <c r="H130" t="n">
        <v>0.46</v>
      </c>
      <c r="I130" t="n">
        <v>135</v>
      </c>
      <c r="J130" t="n">
        <v>191.78</v>
      </c>
      <c r="K130" t="n">
        <v>53.44</v>
      </c>
      <c r="L130" t="n">
        <v>5</v>
      </c>
      <c r="M130" t="n">
        <v>133</v>
      </c>
      <c r="N130" t="n">
        <v>38.35</v>
      </c>
      <c r="O130" t="n">
        <v>23887.36</v>
      </c>
      <c r="P130" t="n">
        <v>928.85</v>
      </c>
      <c r="Q130" t="n">
        <v>3791.67</v>
      </c>
      <c r="R130" t="n">
        <v>411.29</v>
      </c>
      <c r="S130" t="n">
        <v>185.73</v>
      </c>
      <c r="T130" t="n">
        <v>104663.27</v>
      </c>
      <c r="U130" t="n">
        <v>0.45</v>
      </c>
      <c r="V130" t="n">
        <v>0.8</v>
      </c>
      <c r="W130" t="n">
        <v>14.81</v>
      </c>
      <c r="X130" t="n">
        <v>6.2</v>
      </c>
      <c r="Y130" t="n">
        <v>1</v>
      </c>
      <c r="Z130" t="n">
        <v>10</v>
      </c>
    </row>
    <row r="131">
      <c r="A131" t="n">
        <v>5</v>
      </c>
      <c r="B131" t="n">
        <v>95</v>
      </c>
      <c r="C131" t="inlineStr">
        <is>
          <t xml:space="preserve">CONCLUIDO	</t>
        </is>
      </c>
      <c r="D131" t="n">
        <v>1.2764</v>
      </c>
      <c r="E131" t="n">
        <v>78.34999999999999</v>
      </c>
      <c r="F131" t="n">
        <v>71.81999999999999</v>
      </c>
      <c r="G131" t="n">
        <v>39.54</v>
      </c>
      <c r="H131" t="n">
        <v>0.55</v>
      </c>
      <c r="I131" t="n">
        <v>109</v>
      </c>
      <c r="J131" t="n">
        <v>193.32</v>
      </c>
      <c r="K131" t="n">
        <v>53.44</v>
      </c>
      <c r="L131" t="n">
        <v>6</v>
      </c>
      <c r="M131" t="n">
        <v>107</v>
      </c>
      <c r="N131" t="n">
        <v>38.89</v>
      </c>
      <c r="O131" t="n">
        <v>24076.95</v>
      </c>
      <c r="P131" t="n">
        <v>896.33</v>
      </c>
      <c r="Q131" t="n">
        <v>3791.61</v>
      </c>
      <c r="R131" t="n">
        <v>370.36</v>
      </c>
      <c r="S131" t="n">
        <v>185.73</v>
      </c>
      <c r="T131" t="n">
        <v>84325.86</v>
      </c>
      <c r="U131" t="n">
        <v>0.5</v>
      </c>
      <c r="V131" t="n">
        <v>0.8100000000000001</v>
      </c>
      <c r="W131" t="n">
        <v>14.77</v>
      </c>
      <c r="X131" t="n">
        <v>4.99</v>
      </c>
      <c r="Y131" t="n">
        <v>1</v>
      </c>
      <c r="Z131" t="n">
        <v>10</v>
      </c>
    </row>
    <row r="132">
      <c r="A132" t="n">
        <v>6</v>
      </c>
      <c r="B132" t="n">
        <v>95</v>
      </c>
      <c r="C132" t="inlineStr">
        <is>
          <t xml:space="preserve">CONCLUIDO	</t>
        </is>
      </c>
      <c r="D132" t="n">
        <v>1.3015</v>
      </c>
      <c r="E132" t="n">
        <v>76.84</v>
      </c>
      <c r="F132" t="n">
        <v>70.98</v>
      </c>
      <c r="G132" t="n">
        <v>46.8</v>
      </c>
      <c r="H132" t="n">
        <v>0.64</v>
      </c>
      <c r="I132" t="n">
        <v>91</v>
      </c>
      <c r="J132" t="n">
        <v>194.86</v>
      </c>
      <c r="K132" t="n">
        <v>53.44</v>
      </c>
      <c r="L132" t="n">
        <v>7</v>
      </c>
      <c r="M132" t="n">
        <v>89</v>
      </c>
      <c r="N132" t="n">
        <v>39.43</v>
      </c>
      <c r="O132" t="n">
        <v>24267.28</v>
      </c>
      <c r="P132" t="n">
        <v>870.1799999999999</v>
      </c>
      <c r="Q132" t="n">
        <v>3791.6</v>
      </c>
      <c r="R132" t="n">
        <v>341.55</v>
      </c>
      <c r="S132" t="n">
        <v>185.73</v>
      </c>
      <c r="T132" t="n">
        <v>70010.02</v>
      </c>
      <c r="U132" t="n">
        <v>0.54</v>
      </c>
      <c r="V132" t="n">
        <v>0.82</v>
      </c>
      <c r="W132" t="n">
        <v>14.74</v>
      </c>
      <c r="X132" t="n">
        <v>4.15</v>
      </c>
      <c r="Y132" t="n">
        <v>1</v>
      </c>
      <c r="Z132" t="n">
        <v>10</v>
      </c>
    </row>
    <row r="133">
      <c r="A133" t="n">
        <v>7</v>
      </c>
      <c r="B133" t="n">
        <v>95</v>
      </c>
      <c r="C133" t="inlineStr">
        <is>
          <t xml:space="preserve">CONCLUIDO	</t>
        </is>
      </c>
      <c r="D133" t="n">
        <v>1.3217</v>
      </c>
      <c r="E133" t="n">
        <v>75.66</v>
      </c>
      <c r="F133" t="n">
        <v>70.33</v>
      </c>
      <c r="G133" t="n">
        <v>54.8</v>
      </c>
      <c r="H133" t="n">
        <v>0.72</v>
      </c>
      <c r="I133" t="n">
        <v>77</v>
      </c>
      <c r="J133" t="n">
        <v>196.41</v>
      </c>
      <c r="K133" t="n">
        <v>53.44</v>
      </c>
      <c r="L133" t="n">
        <v>8</v>
      </c>
      <c r="M133" t="n">
        <v>75</v>
      </c>
      <c r="N133" t="n">
        <v>39.98</v>
      </c>
      <c r="O133" t="n">
        <v>24458.36</v>
      </c>
      <c r="P133" t="n">
        <v>844.04</v>
      </c>
      <c r="Q133" t="n">
        <v>3791.41</v>
      </c>
      <c r="R133" t="n">
        <v>319.63</v>
      </c>
      <c r="S133" t="n">
        <v>185.73</v>
      </c>
      <c r="T133" t="n">
        <v>59122.1</v>
      </c>
      <c r="U133" t="n">
        <v>0.58</v>
      </c>
      <c r="V133" t="n">
        <v>0.83</v>
      </c>
      <c r="W133" t="n">
        <v>14.72</v>
      </c>
      <c r="X133" t="n">
        <v>3.49</v>
      </c>
      <c r="Y133" t="n">
        <v>1</v>
      </c>
      <c r="Z133" t="n">
        <v>10</v>
      </c>
    </row>
    <row r="134">
      <c r="A134" t="n">
        <v>8</v>
      </c>
      <c r="B134" t="n">
        <v>95</v>
      </c>
      <c r="C134" t="inlineStr">
        <is>
          <t xml:space="preserve">CONCLUIDO	</t>
        </is>
      </c>
      <c r="D134" t="n">
        <v>1.3361</v>
      </c>
      <c r="E134" t="n">
        <v>74.84999999999999</v>
      </c>
      <c r="F134" t="n">
        <v>69.88</v>
      </c>
      <c r="G134" t="n">
        <v>62.58</v>
      </c>
      <c r="H134" t="n">
        <v>0.8100000000000001</v>
      </c>
      <c r="I134" t="n">
        <v>67</v>
      </c>
      <c r="J134" t="n">
        <v>197.97</v>
      </c>
      <c r="K134" t="n">
        <v>53.44</v>
      </c>
      <c r="L134" t="n">
        <v>9</v>
      </c>
      <c r="M134" t="n">
        <v>65</v>
      </c>
      <c r="N134" t="n">
        <v>40.53</v>
      </c>
      <c r="O134" t="n">
        <v>24650.18</v>
      </c>
      <c r="P134" t="n">
        <v>821.1900000000001</v>
      </c>
      <c r="Q134" t="n">
        <v>3791.5</v>
      </c>
      <c r="R134" t="n">
        <v>304.97</v>
      </c>
      <c r="S134" t="n">
        <v>185.73</v>
      </c>
      <c r="T134" t="n">
        <v>51839.8</v>
      </c>
      <c r="U134" t="n">
        <v>0.61</v>
      </c>
      <c r="V134" t="n">
        <v>0.83</v>
      </c>
      <c r="W134" t="n">
        <v>14.69</v>
      </c>
      <c r="X134" t="n">
        <v>3.05</v>
      </c>
      <c r="Y134" t="n">
        <v>1</v>
      </c>
      <c r="Z134" t="n">
        <v>10</v>
      </c>
    </row>
    <row r="135">
      <c r="A135" t="n">
        <v>9</v>
      </c>
      <c r="B135" t="n">
        <v>95</v>
      </c>
      <c r="C135" t="inlineStr">
        <is>
          <t xml:space="preserve">CONCLUIDO	</t>
        </is>
      </c>
      <c r="D135" t="n">
        <v>1.3486</v>
      </c>
      <c r="E135" t="n">
        <v>74.15000000000001</v>
      </c>
      <c r="F135" t="n">
        <v>69.48</v>
      </c>
      <c r="G135" t="n">
        <v>70.66</v>
      </c>
      <c r="H135" t="n">
        <v>0.89</v>
      </c>
      <c r="I135" t="n">
        <v>59</v>
      </c>
      <c r="J135" t="n">
        <v>199.53</v>
      </c>
      <c r="K135" t="n">
        <v>53.44</v>
      </c>
      <c r="L135" t="n">
        <v>10</v>
      </c>
      <c r="M135" t="n">
        <v>57</v>
      </c>
      <c r="N135" t="n">
        <v>41.1</v>
      </c>
      <c r="O135" t="n">
        <v>24842.77</v>
      </c>
      <c r="P135" t="n">
        <v>798.86</v>
      </c>
      <c r="Q135" t="n">
        <v>3791.61</v>
      </c>
      <c r="R135" t="n">
        <v>291.46</v>
      </c>
      <c r="S135" t="n">
        <v>185.73</v>
      </c>
      <c r="T135" t="n">
        <v>45124.13</v>
      </c>
      <c r="U135" t="n">
        <v>0.64</v>
      </c>
      <c r="V135" t="n">
        <v>0.84</v>
      </c>
      <c r="W135" t="n">
        <v>14.68</v>
      </c>
      <c r="X135" t="n">
        <v>2.65</v>
      </c>
      <c r="Y135" t="n">
        <v>1</v>
      </c>
      <c r="Z135" t="n">
        <v>10</v>
      </c>
    </row>
    <row r="136">
      <c r="A136" t="n">
        <v>10</v>
      </c>
      <c r="B136" t="n">
        <v>95</v>
      </c>
      <c r="C136" t="inlineStr">
        <is>
          <t xml:space="preserve">CONCLUIDO	</t>
        </is>
      </c>
      <c r="D136" t="n">
        <v>1.359</v>
      </c>
      <c r="E136" t="n">
        <v>73.58</v>
      </c>
      <c r="F136" t="n">
        <v>69.18000000000001</v>
      </c>
      <c r="G136" t="n">
        <v>79.81999999999999</v>
      </c>
      <c r="H136" t="n">
        <v>0.97</v>
      </c>
      <c r="I136" t="n">
        <v>52</v>
      </c>
      <c r="J136" t="n">
        <v>201.1</v>
      </c>
      <c r="K136" t="n">
        <v>53.44</v>
      </c>
      <c r="L136" t="n">
        <v>11</v>
      </c>
      <c r="M136" t="n">
        <v>50</v>
      </c>
      <c r="N136" t="n">
        <v>41.66</v>
      </c>
      <c r="O136" t="n">
        <v>25036.12</v>
      </c>
      <c r="P136" t="n">
        <v>770.74</v>
      </c>
      <c r="Q136" t="n">
        <v>3791.44</v>
      </c>
      <c r="R136" t="n">
        <v>280.85</v>
      </c>
      <c r="S136" t="n">
        <v>185.73</v>
      </c>
      <c r="T136" t="n">
        <v>39856.72</v>
      </c>
      <c r="U136" t="n">
        <v>0.66</v>
      </c>
      <c r="V136" t="n">
        <v>0.84</v>
      </c>
      <c r="W136" t="n">
        <v>14.67</v>
      </c>
      <c r="X136" t="n">
        <v>2.34</v>
      </c>
      <c r="Y136" t="n">
        <v>1</v>
      </c>
      <c r="Z136" t="n">
        <v>10</v>
      </c>
    </row>
    <row r="137">
      <c r="A137" t="n">
        <v>11</v>
      </c>
      <c r="B137" t="n">
        <v>95</v>
      </c>
      <c r="C137" t="inlineStr">
        <is>
          <t xml:space="preserve">CONCLUIDO	</t>
        </is>
      </c>
      <c r="D137" t="n">
        <v>1.3684</v>
      </c>
      <c r="E137" t="n">
        <v>73.08</v>
      </c>
      <c r="F137" t="n">
        <v>68.90000000000001</v>
      </c>
      <c r="G137" t="n">
        <v>89.87</v>
      </c>
      <c r="H137" t="n">
        <v>1.05</v>
      </c>
      <c r="I137" t="n">
        <v>46</v>
      </c>
      <c r="J137" t="n">
        <v>202.67</v>
      </c>
      <c r="K137" t="n">
        <v>53.44</v>
      </c>
      <c r="L137" t="n">
        <v>12</v>
      </c>
      <c r="M137" t="n">
        <v>42</v>
      </c>
      <c r="N137" t="n">
        <v>42.24</v>
      </c>
      <c r="O137" t="n">
        <v>25230.25</v>
      </c>
      <c r="P137" t="n">
        <v>749.47</v>
      </c>
      <c r="Q137" t="n">
        <v>3791.5</v>
      </c>
      <c r="R137" t="n">
        <v>271.56</v>
      </c>
      <c r="S137" t="n">
        <v>185.73</v>
      </c>
      <c r="T137" t="n">
        <v>35241.92</v>
      </c>
      <c r="U137" t="n">
        <v>0.68</v>
      </c>
      <c r="V137" t="n">
        <v>0.84</v>
      </c>
      <c r="W137" t="n">
        <v>14.66</v>
      </c>
      <c r="X137" t="n">
        <v>2.06</v>
      </c>
      <c r="Y137" t="n">
        <v>1</v>
      </c>
      <c r="Z137" t="n">
        <v>10</v>
      </c>
    </row>
    <row r="138">
      <c r="A138" t="n">
        <v>12</v>
      </c>
      <c r="B138" t="n">
        <v>95</v>
      </c>
      <c r="C138" t="inlineStr">
        <is>
          <t xml:space="preserve">CONCLUIDO	</t>
        </is>
      </c>
      <c r="D138" t="n">
        <v>1.3728</v>
      </c>
      <c r="E138" t="n">
        <v>72.84</v>
      </c>
      <c r="F138" t="n">
        <v>68.78</v>
      </c>
      <c r="G138" t="n">
        <v>95.97</v>
      </c>
      <c r="H138" t="n">
        <v>1.13</v>
      </c>
      <c r="I138" t="n">
        <v>43</v>
      </c>
      <c r="J138" t="n">
        <v>204.25</v>
      </c>
      <c r="K138" t="n">
        <v>53.44</v>
      </c>
      <c r="L138" t="n">
        <v>13</v>
      </c>
      <c r="M138" t="n">
        <v>20</v>
      </c>
      <c r="N138" t="n">
        <v>42.82</v>
      </c>
      <c r="O138" t="n">
        <v>25425.3</v>
      </c>
      <c r="P138" t="n">
        <v>734.3200000000001</v>
      </c>
      <c r="Q138" t="n">
        <v>3791.61</v>
      </c>
      <c r="R138" t="n">
        <v>266.52</v>
      </c>
      <c r="S138" t="n">
        <v>185.73</v>
      </c>
      <c r="T138" t="n">
        <v>32736.76</v>
      </c>
      <c r="U138" t="n">
        <v>0.7</v>
      </c>
      <c r="V138" t="n">
        <v>0.85</v>
      </c>
      <c r="W138" t="n">
        <v>14.68</v>
      </c>
      <c r="X138" t="n">
        <v>1.94</v>
      </c>
      <c r="Y138" t="n">
        <v>1</v>
      </c>
      <c r="Z138" t="n">
        <v>10</v>
      </c>
    </row>
    <row r="139">
      <c r="A139" t="n">
        <v>13</v>
      </c>
      <c r="B139" t="n">
        <v>95</v>
      </c>
      <c r="C139" t="inlineStr">
        <is>
          <t xml:space="preserve">CONCLUIDO	</t>
        </is>
      </c>
      <c r="D139" t="n">
        <v>1.3758</v>
      </c>
      <c r="E139" t="n">
        <v>72.68000000000001</v>
      </c>
      <c r="F139" t="n">
        <v>68.69</v>
      </c>
      <c r="G139" t="n">
        <v>100.52</v>
      </c>
      <c r="H139" t="n">
        <v>1.21</v>
      </c>
      <c r="I139" t="n">
        <v>41</v>
      </c>
      <c r="J139" t="n">
        <v>205.84</v>
      </c>
      <c r="K139" t="n">
        <v>53.44</v>
      </c>
      <c r="L139" t="n">
        <v>14</v>
      </c>
      <c r="M139" t="n">
        <v>1</v>
      </c>
      <c r="N139" t="n">
        <v>43.4</v>
      </c>
      <c r="O139" t="n">
        <v>25621.03</v>
      </c>
      <c r="P139" t="n">
        <v>728.8200000000001</v>
      </c>
      <c r="Q139" t="n">
        <v>3791.51</v>
      </c>
      <c r="R139" t="n">
        <v>262.62</v>
      </c>
      <c r="S139" t="n">
        <v>185.73</v>
      </c>
      <c r="T139" t="n">
        <v>30794.42</v>
      </c>
      <c r="U139" t="n">
        <v>0.71</v>
      </c>
      <c r="V139" t="n">
        <v>0.85</v>
      </c>
      <c r="W139" t="n">
        <v>14.71</v>
      </c>
      <c r="X139" t="n">
        <v>1.86</v>
      </c>
      <c r="Y139" t="n">
        <v>1</v>
      </c>
      <c r="Z139" t="n">
        <v>10</v>
      </c>
    </row>
    <row r="140">
      <c r="A140" t="n">
        <v>14</v>
      </c>
      <c r="B140" t="n">
        <v>95</v>
      </c>
      <c r="C140" t="inlineStr">
        <is>
          <t xml:space="preserve">CONCLUIDO	</t>
        </is>
      </c>
      <c r="D140" t="n">
        <v>1.3758</v>
      </c>
      <c r="E140" t="n">
        <v>72.69</v>
      </c>
      <c r="F140" t="n">
        <v>68.69</v>
      </c>
      <c r="G140" t="n">
        <v>100.52</v>
      </c>
      <c r="H140" t="n">
        <v>1.28</v>
      </c>
      <c r="I140" t="n">
        <v>41</v>
      </c>
      <c r="J140" t="n">
        <v>207.43</v>
      </c>
      <c r="K140" t="n">
        <v>53.44</v>
      </c>
      <c r="L140" t="n">
        <v>15</v>
      </c>
      <c r="M140" t="n">
        <v>0</v>
      </c>
      <c r="N140" t="n">
        <v>44</v>
      </c>
      <c r="O140" t="n">
        <v>25817.56</v>
      </c>
      <c r="P140" t="n">
        <v>733.9</v>
      </c>
      <c r="Q140" t="n">
        <v>3791.51</v>
      </c>
      <c r="R140" t="n">
        <v>262.73</v>
      </c>
      <c r="S140" t="n">
        <v>185.73</v>
      </c>
      <c r="T140" t="n">
        <v>30852.05</v>
      </c>
      <c r="U140" t="n">
        <v>0.71</v>
      </c>
      <c r="V140" t="n">
        <v>0.85</v>
      </c>
      <c r="W140" t="n">
        <v>14.7</v>
      </c>
      <c r="X140" t="n">
        <v>1.86</v>
      </c>
      <c r="Y140" t="n">
        <v>1</v>
      </c>
      <c r="Z140" t="n">
        <v>10</v>
      </c>
    </row>
    <row r="141">
      <c r="A141" t="n">
        <v>0</v>
      </c>
      <c r="B141" t="n">
        <v>55</v>
      </c>
      <c r="C141" t="inlineStr">
        <is>
          <t xml:space="preserve">CONCLUIDO	</t>
        </is>
      </c>
      <c r="D141" t="n">
        <v>0.8159</v>
      </c>
      <c r="E141" t="n">
        <v>122.56</v>
      </c>
      <c r="F141" t="n">
        <v>102.77</v>
      </c>
      <c r="G141" t="n">
        <v>8.32</v>
      </c>
      <c r="H141" t="n">
        <v>0.15</v>
      </c>
      <c r="I141" t="n">
        <v>741</v>
      </c>
      <c r="J141" t="n">
        <v>116.05</v>
      </c>
      <c r="K141" t="n">
        <v>43.4</v>
      </c>
      <c r="L141" t="n">
        <v>1</v>
      </c>
      <c r="M141" t="n">
        <v>739</v>
      </c>
      <c r="N141" t="n">
        <v>16.65</v>
      </c>
      <c r="O141" t="n">
        <v>14546.17</v>
      </c>
      <c r="P141" t="n">
        <v>1014.23</v>
      </c>
      <c r="Q141" t="n">
        <v>3793.15</v>
      </c>
      <c r="R141" t="n">
        <v>1420.16</v>
      </c>
      <c r="S141" t="n">
        <v>185.73</v>
      </c>
      <c r="T141" t="n">
        <v>606064.49</v>
      </c>
      <c r="U141" t="n">
        <v>0.13</v>
      </c>
      <c r="V141" t="n">
        <v>0.57</v>
      </c>
      <c r="W141" t="n">
        <v>15.83</v>
      </c>
      <c r="X141" t="n">
        <v>35.91</v>
      </c>
      <c r="Y141" t="n">
        <v>1</v>
      </c>
      <c r="Z141" t="n">
        <v>10</v>
      </c>
    </row>
    <row r="142">
      <c r="A142" t="n">
        <v>1</v>
      </c>
      <c r="B142" t="n">
        <v>55</v>
      </c>
      <c r="C142" t="inlineStr">
        <is>
          <t xml:space="preserve">CONCLUIDO	</t>
        </is>
      </c>
      <c r="D142" t="n">
        <v>1.1341</v>
      </c>
      <c r="E142" t="n">
        <v>88.18000000000001</v>
      </c>
      <c r="F142" t="n">
        <v>79.55</v>
      </c>
      <c r="G142" t="n">
        <v>17.42</v>
      </c>
      <c r="H142" t="n">
        <v>0.3</v>
      </c>
      <c r="I142" t="n">
        <v>274</v>
      </c>
      <c r="J142" t="n">
        <v>117.34</v>
      </c>
      <c r="K142" t="n">
        <v>43.4</v>
      </c>
      <c r="L142" t="n">
        <v>2</v>
      </c>
      <c r="M142" t="n">
        <v>272</v>
      </c>
      <c r="N142" t="n">
        <v>16.94</v>
      </c>
      <c r="O142" t="n">
        <v>14705.49</v>
      </c>
      <c r="P142" t="n">
        <v>756.9400000000001</v>
      </c>
      <c r="Q142" t="n">
        <v>3792.08</v>
      </c>
      <c r="R142" t="n">
        <v>632.75</v>
      </c>
      <c r="S142" t="n">
        <v>185.73</v>
      </c>
      <c r="T142" t="n">
        <v>214698.7</v>
      </c>
      <c r="U142" t="n">
        <v>0.29</v>
      </c>
      <c r="V142" t="n">
        <v>0.73</v>
      </c>
      <c r="W142" t="n">
        <v>15.01</v>
      </c>
      <c r="X142" t="n">
        <v>12.7</v>
      </c>
      <c r="Y142" t="n">
        <v>1</v>
      </c>
      <c r="Z142" t="n">
        <v>10</v>
      </c>
    </row>
    <row r="143">
      <c r="A143" t="n">
        <v>2</v>
      </c>
      <c r="B143" t="n">
        <v>55</v>
      </c>
      <c r="C143" t="inlineStr">
        <is>
          <t xml:space="preserve">CONCLUIDO	</t>
        </is>
      </c>
      <c r="D143" t="n">
        <v>1.2445</v>
      </c>
      <c r="E143" t="n">
        <v>80.34999999999999</v>
      </c>
      <c r="F143" t="n">
        <v>74.34999999999999</v>
      </c>
      <c r="G143" t="n">
        <v>27.2</v>
      </c>
      <c r="H143" t="n">
        <v>0.45</v>
      </c>
      <c r="I143" t="n">
        <v>164</v>
      </c>
      <c r="J143" t="n">
        <v>118.63</v>
      </c>
      <c r="K143" t="n">
        <v>43.4</v>
      </c>
      <c r="L143" t="n">
        <v>3</v>
      </c>
      <c r="M143" t="n">
        <v>162</v>
      </c>
      <c r="N143" t="n">
        <v>17.23</v>
      </c>
      <c r="O143" t="n">
        <v>14865.24</v>
      </c>
      <c r="P143" t="n">
        <v>678.25</v>
      </c>
      <c r="Q143" t="n">
        <v>3791.63</v>
      </c>
      <c r="R143" t="n">
        <v>456.14</v>
      </c>
      <c r="S143" t="n">
        <v>185.73</v>
      </c>
      <c r="T143" t="n">
        <v>126941.56</v>
      </c>
      <c r="U143" t="n">
        <v>0.41</v>
      </c>
      <c r="V143" t="n">
        <v>0.78</v>
      </c>
      <c r="W143" t="n">
        <v>14.86</v>
      </c>
      <c r="X143" t="n">
        <v>7.51</v>
      </c>
      <c r="Y143" t="n">
        <v>1</v>
      </c>
      <c r="Z143" t="n">
        <v>10</v>
      </c>
    </row>
    <row r="144">
      <c r="A144" t="n">
        <v>3</v>
      </c>
      <c r="B144" t="n">
        <v>55</v>
      </c>
      <c r="C144" t="inlineStr">
        <is>
          <t xml:space="preserve">CONCLUIDO	</t>
        </is>
      </c>
      <c r="D144" t="n">
        <v>1.3013</v>
      </c>
      <c r="E144" t="n">
        <v>76.84999999999999</v>
      </c>
      <c r="F144" t="n">
        <v>72.04000000000001</v>
      </c>
      <c r="G144" t="n">
        <v>37.92</v>
      </c>
      <c r="H144" t="n">
        <v>0.59</v>
      </c>
      <c r="I144" t="n">
        <v>114</v>
      </c>
      <c r="J144" t="n">
        <v>119.93</v>
      </c>
      <c r="K144" t="n">
        <v>43.4</v>
      </c>
      <c r="L144" t="n">
        <v>4</v>
      </c>
      <c r="M144" t="n">
        <v>112</v>
      </c>
      <c r="N144" t="n">
        <v>17.53</v>
      </c>
      <c r="O144" t="n">
        <v>15025.44</v>
      </c>
      <c r="P144" t="n">
        <v>626.26</v>
      </c>
      <c r="Q144" t="n">
        <v>3791.66</v>
      </c>
      <c r="R144" t="n">
        <v>377.74</v>
      </c>
      <c r="S144" t="n">
        <v>185.73</v>
      </c>
      <c r="T144" t="n">
        <v>87993.83</v>
      </c>
      <c r="U144" t="n">
        <v>0.49</v>
      </c>
      <c r="V144" t="n">
        <v>0.8100000000000001</v>
      </c>
      <c r="W144" t="n">
        <v>14.78</v>
      </c>
      <c r="X144" t="n">
        <v>5.21</v>
      </c>
      <c r="Y144" t="n">
        <v>1</v>
      </c>
      <c r="Z144" t="n">
        <v>10</v>
      </c>
    </row>
    <row r="145">
      <c r="A145" t="n">
        <v>4</v>
      </c>
      <c r="B145" t="n">
        <v>55</v>
      </c>
      <c r="C145" t="inlineStr">
        <is>
          <t xml:space="preserve">CONCLUIDO	</t>
        </is>
      </c>
      <c r="D145" t="n">
        <v>1.3369</v>
      </c>
      <c r="E145" t="n">
        <v>74.8</v>
      </c>
      <c r="F145" t="n">
        <v>70.69</v>
      </c>
      <c r="G145" t="n">
        <v>49.9</v>
      </c>
      <c r="H145" t="n">
        <v>0.73</v>
      </c>
      <c r="I145" t="n">
        <v>85</v>
      </c>
      <c r="J145" t="n">
        <v>121.23</v>
      </c>
      <c r="K145" t="n">
        <v>43.4</v>
      </c>
      <c r="L145" t="n">
        <v>5</v>
      </c>
      <c r="M145" t="n">
        <v>81</v>
      </c>
      <c r="N145" t="n">
        <v>17.83</v>
      </c>
      <c r="O145" t="n">
        <v>15186.08</v>
      </c>
      <c r="P145" t="n">
        <v>581.77</v>
      </c>
      <c r="Q145" t="n">
        <v>3791.56</v>
      </c>
      <c r="R145" t="n">
        <v>331.93</v>
      </c>
      <c r="S145" t="n">
        <v>185.73</v>
      </c>
      <c r="T145" t="n">
        <v>65231.11</v>
      </c>
      <c r="U145" t="n">
        <v>0.5600000000000001</v>
      </c>
      <c r="V145" t="n">
        <v>0.82</v>
      </c>
      <c r="W145" t="n">
        <v>14.73</v>
      </c>
      <c r="X145" t="n">
        <v>3.85</v>
      </c>
      <c r="Y145" t="n">
        <v>1</v>
      </c>
      <c r="Z145" t="n">
        <v>10</v>
      </c>
    </row>
    <row r="146">
      <c r="A146" t="n">
        <v>5</v>
      </c>
      <c r="B146" t="n">
        <v>55</v>
      </c>
      <c r="C146" t="inlineStr">
        <is>
          <t xml:space="preserve">CONCLUIDO	</t>
        </is>
      </c>
      <c r="D146" t="n">
        <v>1.3526</v>
      </c>
      <c r="E146" t="n">
        <v>73.93000000000001</v>
      </c>
      <c r="F146" t="n">
        <v>70.13</v>
      </c>
      <c r="G146" t="n">
        <v>58.44</v>
      </c>
      <c r="H146" t="n">
        <v>0.86</v>
      </c>
      <c r="I146" t="n">
        <v>72</v>
      </c>
      <c r="J146" t="n">
        <v>122.54</v>
      </c>
      <c r="K146" t="n">
        <v>43.4</v>
      </c>
      <c r="L146" t="n">
        <v>6</v>
      </c>
      <c r="M146" t="n">
        <v>20</v>
      </c>
      <c r="N146" t="n">
        <v>18.14</v>
      </c>
      <c r="O146" t="n">
        <v>15347.16</v>
      </c>
      <c r="P146" t="n">
        <v>555.5</v>
      </c>
      <c r="Q146" t="n">
        <v>3791.73</v>
      </c>
      <c r="R146" t="n">
        <v>310.55</v>
      </c>
      <c r="S146" t="n">
        <v>185.73</v>
      </c>
      <c r="T146" t="n">
        <v>54605.72</v>
      </c>
      <c r="U146" t="n">
        <v>0.6</v>
      </c>
      <c r="V146" t="n">
        <v>0.83</v>
      </c>
      <c r="W146" t="n">
        <v>14.78</v>
      </c>
      <c r="X146" t="n">
        <v>3.29</v>
      </c>
      <c r="Y146" t="n">
        <v>1</v>
      </c>
      <c r="Z146" t="n">
        <v>10</v>
      </c>
    </row>
    <row r="147">
      <c r="A147" t="n">
        <v>6</v>
      </c>
      <c r="B147" t="n">
        <v>55</v>
      </c>
      <c r="C147" t="inlineStr">
        <is>
          <t xml:space="preserve">CONCLUIDO	</t>
        </is>
      </c>
      <c r="D147" t="n">
        <v>1.3546</v>
      </c>
      <c r="E147" t="n">
        <v>73.81999999999999</v>
      </c>
      <c r="F147" t="n">
        <v>70.06999999999999</v>
      </c>
      <c r="G147" t="n">
        <v>60.06</v>
      </c>
      <c r="H147" t="n">
        <v>1</v>
      </c>
      <c r="I147" t="n">
        <v>70</v>
      </c>
      <c r="J147" t="n">
        <v>123.85</v>
      </c>
      <c r="K147" t="n">
        <v>43.4</v>
      </c>
      <c r="L147" t="n">
        <v>7</v>
      </c>
      <c r="M147" t="n">
        <v>0</v>
      </c>
      <c r="N147" t="n">
        <v>18.45</v>
      </c>
      <c r="O147" t="n">
        <v>15508.69</v>
      </c>
      <c r="P147" t="n">
        <v>556.74</v>
      </c>
      <c r="Q147" t="n">
        <v>3791.65</v>
      </c>
      <c r="R147" t="n">
        <v>307.47</v>
      </c>
      <c r="S147" t="n">
        <v>185.73</v>
      </c>
      <c r="T147" t="n">
        <v>53075.37</v>
      </c>
      <c r="U147" t="n">
        <v>0.6</v>
      </c>
      <c r="V147" t="n">
        <v>0.83</v>
      </c>
      <c r="W147" t="n">
        <v>14.81</v>
      </c>
      <c r="X147" t="n">
        <v>3.23</v>
      </c>
      <c r="Y147" t="n">
        <v>1</v>
      </c>
      <c r="Z1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INDEX(resultados!$A$2:$ZZ$147, 1, MATCH($B$1, resultados!$A$1:$ZZ$1, 0))</f>
        <v/>
      </c>
      <c r="B7">
        <f>INDEX(resultados!$A$2:$ZZ$147, 1, MATCH($B$2, resultados!$A$1:$ZZ$1, 0))</f>
        <v/>
      </c>
      <c r="C7">
        <f>INDEX(resultados!$A$2:$ZZ$147, 1, MATCH($B$3, resultados!$A$1:$ZZ$1, 0))</f>
        <v/>
      </c>
    </row>
    <row r="8">
      <c r="A8">
        <f>INDEX(resultados!$A$2:$ZZ$147, 2, MATCH($B$1, resultados!$A$1:$ZZ$1, 0))</f>
        <v/>
      </c>
      <c r="B8">
        <f>INDEX(resultados!$A$2:$ZZ$147, 2, MATCH($B$2, resultados!$A$1:$ZZ$1, 0))</f>
        <v/>
      </c>
      <c r="C8">
        <f>INDEX(resultados!$A$2:$ZZ$147, 2, MATCH($B$3, resultados!$A$1:$ZZ$1, 0))</f>
        <v/>
      </c>
    </row>
    <row r="9">
      <c r="A9">
        <f>INDEX(resultados!$A$2:$ZZ$147, 3, MATCH($B$1, resultados!$A$1:$ZZ$1, 0))</f>
        <v/>
      </c>
      <c r="B9">
        <f>INDEX(resultados!$A$2:$ZZ$147, 3, MATCH($B$2, resultados!$A$1:$ZZ$1, 0))</f>
        <v/>
      </c>
      <c r="C9">
        <f>INDEX(resultados!$A$2:$ZZ$147, 3, MATCH($B$3, resultados!$A$1:$ZZ$1, 0))</f>
        <v/>
      </c>
    </row>
    <row r="10">
      <c r="A10">
        <f>INDEX(resultados!$A$2:$ZZ$147, 4, MATCH($B$1, resultados!$A$1:$ZZ$1, 0))</f>
        <v/>
      </c>
      <c r="B10">
        <f>INDEX(resultados!$A$2:$ZZ$147, 4, MATCH($B$2, resultados!$A$1:$ZZ$1, 0))</f>
        <v/>
      </c>
      <c r="C10">
        <f>INDEX(resultados!$A$2:$ZZ$147, 4, MATCH($B$3, resultados!$A$1:$ZZ$1, 0))</f>
        <v/>
      </c>
    </row>
    <row r="11">
      <c r="A11">
        <f>INDEX(resultados!$A$2:$ZZ$147, 5, MATCH($B$1, resultados!$A$1:$ZZ$1, 0))</f>
        <v/>
      </c>
      <c r="B11">
        <f>INDEX(resultados!$A$2:$ZZ$147, 5, MATCH($B$2, resultados!$A$1:$ZZ$1, 0))</f>
        <v/>
      </c>
      <c r="C11">
        <f>INDEX(resultados!$A$2:$ZZ$147, 5, MATCH($B$3, resultados!$A$1:$ZZ$1, 0))</f>
        <v/>
      </c>
    </row>
    <row r="12">
      <c r="A12">
        <f>INDEX(resultados!$A$2:$ZZ$147, 6, MATCH($B$1, resultados!$A$1:$ZZ$1, 0))</f>
        <v/>
      </c>
      <c r="B12">
        <f>INDEX(resultados!$A$2:$ZZ$147, 6, MATCH($B$2, resultados!$A$1:$ZZ$1, 0))</f>
        <v/>
      </c>
      <c r="C12">
        <f>INDEX(resultados!$A$2:$ZZ$147, 6, MATCH($B$3, resultados!$A$1:$ZZ$1, 0))</f>
        <v/>
      </c>
    </row>
    <row r="13">
      <c r="A13">
        <f>INDEX(resultados!$A$2:$ZZ$147, 7, MATCH($B$1, resultados!$A$1:$ZZ$1, 0))</f>
        <v/>
      </c>
      <c r="B13">
        <f>INDEX(resultados!$A$2:$ZZ$147, 7, MATCH($B$2, resultados!$A$1:$ZZ$1, 0))</f>
        <v/>
      </c>
      <c r="C13">
        <f>INDEX(resultados!$A$2:$ZZ$147, 7, MATCH($B$3, resultados!$A$1:$ZZ$1, 0))</f>
        <v/>
      </c>
    </row>
    <row r="14">
      <c r="A14">
        <f>INDEX(resultados!$A$2:$ZZ$147, 8, MATCH($B$1, resultados!$A$1:$ZZ$1, 0))</f>
        <v/>
      </c>
      <c r="B14">
        <f>INDEX(resultados!$A$2:$ZZ$147, 8, MATCH($B$2, resultados!$A$1:$ZZ$1, 0))</f>
        <v/>
      </c>
      <c r="C14">
        <f>INDEX(resultados!$A$2:$ZZ$147, 8, MATCH($B$3, resultados!$A$1:$ZZ$1, 0))</f>
        <v/>
      </c>
    </row>
    <row r="15">
      <c r="A15">
        <f>INDEX(resultados!$A$2:$ZZ$147, 9, MATCH($B$1, resultados!$A$1:$ZZ$1, 0))</f>
        <v/>
      </c>
      <c r="B15">
        <f>INDEX(resultados!$A$2:$ZZ$147, 9, MATCH($B$2, resultados!$A$1:$ZZ$1, 0))</f>
        <v/>
      </c>
      <c r="C15">
        <f>INDEX(resultados!$A$2:$ZZ$147, 9, MATCH($B$3, resultados!$A$1:$ZZ$1, 0))</f>
        <v/>
      </c>
    </row>
    <row r="16">
      <c r="A16">
        <f>INDEX(resultados!$A$2:$ZZ$147, 10, MATCH($B$1, resultados!$A$1:$ZZ$1, 0))</f>
        <v/>
      </c>
      <c r="B16">
        <f>INDEX(resultados!$A$2:$ZZ$147, 10, MATCH($B$2, resultados!$A$1:$ZZ$1, 0))</f>
        <v/>
      </c>
      <c r="C16">
        <f>INDEX(resultados!$A$2:$ZZ$147, 10, MATCH($B$3, resultados!$A$1:$ZZ$1, 0))</f>
        <v/>
      </c>
    </row>
    <row r="17">
      <c r="A17">
        <f>INDEX(resultados!$A$2:$ZZ$147, 11, MATCH($B$1, resultados!$A$1:$ZZ$1, 0))</f>
        <v/>
      </c>
      <c r="B17">
        <f>INDEX(resultados!$A$2:$ZZ$147, 11, MATCH($B$2, resultados!$A$1:$ZZ$1, 0))</f>
        <v/>
      </c>
      <c r="C17">
        <f>INDEX(resultados!$A$2:$ZZ$147, 11, MATCH($B$3, resultados!$A$1:$ZZ$1, 0))</f>
        <v/>
      </c>
    </row>
    <row r="18">
      <c r="A18">
        <f>INDEX(resultados!$A$2:$ZZ$147, 12, MATCH($B$1, resultados!$A$1:$ZZ$1, 0))</f>
        <v/>
      </c>
      <c r="B18">
        <f>INDEX(resultados!$A$2:$ZZ$147, 12, MATCH($B$2, resultados!$A$1:$ZZ$1, 0))</f>
        <v/>
      </c>
      <c r="C18">
        <f>INDEX(resultados!$A$2:$ZZ$147, 12, MATCH($B$3, resultados!$A$1:$ZZ$1, 0))</f>
        <v/>
      </c>
    </row>
    <row r="19">
      <c r="A19">
        <f>INDEX(resultados!$A$2:$ZZ$147, 13, MATCH($B$1, resultados!$A$1:$ZZ$1, 0))</f>
        <v/>
      </c>
      <c r="B19">
        <f>INDEX(resultados!$A$2:$ZZ$147, 13, MATCH($B$2, resultados!$A$1:$ZZ$1, 0))</f>
        <v/>
      </c>
      <c r="C19">
        <f>INDEX(resultados!$A$2:$ZZ$147, 13, MATCH($B$3, resultados!$A$1:$ZZ$1, 0))</f>
        <v/>
      </c>
    </row>
    <row r="20">
      <c r="A20">
        <f>INDEX(resultados!$A$2:$ZZ$147, 14, MATCH($B$1, resultados!$A$1:$ZZ$1, 0))</f>
        <v/>
      </c>
      <c r="B20">
        <f>INDEX(resultados!$A$2:$ZZ$147, 14, MATCH($B$2, resultados!$A$1:$ZZ$1, 0))</f>
        <v/>
      </c>
      <c r="C20">
        <f>INDEX(resultados!$A$2:$ZZ$147, 14, MATCH($B$3, resultados!$A$1:$ZZ$1, 0))</f>
        <v/>
      </c>
    </row>
    <row r="21">
      <c r="A21">
        <f>INDEX(resultados!$A$2:$ZZ$147, 15, MATCH($B$1, resultados!$A$1:$ZZ$1, 0))</f>
        <v/>
      </c>
      <c r="B21">
        <f>INDEX(resultados!$A$2:$ZZ$147, 15, MATCH($B$2, resultados!$A$1:$ZZ$1, 0))</f>
        <v/>
      </c>
      <c r="C21">
        <f>INDEX(resultados!$A$2:$ZZ$147, 15, MATCH($B$3, resultados!$A$1:$ZZ$1, 0))</f>
        <v/>
      </c>
    </row>
    <row r="22">
      <c r="A22">
        <f>INDEX(resultados!$A$2:$ZZ$147, 16, MATCH($B$1, resultados!$A$1:$ZZ$1, 0))</f>
        <v/>
      </c>
      <c r="B22">
        <f>INDEX(resultados!$A$2:$ZZ$147, 16, MATCH($B$2, resultados!$A$1:$ZZ$1, 0))</f>
        <v/>
      </c>
      <c r="C22">
        <f>INDEX(resultados!$A$2:$ZZ$147, 16, MATCH($B$3, resultados!$A$1:$ZZ$1, 0))</f>
        <v/>
      </c>
    </row>
    <row r="23">
      <c r="A23">
        <f>INDEX(resultados!$A$2:$ZZ$147, 17, MATCH($B$1, resultados!$A$1:$ZZ$1, 0))</f>
        <v/>
      </c>
      <c r="B23">
        <f>INDEX(resultados!$A$2:$ZZ$147, 17, MATCH($B$2, resultados!$A$1:$ZZ$1, 0))</f>
        <v/>
      </c>
      <c r="C23">
        <f>INDEX(resultados!$A$2:$ZZ$147, 17, MATCH($B$3, resultados!$A$1:$ZZ$1, 0))</f>
        <v/>
      </c>
    </row>
    <row r="24">
      <c r="A24">
        <f>INDEX(resultados!$A$2:$ZZ$147, 18, MATCH($B$1, resultados!$A$1:$ZZ$1, 0))</f>
        <v/>
      </c>
      <c r="B24">
        <f>INDEX(resultados!$A$2:$ZZ$147, 18, MATCH($B$2, resultados!$A$1:$ZZ$1, 0))</f>
        <v/>
      </c>
      <c r="C24">
        <f>INDEX(resultados!$A$2:$ZZ$147, 18, MATCH($B$3, resultados!$A$1:$ZZ$1, 0))</f>
        <v/>
      </c>
    </row>
    <row r="25">
      <c r="A25">
        <f>INDEX(resultados!$A$2:$ZZ$147, 19, MATCH($B$1, resultados!$A$1:$ZZ$1, 0))</f>
        <v/>
      </c>
      <c r="B25">
        <f>INDEX(resultados!$A$2:$ZZ$147, 19, MATCH($B$2, resultados!$A$1:$ZZ$1, 0))</f>
        <v/>
      </c>
      <c r="C25">
        <f>INDEX(resultados!$A$2:$ZZ$147, 19, MATCH($B$3, resultados!$A$1:$ZZ$1, 0))</f>
        <v/>
      </c>
    </row>
    <row r="26">
      <c r="A26">
        <f>INDEX(resultados!$A$2:$ZZ$147, 20, MATCH($B$1, resultados!$A$1:$ZZ$1, 0))</f>
        <v/>
      </c>
      <c r="B26">
        <f>INDEX(resultados!$A$2:$ZZ$147, 20, MATCH($B$2, resultados!$A$1:$ZZ$1, 0))</f>
        <v/>
      </c>
      <c r="C26">
        <f>INDEX(resultados!$A$2:$ZZ$147, 20, MATCH($B$3, resultados!$A$1:$ZZ$1, 0))</f>
        <v/>
      </c>
    </row>
    <row r="27">
      <c r="A27">
        <f>INDEX(resultados!$A$2:$ZZ$147, 21, MATCH($B$1, resultados!$A$1:$ZZ$1, 0))</f>
        <v/>
      </c>
      <c r="B27">
        <f>INDEX(resultados!$A$2:$ZZ$147, 21, MATCH($B$2, resultados!$A$1:$ZZ$1, 0))</f>
        <v/>
      </c>
      <c r="C27">
        <f>INDEX(resultados!$A$2:$ZZ$147, 21, MATCH($B$3, resultados!$A$1:$ZZ$1, 0))</f>
        <v/>
      </c>
    </row>
    <row r="28">
      <c r="A28">
        <f>INDEX(resultados!$A$2:$ZZ$147, 22, MATCH($B$1, resultados!$A$1:$ZZ$1, 0))</f>
        <v/>
      </c>
      <c r="B28">
        <f>INDEX(resultados!$A$2:$ZZ$147, 22, MATCH($B$2, resultados!$A$1:$ZZ$1, 0))</f>
        <v/>
      </c>
      <c r="C28">
        <f>INDEX(resultados!$A$2:$ZZ$147, 22, MATCH($B$3, resultados!$A$1:$ZZ$1, 0))</f>
        <v/>
      </c>
    </row>
    <row r="29">
      <c r="A29">
        <f>INDEX(resultados!$A$2:$ZZ$147, 23, MATCH($B$1, resultados!$A$1:$ZZ$1, 0))</f>
        <v/>
      </c>
      <c r="B29">
        <f>INDEX(resultados!$A$2:$ZZ$147, 23, MATCH($B$2, resultados!$A$1:$ZZ$1, 0))</f>
        <v/>
      </c>
      <c r="C29">
        <f>INDEX(resultados!$A$2:$ZZ$147, 23, MATCH($B$3, resultados!$A$1:$ZZ$1, 0))</f>
        <v/>
      </c>
    </row>
    <row r="30">
      <c r="A30">
        <f>INDEX(resultados!$A$2:$ZZ$147, 24, MATCH($B$1, resultados!$A$1:$ZZ$1, 0))</f>
        <v/>
      </c>
      <c r="B30">
        <f>INDEX(resultados!$A$2:$ZZ$147, 24, MATCH($B$2, resultados!$A$1:$ZZ$1, 0))</f>
        <v/>
      </c>
      <c r="C30">
        <f>INDEX(resultados!$A$2:$ZZ$147, 24, MATCH($B$3, resultados!$A$1:$ZZ$1, 0))</f>
        <v/>
      </c>
    </row>
    <row r="31">
      <c r="A31">
        <f>INDEX(resultados!$A$2:$ZZ$147, 25, MATCH($B$1, resultados!$A$1:$ZZ$1, 0))</f>
        <v/>
      </c>
      <c r="B31">
        <f>INDEX(resultados!$A$2:$ZZ$147, 25, MATCH($B$2, resultados!$A$1:$ZZ$1, 0))</f>
        <v/>
      </c>
      <c r="C31">
        <f>INDEX(resultados!$A$2:$ZZ$147, 25, MATCH($B$3, resultados!$A$1:$ZZ$1, 0))</f>
        <v/>
      </c>
    </row>
    <row r="32">
      <c r="A32">
        <f>INDEX(resultados!$A$2:$ZZ$147, 26, MATCH($B$1, resultados!$A$1:$ZZ$1, 0))</f>
        <v/>
      </c>
      <c r="B32">
        <f>INDEX(resultados!$A$2:$ZZ$147, 26, MATCH($B$2, resultados!$A$1:$ZZ$1, 0))</f>
        <v/>
      </c>
      <c r="C32">
        <f>INDEX(resultados!$A$2:$ZZ$147, 26, MATCH($B$3, resultados!$A$1:$ZZ$1, 0))</f>
        <v/>
      </c>
    </row>
    <row r="33">
      <c r="A33">
        <f>INDEX(resultados!$A$2:$ZZ$147, 27, MATCH($B$1, resultados!$A$1:$ZZ$1, 0))</f>
        <v/>
      </c>
      <c r="B33">
        <f>INDEX(resultados!$A$2:$ZZ$147, 27, MATCH($B$2, resultados!$A$1:$ZZ$1, 0))</f>
        <v/>
      </c>
      <c r="C33">
        <f>INDEX(resultados!$A$2:$ZZ$147, 27, MATCH($B$3, resultados!$A$1:$ZZ$1, 0))</f>
        <v/>
      </c>
    </row>
    <row r="34">
      <c r="A34">
        <f>INDEX(resultados!$A$2:$ZZ$147, 28, MATCH($B$1, resultados!$A$1:$ZZ$1, 0))</f>
        <v/>
      </c>
      <c r="B34">
        <f>INDEX(resultados!$A$2:$ZZ$147, 28, MATCH($B$2, resultados!$A$1:$ZZ$1, 0))</f>
        <v/>
      </c>
      <c r="C34">
        <f>INDEX(resultados!$A$2:$ZZ$147, 28, MATCH($B$3, resultados!$A$1:$ZZ$1, 0))</f>
        <v/>
      </c>
    </row>
    <row r="35">
      <c r="A35">
        <f>INDEX(resultados!$A$2:$ZZ$147, 29, MATCH($B$1, resultados!$A$1:$ZZ$1, 0))</f>
        <v/>
      </c>
      <c r="B35">
        <f>INDEX(resultados!$A$2:$ZZ$147, 29, MATCH($B$2, resultados!$A$1:$ZZ$1, 0))</f>
        <v/>
      </c>
      <c r="C35">
        <f>INDEX(resultados!$A$2:$ZZ$147, 29, MATCH($B$3, resultados!$A$1:$ZZ$1, 0))</f>
        <v/>
      </c>
    </row>
    <row r="36">
      <c r="A36">
        <f>INDEX(resultados!$A$2:$ZZ$147, 30, MATCH($B$1, resultados!$A$1:$ZZ$1, 0))</f>
        <v/>
      </c>
      <c r="B36">
        <f>INDEX(resultados!$A$2:$ZZ$147, 30, MATCH($B$2, resultados!$A$1:$ZZ$1, 0))</f>
        <v/>
      </c>
      <c r="C36">
        <f>INDEX(resultados!$A$2:$ZZ$147, 30, MATCH($B$3, resultados!$A$1:$ZZ$1, 0))</f>
        <v/>
      </c>
    </row>
    <row r="37">
      <c r="A37">
        <f>INDEX(resultados!$A$2:$ZZ$147, 31, MATCH($B$1, resultados!$A$1:$ZZ$1, 0))</f>
        <v/>
      </c>
      <c r="B37">
        <f>INDEX(resultados!$A$2:$ZZ$147, 31, MATCH($B$2, resultados!$A$1:$ZZ$1, 0))</f>
        <v/>
      </c>
      <c r="C37">
        <f>INDEX(resultados!$A$2:$ZZ$147, 31, MATCH($B$3, resultados!$A$1:$ZZ$1, 0))</f>
        <v/>
      </c>
    </row>
    <row r="38">
      <c r="A38">
        <f>INDEX(resultados!$A$2:$ZZ$147, 32, MATCH($B$1, resultados!$A$1:$ZZ$1, 0))</f>
        <v/>
      </c>
      <c r="B38">
        <f>INDEX(resultados!$A$2:$ZZ$147, 32, MATCH($B$2, resultados!$A$1:$ZZ$1, 0))</f>
        <v/>
      </c>
      <c r="C38">
        <f>INDEX(resultados!$A$2:$ZZ$147, 32, MATCH($B$3, resultados!$A$1:$ZZ$1, 0))</f>
        <v/>
      </c>
    </row>
    <row r="39">
      <c r="A39">
        <f>INDEX(resultados!$A$2:$ZZ$147, 33, MATCH($B$1, resultados!$A$1:$ZZ$1, 0))</f>
        <v/>
      </c>
      <c r="B39">
        <f>INDEX(resultados!$A$2:$ZZ$147, 33, MATCH($B$2, resultados!$A$1:$ZZ$1, 0))</f>
        <v/>
      </c>
      <c r="C39">
        <f>INDEX(resultados!$A$2:$ZZ$147, 33, MATCH($B$3, resultados!$A$1:$ZZ$1, 0))</f>
        <v/>
      </c>
    </row>
    <row r="40">
      <c r="A40">
        <f>INDEX(resultados!$A$2:$ZZ$147, 34, MATCH($B$1, resultados!$A$1:$ZZ$1, 0))</f>
        <v/>
      </c>
      <c r="B40">
        <f>INDEX(resultados!$A$2:$ZZ$147, 34, MATCH($B$2, resultados!$A$1:$ZZ$1, 0))</f>
        <v/>
      </c>
      <c r="C40">
        <f>INDEX(resultados!$A$2:$ZZ$147, 34, MATCH($B$3, resultados!$A$1:$ZZ$1, 0))</f>
        <v/>
      </c>
    </row>
    <row r="41">
      <c r="A41">
        <f>INDEX(resultados!$A$2:$ZZ$147, 35, MATCH($B$1, resultados!$A$1:$ZZ$1, 0))</f>
        <v/>
      </c>
      <c r="B41">
        <f>INDEX(resultados!$A$2:$ZZ$147, 35, MATCH($B$2, resultados!$A$1:$ZZ$1, 0))</f>
        <v/>
      </c>
      <c r="C41">
        <f>INDEX(resultados!$A$2:$ZZ$147, 35, MATCH($B$3, resultados!$A$1:$ZZ$1, 0))</f>
        <v/>
      </c>
    </row>
    <row r="42">
      <c r="A42">
        <f>INDEX(resultados!$A$2:$ZZ$147, 36, MATCH($B$1, resultados!$A$1:$ZZ$1, 0))</f>
        <v/>
      </c>
      <c r="B42">
        <f>INDEX(resultados!$A$2:$ZZ$147, 36, MATCH($B$2, resultados!$A$1:$ZZ$1, 0))</f>
        <v/>
      </c>
      <c r="C42">
        <f>INDEX(resultados!$A$2:$ZZ$147, 36, MATCH($B$3, resultados!$A$1:$ZZ$1, 0))</f>
        <v/>
      </c>
    </row>
    <row r="43">
      <c r="A43">
        <f>INDEX(resultados!$A$2:$ZZ$147, 37, MATCH($B$1, resultados!$A$1:$ZZ$1, 0))</f>
        <v/>
      </c>
      <c r="B43">
        <f>INDEX(resultados!$A$2:$ZZ$147, 37, MATCH($B$2, resultados!$A$1:$ZZ$1, 0))</f>
        <v/>
      </c>
      <c r="C43">
        <f>INDEX(resultados!$A$2:$ZZ$147, 37, MATCH($B$3, resultados!$A$1:$ZZ$1, 0))</f>
        <v/>
      </c>
    </row>
    <row r="44">
      <c r="A44">
        <f>INDEX(resultados!$A$2:$ZZ$147, 38, MATCH($B$1, resultados!$A$1:$ZZ$1, 0))</f>
        <v/>
      </c>
      <c r="B44">
        <f>INDEX(resultados!$A$2:$ZZ$147, 38, MATCH($B$2, resultados!$A$1:$ZZ$1, 0))</f>
        <v/>
      </c>
      <c r="C44">
        <f>INDEX(resultados!$A$2:$ZZ$147, 38, MATCH($B$3, resultados!$A$1:$ZZ$1, 0))</f>
        <v/>
      </c>
    </row>
    <row r="45">
      <c r="A45">
        <f>INDEX(resultados!$A$2:$ZZ$147, 39, MATCH($B$1, resultados!$A$1:$ZZ$1, 0))</f>
        <v/>
      </c>
      <c r="B45">
        <f>INDEX(resultados!$A$2:$ZZ$147, 39, MATCH($B$2, resultados!$A$1:$ZZ$1, 0))</f>
        <v/>
      </c>
      <c r="C45">
        <f>INDEX(resultados!$A$2:$ZZ$147, 39, MATCH($B$3, resultados!$A$1:$ZZ$1, 0))</f>
        <v/>
      </c>
    </row>
    <row r="46">
      <c r="A46">
        <f>INDEX(resultados!$A$2:$ZZ$147, 40, MATCH($B$1, resultados!$A$1:$ZZ$1, 0))</f>
        <v/>
      </c>
      <c r="B46">
        <f>INDEX(resultados!$A$2:$ZZ$147, 40, MATCH($B$2, resultados!$A$1:$ZZ$1, 0))</f>
        <v/>
      </c>
      <c r="C46">
        <f>INDEX(resultados!$A$2:$ZZ$147, 40, MATCH($B$3, resultados!$A$1:$ZZ$1, 0))</f>
        <v/>
      </c>
    </row>
    <row r="47">
      <c r="A47">
        <f>INDEX(resultados!$A$2:$ZZ$147, 41, MATCH($B$1, resultados!$A$1:$ZZ$1, 0))</f>
        <v/>
      </c>
      <c r="B47">
        <f>INDEX(resultados!$A$2:$ZZ$147, 41, MATCH($B$2, resultados!$A$1:$ZZ$1, 0))</f>
        <v/>
      </c>
      <c r="C47">
        <f>INDEX(resultados!$A$2:$ZZ$147, 41, MATCH($B$3, resultados!$A$1:$ZZ$1, 0))</f>
        <v/>
      </c>
    </row>
    <row r="48">
      <c r="A48">
        <f>INDEX(resultados!$A$2:$ZZ$147, 42, MATCH($B$1, resultados!$A$1:$ZZ$1, 0))</f>
        <v/>
      </c>
      <c r="B48">
        <f>INDEX(resultados!$A$2:$ZZ$147, 42, MATCH($B$2, resultados!$A$1:$ZZ$1, 0))</f>
        <v/>
      </c>
      <c r="C48">
        <f>INDEX(resultados!$A$2:$ZZ$147, 42, MATCH($B$3, resultados!$A$1:$ZZ$1, 0))</f>
        <v/>
      </c>
    </row>
    <row r="49">
      <c r="A49">
        <f>INDEX(resultados!$A$2:$ZZ$147, 43, MATCH($B$1, resultados!$A$1:$ZZ$1, 0))</f>
        <v/>
      </c>
      <c r="B49">
        <f>INDEX(resultados!$A$2:$ZZ$147, 43, MATCH($B$2, resultados!$A$1:$ZZ$1, 0))</f>
        <v/>
      </c>
      <c r="C49">
        <f>INDEX(resultados!$A$2:$ZZ$147, 43, MATCH($B$3, resultados!$A$1:$ZZ$1, 0))</f>
        <v/>
      </c>
    </row>
    <row r="50">
      <c r="A50">
        <f>INDEX(resultados!$A$2:$ZZ$147, 44, MATCH($B$1, resultados!$A$1:$ZZ$1, 0))</f>
        <v/>
      </c>
      <c r="B50">
        <f>INDEX(resultados!$A$2:$ZZ$147, 44, MATCH($B$2, resultados!$A$1:$ZZ$1, 0))</f>
        <v/>
      </c>
      <c r="C50">
        <f>INDEX(resultados!$A$2:$ZZ$147, 44, MATCH($B$3, resultados!$A$1:$ZZ$1, 0))</f>
        <v/>
      </c>
    </row>
    <row r="51">
      <c r="A51">
        <f>INDEX(resultados!$A$2:$ZZ$147, 45, MATCH($B$1, resultados!$A$1:$ZZ$1, 0))</f>
        <v/>
      </c>
      <c r="B51">
        <f>INDEX(resultados!$A$2:$ZZ$147, 45, MATCH($B$2, resultados!$A$1:$ZZ$1, 0))</f>
        <v/>
      </c>
      <c r="C51">
        <f>INDEX(resultados!$A$2:$ZZ$147, 45, MATCH($B$3, resultados!$A$1:$ZZ$1, 0))</f>
        <v/>
      </c>
    </row>
    <row r="52">
      <c r="A52">
        <f>INDEX(resultados!$A$2:$ZZ$147, 46, MATCH($B$1, resultados!$A$1:$ZZ$1, 0))</f>
        <v/>
      </c>
      <c r="B52">
        <f>INDEX(resultados!$A$2:$ZZ$147, 46, MATCH($B$2, resultados!$A$1:$ZZ$1, 0))</f>
        <v/>
      </c>
      <c r="C52">
        <f>INDEX(resultados!$A$2:$ZZ$147, 46, MATCH($B$3, resultados!$A$1:$ZZ$1, 0))</f>
        <v/>
      </c>
    </row>
    <row r="53">
      <c r="A53">
        <f>INDEX(resultados!$A$2:$ZZ$147, 47, MATCH($B$1, resultados!$A$1:$ZZ$1, 0))</f>
        <v/>
      </c>
      <c r="B53">
        <f>INDEX(resultados!$A$2:$ZZ$147, 47, MATCH($B$2, resultados!$A$1:$ZZ$1, 0))</f>
        <v/>
      </c>
      <c r="C53">
        <f>INDEX(resultados!$A$2:$ZZ$147, 47, MATCH($B$3, resultados!$A$1:$ZZ$1, 0))</f>
        <v/>
      </c>
    </row>
    <row r="54">
      <c r="A54">
        <f>INDEX(resultados!$A$2:$ZZ$147, 48, MATCH($B$1, resultados!$A$1:$ZZ$1, 0))</f>
        <v/>
      </c>
      <c r="B54">
        <f>INDEX(resultados!$A$2:$ZZ$147, 48, MATCH($B$2, resultados!$A$1:$ZZ$1, 0))</f>
        <v/>
      </c>
      <c r="C54">
        <f>INDEX(resultados!$A$2:$ZZ$147, 48, MATCH($B$3, resultados!$A$1:$ZZ$1, 0))</f>
        <v/>
      </c>
    </row>
    <row r="55">
      <c r="A55">
        <f>INDEX(resultados!$A$2:$ZZ$147, 49, MATCH($B$1, resultados!$A$1:$ZZ$1, 0))</f>
        <v/>
      </c>
      <c r="B55">
        <f>INDEX(resultados!$A$2:$ZZ$147, 49, MATCH($B$2, resultados!$A$1:$ZZ$1, 0))</f>
        <v/>
      </c>
      <c r="C55">
        <f>INDEX(resultados!$A$2:$ZZ$147, 49, MATCH($B$3, resultados!$A$1:$ZZ$1, 0))</f>
        <v/>
      </c>
    </row>
    <row r="56">
      <c r="A56">
        <f>INDEX(resultados!$A$2:$ZZ$147, 50, MATCH($B$1, resultados!$A$1:$ZZ$1, 0))</f>
        <v/>
      </c>
      <c r="B56">
        <f>INDEX(resultados!$A$2:$ZZ$147, 50, MATCH($B$2, resultados!$A$1:$ZZ$1, 0))</f>
        <v/>
      </c>
      <c r="C56">
        <f>INDEX(resultados!$A$2:$ZZ$147, 50, MATCH($B$3, resultados!$A$1:$ZZ$1, 0))</f>
        <v/>
      </c>
    </row>
    <row r="57">
      <c r="A57">
        <f>INDEX(resultados!$A$2:$ZZ$147, 51, MATCH($B$1, resultados!$A$1:$ZZ$1, 0))</f>
        <v/>
      </c>
      <c r="B57">
        <f>INDEX(resultados!$A$2:$ZZ$147, 51, MATCH($B$2, resultados!$A$1:$ZZ$1, 0))</f>
        <v/>
      </c>
      <c r="C57">
        <f>INDEX(resultados!$A$2:$ZZ$147, 51, MATCH($B$3, resultados!$A$1:$ZZ$1, 0))</f>
        <v/>
      </c>
    </row>
    <row r="58">
      <c r="A58">
        <f>INDEX(resultados!$A$2:$ZZ$147, 52, MATCH($B$1, resultados!$A$1:$ZZ$1, 0))</f>
        <v/>
      </c>
      <c r="B58">
        <f>INDEX(resultados!$A$2:$ZZ$147, 52, MATCH($B$2, resultados!$A$1:$ZZ$1, 0))</f>
        <v/>
      </c>
      <c r="C58">
        <f>INDEX(resultados!$A$2:$ZZ$147, 52, MATCH($B$3, resultados!$A$1:$ZZ$1, 0))</f>
        <v/>
      </c>
    </row>
    <row r="59">
      <c r="A59">
        <f>INDEX(resultados!$A$2:$ZZ$147, 53, MATCH($B$1, resultados!$A$1:$ZZ$1, 0))</f>
        <v/>
      </c>
      <c r="B59">
        <f>INDEX(resultados!$A$2:$ZZ$147, 53, MATCH($B$2, resultados!$A$1:$ZZ$1, 0))</f>
        <v/>
      </c>
      <c r="C59">
        <f>INDEX(resultados!$A$2:$ZZ$147, 53, MATCH($B$3, resultados!$A$1:$ZZ$1, 0))</f>
        <v/>
      </c>
    </row>
    <row r="60">
      <c r="A60">
        <f>INDEX(resultados!$A$2:$ZZ$147, 54, MATCH($B$1, resultados!$A$1:$ZZ$1, 0))</f>
        <v/>
      </c>
      <c r="B60">
        <f>INDEX(resultados!$A$2:$ZZ$147, 54, MATCH($B$2, resultados!$A$1:$ZZ$1, 0))</f>
        <v/>
      </c>
      <c r="C60">
        <f>INDEX(resultados!$A$2:$ZZ$147, 54, MATCH($B$3, resultados!$A$1:$ZZ$1, 0))</f>
        <v/>
      </c>
    </row>
    <row r="61">
      <c r="A61">
        <f>INDEX(resultados!$A$2:$ZZ$147, 55, MATCH($B$1, resultados!$A$1:$ZZ$1, 0))</f>
        <v/>
      </c>
      <c r="B61">
        <f>INDEX(resultados!$A$2:$ZZ$147, 55, MATCH($B$2, resultados!$A$1:$ZZ$1, 0))</f>
        <v/>
      </c>
      <c r="C61">
        <f>INDEX(resultados!$A$2:$ZZ$147, 55, MATCH($B$3, resultados!$A$1:$ZZ$1, 0))</f>
        <v/>
      </c>
    </row>
    <row r="62">
      <c r="A62">
        <f>INDEX(resultados!$A$2:$ZZ$147, 56, MATCH($B$1, resultados!$A$1:$ZZ$1, 0))</f>
        <v/>
      </c>
      <c r="B62">
        <f>INDEX(resultados!$A$2:$ZZ$147, 56, MATCH($B$2, resultados!$A$1:$ZZ$1, 0))</f>
        <v/>
      </c>
      <c r="C62">
        <f>INDEX(resultados!$A$2:$ZZ$147, 56, MATCH($B$3, resultados!$A$1:$ZZ$1, 0))</f>
        <v/>
      </c>
    </row>
    <row r="63">
      <c r="A63">
        <f>INDEX(resultados!$A$2:$ZZ$147, 57, MATCH($B$1, resultados!$A$1:$ZZ$1, 0))</f>
        <v/>
      </c>
      <c r="B63">
        <f>INDEX(resultados!$A$2:$ZZ$147, 57, MATCH($B$2, resultados!$A$1:$ZZ$1, 0))</f>
        <v/>
      </c>
      <c r="C63">
        <f>INDEX(resultados!$A$2:$ZZ$147, 57, MATCH($B$3, resultados!$A$1:$ZZ$1, 0))</f>
        <v/>
      </c>
    </row>
    <row r="64">
      <c r="A64">
        <f>INDEX(resultados!$A$2:$ZZ$147, 58, MATCH($B$1, resultados!$A$1:$ZZ$1, 0))</f>
        <v/>
      </c>
      <c r="B64">
        <f>INDEX(resultados!$A$2:$ZZ$147, 58, MATCH($B$2, resultados!$A$1:$ZZ$1, 0))</f>
        <v/>
      </c>
      <c r="C64">
        <f>INDEX(resultados!$A$2:$ZZ$147, 58, MATCH($B$3, resultados!$A$1:$ZZ$1, 0))</f>
        <v/>
      </c>
    </row>
    <row r="65">
      <c r="A65">
        <f>INDEX(resultados!$A$2:$ZZ$147, 59, MATCH($B$1, resultados!$A$1:$ZZ$1, 0))</f>
        <v/>
      </c>
      <c r="B65">
        <f>INDEX(resultados!$A$2:$ZZ$147, 59, MATCH($B$2, resultados!$A$1:$ZZ$1, 0))</f>
        <v/>
      </c>
      <c r="C65">
        <f>INDEX(resultados!$A$2:$ZZ$147, 59, MATCH($B$3, resultados!$A$1:$ZZ$1, 0))</f>
        <v/>
      </c>
    </row>
    <row r="66">
      <c r="A66">
        <f>INDEX(resultados!$A$2:$ZZ$147, 60, MATCH($B$1, resultados!$A$1:$ZZ$1, 0))</f>
        <v/>
      </c>
      <c r="B66">
        <f>INDEX(resultados!$A$2:$ZZ$147, 60, MATCH($B$2, resultados!$A$1:$ZZ$1, 0))</f>
        <v/>
      </c>
      <c r="C66">
        <f>INDEX(resultados!$A$2:$ZZ$147, 60, MATCH($B$3, resultados!$A$1:$ZZ$1, 0))</f>
        <v/>
      </c>
    </row>
    <row r="67">
      <c r="A67">
        <f>INDEX(resultados!$A$2:$ZZ$147, 61, MATCH($B$1, resultados!$A$1:$ZZ$1, 0))</f>
        <v/>
      </c>
      <c r="B67">
        <f>INDEX(resultados!$A$2:$ZZ$147, 61, MATCH($B$2, resultados!$A$1:$ZZ$1, 0))</f>
        <v/>
      </c>
      <c r="C67">
        <f>INDEX(resultados!$A$2:$ZZ$147, 61, MATCH($B$3, resultados!$A$1:$ZZ$1, 0))</f>
        <v/>
      </c>
    </row>
    <row r="68">
      <c r="A68">
        <f>INDEX(resultados!$A$2:$ZZ$147, 62, MATCH($B$1, resultados!$A$1:$ZZ$1, 0))</f>
        <v/>
      </c>
      <c r="B68">
        <f>INDEX(resultados!$A$2:$ZZ$147, 62, MATCH($B$2, resultados!$A$1:$ZZ$1, 0))</f>
        <v/>
      </c>
      <c r="C68">
        <f>INDEX(resultados!$A$2:$ZZ$147, 62, MATCH($B$3, resultados!$A$1:$ZZ$1, 0))</f>
        <v/>
      </c>
    </row>
    <row r="69">
      <c r="A69">
        <f>INDEX(resultados!$A$2:$ZZ$147, 63, MATCH($B$1, resultados!$A$1:$ZZ$1, 0))</f>
        <v/>
      </c>
      <c r="B69">
        <f>INDEX(resultados!$A$2:$ZZ$147, 63, MATCH($B$2, resultados!$A$1:$ZZ$1, 0))</f>
        <v/>
      </c>
      <c r="C69">
        <f>INDEX(resultados!$A$2:$ZZ$147, 63, MATCH($B$3, resultados!$A$1:$ZZ$1, 0))</f>
        <v/>
      </c>
    </row>
    <row r="70">
      <c r="A70">
        <f>INDEX(resultados!$A$2:$ZZ$147, 64, MATCH($B$1, resultados!$A$1:$ZZ$1, 0))</f>
        <v/>
      </c>
      <c r="B70">
        <f>INDEX(resultados!$A$2:$ZZ$147, 64, MATCH($B$2, resultados!$A$1:$ZZ$1, 0))</f>
        <v/>
      </c>
      <c r="C70">
        <f>INDEX(resultados!$A$2:$ZZ$147, 64, MATCH($B$3, resultados!$A$1:$ZZ$1, 0))</f>
        <v/>
      </c>
    </row>
    <row r="71">
      <c r="A71">
        <f>INDEX(resultados!$A$2:$ZZ$147, 65, MATCH($B$1, resultados!$A$1:$ZZ$1, 0))</f>
        <v/>
      </c>
      <c r="B71">
        <f>INDEX(resultados!$A$2:$ZZ$147, 65, MATCH($B$2, resultados!$A$1:$ZZ$1, 0))</f>
        <v/>
      </c>
      <c r="C71">
        <f>INDEX(resultados!$A$2:$ZZ$147, 65, MATCH($B$3, resultados!$A$1:$ZZ$1, 0))</f>
        <v/>
      </c>
    </row>
    <row r="72">
      <c r="A72">
        <f>INDEX(resultados!$A$2:$ZZ$147, 66, MATCH($B$1, resultados!$A$1:$ZZ$1, 0))</f>
        <v/>
      </c>
      <c r="B72">
        <f>INDEX(resultados!$A$2:$ZZ$147, 66, MATCH($B$2, resultados!$A$1:$ZZ$1, 0))</f>
        <v/>
      </c>
      <c r="C72">
        <f>INDEX(resultados!$A$2:$ZZ$147, 66, MATCH($B$3, resultados!$A$1:$ZZ$1, 0))</f>
        <v/>
      </c>
    </row>
    <row r="73">
      <c r="A73">
        <f>INDEX(resultados!$A$2:$ZZ$147, 67, MATCH($B$1, resultados!$A$1:$ZZ$1, 0))</f>
        <v/>
      </c>
      <c r="B73">
        <f>INDEX(resultados!$A$2:$ZZ$147, 67, MATCH($B$2, resultados!$A$1:$ZZ$1, 0))</f>
        <v/>
      </c>
      <c r="C73">
        <f>INDEX(resultados!$A$2:$ZZ$147, 67, MATCH($B$3, resultados!$A$1:$ZZ$1, 0))</f>
        <v/>
      </c>
    </row>
    <row r="74">
      <c r="A74">
        <f>INDEX(resultados!$A$2:$ZZ$147, 68, MATCH($B$1, resultados!$A$1:$ZZ$1, 0))</f>
        <v/>
      </c>
      <c r="B74">
        <f>INDEX(resultados!$A$2:$ZZ$147, 68, MATCH($B$2, resultados!$A$1:$ZZ$1, 0))</f>
        <v/>
      </c>
      <c r="C74">
        <f>INDEX(resultados!$A$2:$ZZ$147, 68, MATCH($B$3, resultados!$A$1:$ZZ$1, 0))</f>
        <v/>
      </c>
    </row>
    <row r="75">
      <c r="A75">
        <f>INDEX(resultados!$A$2:$ZZ$147, 69, MATCH($B$1, resultados!$A$1:$ZZ$1, 0))</f>
        <v/>
      </c>
      <c r="B75">
        <f>INDEX(resultados!$A$2:$ZZ$147, 69, MATCH($B$2, resultados!$A$1:$ZZ$1, 0))</f>
        <v/>
      </c>
      <c r="C75">
        <f>INDEX(resultados!$A$2:$ZZ$147, 69, MATCH($B$3, resultados!$A$1:$ZZ$1, 0))</f>
        <v/>
      </c>
    </row>
    <row r="76">
      <c r="A76">
        <f>INDEX(resultados!$A$2:$ZZ$147, 70, MATCH($B$1, resultados!$A$1:$ZZ$1, 0))</f>
        <v/>
      </c>
      <c r="B76">
        <f>INDEX(resultados!$A$2:$ZZ$147, 70, MATCH($B$2, resultados!$A$1:$ZZ$1, 0))</f>
        <v/>
      </c>
      <c r="C76">
        <f>INDEX(resultados!$A$2:$ZZ$147, 70, MATCH($B$3, resultados!$A$1:$ZZ$1, 0))</f>
        <v/>
      </c>
    </row>
    <row r="77">
      <c r="A77">
        <f>INDEX(resultados!$A$2:$ZZ$147, 71, MATCH($B$1, resultados!$A$1:$ZZ$1, 0))</f>
        <v/>
      </c>
      <c r="B77">
        <f>INDEX(resultados!$A$2:$ZZ$147, 71, MATCH($B$2, resultados!$A$1:$ZZ$1, 0))</f>
        <v/>
      </c>
      <c r="C77">
        <f>INDEX(resultados!$A$2:$ZZ$147, 71, MATCH($B$3, resultados!$A$1:$ZZ$1, 0))</f>
        <v/>
      </c>
    </row>
    <row r="78">
      <c r="A78">
        <f>INDEX(resultados!$A$2:$ZZ$147, 72, MATCH($B$1, resultados!$A$1:$ZZ$1, 0))</f>
        <v/>
      </c>
      <c r="B78">
        <f>INDEX(resultados!$A$2:$ZZ$147, 72, MATCH($B$2, resultados!$A$1:$ZZ$1, 0))</f>
        <v/>
      </c>
      <c r="C78">
        <f>INDEX(resultados!$A$2:$ZZ$147, 72, MATCH($B$3, resultados!$A$1:$ZZ$1, 0))</f>
        <v/>
      </c>
    </row>
    <row r="79">
      <c r="A79">
        <f>INDEX(resultados!$A$2:$ZZ$147, 73, MATCH($B$1, resultados!$A$1:$ZZ$1, 0))</f>
        <v/>
      </c>
      <c r="B79">
        <f>INDEX(resultados!$A$2:$ZZ$147, 73, MATCH($B$2, resultados!$A$1:$ZZ$1, 0))</f>
        <v/>
      </c>
      <c r="C79">
        <f>INDEX(resultados!$A$2:$ZZ$147, 73, MATCH($B$3, resultados!$A$1:$ZZ$1, 0))</f>
        <v/>
      </c>
    </row>
    <row r="80">
      <c r="A80">
        <f>INDEX(resultados!$A$2:$ZZ$147, 74, MATCH($B$1, resultados!$A$1:$ZZ$1, 0))</f>
        <v/>
      </c>
      <c r="B80">
        <f>INDEX(resultados!$A$2:$ZZ$147, 74, MATCH($B$2, resultados!$A$1:$ZZ$1, 0))</f>
        <v/>
      </c>
      <c r="C80">
        <f>INDEX(resultados!$A$2:$ZZ$147, 74, MATCH($B$3, resultados!$A$1:$ZZ$1, 0))</f>
        <v/>
      </c>
    </row>
    <row r="81">
      <c r="A81">
        <f>INDEX(resultados!$A$2:$ZZ$147, 75, MATCH($B$1, resultados!$A$1:$ZZ$1, 0))</f>
        <v/>
      </c>
      <c r="B81">
        <f>INDEX(resultados!$A$2:$ZZ$147, 75, MATCH($B$2, resultados!$A$1:$ZZ$1, 0))</f>
        <v/>
      </c>
      <c r="C81">
        <f>INDEX(resultados!$A$2:$ZZ$147, 75, MATCH($B$3, resultados!$A$1:$ZZ$1, 0))</f>
        <v/>
      </c>
    </row>
    <row r="82">
      <c r="A82">
        <f>INDEX(resultados!$A$2:$ZZ$147, 76, MATCH($B$1, resultados!$A$1:$ZZ$1, 0))</f>
        <v/>
      </c>
      <c r="B82">
        <f>INDEX(resultados!$A$2:$ZZ$147, 76, MATCH($B$2, resultados!$A$1:$ZZ$1, 0))</f>
        <v/>
      </c>
      <c r="C82">
        <f>INDEX(resultados!$A$2:$ZZ$147, 76, MATCH($B$3, resultados!$A$1:$ZZ$1, 0))</f>
        <v/>
      </c>
    </row>
    <row r="83">
      <c r="A83">
        <f>INDEX(resultados!$A$2:$ZZ$147, 77, MATCH($B$1, resultados!$A$1:$ZZ$1, 0))</f>
        <v/>
      </c>
      <c r="B83">
        <f>INDEX(resultados!$A$2:$ZZ$147, 77, MATCH($B$2, resultados!$A$1:$ZZ$1, 0))</f>
        <v/>
      </c>
      <c r="C83">
        <f>INDEX(resultados!$A$2:$ZZ$147, 77, MATCH($B$3, resultados!$A$1:$ZZ$1, 0))</f>
        <v/>
      </c>
    </row>
    <row r="84">
      <c r="A84">
        <f>INDEX(resultados!$A$2:$ZZ$147, 78, MATCH($B$1, resultados!$A$1:$ZZ$1, 0))</f>
        <v/>
      </c>
      <c r="B84">
        <f>INDEX(resultados!$A$2:$ZZ$147, 78, MATCH($B$2, resultados!$A$1:$ZZ$1, 0))</f>
        <v/>
      </c>
      <c r="C84">
        <f>INDEX(resultados!$A$2:$ZZ$147, 78, MATCH($B$3, resultados!$A$1:$ZZ$1, 0))</f>
        <v/>
      </c>
    </row>
    <row r="85">
      <c r="A85">
        <f>INDEX(resultados!$A$2:$ZZ$147, 79, MATCH($B$1, resultados!$A$1:$ZZ$1, 0))</f>
        <v/>
      </c>
      <c r="B85">
        <f>INDEX(resultados!$A$2:$ZZ$147, 79, MATCH($B$2, resultados!$A$1:$ZZ$1, 0))</f>
        <v/>
      </c>
      <c r="C85">
        <f>INDEX(resultados!$A$2:$ZZ$147, 79, MATCH($B$3, resultados!$A$1:$ZZ$1, 0))</f>
        <v/>
      </c>
    </row>
    <row r="86">
      <c r="A86">
        <f>INDEX(resultados!$A$2:$ZZ$147, 80, MATCH($B$1, resultados!$A$1:$ZZ$1, 0))</f>
        <v/>
      </c>
      <c r="B86">
        <f>INDEX(resultados!$A$2:$ZZ$147, 80, MATCH($B$2, resultados!$A$1:$ZZ$1, 0))</f>
        <v/>
      </c>
      <c r="C86">
        <f>INDEX(resultados!$A$2:$ZZ$147, 80, MATCH($B$3, resultados!$A$1:$ZZ$1, 0))</f>
        <v/>
      </c>
    </row>
    <row r="87">
      <c r="A87">
        <f>INDEX(resultados!$A$2:$ZZ$147, 81, MATCH($B$1, resultados!$A$1:$ZZ$1, 0))</f>
        <v/>
      </c>
      <c r="B87">
        <f>INDEX(resultados!$A$2:$ZZ$147, 81, MATCH($B$2, resultados!$A$1:$ZZ$1, 0))</f>
        <v/>
      </c>
      <c r="C87">
        <f>INDEX(resultados!$A$2:$ZZ$147, 81, MATCH($B$3, resultados!$A$1:$ZZ$1, 0))</f>
        <v/>
      </c>
    </row>
    <row r="88">
      <c r="A88">
        <f>INDEX(resultados!$A$2:$ZZ$147, 82, MATCH($B$1, resultados!$A$1:$ZZ$1, 0))</f>
        <v/>
      </c>
      <c r="B88">
        <f>INDEX(resultados!$A$2:$ZZ$147, 82, MATCH($B$2, resultados!$A$1:$ZZ$1, 0))</f>
        <v/>
      </c>
      <c r="C88">
        <f>INDEX(resultados!$A$2:$ZZ$147, 82, MATCH($B$3, resultados!$A$1:$ZZ$1, 0))</f>
        <v/>
      </c>
    </row>
    <row r="89">
      <c r="A89">
        <f>INDEX(resultados!$A$2:$ZZ$147, 83, MATCH($B$1, resultados!$A$1:$ZZ$1, 0))</f>
        <v/>
      </c>
      <c r="B89">
        <f>INDEX(resultados!$A$2:$ZZ$147, 83, MATCH($B$2, resultados!$A$1:$ZZ$1, 0))</f>
        <v/>
      </c>
      <c r="C89">
        <f>INDEX(resultados!$A$2:$ZZ$147, 83, MATCH($B$3, resultados!$A$1:$ZZ$1, 0))</f>
        <v/>
      </c>
    </row>
    <row r="90">
      <c r="A90">
        <f>INDEX(resultados!$A$2:$ZZ$147, 84, MATCH($B$1, resultados!$A$1:$ZZ$1, 0))</f>
        <v/>
      </c>
      <c r="B90">
        <f>INDEX(resultados!$A$2:$ZZ$147, 84, MATCH($B$2, resultados!$A$1:$ZZ$1, 0))</f>
        <v/>
      </c>
      <c r="C90">
        <f>INDEX(resultados!$A$2:$ZZ$147, 84, MATCH($B$3, resultados!$A$1:$ZZ$1, 0))</f>
        <v/>
      </c>
    </row>
    <row r="91">
      <c r="A91">
        <f>INDEX(resultados!$A$2:$ZZ$147, 85, MATCH($B$1, resultados!$A$1:$ZZ$1, 0))</f>
        <v/>
      </c>
      <c r="B91">
        <f>INDEX(resultados!$A$2:$ZZ$147, 85, MATCH($B$2, resultados!$A$1:$ZZ$1, 0))</f>
        <v/>
      </c>
      <c r="C91">
        <f>INDEX(resultados!$A$2:$ZZ$147, 85, MATCH($B$3, resultados!$A$1:$ZZ$1, 0))</f>
        <v/>
      </c>
    </row>
    <row r="92">
      <c r="A92">
        <f>INDEX(resultados!$A$2:$ZZ$147, 86, MATCH($B$1, resultados!$A$1:$ZZ$1, 0))</f>
        <v/>
      </c>
      <c r="B92">
        <f>INDEX(resultados!$A$2:$ZZ$147, 86, MATCH($B$2, resultados!$A$1:$ZZ$1, 0))</f>
        <v/>
      </c>
      <c r="C92">
        <f>INDEX(resultados!$A$2:$ZZ$147, 86, MATCH($B$3, resultados!$A$1:$ZZ$1, 0))</f>
        <v/>
      </c>
    </row>
    <row r="93">
      <c r="A93">
        <f>INDEX(resultados!$A$2:$ZZ$147, 87, MATCH($B$1, resultados!$A$1:$ZZ$1, 0))</f>
        <v/>
      </c>
      <c r="B93">
        <f>INDEX(resultados!$A$2:$ZZ$147, 87, MATCH($B$2, resultados!$A$1:$ZZ$1, 0))</f>
        <v/>
      </c>
      <c r="C93">
        <f>INDEX(resultados!$A$2:$ZZ$147, 87, MATCH($B$3, resultados!$A$1:$ZZ$1, 0))</f>
        <v/>
      </c>
    </row>
    <row r="94">
      <c r="A94">
        <f>INDEX(resultados!$A$2:$ZZ$147, 88, MATCH($B$1, resultados!$A$1:$ZZ$1, 0))</f>
        <v/>
      </c>
      <c r="B94">
        <f>INDEX(resultados!$A$2:$ZZ$147, 88, MATCH($B$2, resultados!$A$1:$ZZ$1, 0))</f>
        <v/>
      </c>
      <c r="C94">
        <f>INDEX(resultados!$A$2:$ZZ$147, 88, MATCH($B$3, resultados!$A$1:$ZZ$1, 0))</f>
        <v/>
      </c>
    </row>
    <row r="95">
      <c r="A95">
        <f>INDEX(resultados!$A$2:$ZZ$147, 89, MATCH($B$1, resultados!$A$1:$ZZ$1, 0))</f>
        <v/>
      </c>
      <c r="B95">
        <f>INDEX(resultados!$A$2:$ZZ$147, 89, MATCH($B$2, resultados!$A$1:$ZZ$1, 0))</f>
        <v/>
      </c>
      <c r="C95">
        <f>INDEX(resultados!$A$2:$ZZ$147, 89, MATCH($B$3, resultados!$A$1:$ZZ$1, 0))</f>
        <v/>
      </c>
    </row>
    <row r="96">
      <c r="A96">
        <f>INDEX(resultados!$A$2:$ZZ$147, 90, MATCH($B$1, resultados!$A$1:$ZZ$1, 0))</f>
        <v/>
      </c>
      <c r="B96">
        <f>INDEX(resultados!$A$2:$ZZ$147, 90, MATCH($B$2, resultados!$A$1:$ZZ$1, 0))</f>
        <v/>
      </c>
      <c r="C96">
        <f>INDEX(resultados!$A$2:$ZZ$147, 90, MATCH($B$3, resultados!$A$1:$ZZ$1, 0))</f>
        <v/>
      </c>
    </row>
    <row r="97">
      <c r="A97">
        <f>INDEX(resultados!$A$2:$ZZ$147, 91, MATCH($B$1, resultados!$A$1:$ZZ$1, 0))</f>
        <v/>
      </c>
      <c r="B97">
        <f>INDEX(resultados!$A$2:$ZZ$147, 91, MATCH($B$2, resultados!$A$1:$ZZ$1, 0))</f>
        <v/>
      </c>
      <c r="C97">
        <f>INDEX(resultados!$A$2:$ZZ$147, 91, MATCH($B$3, resultados!$A$1:$ZZ$1, 0))</f>
        <v/>
      </c>
    </row>
    <row r="98">
      <c r="A98">
        <f>INDEX(resultados!$A$2:$ZZ$147, 92, MATCH($B$1, resultados!$A$1:$ZZ$1, 0))</f>
        <v/>
      </c>
      <c r="B98">
        <f>INDEX(resultados!$A$2:$ZZ$147, 92, MATCH($B$2, resultados!$A$1:$ZZ$1, 0))</f>
        <v/>
      </c>
      <c r="C98">
        <f>INDEX(resultados!$A$2:$ZZ$147, 92, MATCH($B$3, resultados!$A$1:$ZZ$1, 0))</f>
        <v/>
      </c>
    </row>
    <row r="99">
      <c r="A99">
        <f>INDEX(resultados!$A$2:$ZZ$147, 93, MATCH($B$1, resultados!$A$1:$ZZ$1, 0))</f>
        <v/>
      </c>
      <c r="B99">
        <f>INDEX(resultados!$A$2:$ZZ$147, 93, MATCH($B$2, resultados!$A$1:$ZZ$1, 0))</f>
        <v/>
      </c>
      <c r="C99">
        <f>INDEX(resultados!$A$2:$ZZ$147, 93, MATCH($B$3, resultados!$A$1:$ZZ$1, 0))</f>
        <v/>
      </c>
    </row>
    <row r="100">
      <c r="A100">
        <f>INDEX(resultados!$A$2:$ZZ$147, 94, MATCH($B$1, resultados!$A$1:$ZZ$1, 0))</f>
        <v/>
      </c>
      <c r="B100">
        <f>INDEX(resultados!$A$2:$ZZ$147, 94, MATCH($B$2, resultados!$A$1:$ZZ$1, 0))</f>
        <v/>
      </c>
      <c r="C100">
        <f>INDEX(resultados!$A$2:$ZZ$147, 94, MATCH($B$3, resultados!$A$1:$ZZ$1, 0))</f>
        <v/>
      </c>
    </row>
    <row r="101">
      <c r="A101">
        <f>INDEX(resultados!$A$2:$ZZ$147, 95, MATCH($B$1, resultados!$A$1:$ZZ$1, 0))</f>
        <v/>
      </c>
      <c r="B101">
        <f>INDEX(resultados!$A$2:$ZZ$147, 95, MATCH($B$2, resultados!$A$1:$ZZ$1, 0))</f>
        <v/>
      </c>
      <c r="C101">
        <f>INDEX(resultados!$A$2:$ZZ$147, 95, MATCH($B$3, resultados!$A$1:$ZZ$1, 0))</f>
        <v/>
      </c>
    </row>
    <row r="102">
      <c r="A102">
        <f>INDEX(resultados!$A$2:$ZZ$147, 96, MATCH($B$1, resultados!$A$1:$ZZ$1, 0))</f>
        <v/>
      </c>
      <c r="B102">
        <f>INDEX(resultados!$A$2:$ZZ$147, 96, MATCH($B$2, resultados!$A$1:$ZZ$1, 0))</f>
        <v/>
      </c>
      <c r="C102">
        <f>INDEX(resultados!$A$2:$ZZ$147, 96, MATCH($B$3, resultados!$A$1:$ZZ$1, 0))</f>
        <v/>
      </c>
    </row>
    <row r="103">
      <c r="A103">
        <f>INDEX(resultados!$A$2:$ZZ$147, 97, MATCH($B$1, resultados!$A$1:$ZZ$1, 0))</f>
        <v/>
      </c>
      <c r="B103">
        <f>INDEX(resultados!$A$2:$ZZ$147, 97, MATCH($B$2, resultados!$A$1:$ZZ$1, 0))</f>
        <v/>
      </c>
      <c r="C103">
        <f>INDEX(resultados!$A$2:$ZZ$147, 97, MATCH($B$3, resultados!$A$1:$ZZ$1, 0))</f>
        <v/>
      </c>
    </row>
    <row r="104">
      <c r="A104">
        <f>INDEX(resultados!$A$2:$ZZ$147, 98, MATCH($B$1, resultados!$A$1:$ZZ$1, 0))</f>
        <v/>
      </c>
      <c r="B104">
        <f>INDEX(resultados!$A$2:$ZZ$147, 98, MATCH($B$2, resultados!$A$1:$ZZ$1, 0))</f>
        <v/>
      </c>
      <c r="C104">
        <f>INDEX(resultados!$A$2:$ZZ$147, 98, MATCH($B$3, resultados!$A$1:$ZZ$1, 0))</f>
        <v/>
      </c>
    </row>
    <row r="105">
      <c r="A105">
        <f>INDEX(resultados!$A$2:$ZZ$147, 99, MATCH($B$1, resultados!$A$1:$ZZ$1, 0))</f>
        <v/>
      </c>
      <c r="B105">
        <f>INDEX(resultados!$A$2:$ZZ$147, 99, MATCH($B$2, resultados!$A$1:$ZZ$1, 0))</f>
        <v/>
      </c>
      <c r="C105">
        <f>INDEX(resultados!$A$2:$ZZ$147, 99, MATCH($B$3, resultados!$A$1:$ZZ$1, 0))</f>
        <v/>
      </c>
    </row>
    <row r="106">
      <c r="A106">
        <f>INDEX(resultados!$A$2:$ZZ$147, 100, MATCH($B$1, resultados!$A$1:$ZZ$1, 0))</f>
        <v/>
      </c>
      <c r="B106">
        <f>INDEX(resultados!$A$2:$ZZ$147, 100, MATCH($B$2, resultados!$A$1:$ZZ$1, 0))</f>
        <v/>
      </c>
      <c r="C106">
        <f>INDEX(resultados!$A$2:$ZZ$147, 100, MATCH($B$3, resultados!$A$1:$ZZ$1, 0))</f>
        <v/>
      </c>
    </row>
    <row r="107">
      <c r="A107">
        <f>INDEX(resultados!$A$2:$ZZ$147, 101, MATCH($B$1, resultados!$A$1:$ZZ$1, 0))</f>
        <v/>
      </c>
      <c r="B107">
        <f>INDEX(resultados!$A$2:$ZZ$147, 101, MATCH($B$2, resultados!$A$1:$ZZ$1, 0))</f>
        <v/>
      </c>
      <c r="C107">
        <f>INDEX(resultados!$A$2:$ZZ$147, 101, MATCH($B$3, resultados!$A$1:$ZZ$1, 0))</f>
        <v/>
      </c>
    </row>
    <row r="108">
      <c r="A108">
        <f>INDEX(resultados!$A$2:$ZZ$147, 102, MATCH($B$1, resultados!$A$1:$ZZ$1, 0))</f>
        <v/>
      </c>
      <c r="B108">
        <f>INDEX(resultados!$A$2:$ZZ$147, 102, MATCH($B$2, resultados!$A$1:$ZZ$1, 0))</f>
        <v/>
      </c>
      <c r="C108">
        <f>INDEX(resultados!$A$2:$ZZ$147, 102, MATCH($B$3, resultados!$A$1:$ZZ$1, 0))</f>
        <v/>
      </c>
    </row>
    <row r="109">
      <c r="A109">
        <f>INDEX(resultados!$A$2:$ZZ$147, 103, MATCH($B$1, resultados!$A$1:$ZZ$1, 0))</f>
        <v/>
      </c>
      <c r="B109">
        <f>INDEX(resultados!$A$2:$ZZ$147, 103, MATCH($B$2, resultados!$A$1:$ZZ$1, 0))</f>
        <v/>
      </c>
      <c r="C109">
        <f>INDEX(resultados!$A$2:$ZZ$147, 103, MATCH($B$3, resultados!$A$1:$ZZ$1, 0))</f>
        <v/>
      </c>
    </row>
    <row r="110">
      <c r="A110">
        <f>INDEX(resultados!$A$2:$ZZ$147, 104, MATCH($B$1, resultados!$A$1:$ZZ$1, 0))</f>
        <v/>
      </c>
      <c r="B110">
        <f>INDEX(resultados!$A$2:$ZZ$147, 104, MATCH($B$2, resultados!$A$1:$ZZ$1, 0))</f>
        <v/>
      </c>
      <c r="C110">
        <f>INDEX(resultados!$A$2:$ZZ$147, 104, MATCH($B$3, resultados!$A$1:$ZZ$1, 0))</f>
        <v/>
      </c>
    </row>
    <row r="111">
      <c r="A111">
        <f>INDEX(resultados!$A$2:$ZZ$147, 105, MATCH($B$1, resultados!$A$1:$ZZ$1, 0))</f>
        <v/>
      </c>
      <c r="B111">
        <f>INDEX(resultados!$A$2:$ZZ$147, 105, MATCH($B$2, resultados!$A$1:$ZZ$1, 0))</f>
        <v/>
      </c>
      <c r="C111">
        <f>INDEX(resultados!$A$2:$ZZ$147, 105, MATCH($B$3, resultados!$A$1:$ZZ$1, 0))</f>
        <v/>
      </c>
    </row>
    <row r="112">
      <c r="A112">
        <f>INDEX(resultados!$A$2:$ZZ$147, 106, MATCH($B$1, resultados!$A$1:$ZZ$1, 0))</f>
        <v/>
      </c>
      <c r="B112">
        <f>INDEX(resultados!$A$2:$ZZ$147, 106, MATCH($B$2, resultados!$A$1:$ZZ$1, 0))</f>
        <v/>
      </c>
      <c r="C112">
        <f>INDEX(resultados!$A$2:$ZZ$147, 106, MATCH($B$3, resultados!$A$1:$ZZ$1, 0))</f>
        <v/>
      </c>
    </row>
    <row r="113">
      <c r="A113">
        <f>INDEX(resultados!$A$2:$ZZ$147, 107, MATCH($B$1, resultados!$A$1:$ZZ$1, 0))</f>
        <v/>
      </c>
      <c r="B113">
        <f>INDEX(resultados!$A$2:$ZZ$147, 107, MATCH($B$2, resultados!$A$1:$ZZ$1, 0))</f>
        <v/>
      </c>
      <c r="C113">
        <f>INDEX(resultados!$A$2:$ZZ$147, 107, MATCH($B$3, resultados!$A$1:$ZZ$1, 0))</f>
        <v/>
      </c>
    </row>
    <row r="114">
      <c r="A114">
        <f>INDEX(resultados!$A$2:$ZZ$147, 108, MATCH($B$1, resultados!$A$1:$ZZ$1, 0))</f>
        <v/>
      </c>
      <c r="B114">
        <f>INDEX(resultados!$A$2:$ZZ$147, 108, MATCH($B$2, resultados!$A$1:$ZZ$1, 0))</f>
        <v/>
      </c>
      <c r="C114">
        <f>INDEX(resultados!$A$2:$ZZ$147, 108, MATCH($B$3, resultados!$A$1:$ZZ$1, 0))</f>
        <v/>
      </c>
    </row>
    <row r="115">
      <c r="A115">
        <f>INDEX(resultados!$A$2:$ZZ$147, 109, MATCH($B$1, resultados!$A$1:$ZZ$1, 0))</f>
        <v/>
      </c>
      <c r="B115">
        <f>INDEX(resultados!$A$2:$ZZ$147, 109, MATCH($B$2, resultados!$A$1:$ZZ$1, 0))</f>
        <v/>
      </c>
      <c r="C115">
        <f>INDEX(resultados!$A$2:$ZZ$147, 109, MATCH($B$3, resultados!$A$1:$ZZ$1, 0))</f>
        <v/>
      </c>
    </row>
    <row r="116">
      <c r="A116">
        <f>INDEX(resultados!$A$2:$ZZ$147, 110, MATCH($B$1, resultados!$A$1:$ZZ$1, 0))</f>
        <v/>
      </c>
      <c r="B116">
        <f>INDEX(resultados!$A$2:$ZZ$147, 110, MATCH($B$2, resultados!$A$1:$ZZ$1, 0))</f>
        <v/>
      </c>
      <c r="C116">
        <f>INDEX(resultados!$A$2:$ZZ$147, 110, MATCH($B$3, resultados!$A$1:$ZZ$1, 0))</f>
        <v/>
      </c>
    </row>
    <row r="117">
      <c r="A117">
        <f>INDEX(resultados!$A$2:$ZZ$147, 111, MATCH($B$1, resultados!$A$1:$ZZ$1, 0))</f>
        <v/>
      </c>
      <c r="B117">
        <f>INDEX(resultados!$A$2:$ZZ$147, 111, MATCH($B$2, resultados!$A$1:$ZZ$1, 0))</f>
        <v/>
      </c>
      <c r="C117">
        <f>INDEX(resultados!$A$2:$ZZ$147, 111, MATCH($B$3, resultados!$A$1:$ZZ$1, 0))</f>
        <v/>
      </c>
    </row>
    <row r="118">
      <c r="A118">
        <f>INDEX(resultados!$A$2:$ZZ$147, 112, MATCH($B$1, resultados!$A$1:$ZZ$1, 0))</f>
        <v/>
      </c>
      <c r="B118">
        <f>INDEX(resultados!$A$2:$ZZ$147, 112, MATCH($B$2, resultados!$A$1:$ZZ$1, 0))</f>
        <v/>
      </c>
      <c r="C118">
        <f>INDEX(resultados!$A$2:$ZZ$147, 112, MATCH($B$3, resultados!$A$1:$ZZ$1, 0))</f>
        <v/>
      </c>
    </row>
    <row r="119">
      <c r="A119">
        <f>INDEX(resultados!$A$2:$ZZ$147, 113, MATCH($B$1, resultados!$A$1:$ZZ$1, 0))</f>
        <v/>
      </c>
      <c r="B119">
        <f>INDEX(resultados!$A$2:$ZZ$147, 113, MATCH($B$2, resultados!$A$1:$ZZ$1, 0))</f>
        <v/>
      </c>
      <c r="C119">
        <f>INDEX(resultados!$A$2:$ZZ$147, 113, MATCH($B$3, resultados!$A$1:$ZZ$1, 0))</f>
        <v/>
      </c>
    </row>
    <row r="120">
      <c r="A120">
        <f>INDEX(resultados!$A$2:$ZZ$147, 114, MATCH($B$1, resultados!$A$1:$ZZ$1, 0))</f>
        <v/>
      </c>
      <c r="B120">
        <f>INDEX(resultados!$A$2:$ZZ$147, 114, MATCH($B$2, resultados!$A$1:$ZZ$1, 0))</f>
        <v/>
      </c>
      <c r="C120">
        <f>INDEX(resultados!$A$2:$ZZ$147, 114, MATCH($B$3, resultados!$A$1:$ZZ$1, 0))</f>
        <v/>
      </c>
    </row>
    <row r="121">
      <c r="A121">
        <f>INDEX(resultados!$A$2:$ZZ$147, 115, MATCH($B$1, resultados!$A$1:$ZZ$1, 0))</f>
        <v/>
      </c>
      <c r="B121">
        <f>INDEX(resultados!$A$2:$ZZ$147, 115, MATCH($B$2, resultados!$A$1:$ZZ$1, 0))</f>
        <v/>
      </c>
      <c r="C121">
        <f>INDEX(resultados!$A$2:$ZZ$147, 115, MATCH($B$3, resultados!$A$1:$ZZ$1, 0))</f>
        <v/>
      </c>
    </row>
    <row r="122">
      <c r="A122">
        <f>INDEX(resultados!$A$2:$ZZ$147, 116, MATCH($B$1, resultados!$A$1:$ZZ$1, 0))</f>
        <v/>
      </c>
      <c r="B122">
        <f>INDEX(resultados!$A$2:$ZZ$147, 116, MATCH($B$2, resultados!$A$1:$ZZ$1, 0))</f>
        <v/>
      </c>
      <c r="C122">
        <f>INDEX(resultados!$A$2:$ZZ$147, 116, MATCH($B$3, resultados!$A$1:$ZZ$1, 0))</f>
        <v/>
      </c>
    </row>
    <row r="123">
      <c r="A123">
        <f>INDEX(resultados!$A$2:$ZZ$147, 117, MATCH($B$1, resultados!$A$1:$ZZ$1, 0))</f>
        <v/>
      </c>
      <c r="B123">
        <f>INDEX(resultados!$A$2:$ZZ$147, 117, MATCH($B$2, resultados!$A$1:$ZZ$1, 0))</f>
        <v/>
      </c>
      <c r="C123">
        <f>INDEX(resultados!$A$2:$ZZ$147, 117, MATCH($B$3, resultados!$A$1:$ZZ$1, 0))</f>
        <v/>
      </c>
    </row>
    <row r="124">
      <c r="A124">
        <f>INDEX(resultados!$A$2:$ZZ$147, 118, MATCH($B$1, resultados!$A$1:$ZZ$1, 0))</f>
        <v/>
      </c>
      <c r="B124">
        <f>INDEX(resultados!$A$2:$ZZ$147, 118, MATCH($B$2, resultados!$A$1:$ZZ$1, 0))</f>
        <v/>
      </c>
      <c r="C124">
        <f>INDEX(resultados!$A$2:$ZZ$147, 118, MATCH($B$3, resultados!$A$1:$ZZ$1, 0))</f>
        <v/>
      </c>
    </row>
    <row r="125">
      <c r="A125">
        <f>INDEX(resultados!$A$2:$ZZ$147, 119, MATCH($B$1, resultados!$A$1:$ZZ$1, 0))</f>
        <v/>
      </c>
      <c r="B125">
        <f>INDEX(resultados!$A$2:$ZZ$147, 119, MATCH($B$2, resultados!$A$1:$ZZ$1, 0))</f>
        <v/>
      </c>
      <c r="C125">
        <f>INDEX(resultados!$A$2:$ZZ$147, 119, MATCH($B$3, resultados!$A$1:$ZZ$1, 0))</f>
        <v/>
      </c>
    </row>
    <row r="126">
      <c r="A126">
        <f>INDEX(resultados!$A$2:$ZZ$147, 120, MATCH($B$1, resultados!$A$1:$ZZ$1, 0))</f>
        <v/>
      </c>
      <c r="B126">
        <f>INDEX(resultados!$A$2:$ZZ$147, 120, MATCH($B$2, resultados!$A$1:$ZZ$1, 0))</f>
        <v/>
      </c>
      <c r="C126">
        <f>INDEX(resultados!$A$2:$ZZ$147, 120, MATCH($B$3, resultados!$A$1:$ZZ$1, 0))</f>
        <v/>
      </c>
    </row>
    <row r="127">
      <c r="A127">
        <f>INDEX(resultados!$A$2:$ZZ$147, 121, MATCH($B$1, resultados!$A$1:$ZZ$1, 0))</f>
        <v/>
      </c>
      <c r="B127">
        <f>INDEX(resultados!$A$2:$ZZ$147, 121, MATCH($B$2, resultados!$A$1:$ZZ$1, 0))</f>
        <v/>
      </c>
      <c r="C127">
        <f>INDEX(resultados!$A$2:$ZZ$147, 121, MATCH($B$3, resultados!$A$1:$ZZ$1, 0))</f>
        <v/>
      </c>
    </row>
    <row r="128">
      <c r="A128">
        <f>INDEX(resultados!$A$2:$ZZ$147, 122, MATCH($B$1, resultados!$A$1:$ZZ$1, 0))</f>
        <v/>
      </c>
      <c r="B128">
        <f>INDEX(resultados!$A$2:$ZZ$147, 122, MATCH($B$2, resultados!$A$1:$ZZ$1, 0))</f>
        <v/>
      </c>
      <c r="C128">
        <f>INDEX(resultados!$A$2:$ZZ$147, 122, MATCH($B$3, resultados!$A$1:$ZZ$1, 0))</f>
        <v/>
      </c>
    </row>
    <row r="129">
      <c r="A129">
        <f>INDEX(resultados!$A$2:$ZZ$147, 123, MATCH($B$1, resultados!$A$1:$ZZ$1, 0))</f>
        <v/>
      </c>
      <c r="B129">
        <f>INDEX(resultados!$A$2:$ZZ$147, 123, MATCH($B$2, resultados!$A$1:$ZZ$1, 0))</f>
        <v/>
      </c>
      <c r="C129">
        <f>INDEX(resultados!$A$2:$ZZ$147, 123, MATCH($B$3, resultados!$A$1:$ZZ$1, 0))</f>
        <v/>
      </c>
    </row>
    <row r="130">
      <c r="A130">
        <f>INDEX(resultados!$A$2:$ZZ$147, 124, MATCH($B$1, resultados!$A$1:$ZZ$1, 0))</f>
        <v/>
      </c>
      <c r="B130">
        <f>INDEX(resultados!$A$2:$ZZ$147, 124, MATCH($B$2, resultados!$A$1:$ZZ$1, 0))</f>
        <v/>
      </c>
      <c r="C130">
        <f>INDEX(resultados!$A$2:$ZZ$147, 124, MATCH($B$3, resultados!$A$1:$ZZ$1, 0))</f>
        <v/>
      </c>
    </row>
    <row r="131">
      <c r="A131">
        <f>INDEX(resultados!$A$2:$ZZ$147, 125, MATCH($B$1, resultados!$A$1:$ZZ$1, 0))</f>
        <v/>
      </c>
      <c r="B131">
        <f>INDEX(resultados!$A$2:$ZZ$147, 125, MATCH($B$2, resultados!$A$1:$ZZ$1, 0))</f>
        <v/>
      </c>
      <c r="C131">
        <f>INDEX(resultados!$A$2:$ZZ$147, 125, MATCH($B$3, resultados!$A$1:$ZZ$1, 0))</f>
        <v/>
      </c>
    </row>
    <row r="132">
      <c r="A132">
        <f>INDEX(resultados!$A$2:$ZZ$147, 126, MATCH($B$1, resultados!$A$1:$ZZ$1, 0))</f>
        <v/>
      </c>
      <c r="B132">
        <f>INDEX(resultados!$A$2:$ZZ$147, 126, MATCH($B$2, resultados!$A$1:$ZZ$1, 0))</f>
        <v/>
      </c>
      <c r="C132">
        <f>INDEX(resultados!$A$2:$ZZ$147, 126, MATCH($B$3, resultados!$A$1:$ZZ$1, 0))</f>
        <v/>
      </c>
    </row>
    <row r="133">
      <c r="A133">
        <f>INDEX(resultados!$A$2:$ZZ$147, 127, MATCH($B$1, resultados!$A$1:$ZZ$1, 0))</f>
        <v/>
      </c>
      <c r="B133">
        <f>INDEX(resultados!$A$2:$ZZ$147, 127, MATCH($B$2, resultados!$A$1:$ZZ$1, 0))</f>
        <v/>
      </c>
      <c r="C133">
        <f>INDEX(resultados!$A$2:$ZZ$147, 127, MATCH($B$3, resultados!$A$1:$ZZ$1, 0))</f>
        <v/>
      </c>
    </row>
    <row r="134">
      <c r="A134">
        <f>INDEX(resultados!$A$2:$ZZ$147, 128, MATCH($B$1, resultados!$A$1:$ZZ$1, 0))</f>
        <v/>
      </c>
      <c r="B134">
        <f>INDEX(resultados!$A$2:$ZZ$147, 128, MATCH($B$2, resultados!$A$1:$ZZ$1, 0))</f>
        <v/>
      </c>
      <c r="C134">
        <f>INDEX(resultados!$A$2:$ZZ$147, 128, MATCH($B$3, resultados!$A$1:$ZZ$1, 0))</f>
        <v/>
      </c>
    </row>
    <row r="135">
      <c r="A135">
        <f>INDEX(resultados!$A$2:$ZZ$147, 129, MATCH($B$1, resultados!$A$1:$ZZ$1, 0))</f>
        <v/>
      </c>
      <c r="B135">
        <f>INDEX(resultados!$A$2:$ZZ$147, 129, MATCH($B$2, resultados!$A$1:$ZZ$1, 0))</f>
        <v/>
      </c>
      <c r="C135">
        <f>INDEX(resultados!$A$2:$ZZ$147, 129, MATCH($B$3, resultados!$A$1:$ZZ$1, 0))</f>
        <v/>
      </c>
    </row>
    <row r="136">
      <c r="A136">
        <f>INDEX(resultados!$A$2:$ZZ$147, 130, MATCH($B$1, resultados!$A$1:$ZZ$1, 0))</f>
        <v/>
      </c>
      <c r="B136">
        <f>INDEX(resultados!$A$2:$ZZ$147, 130, MATCH($B$2, resultados!$A$1:$ZZ$1, 0))</f>
        <v/>
      </c>
      <c r="C136">
        <f>INDEX(resultados!$A$2:$ZZ$147, 130, MATCH($B$3, resultados!$A$1:$ZZ$1, 0))</f>
        <v/>
      </c>
    </row>
    <row r="137">
      <c r="A137">
        <f>INDEX(resultados!$A$2:$ZZ$147, 131, MATCH($B$1, resultados!$A$1:$ZZ$1, 0))</f>
        <v/>
      </c>
      <c r="B137">
        <f>INDEX(resultados!$A$2:$ZZ$147, 131, MATCH($B$2, resultados!$A$1:$ZZ$1, 0))</f>
        <v/>
      </c>
      <c r="C137">
        <f>INDEX(resultados!$A$2:$ZZ$147, 131, MATCH($B$3, resultados!$A$1:$ZZ$1, 0))</f>
        <v/>
      </c>
    </row>
    <row r="138">
      <c r="A138">
        <f>INDEX(resultados!$A$2:$ZZ$147, 132, MATCH($B$1, resultados!$A$1:$ZZ$1, 0))</f>
        <v/>
      </c>
      <c r="B138">
        <f>INDEX(resultados!$A$2:$ZZ$147, 132, MATCH($B$2, resultados!$A$1:$ZZ$1, 0))</f>
        <v/>
      </c>
      <c r="C138">
        <f>INDEX(resultados!$A$2:$ZZ$147, 132, MATCH($B$3, resultados!$A$1:$ZZ$1, 0))</f>
        <v/>
      </c>
    </row>
    <row r="139">
      <c r="A139">
        <f>INDEX(resultados!$A$2:$ZZ$147, 133, MATCH($B$1, resultados!$A$1:$ZZ$1, 0))</f>
        <v/>
      </c>
      <c r="B139">
        <f>INDEX(resultados!$A$2:$ZZ$147, 133, MATCH($B$2, resultados!$A$1:$ZZ$1, 0))</f>
        <v/>
      </c>
      <c r="C139">
        <f>INDEX(resultados!$A$2:$ZZ$147, 133, MATCH($B$3, resultados!$A$1:$ZZ$1, 0))</f>
        <v/>
      </c>
    </row>
    <row r="140">
      <c r="A140">
        <f>INDEX(resultados!$A$2:$ZZ$147, 134, MATCH($B$1, resultados!$A$1:$ZZ$1, 0))</f>
        <v/>
      </c>
      <c r="B140">
        <f>INDEX(resultados!$A$2:$ZZ$147, 134, MATCH($B$2, resultados!$A$1:$ZZ$1, 0))</f>
        <v/>
      </c>
      <c r="C140">
        <f>INDEX(resultados!$A$2:$ZZ$147, 134, MATCH($B$3, resultados!$A$1:$ZZ$1, 0))</f>
        <v/>
      </c>
    </row>
    <row r="141">
      <c r="A141">
        <f>INDEX(resultados!$A$2:$ZZ$147, 135, MATCH($B$1, resultados!$A$1:$ZZ$1, 0))</f>
        <v/>
      </c>
      <c r="B141">
        <f>INDEX(resultados!$A$2:$ZZ$147, 135, MATCH($B$2, resultados!$A$1:$ZZ$1, 0))</f>
        <v/>
      </c>
      <c r="C141">
        <f>INDEX(resultados!$A$2:$ZZ$147, 135, MATCH($B$3, resultados!$A$1:$ZZ$1, 0))</f>
        <v/>
      </c>
    </row>
    <row r="142">
      <c r="A142">
        <f>INDEX(resultados!$A$2:$ZZ$147, 136, MATCH($B$1, resultados!$A$1:$ZZ$1, 0))</f>
        <v/>
      </c>
      <c r="B142">
        <f>INDEX(resultados!$A$2:$ZZ$147, 136, MATCH($B$2, resultados!$A$1:$ZZ$1, 0))</f>
        <v/>
      </c>
      <c r="C142">
        <f>INDEX(resultados!$A$2:$ZZ$147, 136, MATCH($B$3, resultados!$A$1:$ZZ$1, 0))</f>
        <v/>
      </c>
    </row>
    <row r="143">
      <c r="A143">
        <f>INDEX(resultados!$A$2:$ZZ$147, 137, MATCH($B$1, resultados!$A$1:$ZZ$1, 0))</f>
        <v/>
      </c>
      <c r="B143">
        <f>INDEX(resultados!$A$2:$ZZ$147, 137, MATCH($B$2, resultados!$A$1:$ZZ$1, 0))</f>
        <v/>
      </c>
      <c r="C143">
        <f>INDEX(resultados!$A$2:$ZZ$147, 137, MATCH($B$3, resultados!$A$1:$ZZ$1, 0))</f>
        <v/>
      </c>
    </row>
    <row r="144">
      <c r="A144">
        <f>INDEX(resultados!$A$2:$ZZ$147, 138, MATCH($B$1, resultados!$A$1:$ZZ$1, 0))</f>
        <v/>
      </c>
      <c r="B144">
        <f>INDEX(resultados!$A$2:$ZZ$147, 138, MATCH($B$2, resultados!$A$1:$ZZ$1, 0))</f>
        <v/>
      </c>
      <c r="C144">
        <f>INDEX(resultados!$A$2:$ZZ$147, 138, MATCH($B$3, resultados!$A$1:$ZZ$1, 0))</f>
        <v/>
      </c>
    </row>
    <row r="145">
      <c r="A145">
        <f>INDEX(resultados!$A$2:$ZZ$147, 139, MATCH($B$1, resultados!$A$1:$ZZ$1, 0))</f>
        <v/>
      </c>
      <c r="B145">
        <f>INDEX(resultados!$A$2:$ZZ$147, 139, MATCH($B$2, resultados!$A$1:$ZZ$1, 0))</f>
        <v/>
      </c>
      <c r="C145">
        <f>INDEX(resultados!$A$2:$ZZ$147, 139, MATCH($B$3, resultados!$A$1:$ZZ$1, 0))</f>
        <v/>
      </c>
    </row>
    <row r="146">
      <c r="A146">
        <f>INDEX(resultados!$A$2:$ZZ$147, 140, MATCH($B$1, resultados!$A$1:$ZZ$1, 0))</f>
        <v/>
      </c>
      <c r="B146">
        <f>INDEX(resultados!$A$2:$ZZ$147, 140, MATCH($B$2, resultados!$A$1:$ZZ$1, 0))</f>
        <v/>
      </c>
      <c r="C146">
        <f>INDEX(resultados!$A$2:$ZZ$147, 140, MATCH($B$3, resultados!$A$1:$ZZ$1, 0))</f>
        <v/>
      </c>
    </row>
    <row r="147">
      <c r="A147">
        <f>INDEX(resultados!$A$2:$ZZ$147, 141, MATCH($B$1, resultados!$A$1:$ZZ$1, 0))</f>
        <v/>
      </c>
      <c r="B147">
        <f>INDEX(resultados!$A$2:$ZZ$147, 141, MATCH($B$2, resultados!$A$1:$ZZ$1, 0))</f>
        <v/>
      </c>
      <c r="C147">
        <f>INDEX(resultados!$A$2:$ZZ$147, 141, MATCH($B$3, resultados!$A$1:$ZZ$1, 0))</f>
        <v/>
      </c>
    </row>
    <row r="148">
      <c r="A148">
        <f>INDEX(resultados!$A$2:$ZZ$147, 142, MATCH($B$1, resultados!$A$1:$ZZ$1, 0))</f>
        <v/>
      </c>
      <c r="B148">
        <f>INDEX(resultados!$A$2:$ZZ$147, 142, MATCH($B$2, resultados!$A$1:$ZZ$1, 0))</f>
        <v/>
      </c>
      <c r="C148">
        <f>INDEX(resultados!$A$2:$ZZ$147, 142, MATCH($B$3, resultados!$A$1:$ZZ$1, 0))</f>
        <v/>
      </c>
    </row>
    <row r="149">
      <c r="A149">
        <f>INDEX(resultados!$A$2:$ZZ$147, 143, MATCH($B$1, resultados!$A$1:$ZZ$1, 0))</f>
        <v/>
      </c>
      <c r="B149">
        <f>INDEX(resultados!$A$2:$ZZ$147, 143, MATCH($B$2, resultados!$A$1:$ZZ$1, 0))</f>
        <v/>
      </c>
      <c r="C149">
        <f>INDEX(resultados!$A$2:$ZZ$147, 143, MATCH($B$3, resultados!$A$1:$ZZ$1, 0))</f>
        <v/>
      </c>
    </row>
    <row r="150">
      <c r="A150">
        <f>INDEX(resultados!$A$2:$ZZ$147, 144, MATCH($B$1, resultados!$A$1:$ZZ$1, 0))</f>
        <v/>
      </c>
      <c r="B150">
        <f>INDEX(resultados!$A$2:$ZZ$147, 144, MATCH($B$2, resultados!$A$1:$ZZ$1, 0))</f>
        <v/>
      </c>
      <c r="C150">
        <f>INDEX(resultados!$A$2:$ZZ$147, 144, MATCH($B$3, resultados!$A$1:$ZZ$1, 0))</f>
        <v/>
      </c>
    </row>
    <row r="151">
      <c r="A151">
        <f>INDEX(resultados!$A$2:$ZZ$147, 145, MATCH($B$1, resultados!$A$1:$ZZ$1, 0))</f>
        <v/>
      </c>
      <c r="B151">
        <f>INDEX(resultados!$A$2:$ZZ$147, 145, MATCH($B$2, resultados!$A$1:$ZZ$1, 0))</f>
        <v/>
      </c>
      <c r="C151">
        <f>INDEX(resultados!$A$2:$ZZ$147, 145, MATCH($B$3, resultados!$A$1:$ZZ$1, 0))</f>
        <v/>
      </c>
    </row>
    <row r="152">
      <c r="A152">
        <f>INDEX(resultados!$A$2:$ZZ$147, 146, MATCH($B$1, resultados!$A$1:$ZZ$1, 0))</f>
        <v/>
      </c>
      <c r="B152">
        <f>INDEX(resultados!$A$2:$ZZ$147, 146, MATCH($B$2, resultados!$A$1:$ZZ$1, 0))</f>
        <v/>
      </c>
      <c r="C152">
        <f>INDEX(resultados!$A$2:$ZZ$147, 146,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1.0417</v>
      </c>
      <c r="E2" t="n">
        <v>95.98999999999999</v>
      </c>
      <c r="F2" t="n">
        <v>87.38</v>
      </c>
      <c r="G2" t="n">
        <v>12.05</v>
      </c>
      <c r="H2" t="n">
        <v>0.24</v>
      </c>
      <c r="I2" t="n">
        <v>435</v>
      </c>
      <c r="J2" t="n">
        <v>71.52</v>
      </c>
      <c r="K2" t="n">
        <v>32.27</v>
      </c>
      <c r="L2" t="n">
        <v>1</v>
      </c>
      <c r="M2" t="n">
        <v>433</v>
      </c>
      <c r="N2" t="n">
        <v>8.25</v>
      </c>
      <c r="O2" t="n">
        <v>9054.6</v>
      </c>
      <c r="P2" t="n">
        <v>598.58</v>
      </c>
      <c r="Q2" t="n">
        <v>3792.18</v>
      </c>
      <c r="R2" t="n">
        <v>898.62</v>
      </c>
      <c r="S2" t="n">
        <v>185.73</v>
      </c>
      <c r="T2" t="n">
        <v>346824.63</v>
      </c>
      <c r="U2" t="n">
        <v>0.21</v>
      </c>
      <c r="V2" t="n">
        <v>0.67</v>
      </c>
      <c r="W2" t="n">
        <v>15.29</v>
      </c>
      <c r="X2" t="n">
        <v>20.54</v>
      </c>
      <c r="Y2" t="n">
        <v>1</v>
      </c>
      <c r="Z2" t="n">
        <v>10</v>
      </c>
      <c r="AA2" t="n">
        <v>903.6347543819267</v>
      </c>
      <c r="AB2" t="n">
        <v>1236.392936497147</v>
      </c>
      <c r="AC2" t="n">
        <v>1118.393329926243</v>
      </c>
      <c r="AD2" t="n">
        <v>903634.7543819266</v>
      </c>
      <c r="AE2" t="n">
        <v>1236392.936497146</v>
      </c>
      <c r="AF2" t="n">
        <v>1.785731349849821e-06</v>
      </c>
      <c r="AG2" t="n">
        <v>20</v>
      </c>
      <c r="AH2" t="n">
        <v>1118393.329926243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1.2674</v>
      </c>
      <c r="E3" t="n">
        <v>78.90000000000001</v>
      </c>
      <c r="F3" t="n">
        <v>74.47</v>
      </c>
      <c r="G3" t="n">
        <v>26.92</v>
      </c>
      <c r="H3" t="n">
        <v>0.48</v>
      </c>
      <c r="I3" t="n">
        <v>166</v>
      </c>
      <c r="J3" t="n">
        <v>72.7</v>
      </c>
      <c r="K3" t="n">
        <v>32.27</v>
      </c>
      <c r="L3" t="n">
        <v>2</v>
      </c>
      <c r="M3" t="n">
        <v>162</v>
      </c>
      <c r="N3" t="n">
        <v>8.43</v>
      </c>
      <c r="O3" t="n">
        <v>9200.25</v>
      </c>
      <c r="P3" t="n">
        <v>457.89</v>
      </c>
      <c r="Q3" t="n">
        <v>3791.71</v>
      </c>
      <c r="R3" t="n">
        <v>460.23</v>
      </c>
      <c r="S3" t="n">
        <v>185.73</v>
      </c>
      <c r="T3" t="n">
        <v>128975.61</v>
      </c>
      <c r="U3" t="n">
        <v>0.4</v>
      </c>
      <c r="V3" t="n">
        <v>0.78</v>
      </c>
      <c r="W3" t="n">
        <v>14.86</v>
      </c>
      <c r="X3" t="n">
        <v>7.64</v>
      </c>
      <c r="Y3" t="n">
        <v>1</v>
      </c>
      <c r="Z3" t="n">
        <v>10</v>
      </c>
      <c r="AA3" t="n">
        <v>620.7070545911658</v>
      </c>
      <c r="AB3" t="n">
        <v>849.2787757542407</v>
      </c>
      <c r="AC3" t="n">
        <v>768.2248013665034</v>
      </c>
      <c r="AD3" t="n">
        <v>620707.0545911659</v>
      </c>
      <c r="AE3" t="n">
        <v>849278.7757542407</v>
      </c>
      <c r="AF3" t="n">
        <v>2.172636951905216e-06</v>
      </c>
      <c r="AG3" t="n">
        <v>17</v>
      </c>
      <c r="AH3" t="n">
        <v>768224.8013665034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1.3058</v>
      </c>
      <c r="E4" t="n">
        <v>76.58</v>
      </c>
      <c r="F4" t="n">
        <v>72.75</v>
      </c>
      <c r="G4" t="n">
        <v>34.1</v>
      </c>
      <c r="H4" t="n">
        <v>0.71</v>
      </c>
      <c r="I4" t="n">
        <v>128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428.26</v>
      </c>
      <c r="Q4" t="n">
        <v>3792.46</v>
      </c>
      <c r="R4" t="n">
        <v>395.83</v>
      </c>
      <c r="S4" t="n">
        <v>185.73</v>
      </c>
      <c r="T4" t="n">
        <v>96968.28999999999</v>
      </c>
      <c r="U4" t="n">
        <v>0.47</v>
      </c>
      <c r="V4" t="n">
        <v>0.8</v>
      </c>
      <c r="W4" t="n">
        <v>14.96</v>
      </c>
      <c r="X4" t="n">
        <v>5.91</v>
      </c>
      <c r="Y4" t="n">
        <v>1</v>
      </c>
      <c r="Z4" t="n">
        <v>10</v>
      </c>
      <c r="AA4" t="n">
        <v>574.9869133713719</v>
      </c>
      <c r="AB4" t="n">
        <v>786.7224615070429</v>
      </c>
      <c r="AC4" t="n">
        <v>711.6387739527195</v>
      </c>
      <c r="AD4" t="n">
        <v>574986.9133713719</v>
      </c>
      <c r="AE4" t="n">
        <v>786722.4615070429</v>
      </c>
      <c r="AF4" t="n">
        <v>2.238464045919072e-06</v>
      </c>
      <c r="AG4" t="n">
        <v>16</v>
      </c>
      <c r="AH4" t="n">
        <v>711638.7739527195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1.2001</v>
      </c>
      <c r="E2" t="n">
        <v>83.31999999999999</v>
      </c>
      <c r="F2" t="n">
        <v>78.77</v>
      </c>
      <c r="G2" t="n">
        <v>18.39</v>
      </c>
      <c r="H2" t="n">
        <v>0.43</v>
      </c>
      <c r="I2" t="n">
        <v>257</v>
      </c>
      <c r="J2" t="n">
        <v>39.78</v>
      </c>
      <c r="K2" t="n">
        <v>19.54</v>
      </c>
      <c r="L2" t="n">
        <v>1</v>
      </c>
      <c r="M2" t="n">
        <v>36</v>
      </c>
      <c r="N2" t="n">
        <v>4.24</v>
      </c>
      <c r="O2" t="n">
        <v>5140</v>
      </c>
      <c r="P2" t="n">
        <v>310.64</v>
      </c>
      <c r="Q2" t="n">
        <v>3792.77</v>
      </c>
      <c r="R2" t="n">
        <v>594.77</v>
      </c>
      <c r="S2" t="n">
        <v>185.73</v>
      </c>
      <c r="T2" t="n">
        <v>195791.01</v>
      </c>
      <c r="U2" t="n">
        <v>0.31</v>
      </c>
      <c r="V2" t="n">
        <v>0.74</v>
      </c>
      <c r="W2" t="n">
        <v>15.31</v>
      </c>
      <c r="X2" t="n">
        <v>11.93</v>
      </c>
      <c r="Y2" t="n">
        <v>1</v>
      </c>
      <c r="Z2" t="n">
        <v>10</v>
      </c>
      <c r="AA2" t="n">
        <v>505.6261293269586</v>
      </c>
      <c r="AB2" t="n">
        <v>691.8199767956471</v>
      </c>
      <c r="AC2" t="n">
        <v>625.7936491857055</v>
      </c>
      <c r="AD2" t="n">
        <v>505626.1293269586</v>
      </c>
      <c r="AE2" t="n">
        <v>691819.9767956471</v>
      </c>
      <c r="AF2" t="n">
        <v>2.208076258021457e-06</v>
      </c>
      <c r="AG2" t="n">
        <v>18</v>
      </c>
      <c r="AH2" t="n">
        <v>625793.6491857055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1.202</v>
      </c>
      <c r="E3" t="n">
        <v>83.19</v>
      </c>
      <c r="F3" t="n">
        <v>78.67</v>
      </c>
      <c r="G3" t="n">
        <v>18.58</v>
      </c>
      <c r="H3" t="n">
        <v>0.84</v>
      </c>
      <c r="I3" t="n">
        <v>254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317.26</v>
      </c>
      <c r="Q3" t="n">
        <v>3792.79</v>
      </c>
      <c r="R3" t="n">
        <v>589.59</v>
      </c>
      <c r="S3" t="n">
        <v>185.73</v>
      </c>
      <c r="T3" t="n">
        <v>193215.5</v>
      </c>
      <c r="U3" t="n">
        <v>0.32</v>
      </c>
      <c r="V3" t="n">
        <v>0.74</v>
      </c>
      <c r="W3" t="n">
        <v>15.36</v>
      </c>
      <c r="X3" t="n">
        <v>11.83</v>
      </c>
      <c r="Y3" t="n">
        <v>1</v>
      </c>
      <c r="Z3" t="n">
        <v>10</v>
      </c>
      <c r="AA3" t="n">
        <v>509.6494772497197</v>
      </c>
      <c r="AB3" t="n">
        <v>697.3248989211521</v>
      </c>
      <c r="AC3" t="n">
        <v>630.773189269759</v>
      </c>
      <c r="AD3" t="n">
        <v>509649.4772497197</v>
      </c>
      <c r="AE3" t="n">
        <v>697324.8989211521</v>
      </c>
      <c r="AF3" t="n">
        <v>2.211572087444205e-06</v>
      </c>
      <c r="AG3" t="n">
        <v>18</v>
      </c>
      <c r="AH3" t="n">
        <v>630773.189269759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0.7027</v>
      </c>
      <c r="E2" t="n">
        <v>142.31</v>
      </c>
      <c r="F2" t="n">
        <v>112.99</v>
      </c>
      <c r="G2" t="n">
        <v>7.23</v>
      </c>
      <c r="H2" t="n">
        <v>0.12</v>
      </c>
      <c r="I2" t="n">
        <v>938</v>
      </c>
      <c r="J2" t="n">
        <v>141.81</v>
      </c>
      <c r="K2" t="n">
        <v>47.83</v>
      </c>
      <c r="L2" t="n">
        <v>1</v>
      </c>
      <c r="M2" t="n">
        <v>936</v>
      </c>
      <c r="N2" t="n">
        <v>22.98</v>
      </c>
      <c r="O2" t="n">
        <v>17723.39</v>
      </c>
      <c r="P2" t="n">
        <v>1280.03</v>
      </c>
      <c r="Q2" t="n">
        <v>3793.53</v>
      </c>
      <c r="R2" t="n">
        <v>1767.65</v>
      </c>
      <c r="S2" t="n">
        <v>185.73</v>
      </c>
      <c r="T2" t="n">
        <v>778824.45</v>
      </c>
      <c r="U2" t="n">
        <v>0.11</v>
      </c>
      <c r="V2" t="n">
        <v>0.51</v>
      </c>
      <c r="W2" t="n">
        <v>16.18</v>
      </c>
      <c r="X2" t="n">
        <v>46.12</v>
      </c>
      <c r="Y2" t="n">
        <v>1</v>
      </c>
      <c r="Z2" t="n">
        <v>10</v>
      </c>
      <c r="AA2" t="n">
        <v>2504.799021942777</v>
      </c>
      <c r="AB2" t="n">
        <v>3427.176525756176</v>
      </c>
      <c r="AC2" t="n">
        <v>3100.091608210341</v>
      </c>
      <c r="AD2" t="n">
        <v>2504799.021942778</v>
      </c>
      <c r="AE2" t="n">
        <v>3427176.525756176</v>
      </c>
      <c r="AF2" t="n">
        <v>1.081242627003537e-06</v>
      </c>
      <c r="AG2" t="n">
        <v>30</v>
      </c>
      <c r="AH2" t="n">
        <v>3100091.608210341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1.0631</v>
      </c>
      <c r="E3" t="n">
        <v>94.06999999999999</v>
      </c>
      <c r="F3" t="n">
        <v>82.3</v>
      </c>
      <c r="G3" t="n">
        <v>14.96</v>
      </c>
      <c r="H3" t="n">
        <v>0.25</v>
      </c>
      <c r="I3" t="n">
        <v>330</v>
      </c>
      <c r="J3" t="n">
        <v>143.17</v>
      </c>
      <c r="K3" t="n">
        <v>47.83</v>
      </c>
      <c r="L3" t="n">
        <v>2</v>
      </c>
      <c r="M3" t="n">
        <v>328</v>
      </c>
      <c r="N3" t="n">
        <v>23.34</v>
      </c>
      <c r="O3" t="n">
        <v>17891.86</v>
      </c>
      <c r="P3" t="n">
        <v>909.9</v>
      </c>
      <c r="Q3" t="n">
        <v>3792.54</v>
      </c>
      <c r="R3" t="n">
        <v>724.89</v>
      </c>
      <c r="S3" t="n">
        <v>185.73</v>
      </c>
      <c r="T3" t="n">
        <v>260486.53</v>
      </c>
      <c r="U3" t="n">
        <v>0.26</v>
      </c>
      <c r="V3" t="n">
        <v>0.71</v>
      </c>
      <c r="W3" t="n">
        <v>15.14</v>
      </c>
      <c r="X3" t="n">
        <v>15.46</v>
      </c>
      <c r="Y3" t="n">
        <v>1</v>
      </c>
      <c r="Z3" t="n">
        <v>10</v>
      </c>
      <c r="AA3" t="n">
        <v>1234.892417403078</v>
      </c>
      <c r="AB3" t="n">
        <v>1689.63428509937</v>
      </c>
      <c r="AC3" t="n">
        <v>1528.377960346099</v>
      </c>
      <c r="AD3" t="n">
        <v>1234892.417403078</v>
      </c>
      <c r="AE3" t="n">
        <v>1689634.28509937</v>
      </c>
      <c r="AF3" t="n">
        <v>1.635789151511969e-06</v>
      </c>
      <c r="AG3" t="n">
        <v>20</v>
      </c>
      <c r="AH3" t="n">
        <v>1528377.960346099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1.1935</v>
      </c>
      <c r="E4" t="n">
        <v>83.79000000000001</v>
      </c>
      <c r="F4" t="n">
        <v>75.87</v>
      </c>
      <c r="G4" t="n">
        <v>23.11</v>
      </c>
      <c r="H4" t="n">
        <v>0.37</v>
      </c>
      <c r="I4" t="n">
        <v>197</v>
      </c>
      <c r="J4" t="n">
        <v>144.54</v>
      </c>
      <c r="K4" t="n">
        <v>47.83</v>
      </c>
      <c r="L4" t="n">
        <v>3</v>
      </c>
      <c r="M4" t="n">
        <v>195</v>
      </c>
      <c r="N4" t="n">
        <v>23.71</v>
      </c>
      <c r="O4" t="n">
        <v>18060.85</v>
      </c>
      <c r="P4" t="n">
        <v>816.86</v>
      </c>
      <c r="Q4" t="n">
        <v>3791.95</v>
      </c>
      <c r="R4" t="n">
        <v>507.14</v>
      </c>
      <c r="S4" t="n">
        <v>185.73</v>
      </c>
      <c r="T4" t="n">
        <v>152276.79</v>
      </c>
      <c r="U4" t="n">
        <v>0.37</v>
      </c>
      <c r="V4" t="n">
        <v>0.77</v>
      </c>
      <c r="W4" t="n">
        <v>14.91</v>
      </c>
      <c r="X4" t="n">
        <v>9.029999999999999</v>
      </c>
      <c r="Y4" t="n">
        <v>1</v>
      </c>
      <c r="Z4" t="n">
        <v>10</v>
      </c>
      <c r="AA4" t="n">
        <v>1011.497306665735</v>
      </c>
      <c r="AB4" t="n">
        <v>1383.975239091817</v>
      </c>
      <c r="AC4" t="n">
        <v>1251.890584694341</v>
      </c>
      <c r="AD4" t="n">
        <v>1011497.306665735</v>
      </c>
      <c r="AE4" t="n">
        <v>1383975.239091817</v>
      </c>
      <c r="AF4" t="n">
        <v>1.836435285795818e-06</v>
      </c>
      <c r="AG4" t="n">
        <v>18</v>
      </c>
      <c r="AH4" t="n">
        <v>1251890.584694342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1.2587</v>
      </c>
      <c r="E5" t="n">
        <v>79.45</v>
      </c>
      <c r="F5" t="n">
        <v>73.20999999999999</v>
      </c>
      <c r="G5" t="n">
        <v>31.6</v>
      </c>
      <c r="H5" t="n">
        <v>0.49</v>
      </c>
      <c r="I5" t="n">
        <v>139</v>
      </c>
      <c r="J5" t="n">
        <v>145.92</v>
      </c>
      <c r="K5" t="n">
        <v>47.83</v>
      </c>
      <c r="L5" t="n">
        <v>4</v>
      </c>
      <c r="M5" t="n">
        <v>137</v>
      </c>
      <c r="N5" t="n">
        <v>24.09</v>
      </c>
      <c r="O5" t="n">
        <v>18230.35</v>
      </c>
      <c r="P5" t="n">
        <v>764.9299999999999</v>
      </c>
      <c r="Q5" t="n">
        <v>3791.78</v>
      </c>
      <c r="R5" t="n">
        <v>417.38</v>
      </c>
      <c r="S5" t="n">
        <v>185.73</v>
      </c>
      <c r="T5" t="n">
        <v>107685.31</v>
      </c>
      <c r="U5" t="n">
        <v>0.45</v>
      </c>
      <c r="V5" t="n">
        <v>0.79</v>
      </c>
      <c r="W5" t="n">
        <v>14.81</v>
      </c>
      <c r="X5" t="n">
        <v>6.37</v>
      </c>
      <c r="Y5" t="n">
        <v>1</v>
      </c>
      <c r="Z5" t="n">
        <v>10</v>
      </c>
      <c r="AA5" t="n">
        <v>913.9380921502395</v>
      </c>
      <c r="AB5" t="n">
        <v>1250.490417782934</v>
      </c>
      <c r="AC5" t="n">
        <v>1131.145367384054</v>
      </c>
      <c r="AD5" t="n">
        <v>913938.0921502395</v>
      </c>
      <c r="AE5" t="n">
        <v>1250490.417782934</v>
      </c>
      <c r="AF5" t="n">
        <v>1.936758352937743e-06</v>
      </c>
      <c r="AG5" t="n">
        <v>17</v>
      </c>
      <c r="AH5" t="n">
        <v>1131145.367384054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1.2986</v>
      </c>
      <c r="E6" t="n">
        <v>77</v>
      </c>
      <c r="F6" t="n">
        <v>71.70999999999999</v>
      </c>
      <c r="G6" t="n">
        <v>40.59</v>
      </c>
      <c r="H6" t="n">
        <v>0.6</v>
      </c>
      <c r="I6" t="n">
        <v>106</v>
      </c>
      <c r="J6" t="n">
        <v>147.3</v>
      </c>
      <c r="K6" t="n">
        <v>47.83</v>
      </c>
      <c r="L6" t="n">
        <v>5</v>
      </c>
      <c r="M6" t="n">
        <v>104</v>
      </c>
      <c r="N6" t="n">
        <v>24.47</v>
      </c>
      <c r="O6" t="n">
        <v>18400.38</v>
      </c>
      <c r="P6" t="n">
        <v>726</v>
      </c>
      <c r="Q6" t="n">
        <v>3791.7</v>
      </c>
      <c r="R6" t="n">
        <v>366.95</v>
      </c>
      <c r="S6" t="n">
        <v>185.73</v>
      </c>
      <c r="T6" t="n">
        <v>82636.72</v>
      </c>
      <c r="U6" t="n">
        <v>0.51</v>
      </c>
      <c r="V6" t="n">
        <v>0.8100000000000001</v>
      </c>
      <c r="W6" t="n">
        <v>14.75</v>
      </c>
      <c r="X6" t="n">
        <v>4.88</v>
      </c>
      <c r="Y6" t="n">
        <v>1</v>
      </c>
      <c r="Z6" t="n">
        <v>10</v>
      </c>
      <c r="AA6" t="n">
        <v>859.3948805378553</v>
      </c>
      <c r="AB6" t="n">
        <v>1175.8619893782</v>
      </c>
      <c r="AC6" t="n">
        <v>1063.639371444611</v>
      </c>
      <c r="AD6" t="n">
        <v>859394.8805378553</v>
      </c>
      <c r="AE6" t="n">
        <v>1175861.9893782</v>
      </c>
      <c r="AF6" t="n">
        <v>1.998152377154964e-06</v>
      </c>
      <c r="AG6" t="n">
        <v>17</v>
      </c>
      <c r="AH6" t="n">
        <v>1063639.371444611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1.3279</v>
      </c>
      <c r="E7" t="n">
        <v>75.31</v>
      </c>
      <c r="F7" t="n">
        <v>70.65000000000001</v>
      </c>
      <c r="G7" t="n">
        <v>50.46</v>
      </c>
      <c r="H7" t="n">
        <v>0.71</v>
      </c>
      <c r="I7" t="n">
        <v>84</v>
      </c>
      <c r="J7" t="n">
        <v>148.68</v>
      </c>
      <c r="K7" t="n">
        <v>47.83</v>
      </c>
      <c r="L7" t="n">
        <v>6</v>
      </c>
      <c r="M7" t="n">
        <v>82</v>
      </c>
      <c r="N7" t="n">
        <v>24.85</v>
      </c>
      <c r="O7" t="n">
        <v>18570.94</v>
      </c>
      <c r="P7" t="n">
        <v>689.3200000000001</v>
      </c>
      <c r="Q7" t="n">
        <v>3791.55</v>
      </c>
      <c r="R7" t="n">
        <v>331</v>
      </c>
      <c r="S7" t="n">
        <v>185.73</v>
      </c>
      <c r="T7" t="n">
        <v>64773.89</v>
      </c>
      <c r="U7" t="n">
        <v>0.5600000000000001</v>
      </c>
      <c r="V7" t="n">
        <v>0.82</v>
      </c>
      <c r="W7" t="n">
        <v>14.72</v>
      </c>
      <c r="X7" t="n">
        <v>3.82</v>
      </c>
      <c r="Y7" t="n">
        <v>1</v>
      </c>
      <c r="Z7" t="n">
        <v>10</v>
      </c>
      <c r="AA7" t="n">
        <v>807.869979653069</v>
      </c>
      <c r="AB7" t="n">
        <v>1105.363346869437</v>
      </c>
      <c r="AC7" t="n">
        <v>999.869020431418</v>
      </c>
      <c r="AD7" t="n">
        <v>807869.9796530689</v>
      </c>
      <c r="AE7" t="n">
        <v>1105363.346869437</v>
      </c>
      <c r="AF7" t="n">
        <v>2.043236209474879e-06</v>
      </c>
      <c r="AG7" t="n">
        <v>16</v>
      </c>
      <c r="AH7" t="n">
        <v>999869.020431418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1.3495</v>
      </c>
      <c r="E8" t="n">
        <v>74.09999999999999</v>
      </c>
      <c r="F8" t="n">
        <v>69.91</v>
      </c>
      <c r="G8" t="n">
        <v>61.69</v>
      </c>
      <c r="H8" t="n">
        <v>0.83</v>
      </c>
      <c r="I8" t="n">
        <v>68</v>
      </c>
      <c r="J8" t="n">
        <v>150.07</v>
      </c>
      <c r="K8" t="n">
        <v>47.83</v>
      </c>
      <c r="L8" t="n">
        <v>7</v>
      </c>
      <c r="M8" t="n">
        <v>66</v>
      </c>
      <c r="N8" t="n">
        <v>25.24</v>
      </c>
      <c r="O8" t="n">
        <v>18742.03</v>
      </c>
      <c r="P8" t="n">
        <v>652.98</v>
      </c>
      <c r="Q8" t="n">
        <v>3791.66</v>
      </c>
      <c r="R8" t="n">
        <v>305.71</v>
      </c>
      <c r="S8" t="n">
        <v>185.73</v>
      </c>
      <c r="T8" t="n">
        <v>52207.01</v>
      </c>
      <c r="U8" t="n">
        <v>0.61</v>
      </c>
      <c r="V8" t="n">
        <v>0.83</v>
      </c>
      <c r="W8" t="n">
        <v>14.7</v>
      </c>
      <c r="X8" t="n">
        <v>3.08</v>
      </c>
      <c r="Y8" t="n">
        <v>1</v>
      </c>
      <c r="Z8" t="n">
        <v>10</v>
      </c>
      <c r="AA8" t="n">
        <v>771.3918491401115</v>
      </c>
      <c r="AB8" t="n">
        <v>1055.452359400069</v>
      </c>
      <c r="AC8" t="n">
        <v>954.7214675556161</v>
      </c>
      <c r="AD8" t="n">
        <v>771391.8491401115</v>
      </c>
      <c r="AE8" t="n">
        <v>1055452.359400069</v>
      </c>
      <c r="AF8" t="n">
        <v>2.076472072209013e-06</v>
      </c>
      <c r="AG8" t="n">
        <v>16</v>
      </c>
      <c r="AH8" t="n">
        <v>954721.4675556161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1.3634</v>
      </c>
      <c r="E9" t="n">
        <v>73.34</v>
      </c>
      <c r="F9" t="n">
        <v>69.44</v>
      </c>
      <c r="G9" t="n">
        <v>71.83</v>
      </c>
      <c r="H9" t="n">
        <v>0.9399999999999999</v>
      </c>
      <c r="I9" t="n">
        <v>58</v>
      </c>
      <c r="J9" t="n">
        <v>151.46</v>
      </c>
      <c r="K9" t="n">
        <v>47.83</v>
      </c>
      <c r="L9" t="n">
        <v>8</v>
      </c>
      <c r="M9" t="n">
        <v>35</v>
      </c>
      <c r="N9" t="n">
        <v>25.63</v>
      </c>
      <c r="O9" t="n">
        <v>18913.66</v>
      </c>
      <c r="P9" t="n">
        <v>626.29</v>
      </c>
      <c r="Q9" t="n">
        <v>3791.52</v>
      </c>
      <c r="R9" t="n">
        <v>288.97</v>
      </c>
      <c r="S9" t="n">
        <v>185.73</v>
      </c>
      <c r="T9" t="n">
        <v>43888.35</v>
      </c>
      <c r="U9" t="n">
        <v>0.64</v>
      </c>
      <c r="V9" t="n">
        <v>0.84</v>
      </c>
      <c r="W9" t="n">
        <v>14.71</v>
      </c>
      <c r="X9" t="n">
        <v>2.61</v>
      </c>
      <c r="Y9" t="n">
        <v>1</v>
      </c>
      <c r="Z9" t="n">
        <v>10</v>
      </c>
      <c r="AA9" t="n">
        <v>746.4371695281698</v>
      </c>
      <c r="AB9" t="n">
        <v>1021.308265832245</v>
      </c>
      <c r="AC9" t="n">
        <v>923.8360383563687</v>
      </c>
      <c r="AD9" t="n">
        <v>746437.1695281698</v>
      </c>
      <c r="AE9" t="n">
        <v>1021308.265832245</v>
      </c>
      <c r="AF9" t="n">
        <v>2.097859965357368e-06</v>
      </c>
      <c r="AG9" t="n">
        <v>16</v>
      </c>
      <c r="AH9" t="n">
        <v>923836.0383563687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1.3655</v>
      </c>
      <c r="E10" t="n">
        <v>73.23999999999999</v>
      </c>
      <c r="F10" t="n">
        <v>69.39</v>
      </c>
      <c r="G10" t="n">
        <v>74.34999999999999</v>
      </c>
      <c r="H10" t="n">
        <v>1.04</v>
      </c>
      <c r="I10" t="n">
        <v>56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621.02</v>
      </c>
      <c r="Q10" t="n">
        <v>3791.58</v>
      </c>
      <c r="R10" t="n">
        <v>285.9</v>
      </c>
      <c r="S10" t="n">
        <v>185.73</v>
      </c>
      <c r="T10" t="n">
        <v>42360.67</v>
      </c>
      <c r="U10" t="n">
        <v>0.65</v>
      </c>
      <c r="V10" t="n">
        <v>0.84</v>
      </c>
      <c r="W10" t="n">
        <v>14.74</v>
      </c>
      <c r="X10" t="n">
        <v>2.56</v>
      </c>
      <c r="Y10" t="n">
        <v>1</v>
      </c>
      <c r="Z10" t="n">
        <v>10</v>
      </c>
      <c r="AA10" t="n">
        <v>741.9856939203225</v>
      </c>
      <c r="AB10" t="n">
        <v>1015.217560520345</v>
      </c>
      <c r="AC10" t="n">
        <v>918.3266214110779</v>
      </c>
      <c r="AD10" t="n">
        <v>741985.6939203226</v>
      </c>
      <c r="AE10" t="n">
        <v>1015217.560520345</v>
      </c>
      <c r="AF10" t="n">
        <v>2.101091229789853e-06</v>
      </c>
      <c r="AG10" t="n">
        <v>16</v>
      </c>
      <c r="AH10" t="n">
        <v>918326.6214110779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1.3654</v>
      </c>
      <c r="E11" t="n">
        <v>73.23999999999999</v>
      </c>
      <c r="F11" t="n">
        <v>69.39</v>
      </c>
      <c r="G11" t="n">
        <v>74.34999999999999</v>
      </c>
      <c r="H11" t="n">
        <v>1.15</v>
      </c>
      <c r="I11" t="n">
        <v>56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625.87</v>
      </c>
      <c r="Q11" t="n">
        <v>3791.58</v>
      </c>
      <c r="R11" t="n">
        <v>285.97</v>
      </c>
      <c r="S11" t="n">
        <v>185.73</v>
      </c>
      <c r="T11" t="n">
        <v>42398.73</v>
      </c>
      <c r="U11" t="n">
        <v>0.65</v>
      </c>
      <c r="V11" t="n">
        <v>0.84</v>
      </c>
      <c r="W11" t="n">
        <v>14.74</v>
      </c>
      <c r="X11" t="n">
        <v>2.56</v>
      </c>
      <c r="Y11" t="n">
        <v>1</v>
      </c>
      <c r="Z11" t="n">
        <v>10</v>
      </c>
      <c r="AA11" t="n">
        <v>745.1229433882463</v>
      </c>
      <c r="AB11" t="n">
        <v>1019.510083648037</v>
      </c>
      <c r="AC11" t="n">
        <v>922.2094721560567</v>
      </c>
      <c r="AD11" t="n">
        <v>745122.9433882463</v>
      </c>
      <c r="AE11" t="n">
        <v>1019510.083648037</v>
      </c>
      <c r="AF11" t="n">
        <v>2.100937360054973e-06</v>
      </c>
      <c r="AG11" t="n">
        <v>16</v>
      </c>
      <c r="AH11" t="n">
        <v>922209.4721560567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0.5638</v>
      </c>
      <c r="E2" t="n">
        <v>177.35</v>
      </c>
      <c r="F2" t="n">
        <v>130.24</v>
      </c>
      <c r="G2" t="n">
        <v>6.22</v>
      </c>
      <c r="H2" t="n">
        <v>0.1</v>
      </c>
      <c r="I2" t="n">
        <v>1257</v>
      </c>
      <c r="J2" t="n">
        <v>176.73</v>
      </c>
      <c r="K2" t="n">
        <v>52.44</v>
      </c>
      <c r="L2" t="n">
        <v>1</v>
      </c>
      <c r="M2" t="n">
        <v>1255</v>
      </c>
      <c r="N2" t="n">
        <v>33.29</v>
      </c>
      <c r="O2" t="n">
        <v>22031.19</v>
      </c>
      <c r="P2" t="n">
        <v>1707.77</v>
      </c>
      <c r="Q2" t="n">
        <v>3794.66</v>
      </c>
      <c r="R2" t="n">
        <v>2355.94</v>
      </c>
      <c r="S2" t="n">
        <v>185.73</v>
      </c>
      <c r="T2" t="n">
        <v>1071378.27</v>
      </c>
      <c r="U2" t="n">
        <v>0.08</v>
      </c>
      <c r="V2" t="n">
        <v>0.45</v>
      </c>
      <c r="W2" t="n">
        <v>16.72</v>
      </c>
      <c r="X2" t="n">
        <v>63.36</v>
      </c>
      <c r="Y2" t="n">
        <v>1</v>
      </c>
      <c r="Z2" t="n">
        <v>10</v>
      </c>
      <c r="AA2" t="n">
        <v>4016.150176400191</v>
      </c>
      <c r="AB2" t="n">
        <v>5495.073851392098</v>
      </c>
      <c r="AC2" t="n">
        <v>4970.631715399617</v>
      </c>
      <c r="AD2" t="n">
        <v>4016150.176400191</v>
      </c>
      <c r="AE2" t="n">
        <v>5495073.851392098</v>
      </c>
      <c r="AF2" t="n">
        <v>8.359675317464773e-07</v>
      </c>
      <c r="AG2" t="n">
        <v>37</v>
      </c>
      <c r="AH2" t="n">
        <v>4970631.715399617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0.9757</v>
      </c>
      <c r="E3" t="n">
        <v>102.49</v>
      </c>
      <c r="F3" t="n">
        <v>85.77</v>
      </c>
      <c r="G3" t="n">
        <v>12.8</v>
      </c>
      <c r="H3" t="n">
        <v>0.2</v>
      </c>
      <c r="I3" t="n">
        <v>402</v>
      </c>
      <c r="J3" t="n">
        <v>178.21</v>
      </c>
      <c r="K3" t="n">
        <v>52.44</v>
      </c>
      <c r="L3" t="n">
        <v>2</v>
      </c>
      <c r="M3" t="n">
        <v>400</v>
      </c>
      <c r="N3" t="n">
        <v>33.77</v>
      </c>
      <c r="O3" t="n">
        <v>22213.89</v>
      </c>
      <c r="P3" t="n">
        <v>1107.56</v>
      </c>
      <c r="Q3" t="n">
        <v>3792.53</v>
      </c>
      <c r="R3" t="n">
        <v>842.88</v>
      </c>
      <c r="S3" t="n">
        <v>185.73</v>
      </c>
      <c r="T3" t="n">
        <v>319122.52</v>
      </c>
      <c r="U3" t="n">
        <v>0.22</v>
      </c>
      <c r="V3" t="n">
        <v>0.68</v>
      </c>
      <c r="W3" t="n">
        <v>15.25</v>
      </c>
      <c r="X3" t="n">
        <v>18.92</v>
      </c>
      <c r="Y3" t="n">
        <v>1</v>
      </c>
      <c r="Z3" t="n">
        <v>10</v>
      </c>
      <c r="AA3" t="n">
        <v>1582.176012087569</v>
      </c>
      <c r="AB3" t="n">
        <v>2164.803020417581</v>
      </c>
      <c r="AC3" t="n">
        <v>1958.197258469049</v>
      </c>
      <c r="AD3" t="n">
        <v>1582176.01208757</v>
      </c>
      <c r="AE3" t="n">
        <v>2164803.020417581</v>
      </c>
      <c r="AF3" t="n">
        <v>1.446707202421139e-06</v>
      </c>
      <c r="AG3" t="n">
        <v>22</v>
      </c>
      <c r="AH3" t="n">
        <v>1958197.258469049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1.1258</v>
      </c>
      <c r="E4" t="n">
        <v>88.81999999999999</v>
      </c>
      <c r="F4" t="n">
        <v>77.90000000000001</v>
      </c>
      <c r="G4" t="n">
        <v>19.56</v>
      </c>
      <c r="H4" t="n">
        <v>0.3</v>
      </c>
      <c r="I4" t="n">
        <v>239</v>
      </c>
      <c r="J4" t="n">
        <v>179.7</v>
      </c>
      <c r="K4" t="n">
        <v>52.44</v>
      </c>
      <c r="L4" t="n">
        <v>3</v>
      </c>
      <c r="M4" t="n">
        <v>237</v>
      </c>
      <c r="N4" t="n">
        <v>34.26</v>
      </c>
      <c r="O4" t="n">
        <v>22397.24</v>
      </c>
      <c r="P4" t="n">
        <v>988.66</v>
      </c>
      <c r="Q4" t="n">
        <v>3791.78</v>
      </c>
      <c r="R4" t="n">
        <v>576.62</v>
      </c>
      <c r="S4" t="n">
        <v>185.73</v>
      </c>
      <c r="T4" t="n">
        <v>186808.37</v>
      </c>
      <c r="U4" t="n">
        <v>0.32</v>
      </c>
      <c r="V4" t="n">
        <v>0.75</v>
      </c>
      <c r="W4" t="n">
        <v>14.97</v>
      </c>
      <c r="X4" t="n">
        <v>11.07</v>
      </c>
      <c r="Y4" t="n">
        <v>1</v>
      </c>
      <c r="Z4" t="n">
        <v>10</v>
      </c>
      <c r="AA4" t="n">
        <v>1246.855419323013</v>
      </c>
      <c r="AB4" t="n">
        <v>1706.002592096622</v>
      </c>
      <c r="AC4" t="n">
        <v>1543.184099096595</v>
      </c>
      <c r="AD4" t="n">
        <v>1246855.419323013</v>
      </c>
      <c r="AE4" t="n">
        <v>1706002.592096622</v>
      </c>
      <c r="AF4" t="n">
        <v>1.669266135580319e-06</v>
      </c>
      <c r="AG4" t="n">
        <v>19</v>
      </c>
      <c r="AH4" t="n">
        <v>1543184.099096596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1.2057</v>
      </c>
      <c r="E5" t="n">
        <v>82.94</v>
      </c>
      <c r="F5" t="n">
        <v>74.55</v>
      </c>
      <c r="G5" t="n">
        <v>26.62</v>
      </c>
      <c r="H5" t="n">
        <v>0.39</v>
      </c>
      <c r="I5" t="n">
        <v>168</v>
      </c>
      <c r="J5" t="n">
        <v>181.19</v>
      </c>
      <c r="K5" t="n">
        <v>52.44</v>
      </c>
      <c r="L5" t="n">
        <v>4</v>
      </c>
      <c r="M5" t="n">
        <v>166</v>
      </c>
      <c r="N5" t="n">
        <v>34.75</v>
      </c>
      <c r="O5" t="n">
        <v>22581.25</v>
      </c>
      <c r="P5" t="n">
        <v>929.24</v>
      </c>
      <c r="Q5" t="n">
        <v>3791.72</v>
      </c>
      <c r="R5" t="n">
        <v>462.14</v>
      </c>
      <c r="S5" t="n">
        <v>185.73</v>
      </c>
      <c r="T5" t="n">
        <v>129923.47</v>
      </c>
      <c r="U5" t="n">
        <v>0.4</v>
      </c>
      <c r="V5" t="n">
        <v>0.78</v>
      </c>
      <c r="W5" t="n">
        <v>14.88</v>
      </c>
      <c r="X5" t="n">
        <v>7.71</v>
      </c>
      <c r="Y5" t="n">
        <v>1</v>
      </c>
      <c r="Z5" t="n">
        <v>10</v>
      </c>
      <c r="AA5" t="n">
        <v>1110.914011763394</v>
      </c>
      <c r="AB5" t="n">
        <v>1520.001560961918</v>
      </c>
      <c r="AC5" t="n">
        <v>1374.934745319301</v>
      </c>
      <c r="AD5" t="n">
        <v>1110914.011763394</v>
      </c>
      <c r="AE5" t="n">
        <v>1520001.560961918</v>
      </c>
      <c r="AF5" t="n">
        <v>1.787736880146732e-06</v>
      </c>
      <c r="AG5" t="n">
        <v>18</v>
      </c>
      <c r="AH5" t="n">
        <v>1374934.745319301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1.2538</v>
      </c>
      <c r="E6" t="n">
        <v>79.76000000000001</v>
      </c>
      <c r="F6" t="n">
        <v>72.75</v>
      </c>
      <c r="G6" t="n">
        <v>33.84</v>
      </c>
      <c r="H6" t="n">
        <v>0.49</v>
      </c>
      <c r="I6" t="n">
        <v>129</v>
      </c>
      <c r="J6" t="n">
        <v>182.69</v>
      </c>
      <c r="K6" t="n">
        <v>52.44</v>
      </c>
      <c r="L6" t="n">
        <v>5</v>
      </c>
      <c r="M6" t="n">
        <v>127</v>
      </c>
      <c r="N6" t="n">
        <v>35.25</v>
      </c>
      <c r="O6" t="n">
        <v>22766.06</v>
      </c>
      <c r="P6" t="n">
        <v>889.4400000000001</v>
      </c>
      <c r="Q6" t="n">
        <v>3791.64</v>
      </c>
      <c r="R6" t="n">
        <v>401.51</v>
      </c>
      <c r="S6" t="n">
        <v>185.73</v>
      </c>
      <c r="T6" t="n">
        <v>99800.57000000001</v>
      </c>
      <c r="U6" t="n">
        <v>0.46</v>
      </c>
      <c r="V6" t="n">
        <v>0.8</v>
      </c>
      <c r="W6" t="n">
        <v>14.81</v>
      </c>
      <c r="X6" t="n">
        <v>5.92</v>
      </c>
      <c r="Y6" t="n">
        <v>1</v>
      </c>
      <c r="Z6" t="n">
        <v>10</v>
      </c>
      <c r="AA6" t="n">
        <v>1031.467879228623</v>
      </c>
      <c r="AB6" t="n">
        <v>1411.299857511842</v>
      </c>
      <c r="AC6" t="n">
        <v>1276.607379882701</v>
      </c>
      <c r="AD6" t="n">
        <v>1031467.879228623</v>
      </c>
      <c r="AE6" t="n">
        <v>1411299.857511842</v>
      </c>
      <c r="AF6" t="n">
        <v>1.859056564923259e-06</v>
      </c>
      <c r="AG6" t="n">
        <v>17</v>
      </c>
      <c r="AH6" t="n">
        <v>1276607.379882701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1.2868</v>
      </c>
      <c r="E7" t="n">
        <v>77.70999999999999</v>
      </c>
      <c r="F7" t="n">
        <v>71.59</v>
      </c>
      <c r="G7" t="n">
        <v>41.3</v>
      </c>
      <c r="H7" t="n">
        <v>0.58</v>
      </c>
      <c r="I7" t="n">
        <v>104</v>
      </c>
      <c r="J7" t="n">
        <v>184.19</v>
      </c>
      <c r="K7" t="n">
        <v>52.44</v>
      </c>
      <c r="L7" t="n">
        <v>6</v>
      </c>
      <c r="M7" t="n">
        <v>102</v>
      </c>
      <c r="N7" t="n">
        <v>35.75</v>
      </c>
      <c r="O7" t="n">
        <v>22951.43</v>
      </c>
      <c r="P7" t="n">
        <v>857.35</v>
      </c>
      <c r="Q7" t="n">
        <v>3791.71</v>
      </c>
      <c r="R7" t="n">
        <v>362.61</v>
      </c>
      <c r="S7" t="n">
        <v>185.73</v>
      </c>
      <c r="T7" t="n">
        <v>80478.02</v>
      </c>
      <c r="U7" t="n">
        <v>0.51</v>
      </c>
      <c r="V7" t="n">
        <v>0.8100000000000001</v>
      </c>
      <c r="W7" t="n">
        <v>14.76</v>
      </c>
      <c r="X7" t="n">
        <v>4.76</v>
      </c>
      <c r="Y7" t="n">
        <v>1</v>
      </c>
      <c r="Z7" t="n">
        <v>10</v>
      </c>
      <c r="AA7" t="n">
        <v>982.9643182833171</v>
      </c>
      <c r="AB7" t="n">
        <v>1344.935145600386</v>
      </c>
      <c r="AC7" t="n">
        <v>1216.576422932617</v>
      </c>
      <c r="AD7" t="n">
        <v>982964.318283317</v>
      </c>
      <c r="AE7" t="n">
        <v>1344935.145600386</v>
      </c>
      <c r="AF7" t="n">
        <v>1.907986909988235e-06</v>
      </c>
      <c r="AG7" t="n">
        <v>17</v>
      </c>
      <c r="AH7" t="n">
        <v>1216576.422932617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1.3121</v>
      </c>
      <c r="E8" t="n">
        <v>76.20999999999999</v>
      </c>
      <c r="F8" t="n">
        <v>70.73</v>
      </c>
      <c r="G8" t="n">
        <v>49.35</v>
      </c>
      <c r="H8" t="n">
        <v>0.67</v>
      </c>
      <c r="I8" t="n">
        <v>86</v>
      </c>
      <c r="J8" t="n">
        <v>185.7</v>
      </c>
      <c r="K8" t="n">
        <v>52.44</v>
      </c>
      <c r="L8" t="n">
        <v>7</v>
      </c>
      <c r="M8" t="n">
        <v>84</v>
      </c>
      <c r="N8" t="n">
        <v>36.26</v>
      </c>
      <c r="O8" t="n">
        <v>23137.49</v>
      </c>
      <c r="P8" t="n">
        <v>828.9</v>
      </c>
      <c r="Q8" t="n">
        <v>3791.43</v>
      </c>
      <c r="R8" t="n">
        <v>333.43</v>
      </c>
      <c r="S8" t="n">
        <v>185.73</v>
      </c>
      <c r="T8" t="n">
        <v>65975.19</v>
      </c>
      <c r="U8" t="n">
        <v>0.5600000000000001</v>
      </c>
      <c r="V8" t="n">
        <v>0.82</v>
      </c>
      <c r="W8" t="n">
        <v>14.73</v>
      </c>
      <c r="X8" t="n">
        <v>3.9</v>
      </c>
      <c r="Y8" t="n">
        <v>1</v>
      </c>
      <c r="Z8" t="n">
        <v>10</v>
      </c>
      <c r="AA8" t="n">
        <v>936.3655038574173</v>
      </c>
      <c r="AB8" t="n">
        <v>1281.176591908269</v>
      </c>
      <c r="AC8" t="n">
        <v>1158.902896119183</v>
      </c>
      <c r="AD8" t="n">
        <v>936365.5038574173</v>
      </c>
      <c r="AE8" t="n">
        <v>1281176.591908269</v>
      </c>
      <c r="AF8" t="n">
        <v>1.94550017453805e-06</v>
      </c>
      <c r="AG8" t="n">
        <v>16</v>
      </c>
      <c r="AH8" t="n">
        <v>1158902.896119183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1.3305</v>
      </c>
      <c r="E9" t="n">
        <v>75.16</v>
      </c>
      <c r="F9" t="n">
        <v>70.14</v>
      </c>
      <c r="G9" t="n">
        <v>57.65</v>
      </c>
      <c r="H9" t="n">
        <v>0.76</v>
      </c>
      <c r="I9" t="n">
        <v>73</v>
      </c>
      <c r="J9" t="n">
        <v>187.22</v>
      </c>
      <c r="K9" t="n">
        <v>52.44</v>
      </c>
      <c r="L9" t="n">
        <v>8</v>
      </c>
      <c r="M9" t="n">
        <v>71</v>
      </c>
      <c r="N9" t="n">
        <v>36.78</v>
      </c>
      <c r="O9" t="n">
        <v>23324.24</v>
      </c>
      <c r="P9" t="n">
        <v>802.3200000000001</v>
      </c>
      <c r="Q9" t="n">
        <v>3791.43</v>
      </c>
      <c r="R9" t="n">
        <v>313.5</v>
      </c>
      <c r="S9" t="n">
        <v>185.73</v>
      </c>
      <c r="T9" t="n">
        <v>56077.72</v>
      </c>
      <c r="U9" t="n">
        <v>0.59</v>
      </c>
      <c r="V9" t="n">
        <v>0.83</v>
      </c>
      <c r="W9" t="n">
        <v>14.71</v>
      </c>
      <c r="X9" t="n">
        <v>3.31</v>
      </c>
      <c r="Y9" t="n">
        <v>1</v>
      </c>
      <c r="Z9" t="n">
        <v>10</v>
      </c>
      <c r="AA9" t="n">
        <v>905.9157702854239</v>
      </c>
      <c r="AB9" t="n">
        <v>1239.513923087631</v>
      </c>
      <c r="AC9" t="n">
        <v>1121.216453936864</v>
      </c>
      <c r="AD9" t="n">
        <v>905915.770285424</v>
      </c>
      <c r="AE9" t="n">
        <v>1239513.923087631</v>
      </c>
      <c r="AF9" t="n">
        <v>1.972782548756098e-06</v>
      </c>
      <c r="AG9" t="n">
        <v>16</v>
      </c>
      <c r="AH9" t="n">
        <v>1121216.453936864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1.3454</v>
      </c>
      <c r="E10" t="n">
        <v>74.31999999999999</v>
      </c>
      <c r="F10" t="n">
        <v>69.66</v>
      </c>
      <c r="G10" t="n">
        <v>66.34999999999999</v>
      </c>
      <c r="H10" t="n">
        <v>0.85</v>
      </c>
      <c r="I10" t="n">
        <v>63</v>
      </c>
      <c r="J10" t="n">
        <v>188.74</v>
      </c>
      <c r="K10" t="n">
        <v>52.44</v>
      </c>
      <c r="L10" t="n">
        <v>9</v>
      </c>
      <c r="M10" t="n">
        <v>61</v>
      </c>
      <c r="N10" t="n">
        <v>37.3</v>
      </c>
      <c r="O10" t="n">
        <v>23511.69</v>
      </c>
      <c r="P10" t="n">
        <v>777.02</v>
      </c>
      <c r="Q10" t="n">
        <v>3791.4</v>
      </c>
      <c r="R10" t="n">
        <v>297.39</v>
      </c>
      <c r="S10" t="n">
        <v>185.73</v>
      </c>
      <c r="T10" t="n">
        <v>48070.07</v>
      </c>
      <c r="U10" t="n">
        <v>0.62</v>
      </c>
      <c r="V10" t="n">
        <v>0.83</v>
      </c>
      <c r="W10" t="n">
        <v>14.69</v>
      </c>
      <c r="X10" t="n">
        <v>2.83</v>
      </c>
      <c r="Y10" t="n">
        <v>1</v>
      </c>
      <c r="Z10" t="n">
        <v>10</v>
      </c>
      <c r="AA10" t="n">
        <v>879.4170878942763</v>
      </c>
      <c r="AB10" t="n">
        <v>1203.257256800702</v>
      </c>
      <c r="AC10" t="n">
        <v>1088.420072993809</v>
      </c>
      <c r="AD10" t="n">
        <v>879417.0878942763</v>
      </c>
      <c r="AE10" t="n">
        <v>1203257.256800702</v>
      </c>
      <c r="AF10" t="n">
        <v>1.994875340921799e-06</v>
      </c>
      <c r="AG10" t="n">
        <v>16</v>
      </c>
      <c r="AH10" t="n">
        <v>1088420.072993809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1.3558</v>
      </c>
      <c r="E11" t="n">
        <v>73.76000000000001</v>
      </c>
      <c r="F11" t="n">
        <v>69.34999999999999</v>
      </c>
      <c r="G11" t="n">
        <v>74.3</v>
      </c>
      <c r="H11" t="n">
        <v>0.93</v>
      </c>
      <c r="I11" t="n">
        <v>56</v>
      </c>
      <c r="J11" t="n">
        <v>190.26</v>
      </c>
      <c r="K11" t="n">
        <v>52.44</v>
      </c>
      <c r="L11" t="n">
        <v>10</v>
      </c>
      <c r="M11" t="n">
        <v>54</v>
      </c>
      <c r="N11" t="n">
        <v>37.82</v>
      </c>
      <c r="O11" t="n">
        <v>23699.85</v>
      </c>
      <c r="P11" t="n">
        <v>755.17</v>
      </c>
      <c r="Q11" t="n">
        <v>3791.44</v>
      </c>
      <c r="R11" t="n">
        <v>286.38</v>
      </c>
      <c r="S11" t="n">
        <v>185.73</v>
      </c>
      <c r="T11" t="n">
        <v>42602.99</v>
      </c>
      <c r="U11" t="n">
        <v>0.65</v>
      </c>
      <c r="V11" t="n">
        <v>0.84</v>
      </c>
      <c r="W11" t="n">
        <v>14.68</v>
      </c>
      <c r="X11" t="n">
        <v>2.51</v>
      </c>
      <c r="Y11" t="n">
        <v>1</v>
      </c>
      <c r="Z11" t="n">
        <v>10</v>
      </c>
      <c r="AA11" t="n">
        <v>858.6596340203533</v>
      </c>
      <c r="AB11" t="n">
        <v>1174.855992656167</v>
      </c>
      <c r="AC11" t="n">
        <v>1062.729385637803</v>
      </c>
      <c r="AD11" t="n">
        <v>858659.6340203533</v>
      </c>
      <c r="AE11" t="n">
        <v>1174855.992656167</v>
      </c>
      <c r="AF11" t="n">
        <v>2.010295813305913e-06</v>
      </c>
      <c r="AG11" t="n">
        <v>16</v>
      </c>
      <c r="AH11" t="n">
        <v>1062729.385637803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1.3664</v>
      </c>
      <c r="E12" t="n">
        <v>73.18000000000001</v>
      </c>
      <c r="F12" t="n">
        <v>69.02</v>
      </c>
      <c r="G12" t="n">
        <v>84.52</v>
      </c>
      <c r="H12" t="n">
        <v>1.02</v>
      </c>
      <c r="I12" t="n">
        <v>49</v>
      </c>
      <c r="J12" t="n">
        <v>191.79</v>
      </c>
      <c r="K12" t="n">
        <v>52.44</v>
      </c>
      <c r="L12" t="n">
        <v>11</v>
      </c>
      <c r="M12" t="n">
        <v>44</v>
      </c>
      <c r="N12" t="n">
        <v>38.35</v>
      </c>
      <c r="O12" t="n">
        <v>23888.73</v>
      </c>
      <c r="P12" t="n">
        <v>728.71</v>
      </c>
      <c r="Q12" t="n">
        <v>3791.69</v>
      </c>
      <c r="R12" t="n">
        <v>275.51</v>
      </c>
      <c r="S12" t="n">
        <v>185.73</v>
      </c>
      <c r="T12" t="n">
        <v>37203.64</v>
      </c>
      <c r="U12" t="n">
        <v>0.67</v>
      </c>
      <c r="V12" t="n">
        <v>0.84</v>
      </c>
      <c r="W12" t="n">
        <v>14.67</v>
      </c>
      <c r="X12" t="n">
        <v>2.19</v>
      </c>
      <c r="Y12" t="n">
        <v>1</v>
      </c>
      <c r="Z12" t="n">
        <v>10</v>
      </c>
      <c r="AA12" t="n">
        <v>835.1111939463843</v>
      </c>
      <c r="AB12" t="n">
        <v>1142.635978063107</v>
      </c>
      <c r="AC12" t="n">
        <v>1033.584404016431</v>
      </c>
      <c r="AD12" t="n">
        <v>835111.1939463844</v>
      </c>
      <c r="AE12" t="n">
        <v>1142635.978063107</v>
      </c>
      <c r="AF12" t="n">
        <v>2.026012833235875e-06</v>
      </c>
      <c r="AG12" t="n">
        <v>16</v>
      </c>
      <c r="AH12" t="n">
        <v>1033584.404016431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1.3721</v>
      </c>
      <c r="E13" t="n">
        <v>72.88</v>
      </c>
      <c r="F13" t="n">
        <v>68.86</v>
      </c>
      <c r="G13" t="n">
        <v>91.81999999999999</v>
      </c>
      <c r="H13" t="n">
        <v>1.1</v>
      </c>
      <c r="I13" t="n">
        <v>45</v>
      </c>
      <c r="J13" t="n">
        <v>193.33</v>
      </c>
      <c r="K13" t="n">
        <v>52.44</v>
      </c>
      <c r="L13" t="n">
        <v>12</v>
      </c>
      <c r="M13" t="n">
        <v>18</v>
      </c>
      <c r="N13" t="n">
        <v>38.89</v>
      </c>
      <c r="O13" t="n">
        <v>24078.33</v>
      </c>
      <c r="P13" t="n">
        <v>712.23</v>
      </c>
      <c r="Q13" t="n">
        <v>3791.49</v>
      </c>
      <c r="R13" t="n">
        <v>269.15</v>
      </c>
      <c r="S13" t="n">
        <v>185.73</v>
      </c>
      <c r="T13" t="n">
        <v>34040.46</v>
      </c>
      <c r="U13" t="n">
        <v>0.6899999999999999</v>
      </c>
      <c r="V13" t="n">
        <v>0.84</v>
      </c>
      <c r="W13" t="n">
        <v>14.69</v>
      </c>
      <c r="X13" t="n">
        <v>2.03</v>
      </c>
      <c r="Y13" t="n">
        <v>1</v>
      </c>
      <c r="Z13" t="n">
        <v>10</v>
      </c>
      <c r="AA13" t="n">
        <v>821.2282967515412</v>
      </c>
      <c r="AB13" t="n">
        <v>1123.640785650924</v>
      </c>
      <c r="AC13" t="n">
        <v>1016.402086108147</v>
      </c>
      <c r="AD13" t="n">
        <v>821228.2967515412</v>
      </c>
      <c r="AE13" t="n">
        <v>1123640.785650924</v>
      </c>
      <c r="AF13" t="n">
        <v>2.034464438292553e-06</v>
      </c>
      <c r="AG13" t="n">
        <v>16</v>
      </c>
      <c r="AH13" t="n">
        <v>1016402.086108147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1.3731</v>
      </c>
      <c r="E14" t="n">
        <v>72.83</v>
      </c>
      <c r="F14" t="n">
        <v>68.84</v>
      </c>
      <c r="G14" t="n">
        <v>93.88</v>
      </c>
      <c r="H14" t="n">
        <v>1.18</v>
      </c>
      <c r="I14" t="n">
        <v>44</v>
      </c>
      <c r="J14" t="n">
        <v>194.88</v>
      </c>
      <c r="K14" t="n">
        <v>52.44</v>
      </c>
      <c r="L14" t="n">
        <v>13</v>
      </c>
      <c r="M14" t="n">
        <v>4</v>
      </c>
      <c r="N14" t="n">
        <v>39.43</v>
      </c>
      <c r="O14" t="n">
        <v>24268.67</v>
      </c>
      <c r="P14" t="n">
        <v>712.29</v>
      </c>
      <c r="Q14" t="n">
        <v>3791.52</v>
      </c>
      <c r="R14" t="n">
        <v>268.14</v>
      </c>
      <c r="S14" t="n">
        <v>185.73</v>
      </c>
      <c r="T14" t="n">
        <v>33541.55</v>
      </c>
      <c r="U14" t="n">
        <v>0.6899999999999999</v>
      </c>
      <c r="V14" t="n">
        <v>0.84</v>
      </c>
      <c r="W14" t="n">
        <v>14.7</v>
      </c>
      <c r="X14" t="n">
        <v>2.01</v>
      </c>
      <c r="Y14" t="n">
        <v>1</v>
      </c>
      <c r="Z14" t="n">
        <v>10</v>
      </c>
      <c r="AA14" t="n">
        <v>820.702956880563</v>
      </c>
      <c r="AB14" t="n">
        <v>1122.921992463092</v>
      </c>
      <c r="AC14" t="n">
        <v>1015.751893533329</v>
      </c>
      <c r="AD14" t="n">
        <v>820702.9568805629</v>
      </c>
      <c r="AE14" t="n">
        <v>1122921.992463093</v>
      </c>
      <c r="AF14" t="n">
        <v>2.035947176021795e-06</v>
      </c>
      <c r="AG14" t="n">
        <v>16</v>
      </c>
      <c r="AH14" t="n">
        <v>1015751.893533329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1.3729</v>
      </c>
      <c r="E15" t="n">
        <v>72.84</v>
      </c>
      <c r="F15" t="n">
        <v>68.86</v>
      </c>
      <c r="G15" t="n">
        <v>93.89</v>
      </c>
      <c r="H15" t="n">
        <v>1.27</v>
      </c>
      <c r="I15" t="n">
        <v>44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716.5700000000001</v>
      </c>
      <c r="Q15" t="n">
        <v>3791.55</v>
      </c>
      <c r="R15" t="n">
        <v>268.18</v>
      </c>
      <c r="S15" t="n">
        <v>185.73</v>
      </c>
      <c r="T15" t="n">
        <v>33559.66</v>
      </c>
      <c r="U15" t="n">
        <v>0.6899999999999999</v>
      </c>
      <c r="V15" t="n">
        <v>0.84</v>
      </c>
      <c r="W15" t="n">
        <v>14.71</v>
      </c>
      <c r="X15" t="n">
        <v>2.02</v>
      </c>
      <c r="Y15" t="n">
        <v>1</v>
      </c>
      <c r="Z15" t="n">
        <v>10</v>
      </c>
      <c r="AA15" t="n">
        <v>823.5834167300285</v>
      </c>
      <c r="AB15" t="n">
        <v>1126.863164706051</v>
      </c>
      <c r="AC15" t="n">
        <v>1019.31692582889</v>
      </c>
      <c r="AD15" t="n">
        <v>823583.4167300285</v>
      </c>
      <c r="AE15" t="n">
        <v>1126863.164706051</v>
      </c>
      <c r="AF15" t="n">
        <v>2.035650628475946e-06</v>
      </c>
      <c r="AG15" t="n">
        <v>16</v>
      </c>
      <c r="AH15" t="n">
        <v>1019316.92582889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1.1061</v>
      </c>
      <c r="E2" t="n">
        <v>90.41</v>
      </c>
      <c r="F2" t="n">
        <v>84.54000000000001</v>
      </c>
      <c r="G2" t="n">
        <v>13.35</v>
      </c>
      <c r="H2" t="n">
        <v>0.64</v>
      </c>
      <c r="I2" t="n">
        <v>380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244.99</v>
      </c>
      <c r="Q2" t="n">
        <v>3793.02</v>
      </c>
      <c r="R2" t="n">
        <v>782.9400000000001</v>
      </c>
      <c r="S2" t="n">
        <v>185.73</v>
      </c>
      <c r="T2" t="n">
        <v>289259.47</v>
      </c>
      <c r="U2" t="n">
        <v>0.24</v>
      </c>
      <c r="V2" t="n">
        <v>0.6899999999999999</v>
      </c>
      <c r="W2" t="n">
        <v>15.71</v>
      </c>
      <c r="X2" t="n">
        <v>17.7</v>
      </c>
      <c r="Y2" t="n">
        <v>1</v>
      </c>
      <c r="Z2" t="n">
        <v>10</v>
      </c>
      <c r="AA2" t="n">
        <v>475.4919297421241</v>
      </c>
      <c r="AB2" t="n">
        <v>650.5890354966172</v>
      </c>
      <c r="AC2" t="n">
        <v>588.4977310562655</v>
      </c>
      <c r="AD2" t="n">
        <v>475491.9297421241</v>
      </c>
      <c r="AE2" t="n">
        <v>650589.0354966172</v>
      </c>
      <c r="AF2" t="n">
        <v>2.107376142676143e-06</v>
      </c>
      <c r="AG2" t="n">
        <v>19</v>
      </c>
      <c r="AH2" t="n">
        <v>588497.7310562655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0.8991</v>
      </c>
      <c r="E2" t="n">
        <v>111.22</v>
      </c>
      <c r="F2" t="n">
        <v>96.53</v>
      </c>
      <c r="G2" t="n">
        <v>9.369999999999999</v>
      </c>
      <c r="H2" t="n">
        <v>0.18</v>
      </c>
      <c r="I2" t="n">
        <v>618</v>
      </c>
      <c r="J2" t="n">
        <v>98.70999999999999</v>
      </c>
      <c r="K2" t="n">
        <v>39.72</v>
      </c>
      <c r="L2" t="n">
        <v>1</v>
      </c>
      <c r="M2" t="n">
        <v>616</v>
      </c>
      <c r="N2" t="n">
        <v>12.99</v>
      </c>
      <c r="O2" t="n">
        <v>12407.75</v>
      </c>
      <c r="P2" t="n">
        <v>848.37</v>
      </c>
      <c r="Q2" t="n">
        <v>3792.87</v>
      </c>
      <c r="R2" t="n">
        <v>1207.45</v>
      </c>
      <c r="S2" t="n">
        <v>185.73</v>
      </c>
      <c r="T2" t="n">
        <v>500326.78</v>
      </c>
      <c r="U2" t="n">
        <v>0.15</v>
      </c>
      <c r="V2" t="n">
        <v>0.6</v>
      </c>
      <c r="W2" t="n">
        <v>15.64</v>
      </c>
      <c r="X2" t="n">
        <v>29.67</v>
      </c>
      <c r="Y2" t="n">
        <v>1</v>
      </c>
      <c r="Z2" t="n">
        <v>10</v>
      </c>
      <c r="AA2" t="n">
        <v>1387.690516157764</v>
      </c>
      <c r="AB2" t="n">
        <v>1898.699384791893</v>
      </c>
      <c r="AC2" t="n">
        <v>1717.490180348678</v>
      </c>
      <c r="AD2" t="n">
        <v>1387690.516157764</v>
      </c>
      <c r="AE2" t="n">
        <v>1898699.384791893</v>
      </c>
      <c r="AF2" t="n">
        <v>1.468228004244835e-06</v>
      </c>
      <c r="AG2" t="n">
        <v>24</v>
      </c>
      <c r="AH2" t="n">
        <v>1717490.180348678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1.1832</v>
      </c>
      <c r="E3" t="n">
        <v>84.52</v>
      </c>
      <c r="F3" t="n">
        <v>77.7</v>
      </c>
      <c r="G3" t="n">
        <v>19.84</v>
      </c>
      <c r="H3" t="n">
        <v>0.35</v>
      </c>
      <c r="I3" t="n">
        <v>235</v>
      </c>
      <c r="J3" t="n">
        <v>99.95</v>
      </c>
      <c r="K3" t="n">
        <v>39.72</v>
      </c>
      <c r="L3" t="n">
        <v>2</v>
      </c>
      <c r="M3" t="n">
        <v>233</v>
      </c>
      <c r="N3" t="n">
        <v>13.24</v>
      </c>
      <c r="O3" t="n">
        <v>12561.45</v>
      </c>
      <c r="P3" t="n">
        <v>648.84</v>
      </c>
      <c r="Q3" t="n">
        <v>3791.99</v>
      </c>
      <c r="R3" t="n">
        <v>569.53</v>
      </c>
      <c r="S3" t="n">
        <v>185.73</v>
      </c>
      <c r="T3" t="n">
        <v>183283.18</v>
      </c>
      <c r="U3" t="n">
        <v>0.33</v>
      </c>
      <c r="V3" t="n">
        <v>0.75</v>
      </c>
      <c r="W3" t="n">
        <v>14.97</v>
      </c>
      <c r="X3" t="n">
        <v>10.86</v>
      </c>
      <c r="Y3" t="n">
        <v>1</v>
      </c>
      <c r="Z3" t="n">
        <v>10</v>
      </c>
      <c r="AA3" t="n">
        <v>850.9638057114768</v>
      </c>
      <c r="AB3" t="n">
        <v>1164.326220847978</v>
      </c>
      <c r="AC3" t="n">
        <v>1053.204560472361</v>
      </c>
      <c r="AD3" t="n">
        <v>850963.8057114767</v>
      </c>
      <c r="AE3" t="n">
        <v>1164326.220847978</v>
      </c>
      <c r="AF3" t="n">
        <v>1.932162578826036e-06</v>
      </c>
      <c r="AG3" t="n">
        <v>18</v>
      </c>
      <c r="AH3" t="n">
        <v>1053204.560472361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1.2814</v>
      </c>
      <c r="E4" t="n">
        <v>78.04000000000001</v>
      </c>
      <c r="F4" t="n">
        <v>73.19</v>
      </c>
      <c r="G4" t="n">
        <v>31.59</v>
      </c>
      <c r="H4" t="n">
        <v>0.52</v>
      </c>
      <c r="I4" t="n">
        <v>139</v>
      </c>
      <c r="J4" t="n">
        <v>101.2</v>
      </c>
      <c r="K4" t="n">
        <v>39.72</v>
      </c>
      <c r="L4" t="n">
        <v>3</v>
      </c>
      <c r="M4" t="n">
        <v>137</v>
      </c>
      <c r="N4" t="n">
        <v>13.49</v>
      </c>
      <c r="O4" t="n">
        <v>12715.54</v>
      </c>
      <c r="P4" t="n">
        <v>574.91</v>
      </c>
      <c r="Q4" t="n">
        <v>3791.6</v>
      </c>
      <c r="R4" t="n">
        <v>416.32</v>
      </c>
      <c r="S4" t="n">
        <v>185.73</v>
      </c>
      <c r="T4" t="n">
        <v>107155.01</v>
      </c>
      <c r="U4" t="n">
        <v>0.45</v>
      </c>
      <c r="V4" t="n">
        <v>0.79</v>
      </c>
      <c r="W4" t="n">
        <v>14.83</v>
      </c>
      <c r="X4" t="n">
        <v>6.36</v>
      </c>
      <c r="Y4" t="n">
        <v>1</v>
      </c>
      <c r="Z4" t="n">
        <v>10</v>
      </c>
      <c r="AA4" t="n">
        <v>726.4784434856849</v>
      </c>
      <c r="AB4" t="n">
        <v>993.9998563440682</v>
      </c>
      <c r="AC4" t="n">
        <v>899.1339051421501</v>
      </c>
      <c r="AD4" t="n">
        <v>726478.4434856849</v>
      </c>
      <c r="AE4" t="n">
        <v>993999.8563440682</v>
      </c>
      <c r="AF4" t="n">
        <v>2.092522928082896e-06</v>
      </c>
      <c r="AG4" t="n">
        <v>17</v>
      </c>
      <c r="AH4" t="n">
        <v>899133.9051421501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1.3319</v>
      </c>
      <c r="E5" t="n">
        <v>75.08</v>
      </c>
      <c r="F5" t="n">
        <v>71.14</v>
      </c>
      <c r="G5" t="n">
        <v>44.93</v>
      </c>
      <c r="H5" t="n">
        <v>0.6899999999999999</v>
      </c>
      <c r="I5" t="n">
        <v>95</v>
      </c>
      <c r="J5" t="n">
        <v>102.45</v>
      </c>
      <c r="K5" t="n">
        <v>39.72</v>
      </c>
      <c r="L5" t="n">
        <v>4</v>
      </c>
      <c r="M5" t="n">
        <v>74</v>
      </c>
      <c r="N5" t="n">
        <v>13.74</v>
      </c>
      <c r="O5" t="n">
        <v>12870.03</v>
      </c>
      <c r="P5" t="n">
        <v>519.3</v>
      </c>
      <c r="Q5" t="n">
        <v>3791.78</v>
      </c>
      <c r="R5" t="n">
        <v>346.54</v>
      </c>
      <c r="S5" t="n">
        <v>185.73</v>
      </c>
      <c r="T5" t="n">
        <v>72487.98</v>
      </c>
      <c r="U5" t="n">
        <v>0.54</v>
      </c>
      <c r="V5" t="n">
        <v>0.82</v>
      </c>
      <c r="W5" t="n">
        <v>14.77</v>
      </c>
      <c r="X5" t="n">
        <v>4.31</v>
      </c>
      <c r="Y5" t="n">
        <v>1</v>
      </c>
      <c r="Z5" t="n">
        <v>10</v>
      </c>
      <c r="AA5" t="n">
        <v>654.4485591031644</v>
      </c>
      <c r="AB5" t="n">
        <v>895.4453907976778</v>
      </c>
      <c r="AC5" t="n">
        <v>809.9853394654459</v>
      </c>
      <c r="AD5" t="n">
        <v>654448.5591031644</v>
      </c>
      <c r="AE5" t="n">
        <v>895445.3907976778</v>
      </c>
      <c r="AF5" t="n">
        <v>2.174989299136577e-06</v>
      </c>
      <c r="AG5" t="n">
        <v>16</v>
      </c>
      <c r="AH5" t="n">
        <v>809985.339465446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1.3413</v>
      </c>
      <c r="E6" t="n">
        <v>74.55</v>
      </c>
      <c r="F6" t="n">
        <v>70.8</v>
      </c>
      <c r="G6" t="n">
        <v>49.39</v>
      </c>
      <c r="H6" t="n">
        <v>0.85</v>
      </c>
      <c r="I6" t="n">
        <v>86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508.43</v>
      </c>
      <c r="Q6" t="n">
        <v>3791.88</v>
      </c>
      <c r="R6" t="n">
        <v>332.43</v>
      </c>
      <c r="S6" t="n">
        <v>185.73</v>
      </c>
      <c r="T6" t="n">
        <v>65475.97</v>
      </c>
      <c r="U6" t="n">
        <v>0.5600000000000001</v>
      </c>
      <c r="V6" t="n">
        <v>0.82</v>
      </c>
      <c r="W6" t="n">
        <v>14.82</v>
      </c>
      <c r="X6" t="n">
        <v>3.96</v>
      </c>
      <c r="Y6" t="n">
        <v>1</v>
      </c>
      <c r="Z6" t="n">
        <v>10</v>
      </c>
      <c r="AA6" t="n">
        <v>642.8379191276753</v>
      </c>
      <c r="AB6" t="n">
        <v>879.5592009579289</v>
      </c>
      <c r="AC6" t="n">
        <v>795.6153052875952</v>
      </c>
      <c r="AD6" t="n">
        <v>642837.9191276752</v>
      </c>
      <c r="AE6" t="n">
        <v>879559.2009579289</v>
      </c>
      <c r="AF6" t="n">
        <v>2.190339475134687e-06</v>
      </c>
      <c r="AG6" t="n">
        <v>16</v>
      </c>
      <c r="AH6" t="n">
        <v>795615.3052875953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1.3413</v>
      </c>
      <c r="E7" t="n">
        <v>74.56</v>
      </c>
      <c r="F7" t="n">
        <v>70.8</v>
      </c>
      <c r="G7" t="n">
        <v>49.4</v>
      </c>
      <c r="H7" t="n">
        <v>1.01</v>
      </c>
      <c r="I7" t="n">
        <v>86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514.01</v>
      </c>
      <c r="Q7" t="n">
        <v>3791.89</v>
      </c>
      <c r="R7" t="n">
        <v>332.45</v>
      </c>
      <c r="S7" t="n">
        <v>185.73</v>
      </c>
      <c r="T7" t="n">
        <v>65487.92</v>
      </c>
      <c r="U7" t="n">
        <v>0.5600000000000001</v>
      </c>
      <c r="V7" t="n">
        <v>0.82</v>
      </c>
      <c r="W7" t="n">
        <v>14.83</v>
      </c>
      <c r="X7" t="n">
        <v>3.97</v>
      </c>
      <c r="Y7" t="n">
        <v>1</v>
      </c>
      <c r="Z7" t="n">
        <v>10</v>
      </c>
      <c r="AA7" t="n">
        <v>646.4602113878561</v>
      </c>
      <c r="AB7" t="n">
        <v>884.5153810325647</v>
      </c>
      <c r="AC7" t="n">
        <v>800.0984744919501</v>
      </c>
      <c r="AD7" t="n">
        <v>646460.2113878562</v>
      </c>
      <c r="AE7" t="n">
        <v>884515.3810325647</v>
      </c>
      <c r="AF7" t="n">
        <v>2.190339475134687e-06</v>
      </c>
      <c r="AG7" t="n">
        <v>16</v>
      </c>
      <c r="AH7" t="n">
        <v>800098.4744919501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0.7774</v>
      </c>
      <c r="E2" t="n">
        <v>128.64</v>
      </c>
      <c r="F2" t="n">
        <v>105.96</v>
      </c>
      <c r="G2" t="n">
        <v>7.91</v>
      </c>
      <c r="H2" t="n">
        <v>0.14</v>
      </c>
      <c r="I2" t="n">
        <v>804</v>
      </c>
      <c r="J2" t="n">
        <v>124.63</v>
      </c>
      <c r="K2" t="n">
        <v>45</v>
      </c>
      <c r="L2" t="n">
        <v>1</v>
      </c>
      <c r="M2" t="n">
        <v>802</v>
      </c>
      <c r="N2" t="n">
        <v>18.64</v>
      </c>
      <c r="O2" t="n">
        <v>15605.44</v>
      </c>
      <c r="P2" t="n">
        <v>1098.98</v>
      </c>
      <c r="Q2" t="n">
        <v>3793.4</v>
      </c>
      <c r="R2" t="n">
        <v>1529.37</v>
      </c>
      <c r="S2" t="n">
        <v>185.73</v>
      </c>
      <c r="T2" t="n">
        <v>660354.51</v>
      </c>
      <c r="U2" t="n">
        <v>0.12</v>
      </c>
      <c r="V2" t="n">
        <v>0.55</v>
      </c>
      <c r="W2" t="n">
        <v>15.91</v>
      </c>
      <c r="X2" t="n">
        <v>39.1</v>
      </c>
      <c r="Y2" t="n">
        <v>1</v>
      </c>
      <c r="Z2" t="n">
        <v>10</v>
      </c>
      <c r="AA2" t="n">
        <v>1985.486358393581</v>
      </c>
      <c r="AB2" t="n">
        <v>2716.630029030192</v>
      </c>
      <c r="AC2" t="n">
        <v>2457.358671873742</v>
      </c>
      <c r="AD2" t="n">
        <v>1985486.358393581</v>
      </c>
      <c r="AE2" t="n">
        <v>2716630.029030192</v>
      </c>
      <c r="AF2" t="n">
        <v>1.222248894524516e-06</v>
      </c>
      <c r="AG2" t="n">
        <v>27</v>
      </c>
      <c r="AH2" t="n">
        <v>2457358.671873742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1.1094</v>
      </c>
      <c r="E3" t="n">
        <v>90.14</v>
      </c>
      <c r="F3" t="n">
        <v>80.52</v>
      </c>
      <c r="G3" t="n">
        <v>16.49</v>
      </c>
      <c r="H3" t="n">
        <v>0.28</v>
      </c>
      <c r="I3" t="n">
        <v>293</v>
      </c>
      <c r="J3" t="n">
        <v>125.95</v>
      </c>
      <c r="K3" t="n">
        <v>45</v>
      </c>
      <c r="L3" t="n">
        <v>2</v>
      </c>
      <c r="M3" t="n">
        <v>291</v>
      </c>
      <c r="N3" t="n">
        <v>18.95</v>
      </c>
      <c r="O3" t="n">
        <v>15767.7</v>
      </c>
      <c r="P3" t="n">
        <v>809.2</v>
      </c>
      <c r="Q3" t="n">
        <v>3792.06</v>
      </c>
      <c r="R3" t="n">
        <v>664.58</v>
      </c>
      <c r="S3" t="n">
        <v>185.73</v>
      </c>
      <c r="T3" t="n">
        <v>230514.74</v>
      </c>
      <c r="U3" t="n">
        <v>0.28</v>
      </c>
      <c r="V3" t="n">
        <v>0.72</v>
      </c>
      <c r="W3" t="n">
        <v>15.08</v>
      </c>
      <c r="X3" t="n">
        <v>13.68</v>
      </c>
      <c r="Y3" t="n">
        <v>1</v>
      </c>
      <c r="Z3" t="n">
        <v>10</v>
      </c>
      <c r="AA3" t="n">
        <v>1075.746586188771</v>
      </c>
      <c r="AB3" t="n">
        <v>1471.8839378134</v>
      </c>
      <c r="AC3" t="n">
        <v>1331.409400590569</v>
      </c>
      <c r="AD3" t="n">
        <v>1075746.586188771</v>
      </c>
      <c r="AE3" t="n">
        <v>1471883.9378134</v>
      </c>
      <c r="AF3" t="n">
        <v>1.744228098257651e-06</v>
      </c>
      <c r="AG3" t="n">
        <v>19</v>
      </c>
      <c r="AH3" t="n">
        <v>1331409.400590569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1.226</v>
      </c>
      <c r="E4" t="n">
        <v>81.56</v>
      </c>
      <c r="F4" t="n">
        <v>74.93000000000001</v>
      </c>
      <c r="G4" t="n">
        <v>25.55</v>
      </c>
      <c r="H4" t="n">
        <v>0.42</v>
      </c>
      <c r="I4" t="n">
        <v>176</v>
      </c>
      <c r="J4" t="n">
        <v>127.27</v>
      </c>
      <c r="K4" t="n">
        <v>45</v>
      </c>
      <c r="L4" t="n">
        <v>3</v>
      </c>
      <c r="M4" t="n">
        <v>174</v>
      </c>
      <c r="N4" t="n">
        <v>19.27</v>
      </c>
      <c r="O4" t="n">
        <v>15930.42</v>
      </c>
      <c r="P4" t="n">
        <v>727.15</v>
      </c>
      <c r="Q4" t="n">
        <v>3791.82</v>
      </c>
      <c r="R4" t="n">
        <v>475.8</v>
      </c>
      <c r="S4" t="n">
        <v>185.73</v>
      </c>
      <c r="T4" t="n">
        <v>136713.89</v>
      </c>
      <c r="U4" t="n">
        <v>0.39</v>
      </c>
      <c r="V4" t="n">
        <v>0.78</v>
      </c>
      <c r="W4" t="n">
        <v>14.88</v>
      </c>
      <c r="X4" t="n">
        <v>8.1</v>
      </c>
      <c r="Y4" t="n">
        <v>1</v>
      </c>
      <c r="Z4" t="n">
        <v>10</v>
      </c>
      <c r="AA4" t="n">
        <v>895.9696858046459</v>
      </c>
      <c r="AB4" t="n">
        <v>1225.905251510751</v>
      </c>
      <c r="AC4" t="n">
        <v>1108.906574875391</v>
      </c>
      <c r="AD4" t="n">
        <v>895969.6858046459</v>
      </c>
      <c r="AE4" t="n">
        <v>1225905.251510751</v>
      </c>
      <c r="AF4" t="n">
        <v>1.927549710171155e-06</v>
      </c>
      <c r="AG4" t="n">
        <v>17</v>
      </c>
      <c r="AH4" t="n">
        <v>1108906.574875391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1.2878</v>
      </c>
      <c r="E5" t="n">
        <v>77.65000000000001</v>
      </c>
      <c r="F5" t="n">
        <v>72.40000000000001</v>
      </c>
      <c r="G5" t="n">
        <v>35.61</v>
      </c>
      <c r="H5" t="n">
        <v>0.55</v>
      </c>
      <c r="I5" t="n">
        <v>122</v>
      </c>
      <c r="J5" t="n">
        <v>128.59</v>
      </c>
      <c r="K5" t="n">
        <v>45</v>
      </c>
      <c r="L5" t="n">
        <v>4</v>
      </c>
      <c r="M5" t="n">
        <v>120</v>
      </c>
      <c r="N5" t="n">
        <v>19.59</v>
      </c>
      <c r="O5" t="n">
        <v>16093.6</v>
      </c>
      <c r="P5" t="n">
        <v>674.41</v>
      </c>
      <c r="Q5" t="n">
        <v>3791.81</v>
      </c>
      <c r="R5" t="n">
        <v>390.19</v>
      </c>
      <c r="S5" t="n">
        <v>185.73</v>
      </c>
      <c r="T5" t="n">
        <v>94174.53999999999</v>
      </c>
      <c r="U5" t="n">
        <v>0.48</v>
      </c>
      <c r="V5" t="n">
        <v>0.8</v>
      </c>
      <c r="W5" t="n">
        <v>14.78</v>
      </c>
      <c r="X5" t="n">
        <v>5.57</v>
      </c>
      <c r="Y5" t="n">
        <v>1</v>
      </c>
      <c r="Z5" t="n">
        <v>10</v>
      </c>
      <c r="AA5" t="n">
        <v>816.471877937759</v>
      </c>
      <c r="AB5" t="n">
        <v>1117.132843591519</v>
      </c>
      <c r="AC5" t="n">
        <v>1010.515252904937</v>
      </c>
      <c r="AD5" t="n">
        <v>816471.877937759</v>
      </c>
      <c r="AE5" t="n">
        <v>1117132.843591519</v>
      </c>
      <c r="AF5" t="n">
        <v>2.024713308938348e-06</v>
      </c>
      <c r="AG5" t="n">
        <v>17</v>
      </c>
      <c r="AH5" t="n">
        <v>1010515.252904937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1.3244</v>
      </c>
      <c r="E6" t="n">
        <v>75.5</v>
      </c>
      <c r="F6" t="n">
        <v>71.02</v>
      </c>
      <c r="G6" t="n">
        <v>46.32</v>
      </c>
      <c r="H6" t="n">
        <v>0.68</v>
      </c>
      <c r="I6" t="n">
        <v>92</v>
      </c>
      <c r="J6" t="n">
        <v>129.92</v>
      </c>
      <c r="K6" t="n">
        <v>45</v>
      </c>
      <c r="L6" t="n">
        <v>5</v>
      </c>
      <c r="M6" t="n">
        <v>90</v>
      </c>
      <c r="N6" t="n">
        <v>19.92</v>
      </c>
      <c r="O6" t="n">
        <v>16257.24</v>
      </c>
      <c r="P6" t="n">
        <v>630.12</v>
      </c>
      <c r="Q6" t="n">
        <v>3791.67</v>
      </c>
      <c r="R6" t="n">
        <v>342.89</v>
      </c>
      <c r="S6" t="n">
        <v>185.73</v>
      </c>
      <c r="T6" t="n">
        <v>70674.50999999999</v>
      </c>
      <c r="U6" t="n">
        <v>0.54</v>
      </c>
      <c r="V6" t="n">
        <v>0.82</v>
      </c>
      <c r="W6" t="n">
        <v>14.75</v>
      </c>
      <c r="X6" t="n">
        <v>4.19</v>
      </c>
      <c r="Y6" t="n">
        <v>1</v>
      </c>
      <c r="Z6" t="n">
        <v>10</v>
      </c>
      <c r="AA6" t="n">
        <v>756.4017096151655</v>
      </c>
      <c r="AB6" t="n">
        <v>1034.942189183756</v>
      </c>
      <c r="AC6" t="n">
        <v>936.1687591985427</v>
      </c>
      <c r="AD6" t="n">
        <v>756401.7096151655</v>
      </c>
      <c r="AE6" t="n">
        <v>1034942.189183756</v>
      </c>
      <c r="AF6" t="n">
        <v>2.082256799470374e-06</v>
      </c>
      <c r="AG6" t="n">
        <v>16</v>
      </c>
      <c r="AH6" t="n">
        <v>936168.7591985427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1.3494</v>
      </c>
      <c r="E7" t="n">
        <v>74.11</v>
      </c>
      <c r="F7" t="n">
        <v>70.13</v>
      </c>
      <c r="G7" t="n">
        <v>58.45</v>
      </c>
      <c r="H7" t="n">
        <v>0.8100000000000001</v>
      </c>
      <c r="I7" t="n">
        <v>72</v>
      </c>
      <c r="J7" t="n">
        <v>131.25</v>
      </c>
      <c r="K7" t="n">
        <v>45</v>
      </c>
      <c r="L7" t="n">
        <v>6</v>
      </c>
      <c r="M7" t="n">
        <v>61</v>
      </c>
      <c r="N7" t="n">
        <v>20.25</v>
      </c>
      <c r="O7" t="n">
        <v>16421.36</v>
      </c>
      <c r="P7" t="n">
        <v>591.53</v>
      </c>
      <c r="Q7" t="n">
        <v>3791.58</v>
      </c>
      <c r="R7" t="n">
        <v>312.67</v>
      </c>
      <c r="S7" t="n">
        <v>185.73</v>
      </c>
      <c r="T7" t="n">
        <v>55665.3</v>
      </c>
      <c r="U7" t="n">
        <v>0.59</v>
      </c>
      <c r="V7" t="n">
        <v>0.83</v>
      </c>
      <c r="W7" t="n">
        <v>14.72</v>
      </c>
      <c r="X7" t="n">
        <v>3.3</v>
      </c>
      <c r="Y7" t="n">
        <v>1</v>
      </c>
      <c r="Z7" t="n">
        <v>10</v>
      </c>
      <c r="AA7" t="n">
        <v>717.3941945373003</v>
      </c>
      <c r="AB7" t="n">
        <v>981.5703861641099</v>
      </c>
      <c r="AC7" t="n">
        <v>887.8906861512959</v>
      </c>
      <c r="AD7" t="n">
        <v>717394.1945373004</v>
      </c>
      <c r="AE7" t="n">
        <v>981570.3861641099</v>
      </c>
      <c r="AF7" t="n">
        <v>2.121562462402085e-06</v>
      </c>
      <c r="AG7" t="n">
        <v>16</v>
      </c>
      <c r="AH7" t="n">
        <v>887890.6861512959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1.3585</v>
      </c>
      <c r="E8" t="n">
        <v>73.61</v>
      </c>
      <c r="F8" t="n">
        <v>69.81999999999999</v>
      </c>
      <c r="G8" t="n">
        <v>64.45</v>
      </c>
      <c r="H8" t="n">
        <v>0.93</v>
      </c>
      <c r="I8" t="n">
        <v>65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575.99</v>
      </c>
      <c r="Q8" t="n">
        <v>3791.93</v>
      </c>
      <c r="R8" t="n">
        <v>300.18</v>
      </c>
      <c r="S8" t="n">
        <v>185.73</v>
      </c>
      <c r="T8" t="n">
        <v>49454.04</v>
      </c>
      <c r="U8" t="n">
        <v>0.62</v>
      </c>
      <c r="V8" t="n">
        <v>0.83</v>
      </c>
      <c r="W8" t="n">
        <v>14.76</v>
      </c>
      <c r="X8" t="n">
        <v>2.98</v>
      </c>
      <c r="Y8" t="n">
        <v>1</v>
      </c>
      <c r="Z8" t="n">
        <v>10</v>
      </c>
      <c r="AA8" t="n">
        <v>702.6347752175769</v>
      </c>
      <c r="AB8" t="n">
        <v>961.3758975112388</v>
      </c>
      <c r="AC8" t="n">
        <v>869.623531152312</v>
      </c>
      <c r="AD8" t="n">
        <v>702634.7752175769</v>
      </c>
      <c r="AE8" t="n">
        <v>961375.8975112388</v>
      </c>
      <c r="AF8" t="n">
        <v>2.135869723709229e-06</v>
      </c>
      <c r="AG8" t="n">
        <v>16</v>
      </c>
      <c r="AH8" t="n">
        <v>869623.5311523121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1.3586</v>
      </c>
      <c r="E9" t="n">
        <v>73.59999999999999</v>
      </c>
      <c r="F9" t="n">
        <v>69.81</v>
      </c>
      <c r="G9" t="n">
        <v>64.44</v>
      </c>
      <c r="H9" t="n">
        <v>1.06</v>
      </c>
      <c r="I9" t="n">
        <v>65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580.46</v>
      </c>
      <c r="Q9" t="n">
        <v>3791.78</v>
      </c>
      <c r="R9" t="n">
        <v>299.62</v>
      </c>
      <c r="S9" t="n">
        <v>185.73</v>
      </c>
      <c r="T9" t="n">
        <v>49175.76</v>
      </c>
      <c r="U9" t="n">
        <v>0.62</v>
      </c>
      <c r="V9" t="n">
        <v>0.83</v>
      </c>
      <c r="W9" t="n">
        <v>14.77</v>
      </c>
      <c r="X9" t="n">
        <v>2.98</v>
      </c>
      <c r="Y9" t="n">
        <v>1</v>
      </c>
      <c r="Z9" t="n">
        <v>10</v>
      </c>
      <c r="AA9" t="n">
        <v>705.4290221345086</v>
      </c>
      <c r="AB9" t="n">
        <v>965.1991094164586</v>
      </c>
      <c r="AC9" t="n">
        <v>873.0818610792093</v>
      </c>
      <c r="AD9" t="n">
        <v>705429.0221345086</v>
      </c>
      <c r="AE9" t="n">
        <v>965199.1094164585</v>
      </c>
      <c r="AF9" t="n">
        <v>2.136026946360956e-06</v>
      </c>
      <c r="AG9" t="n">
        <v>16</v>
      </c>
      <c r="AH9" t="n">
        <v>873081.8610792093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2024-09-25T12:27:50Z</dcterms:created>
  <dcterms:modified xmlns:dcterms="http://purl.org/dc/terms/" xmlns:xsi="http://www.w3.org/2001/XMLSchema-instance" xsi:type="dcterms:W3CDTF">2024-09-25T12:27:50Z</dcterms:modified>
</cp:coreProperties>
</file>