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xVal>
          <yVal>
            <numRef>
              <f>gráficos!$B$7:$B$69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49.5</v>
      </c>
      <c r="G2" t="n">
        <v>5.92</v>
      </c>
      <c r="H2" t="n">
        <v>0.09</v>
      </c>
      <c r="I2" t="n">
        <v>502</v>
      </c>
      <c r="J2" t="n">
        <v>194.77</v>
      </c>
      <c r="K2" t="n">
        <v>54.38</v>
      </c>
      <c r="L2" t="n">
        <v>1</v>
      </c>
      <c r="M2" t="n">
        <v>500</v>
      </c>
      <c r="N2" t="n">
        <v>39.4</v>
      </c>
      <c r="O2" t="n">
        <v>24256.19</v>
      </c>
      <c r="P2" t="n">
        <v>678.5599999999999</v>
      </c>
      <c r="Q2" t="n">
        <v>3552.51</v>
      </c>
      <c r="R2" t="n">
        <v>1041.58</v>
      </c>
      <c r="S2" t="n">
        <v>166.1</v>
      </c>
      <c r="T2" t="n">
        <v>434990.66</v>
      </c>
      <c r="U2" t="n">
        <v>0.16</v>
      </c>
      <c r="V2" t="n">
        <v>0.47</v>
      </c>
      <c r="W2" t="n">
        <v>1.08</v>
      </c>
      <c r="X2" t="n">
        <v>25.63</v>
      </c>
      <c r="Y2" t="n">
        <v>2</v>
      </c>
      <c r="Z2" t="n">
        <v>10</v>
      </c>
      <c r="AA2" t="n">
        <v>724.2037016435147</v>
      </c>
      <c r="AB2" t="n">
        <v>990.8874542010836</v>
      </c>
      <c r="AC2" t="n">
        <v>896.318546291408</v>
      </c>
      <c r="AD2" t="n">
        <v>724203.7016435147</v>
      </c>
      <c r="AE2" t="n">
        <v>990887.4542010836</v>
      </c>
      <c r="AF2" t="n">
        <v>2.039318412097899e-06</v>
      </c>
      <c r="AG2" t="n">
        <v>15</v>
      </c>
      <c r="AH2" t="n">
        <v>896318.546291408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2.5764</v>
      </c>
      <c r="E3" t="n">
        <v>38.81</v>
      </c>
      <c r="F3" t="n">
        <v>30.62</v>
      </c>
      <c r="G3" t="n">
        <v>12.58</v>
      </c>
      <c r="H3" t="n">
        <v>0.18</v>
      </c>
      <c r="I3" t="n">
        <v>146</v>
      </c>
      <c r="J3" t="n">
        <v>196.32</v>
      </c>
      <c r="K3" t="n">
        <v>54.38</v>
      </c>
      <c r="L3" t="n">
        <v>2</v>
      </c>
      <c r="M3" t="n">
        <v>144</v>
      </c>
      <c r="N3" t="n">
        <v>39.95</v>
      </c>
      <c r="O3" t="n">
        <v>24447.22</v>
      </c>
      <c r="P3" t="n">
        <v>399.52</v>
      </c>
      <c r="Q3" t="n">
        <v>3549.4</v>
      </c>
      <c r="R3" t="n">
        <v>397.29</v>
      </c>
      <c r="S3" t="n">
        <v>166.1</v>
      </c>
      <c r="T3" t="n">
        <v>114625.34</v>
      </c>
      <c r="U3" t="n">
        <v>0.42</v>
      </c>
      <c r="V3" t="n">
        <v>0.76</v>
      </c>
      <c r="W3" t="n">
        <v>0.51</v>
      </c>
      <c r="X3" t="n">
        <v>6.77</v>
      </c>
      <c r="Y3" t="n">
        <v>2</v>
      </c>
      <c r="Z3" t="n">
        <v>10</v>
      </c>
      <c r="AA3" t="n">
        <v>271.7745627493593</v>
      </c>
      <c r="AB3" t="n">
        <v>371.8539466011821</v>
      </c>
      <c r="AC3" t="n">
        <v>336.3647278378563</v>
      </c>
      <c r="AD3" t="n">
        <v>271774.5627493593</v>
      </c>
      <c r="AE3" t="n">
        <v>371853.9466011821</v>
      </c>
      <c r="AF3" t="n">
        <v>3.758566390248964e-06</v>
      </c>
      <c r="AG3" t="n">
        <v>9</v>
      </c>
      <c r="AH3" t="n">
        <v>336364.7278378563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2.9463</v>
      </c>
      <c r="E4" t="n">
        <v>33.94</v>
      </c>
      <c r="F4" t="n">
        <v>28.12</v>
      </c>
      <c r="G4" t="n">
        <v>19.85</v>
      </c>
      <c r="H4" t="n">
        <v>0.27</v>
      </c>
      <c r="I4" t="n">
        <v>85</v>
      </c>
      <c r="J4" t="n">
        <v>197.88</v>
      </c>
      <c r="K4" t="n">
        <v>54.38</v>
      </c>
      <c r="L4" t="n">
        <v>3</v>
      </c>
      <c r="M4" t="n">
        <v>83</v>
      </c>
      <c r="N4" t="n">
        <v>40.5</v>
      </c>
      <c r="O4" t="n">
        <v>24639</v>
      </c>
      <c r="P4" t="n">
        <v>348.69</v>
      </c>
      <c r="Q4" t="n">
        <v>3549.71</v>
      </c>
      <c r="R4" t="n">
        <v>315.19</v>
      </c>
      <c r="S4" t="n">
        <v>166.1</v>
      </c>
      <c r="T4" t="n">
        <v>73883.89</v>
      </c>
      <c r="U4" t="n">
        <v>0.53</v>
      </c>
      <c r="V4" t="n">
        <v>0.83</v>
      </c>
      <c r="W4" t="n">
        <v>0.36</v>
      </c>
      <c r="X4" t="n">
        <v>4.27</v>
      </c>
      <c r="Y4" t="n">
        <v>2</v>
      </c>
      <c r="Z4" t="n">
        <v>10</v>
      </c>
      <c r="AA4" t="n">
        <v>219.891623344176</v>
      </c>
      <c r="AB4" t="n">
        <v>300.8654199931263</v>
      </c>
      <c r="AC4" t="n">
        <v>272.1512465763403</v>
      </c>
      <c r="AD4" t="n">
        <v>219891.623344176</v>
      </c>
      <c r="AE4" t="n">
        <v>300865.4199931263</v>
      </c>
      <c r="AF4" t="n">
        <v>4.298192887591416e-06</v>
      </c>
      <c r="AG4" t="n">
        <v>8</v>
      </c>
      <c r="AH4" t="n">
        <v>272151.2465763403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3.2195</v>
      </c>
      <c r="E5" t="n">
        <v>31.06</v>
      </c>
      <c r="F5" t="n">
        <v>26.37</v>
      </c>
      <c r="G5" t="n">
        <v>28.25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305.2</v>
      </c>
      <c r="Q5" t="n">
        <v>3549.5</v>
      </c>
      <c r="R5" t="n">
        <v>253.32</v>
      </c>
      <c r="S5" t="n">
        <v>166.1</v>
      </c>
      <c r="T5" t="n">
        <v>43092.35</v>
      </c>
      <c r="U5" t="n">
        <v>0.66</v>
      </c>
      <c r="V5" t="n">
        <v>0.89</v>
      </c>
      <c r="W5" t="n">
        <v>0.36</v>
      </c>
      <c r="X5" t="n">
        <v>2.52</v>
      </c>
      <c r="Y5" t="n">
        <v>2</v>
      </c>
      <c r="Z5" t="n">
        <v>10</v>
      </c>
      <c r="AA5" t="n">
        <v>184.1955189188492</v>
      </c>
      <c r="AB5" t="n">
        <v>252.0244351174354</v>
      </c>
      <c r="AC5" t="n">
        <v>227.9715767484169</v>
      </c>
      <c r="AD5" t="n">
        <v>184195.5189188492</v>
      </c>
      <c r="AE5" t="n">
        <v>252024.4351174354</v>
      </c>
      <c r="AF5" t="n">
        <v>4.696749143536152e-06</v>
      </c>
      <c r="AG5" t="n">
        <v>7</v>
      </c>
      <c r="AH5" t="n">
        <v>227971.5767484169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3.3115</v>
      </c>
      <c r="E6" t="n">
        <v>30.2</v>
      </c>
      <c r="F6" t="n">
        <v>26.05</v>
      </c>
      <c r="G6" t="n">
        <v>37.21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280.17</v>
      </c>
      <c r="Q6" t="n">
        <v>3548.94</v>
      </c>
      <c r="R6" t="n">
        <v>243.39</v>
      </c>
      <c r="S6" t="n">
        <v>166.1</v>
      </c>
      <c r="T6" t="n">
        <v>38196.61</v>
      </c>
      <c r="U6" t="n">
        <v>0.68</v>
      </c>
      <c r="V6" t="n">
        <v>0.9</v>
      </c>
      <c r="W6" t="n">
        <v>0.34</v>
      </c>
      <c r="X6" t="n">
        <v>2.2</v>
      </c>
      <c r="Y6" t="n">
        <v>2</v>
      </c>
      <c r="Z6" t="n">
        <v>10</v>
      </c>
      <c r="AA6" t="n">
        <v>173.7710274247706</v>
      </c>
      <c r="AB6" t="n">
        <v>237.7611859591372</v>
      </c>
      <c r="AC6" t="n">
        <v>215.0695920711863</v>
      </c>
      <c r="AD6" t="n">
        <v>173771.0274247706</v>
      </c>
      <c r="AE6" t="n">
        <v>237761.1859591372</v>
      </c>
      <c r="AF6" t="n">
        <v>4.830962816841114e-06</v>
      </c>
      <c r="AG6" t="n">
        <v>7</v>
      </c>
      <c r="AH6" t="n">
        <v>215069.5920711863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25.56</v>
      </c>
      <c r="G7" t="n">
        <v>41.45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265.21</v>
      </c>
      <c r="Q7" t="n">
        <v>3549.07</v>
      </c>
      <c r="R7" t="n">
        <v>224.61</v>
      </c>
      <c r="S7" t="n">
        <v>166.1</v>
      </c>
      <c r="T7" t="n">
        <v>28834.63</v>
      </c>
      <c r="U7" t="n">
        <v>0.74</v>
      </c>
      <c r="V7" t="n">
        <v>0.91</v>
      </c>
      <c r="W7" t="n">
        <v>0.38</v>
      </c>
      <c r="X7" t="n">
        <v>1.71</v>
      </c>
      <c r="Y7" t="n">
        <v>2</v>
      </c>
      <c r="Z7" t="n">
        <v>10</v>
      </c>
      <c r="AA7" t="n">
        <v>166.7160075869992</v>
      </c>
      <c r="AB7" t="n">
        <v>228.1081965715946</v>
      </c>
      <c r="AC7" t="n">
        <v>206.337870442732</v>
      </c>
      <c r="AD7" t="n">
        <v>166716.0075869992</v>
      </c>
      <c r="AE7" t="n">
        <v>228108.1965715946</v>
      </c>
      <c r="AF7" t="n">
        <v>4.942856172737751e-06</v>
      </c>
      <c r="AG7" t="n">
        <v>7</v>
      </c>
      <c r="AH7" t="n">
        <v>206337.870442732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1.7822</v>
      </c>
      <c r="E2" t="n">
        <v>56.11</v>
      </c>
      <c r="F2" t="n">
        <v>41.96</v>
      </c>
      <c r="G2" t="n">
        <v>6.86</v>
      </c>
      <c r="H2" t="n">
        <v>0.11</v>
      </c>
      <c r="I2" t="n">
        <v>367</v>
      </c>
      <c r="J2" t="n">
        <v>159.12</v>
      </c>
      <c r="K2" t="n">
        <v>50.28</v>
      </c>
      <c r="L2" t="n">
        <v>1</v>
      </c>
      <c r="M2" t="n">
        <v>365</v>
      </c>
      <c r="N2" t="n">
        <v>27.84</v>
      </c>
      <c r="O2" t="n">
        <v>19859.16</v>
      </c>
      <c r="P2" t="n">
        <v>498.57</v>
      </c>
      <c r="Q2" t="n">
        <v>3551.19</v>
      </c>
      <c r="R2" t="n">
        <v>784.11</v>
      </c>
      <c r="S2" t="n">
        <v>166.1</v>
      </c>
      <c r="T2" t="n">
        <v>306930.3</v>
      </c>
      <c r="U2" t="n">
        <v>0.21</v>
      </c>
      <c r="V2" t="n">
        <v>0.5600000000000001</v>
      </c>
      <c r="W2" t="n">
        <v>0.85</v>
      </c>
      <c r="X2" t="n">
        <v>18.1</v>
      </c>
      <c r="Y2" t="n">
        <v>2</v>
      </c>
      <c r="Z2" t="n">
        <v>10</v>
      </c>
      <c r="AA2" t="n">
        <v>449.9560544428801</v>
      </c>
      <c r="AB2" t="n">
        <v>615.649724348882</v>
      </c>
      <c r="AC2" t="n">
        <v>556.8929787268391</v>
      </c>
      <c r="AD2" t="n">
        <v>449956.0544428801</v>
      </c>
      <c r="AE2" t="n">
        <v>615649.7243488821</v>
      </c>
      <c r="AF2" t="n">
        <v>2.689614244734647e-06</v>
      </c>
      <c r="AG2" t="n">
        <v>12</v>
      </c>
      <c r="AH2" t="n">
        <v>556892.9787268392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2.8436</v>
      </c>
      <c r="E3" t="n">
        <v>35.17</v>
      </c>
      <c r="F3" t="n">
        <v>29.07</v>
      </c>
      <c r="G3" t="n">
        <v>14.91</v>
      </c>
      <c r="H3" t="n">
        <v>0.22</v>
      </c>
      <c r="I3" t="n">
        <v>117</v>
      </c>
      <c r="J3" t="n">
        <v>160.54</v>
      </c>
      <c r="K3" t="n">
        <v>50.28</v>
      </c>
      <c r="L3" t="n">
        <v>2</v>
      </c>
      <c r="M3" t="n">
        <v>115</v>
      </c>
      <c r="N3" t="n">
        <v>28.26</v>
      </c>
      <c r="O3" t="n">
        <v>20034.4</v>
      </c>
      <c r="P3" t="n">
        <v>320.43</v>
      </c>
      <c r="Q3" t="n">
        <v>3549.63</v>
      </c>
      <c r="R3" t="n">
        <v>344.8</v>
      </c>
      <c r="S3" t="n">
        <v>166.1</v>
      </c>
      <c r="T3" t="n">
        <v>88528.12</v>
      </c>
      <c r="U3" t="n">
        <v>0.48</v>
      </c>
      <c r="V3" t="n">
        <v>0.8</v>
      </c>
      <c r="W3" t="n">
        <v>0.46</v>
      </c>
      <c r="X3" t="n">
        <v>5.22</v>
      </c>
      <c r="Y3" t="n">
        <v>2</v>
      </c>
      <c r="Z3" t="n">
        <v>10</v>
      </c>
      <c r="AA3" t="n">
        <v>212.2706155032151</v>
      </c>
      <c r="AB3" t="n">
        <v>290.4380208499918</v>
      </c>
      <c r="AC3" t="n">
        <v>262.7190237724765</v>
      </c>
      <c r="AD3" t="n">
        <v>212270.6155032151</v>
      </c>
      <c r="AE3" t="n">
        <v>290438.0208499918</v>
      </c>
      <c r="AF3" t="n">
        <v>4.29143029195794e-06</v>
      </c>
      <c r="AG3" t="n">
        <v>8</v>
      </c>
      <c r="AH3" t="n">
        <v>262719.0237724765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3.1879</v>
      </c>
      <c r="E4" t="n">
        <v>31.37</v>
      </c>
      <c r="F4" t="n">
        <v>26.92</v>
      </c>
      <c r="G4" t="n">
        <v>24.47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64</v>
      </c>
      <c r="N4" t="n">
        <v>28.69</v>
      </c>
      <c r="O4" t="n">
        <v>20210.21</v>
      </c>
      <c r="P4" t="n">
        <v>271.23</v>
      </c>
      <c r="Q4" t="n">
        <v>3549.28</v>
      </c>
      <c r="R4" t="n">
        <v>272.25</v>
      </c>
      <c r="S4" t="n">
        <v>166.1</v>
      </c>
      <c r="T4" t="n">
        <v>52505.69</v>
      </c>
      <c r="U4" t="n">
        <v>0.61</v>
      </c>
      <c r="V4" t="n">
        <v>0.87</v>
      </c>
      <c r="W4" t="n">
        <v>0.38</v>
      </c>
      <c r="X4" t="n">
        <v>3.07</v>
      </c>
      <c r="Y4" t="n">
        <v>2</v>
      </c>
      <c r="Z4" t="n">
        <v>10</v>
      </c>
      <c r="AA4" t="n">
        <v>171.9615565394121</v>
      </c>
      <c r="AB4" t="n">
        <v>235.2853880655696</v>
      </c>
      <c r="AC4" t="n">
        <v>212.8300808537757</v>
      </c>
      <c r="AD4" t="n">
        <v>171961.5565394121</v>
      </c>
      <c r="AE4" t="n">
        <v>235285.3880655696</v>
      </c>
      <c r="AF4" t="n">
        <v>4.811032011440679e-06</v>
      </c>
      <c r="AG4" t="n">
        <v>7</v>
      </c>
      <c r="AH4" t="n">
        <v>212830.0808537757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3.3654</v>
      </c>
      <c r="E5" t="n">
        <v>29.71</v>
      </c>
      <c r="F5" t="n">
        <v>25.91</v>
      </c>
      <c r="G5" t="n">
        <v>33.79</v>
      </c>
      <c r="H5" t="n">
        <v>0.43</v>
      </c>
      <c r="I5" t="n">
        <v>46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237.45</v>
      </c>
      <c r="Q5" t="n">
        <v>3549.33</v>
      </c>
      <c r="R5" t="n">
        <v>235.87</v>
      </c>
      <c r="S5" t="n">
        <v>166.1</v>
      </c>
      <c r="T5" t="n">
        <v>34418.8</v>
      </c>
      <c r="U5" t="n">
        <v>0.7</v>
      </c>
      <c r="V5" t="n">
        <v>0.9</v>
      </c>
      <c r="W5" t="n">
        <v>0.4</v>
      </c>
      <c r="X5" t="n">
        <v>2.06</v>
      </c>
      <c r="Y5" t="n">
        <v>2</v>
      </c>
      <c r="Z5" t="n">
        <v>10</v>
      </c>
      <c r="AA5" t="n">
        <v>156.0569659577576</v>
      </c>
      <c r="AB5" t="n">
        <v>213.5240255707451</v>
      </c>
      <c r="AC5" t="n">
        <v>193.1455922531863</v>
      </c>
      <c r="AD5" t="n">
        <v>156056.9659577576</v>
      </c>
      <c r="AE5" t="n">
        <v>213524.0255707451</v>
      </c>
      <c r="AF5" t="n">
        <v>5.078906845039827e-06</v>
      </c>
      <c r="AG5" t="n">
        <v>7</v>
      </c>
      <c r="AH5" t="n">
        <v>193145.5922531863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3.3583</v>
      </c>
      <c r="E6" t="n">
        <v>29.78</v>
      </c>
      <c r="F6" t="n">
        <v>25.97</v>
      </c>
      <c r="G6" t="n">
        <v>33.87</v>
      </c>
      <c r="H6" t="n">
        <v>0.54</v>
      </c>
      <c r="I6" t="n">
        <v>46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239.69</v>
      </c>
      <c r="Q6" t="n">
        <v>3549.48</v>
      </c>
      <c r="R6" t="n">
        <v>237.65</v>
      </c>
      <c r="S6" t="n">
        <v>166.1</v>
      </c>
      <c r="T6" t="n">
        <v>35305.97</v>
      </c>
      <c r="U6" t="n">
        <v>0.7</v>
      </c>
      <c r="V6" t="n">
        <v>0.9</v>
      </c>
      <c r="W6" t="n">
        <v>0.42</v>
      </c>
      <c r="X6" t="n">
        <v>2.12</v>
      </c>
      <c r="Y6" t="n">
        <v>2</v>
      </c>
      <c r="Z6" t="n">
        <v>10</v>
      </c>
      <c r="AA6" t="n">
        <v>156.9168137372869</v>
      </c>
      <c r="AB6" t="n">
        <v>214.7005072365032</v>
      </c>
      <c r="AC6" t="n">
        <v>194.2097921599672</v>
      </c>
      <c r="AD6" t="n">
        <v>156916.8137372869</v>
      </c>
      <c r="AE6" t="n">
        <v>214700.5072365032</v>
      </c>
      <c r="AF6" t="n">
        <v>5.068191851695861e-06</v>
      </c>
      <c r="AG6" t="n">
        <v>7</v>
      </c>
      <c r="AH6" t="n">
        <v>194209.7921599672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2.8488</v>
      </c>
      <c r="E2" t="n">
        <v>35.1</v>
      </c>
      <c r="F2" t="n">
        <v>30.66</v>
      </c>
      <c r="G2" t="n">
        <v>12.43</v>
      </c>
      <c r="H2" t="n">
        <v>0.22</v>
      </c>
      <c r="I2" t="n">
        <v>148</v>
      </c>
      <c r="J2" t="n">
        <v>80.84</v>
      </c>
      <c r="K2" t="n">
        <v>35.1</v>
      </c>
      <c r="L2" t="n">
        <v>1</v>
      </c>
      <c r="M2" t="n">
        <v>146</v>
      </c>
      <c r="N2" t="n">
        <v>9.74</v>
      </c>
      <c r="O2" t="n">
        <v>10204.21</v>
      </c>
      <c r="P2" t="n">
        <v>202.82</v>
      </c>
      <c r="Q2" t="n">
        <v>3549.97</v>
      </c>
      <c r="R2" t="n">
        <v>398.6</v>
      </c>
      <c r="S2" t="n">
        <v>166.1</v>
      </c>
      <c r="T2" t="n">
        <v>115271.45</v>
      </c>
      <c r="U2" t="n">
        <v>0.42</v>
      </c>
      <c r="V2" t="n">
        <v>0.76</v>
      </c>
      <c r="W2" t="n">
        <v>0.52</v>
      </c>
      <c r="X2" t="n">
        <v>6.81</v>
      </c>
      <c r="Y2" t="n">
        <v>2</v>
      </c>
      <c r="Z2" t="n">
        <v>10</v>
      </c>
      <c r="AA2" t="n">
        <v>159.9658271522852</v>
      </c>
      <c r="AB2" t="n">
        <v>218.8723019038803</v>
      </c>
      <c r="AC2" t="n">
        <v>197.9834365994418</v>
      </c>
      <c r="AD2" t="n">
        <v>159965.8271522852</v>
      </c>
      <c r="AE2" t="n">
        <v>218872.3019038803</v>
      </c>
      <c r="AF2" t="n">
        <v>4.797367819554252e-06</v>
      </c>
      <c r="AG2" t="n">
        <v>8</v>
      </c>
      <c r="AH2" t="n">
        <v>197983.4365994418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3.1004</v>
      </c>
      <c r="E3" t="n">
        <v>32.25</v>
      </c>
      <c r="F3" t="n">
        <v>28.59</v>
      </c>
      <c r="G3" t="n">
        <v>16.65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176.47</v>
      </c>
      <c r="Q3" t="n">
        <v>3549.71</v>
      </c>
      <c r="R3" t="n">
        <v>323.69</v>
      </c>
      <c r="S3" t="n">
        <v>166.1</v>
      </c>
      <c r="T3" t="n">
        <v>78042.97</v>
      </c>
      <c r="U3" t="n">
        <v>0.51</v>
      </c>
      <c r="V3" t="n">
        <v>0.82</v>
      </c>
      <c r="W3" t="n">
        <v>0.58</v>
      </c>
      <c r="X3" t="n">
        <v>4.74</v>
      </c>
      <c r="Y3" t="n">
        <v>2</v>
      </c>
      <c r="Z3" t="n">
        <v>10</v>
      </c>
      <c r="AA3" t="n">
        <v>134.8582190289345</v>
      </c>
      <c r="AB3" t="n">
        <v>184.518964800034</v>
      </c>
      <c r="AC3" t="n">
        <v>166.9087337735642</v>
      </c>
      <c r="AD3" t="n">
        <v>134858.2190289345</v>
      </c>
      <c r="AE3" t="n">
        <v>184518.964800034</v>
      </c>
      <c r="AF3" t="n">
        <v>5.221061214457316e-06</v>
      </c>
      <c r="AG3" t="n">
        <v>7</v>
      </c>
      <c r="AH3" t="n">
        <v>166908.7337735642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2.4364</v>
      </c>
      <c r="E2" t="n">
        <v>41.04</v>
      </c>
      <c r="F2" t="n">
        <v>34.16</v>
      </c>
      <c r="G2" t="n">
        <v>9.4</v>
      </c>
      <c r="H2" t="n">
        <v>0.16</v>
      </c>
      <c r="I2" t="n">
        <v>218</v>
      </c>
      <c r="J2" t="n">
        <v>107.41</v>
      </c>
      <c r="K2" t="n">
        <v>41.65</v>
      </c>
      <c r="L2" t="n">
        <v>1</v>
      </c>
      <c r="M2" t="n">
        <v>216</v>
      </c>
      <c r="N2" t="n">
        <v>14.77</v>
      </c>
      <c r="O2" t="n">
        <v>13481.73</v>
      </c>
      <c r="P2" t="n">
        <v>298.3</v>
      </c>
      <c r="Q2" t="n">
        <v>3549.96</v>
      </c>
      <c r="R2" t="n">
        <v>518.12</v>
      </c>
      <c r="S2" t="n">
        <v>166.1</v>
      </c>
      <c r="T2" t="n">
        <v>174683.77</v>
      </c>
      <c r="U2" t="n">
        <v>0.32</v>
      </c>
      <c r="V2" t="n">
        <v>0.68</v>
      </c>
      <c r="W2" t="n">
        <v>0.62</v>
      </c>
      <c r="X2" t="n">
        <v>10.31</v>
      </c>
      <c r="Y2" t="n">
        <v>2</v>
      </c>
      <c r="Z2" t="n">
        <v>10</v>
      </c>
      <c r="AA2" t="n">
        <v>231.7136366340321</v>
      </c>
      <c r="AB2" t="n">
        <v>317.0408201267164</v>
      </c>
      <c r="AC2" t="n">
        <v>286.7828892235023</v>
      </c>
      <c r="AD2" t="n">
        <v>231713.6366340321</v>
      </c>
      <c r="AE2" t="n">
        <v>317040.8201267164</v>
      </c>
      <c r="AF2" t="n">
        <v>3.925102627979119e-06</v>
      </c>
      <c r="AG2" t="n">
        <v>9</v>
      </c>
      <c r="AH2" t="n">
        <v>286782.8892235023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3.1877</v>
      </c>
      <c r="E3" t="n">
        <v>31.37</v>
      </c>
      <c r="F3" t="n">
        <v>27.62</v>
      </c>
      <c r="G3" t="n">
        <v>21.52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33</v>
      </c>
      <c r="N3" t="n">
        <v>15.03</v>
      </c>
      <c r="O3" t="n">
        <v>13638.32</v>
      </c>
      <c r="P3" t="n">
        <v>202.52</v>
      </c>
      <c r="Q3" t="n">
        <v>3549.7</v>
      </c>
      <c r="R3" t="n">
        <v>294.86</v>
      </c>
      <c r="S3" t="n">
        <v>166.1</v>
      </c>
      <c r="T3" t="n">
        <v>63756.62</v>
      </c>
      <c r="U3" t="n">
        <v>0.5600000000000001</v>
      </c>
      <c r="V3" t="n">
        <v>0.84</v>
      </c>
      <c r="W3" t="n">
        <v>0.44</v>
      </c>
      <c r="X3" t="n">
        <v>3.78</v>
      </c>
      <c r="Y3" t="n">
        <v>2</v>
      </c>
      <c r="Z3" t="n">
        <v>10</v>
      </c>
      <c r="AA3" t="n">
        <v>144.8497561680495</v>
      </c>
      <c r="AB3" t="n">
        <v>198.189826709273</v>
      </c>
      <c r="AC3" t="n">
        <v>179.274867809365</v>
      </c>
      <c r="AD3" t="n">
        <v>144849.7561680494</v>
      </c>
      <c r="AE3" t="n">
        <v>198189.826709273</v>
      </c>
      <c r="AF3" t="n">
        <v>5.135466116897489e-06</v>
      </c>
      <c r="AG3" t="n">
        <v>7</v>
      </c>
      <c r="AH3" t="n">
        <v>179274.867809365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3.2436</v>
      </c>
      <c r="E4" t="n">
        <v>30.83</v>
      </c>
      <c r="F4" t="n">
        <v>27.19</v>
      </c>
      <c r="G4" t="n">
        <v>22.66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197.87</v>
      </c>
      <c r="Q4" t="n">
        <v>3549.7</v>
      </c>
      <c r="R4" t="n">
        <v>278.23</v>
      </c>
      <c r="S4" t="n">
        <v>166.1</v>
      </c>
      <c r="T4" t="n">
        <v>55466.44</v>
      </c>
      <c r="U4" t="n">
        <v>0.6</v>
      </c>
      <c r="V4" t="n">
        <v>0.86</v>
      </c>
      <c r="W4" t="n">
        <v>0.48</v>
      </c>
      <c r="X4" t="n">
        <v>3.35</v>
      </c>
      <c r="Y4" t="n">
        <v>2</v>
      </c>
      <c r="Z4" t="n">
        <v>10</v>
      </c>
      <c r="AA4" t="n">
        <v>141.6290905630236</v>
      </c>
      <c r="AB4" t="n">
        <v>193.7831699427403</v>
      </c>
      <c r="AC4" t="n">
        <v>175.2887761798471</v>
      </c>
      <c r="AD4" t="n">
        <v>141629.0905630236</v>
      </c>
      <c r="AE4" t="n">
        <v>193783.1699427403</v>
      </c>
      <c r="AF4" t="n">
        <v>5.225522444636789e-06</v>
      </c>
      <c r="AG4" t="n">
        <v>7</v>
      </c>
      <c r="AH4" t="n">
        <v>175288.7761798471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2.9078</v>
      </c>
      <c r="E2" t="n">
        <v>34.39</v>
      </c>
      <c r="F2" t="n">
        <v>30.59</v>
      </c>
      <c r="G2" t="n">
        <v>12.75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158.72</v>
      </c>
      <c r="Q2" t="n">
        <v>3550.95</v>
      </c>
      <c r="R2" t="n">
        <v>390</v>
      </c>
      <c r="S2" t="n">
        <v>166.1</v>
      </c>
      <c r="T2" t="n">
        <v>110992.83</v>
      </c>
      <c r="U2" t="n">
        <v>0.43</v>
      </c>
      <c r="V2" t="n">
        <v>0.76</v>
      </c>
      <c r="W2" t="n">
        <v>0.7</v>
      </c>
      <c r="X2" t="n">
        <v>6.74</v>
      </c>
      <c r="Y2" t="n">
        <v>2</v>
      </c>
      <c r="Z2" t="n">
        <v>10</v>
      </c>
      <c r="AA2" t="n">
        <v>138.8959681687323</v>
      </c>
      <c r="AB2" t="n">
        <v>190.0435913060226</v>
      </c>
      <c r="AC2" t="n">
        <v>171.9060976796851</v>
      </c>
      <c r="AD2" t="n">
        <v>138895.9681687323</v>
      </c>
      <c r="AE2" t="n">
        <v>190043.5913060227</v>
      </c>
      <c r="AF2" t="n">
        <v>5.085659464286253e-06</v>
      </c>
      <c r="AG2" t="n">
        <v>8</v>
      </c>
      <c r="AH2" t="n">
        <v>171906.0976796851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2.9149</v>
      </c>
      <c r="E3" t="n">
        <v>34.31</v>
      </c>
      <c r="F3" t="n">
        <v>30.52</v>
      </c>
      <c r="G3" t="n">
        <v>12.81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160.92</v>
      </c>
      <c r="Q3" t="n">
        <v>3550.95</v>
      </c>
      <c r="R3" t="n">
        <v>387.52</v>
      </c>
      <c r="S3" t="n">
        <v>166.1</v>
      </c>
      <c r="T3" t="n">
        <v>109757.44</v>
      </c>
      <c r="U3" t="n">
        <v>0.43</v>
      </c>
      <c r="V3" t="n">
        <v>0.76</v>
      </c>
      <c r="W3" t="n">
        <v>0.6899999999999999</v>
      </c>
      <c r="X3" t="n">
        <v>6.67</v>
      </c>
      <c r="Y3" t="n">
        <v>2</v>
      </c>
      <c r="Z3" t="n">
        <v>10</v>
      </c>
      <c r="AA3" t="n">
        <v>139.3016881769861</v>
      </c>
      <c r="AB3" t="n">
        <v>190.5987153204188</v>
      </c>
      <c r="AC3" t="n">
        <v>172.4082414372689</v>
      </c>
      <c r="AD3" t="n">
        <v>139301.6881769861</v>
      </c>
      <c r="AE3" t="n">
        <v>190598.7153204188</v>
      </c>
      <c r="AF3" t="n">
        <v>5.098077162269757e-06</v>
      </c>
      <c r="AG3" t="n">
        <v>8</v>
      </c>
      <c r="AH3" t="n">
        <v>172408.2414372689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1.6825</v>
      </c>
      <c r="E2" t="n">
        <v>59.43</v>
      </c>
      <c r="F2" t="n">
        <v>43.61</v>
      </c>
      <c r="G2" t="n">
        <v>6.59</v>
      </c>
      <c r="H2" t="n">
        <v>0.11</v>
      </c>
      <c r="I2" t="n">
        <v>397</v>
      </c>
      <c r="J2" t="n">
        <v>167.88</v>
      </c>
      <c r="K2" t="n">
        <v>51.39</v>
      </c>
      <c r="L2" t="n">
        <v>1</v>
      </c>
      <c r="M2" t="n">
        <v>395</v>
      </c>
      <c r="N2" t="n">
        <v>30.49</v>
      </c>
      <c r="O2" t="n">
        <v>20939.59</v>
      </c>
      <c r="P2" t="n">
        <v>538.58</v>
      </c>
      <c r="Q2" t="n">
        <v>3551.57</v>
      </c>
      <c r="R2" t="n">
        <v>840.47</v>
      </c>
      <c r="S2" t="n">
        <v>166.1</v>
      </c>
      <c r="T2" t="n">
        <v>334959.81</v>
      </c>
      <c r="U2" t="n">
        <v>0.2</v>
      </c>
      <c r="V2" t="n">
        <v>0.54</v>
      </c>
      <c r="W2" t="n">
        <v>0.91</v>
      </c>
      <c r="X2" t="n">
        <v>19.75</v>
      </c>
      <c r="Y2" t="n">
        <v>2</v>
      </c>
      <c r="Z2" t="n">
        <v>10</v>
      </c>
      <c r="AA2" t="n">
        <v>507.5217260650097</v>
      </c>
      <c r="AB2" t="n">
        <v>694.4136158804746</v>
      </c>
      <c r="AC2" t="n">
        <v>628.1397549964722</v>
      </c>
      <c r="AD2" t="n">
        <v>507521.7260650097</v>
      </c>
      <c r="AE2" t="n">
        <v>694413.6158804746</v>
      </c>
      <c r="AF2" t="n">
        <v>2.516342575156117e-06</v>
      </c>
      <c r="AG2" t="n">
        <v>13</v>
      </c>
      <c r="AH2" t="n">
        <v>628139.7549964723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2.7777</v>
      </c>
      <c r="E3" t="n">
        <v>36</v>
      </c>
      <c r="F3" t="n">
        <v>29.43</v>
      </c>
      <c r="G3" t="n">
        <v>14.24</v>
      </c>
      <c r="H3" t="n">
        <v>0.21</v>
      </c>
      <c r="I3" t="n">
        <v>124</v>
      </c>
      <c r="J3" t="n">
        <v>169.33</v>
      </c>
      <c r="K3" t="n">
        <v>51.39</v>
      </c>
      <c r="L3" t="n">
        <v>2</v>
      </c>
      <c r="M3" t="n">
        <v>122</v>
      </c>
      <c r="N3" t="n">
        <v>30.94</v>
      </c>
      <c r="O3" t="n">
        <v>21118.46</v>
      </c>
      <c r="P3" t="n">
        <v>340.08</v>
      </c>
      <c r="Q3" t="n">
        <v>3549.74</v>
      </c>
      <c r="R3" t="n">
        <v>356.7</v>
      </c>
      <c r="S3" t="n">
        <v>166.1</v>
      </c>
      <c r="T3" t="n">
        <v>94444.17</v>
      </c>
      <c r="U3" t="n">
        <v>0.47</v>
      </c>
      <c r="V3" t="n">
        <v>0.79</v>
      </c>
      <c r="W3" t="n">
        <v>0.47</v>
      </c>
      <c r="X3" t="n">
        <v>5.57</v>
      </c>
      <c r="Y3" t="n">
        <v>2</v>
      </c>
      <c r="Z3" t="n">
        <v>10</v>
      </c>
      <c r="AA3" t="n">
        <v>223.984338354074</v>
      </c>
      <c r="AB3" t="n">
        <v>306.4652532275091</v>
      </c>
      <c r="AC3" t="n">
        <v>277.2166395862507</v>
      </c>
      <c r="AD3" t="n">
        <v>223984.338354074</v>
      </c>
      <c r="AE3" t="n">
        <v>306465.2532275091</v>
      </c>
      <c r="AF3" t="n">
        <v>4.154320814865466e-06</v>
      </c>
      <c r="AG3" t="n">
        <v>8</v>
      </c>
      <c r="AH3" t="n">
        <v>277216.6395862506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3.1114</v>
      </c>
      <c r="E4" t="n">
        <v>32.14</v>
      </c>
      <c r="F4" t="n">
        <v>27.33</v>
      </c>
      <c r="G4" t="n">
        <v>22.77</v>
      </c>
      <c r="H4" t="n">
        <v>0.31</v>
      </c>
      <c r="I4" t="n">
        <v>72</v>
      </c>
      <c r="J4" t="n">
        <v>170.79</v>
      </c>
      <c r="K4" t="n">
        <v>51.39</v>
      </c>
      <c r="L4" t="n">
        <v>3</v>
      </c>
      <c r="M4" t="n">
        <v>70</v>
      </c>
      <c r="N4" t="n">
        <v>31.4</v>
      </c>
      <c r="O4" t="n">
        <v>21297.94</v>
      </c>
      <c r="P4" t="n">
        <v>293.13</v>
      </c>
      <c r="Q4" t="n">
        <v>3549.14</v>
      </c>
      <c r="R4" t="n">
        <v>286.38</v>
      </c>
      <c r="S4" t="n">
        <v>166.1</v>
      </c>
      <c r="T4" t="n">
        <v>59543.31</v>
      </c>
      <c r="U4" t="n">
        <v>0.58</v>
      </c>
      <c r="V4" t="n">
        <v>0.85</v>
      </c>
      <c r="W4" t="n">
        <v>0.39</v>
      </c>
      <c r="X4" t="n">
        <v>3.48</v>
      </c>
      <c r="Y4" t="n">
        <v>2</v>
      </c>
      <c r="Z4" t="n">
        <v>10</v>
      </c>
      <c r="AA4" t="n">
        <v>182.7422053900038</v>
      </c>
      <c r="AB4" t="n">
        <v>250.0359474316022</v>
      </c>
      <c r="AC4" t="n">
        <v>226.172867536459</v>
      </c>
      <c r="AD4" t="n">
        <v>182742.2053900038</v>
      </c>
      <c r="AE4" t="n">
        <v>250035.9474316022</v>
      </c>
      <c r="AF4" t="n">
        <v>4.653401657260472e-06</v>
      </c>
      <c r="AG4" t="n">
        <v>7</v>
      </c>
      <c r="AH4" t="n">
        <v>226172.867536459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3.371</v>
      </c>
      <c r="E5" t="n">
        <v>29.66</v>
      </c>
      <c r="F5" t="n">
        <v>25.73</v>
      </c>
      <c r="G5" t="n">
        <v>33.57</v>
      </c>
      <c r="H5" t="n">
        <v>0.41</v>
      </c>
      <c r="I5" t="n">
        <v>46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247.5</v>
      </c>
      <c r="Q5" t="n">
        <v>3549.1</v>
      </c>
      <c r="R5" t="n">
        <v>230.85</v>
      </c>
      <c r="S5" t="n">
        <v>166.1</v>
      </c>
      <c r="T5" t="n">
        <v>31907.94</v>
      </c>
      <c r="U5" t="n">
        <v>0.72</v>
      </c>
      <c r="V5" t="n">
        <v>0.91</v>
      </c>
      <c r="W5" t="n">
        <v>0.37</v>
      </c>
      <c r="X5" t="n">
        <v>1.89</v>
      </c>
      <c r="Y5" t="n">
        <v>2</v>
      </c>
      <c r="Z5" t="n">
        <v>10</v>
      </c>
      <c r="AA5" t="n">
        <v>159.4845473247885</v>
      </c>
      <c r="AB5" t="n">
        <v>218.2137936113321</v>
      </c>
      <c r="AC5" t="n">
        <v>197.387775414112</v>
      </c>
      <c r="AD5" t="n">
        <v>159484.5473247885</v>
      </c>
      <c r="AE5" t="n">
        <v>218213.7936113321</v>
      </c>
      <c r="AF5" t="n">
        <v>5.041658734532702e-06</v>
      </c>
      <c r="AG5" t="n">
        <v>7</v>
      </c>
      <c r="AH5" t="n">
        <v>197387.775414112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3.3782</v>
      </c>
      <c r="E6" t="n">
        <v>29.6</v>
      </c>
      <c r="F6" t="n">
        <v>25.77</v>
      </c>
      <c r="G6" t="n">
        <v>35.96</v>
      </c>
      <c r="H6" t="n">
        <v>0.51</v>
      </c>
      <c r="I6" t="n">
        <v>43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243.96</v>
      </c>
      <c r="Q6" t="n">
        <v>3548.99</v>
      </c>
      <c r="R6" t="n">
        <v>231.36</v>
      </c>
      <c r="S6" t="n">
        <v>166.1</v>
      </c>
      <c r="T6" t="n">
        <v>32175.87</v>
      </c>
      <c r="U6" t="n">
        <v>0.72</v>
      </c>
      <c r="V6" t="n">
        <v>0.91</v>
      </c>
      <c r="W6" t="n">
        <v>0.4</v>
      </c>
      <c r="X6" t="n">
        <v>1.93</v>
      </c>
      <c r="Y6" t="n">
        <v>2</v>
      </c>
      <c r="Z6" t="n">
        <v>10</v>
      </c>
      <c r="AA6" t="n">
        <v>158.4160557104529</v>
      </c>
      <c r="AB6" t="n">
        <v>216.7518362460758</v>
      </c>
      <c r="AC6" t="n">
        <v>196.0653452079252</v>
      </c>
      <c r="AD6" t="n">
        <v>158416.0557104529</v>
      </c>
      <c r="AE6" t="n">
        <v>216751.8362460757</v>
      </c>
      <c r="AF6" t="n">
        <v>5.052427035597263e-06</v>
      </c>
      <c r="AG6" t="n">
        <v>7</v>
      </c>
      <c r="AH6" t="n">
        <v>196065.3452079252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2.7706</v>
      </c>
      <c r="E2" t="n">
        <v>36.09</v>
      </c>
      <c r="F2" t="n">
        <v>32.16</v>
      </c>
      <c r="G2" t="n">
        <v>10.78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148.73</v>
      </c>
      <c r="Q2" t="n">
        <v>3550.68</v>
      </c>
      <c r="R2" t="n">
        <v>441.18</v>
      </c>
      <c r="S2" t="n">
        <v>166.1</v>
      </c>
      <c r="T2" t="n">
        <v>136409.06</v>
      </c>
      <c r="U2" t="n">
        <v>0.38</v>
      </c>
      <c r="V2" t="n">
        <v>0.73</v>
      </c>
      <c r="W2" t="n">
        <v>0.8</v>
      </c>
      <c r="X2" t="n">
        <v>8.31</v>
      </c>
      <c r="Y2" t="n">
        <v>2</v>
      </c>
      <c r="Z2" t="n">
        <v>10</v>
      </c>
      <c r="AA2" t="n">
        <v>137.3641792883367</v>
      </c>
      <c r="AB2" t="n">
        <v>187.9477301821104</v>
      </c>
      <c r="AC2" t="n">
        <v>170.0102625998788</v>
      </c>
      <c r="AD2" t="n">
        <v>137364.1792883367</v>
      </c>
      <c r="AE2" t="n">
        <v>187947.7301821104</v>
      </c>
      <c r="AF2" t="n">
        <v>4.959001805257342e-06</v>
      </c>
      <c r="AG2" t="n">
        <v>8</v>
      </c>
      <c r="AH2" t="n">
        <v>170010.2625998788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2.088</v>
      </c>
      <c r="E2" t="n">
        <v>47.89</v>
      </c>
      <c r="F2" t="n">
        <v>37.84</v>
      </c>
      <c r="G2" t="n">
        <v>7.86</v>
      </c>
      <c r="H2" t="n">
        <v>0.13</v>
      </c>
      <c r="I2" t="n">
        <v>289</v>
      </c>
      <c r="J2" t="n">
        <v>133.21</v>
      </c>
      <c r="K2" t="n">
        <v>46.47</v>
      </c>
      <c r="L2" t="n">
        <v>1</v>
      </c>
      <c r="M2" t="n">
        <v>287</v>
      </c>
      <c r="N2" t="n">
        <v>20.75</v>
      </c>
      <c r="O2" t="n">
        <v>16663.42</v>
      </c>
      <c r="P2" t="n">
        <v>393.88</v>
      </c>
      <c r="Q2" t="n">
        <v>3550.88</v>
      </c>
      <c r="R2" t="n">
        <v>643.76</v>
      </c>
      <c r="S2" t="n">
        <v>166.1</v>
      </c>
      <c r="T2" t="n">
        <v>237149.57</v>
      </c>
      <c r="U2" t="n">
        <v>0.26</v>
      </c>
      <c r="V2" t="n">
        <v>0.62</v>
      </c>
      <c r="W2" t="n">
        <v>0.73</v>
      </c>
      <c r="X2" t="n">
        <v>13.99</v>
      </c>
      <c r="Y2" t="n">
        <v>2</v>
      </c>
      <c r="Z2" t="n">
        <v>10</v>
      </c>
      <c r="AA2" t="n">
        <v>321.7258515744562</v>
      </c>
      <c r="AB2" t="n">
        <v>440.1995036670134</v>
      </c>
      <c r="AC2" t="n">
        <v>398.1874808609165</v>
      </c>
      <c r="AD2" t="n">
        <v>321725.8515744562</v>
      </c>
      <c r="AE2" t="n">
        <v>440199.5036670134</v>
      </c>
      <c r="AF2" t="n">
        <v>3.246623384249589e-06</v>
      </c>
      <c r="AG2" t="n">
        <v>10</v>
      </c>
      <c r="AH2" t="n">
        <v>398187.4808609165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3.1017</v>
      </c>
      <c r="E3" t="n">
        <v>32.24</v>
      </c>
      <c r="F3" t="n">
        <v>27.53</v>
      </c>
      <c r="G3" t="n">
        <v>17.76</v>
      </c>
      <c r="H3" t="n">
        <v>0.26</v>
      </c>
      <c r="I3" t="n">
        <v>93</v>
      </c>
      <c r="J3" t="n">
        <v>134.55</v>
      </c>
      <c r="K3" t="n">
        <v>46.47</v>
      </c>
      <c r="L3" t="n">
        <v>2</v>
      </c>
      <c r="M3" t="n">
        <v>91</v>
      </c>
      <c r="N3" t="n">
        <v>21.09</v>
      </c>
      <c r="O3" t="n">
        <v>16828.84</v>
      </c>
      <c r="P3" t="n">
        <v>255.18</v>
      </c>
      <c r="Q3" t="n">
        <v>3549.56</v>
      </c>
      <c r="R3" t="n">
        <v>292.27</v>
      </c>
      <c r="S3" t="n">
        <v>166.1</v>
      </c>
      <c r="T3" t="n">
        <v>62380.77</v>
      </c>
      <c r="U3" t="n">
        <v>0.57</v>
      </c>
      <c r="V3" t="n">
        <v>0.85</v>
      </c>
      <c r="W3" t="n">
        <v>0.4</v>
      </c>
      <c r="X3" t="n">
        <v>3.68</v>
      </c>
      <c r="Y3" t="n">
        <v>2</v>
      </c>
      <c r="Z3" t="n">
        <v>10</v>
      </c>
      <c r="AA3" t="n">
        <v>166.9940748473672</v>
      </c>
      <c r="AB3" t="n">
        <v>228.4886604646916</v>
      </c>
      <c r="AC3" t="n">
        <v>206.6820233958564</v>
      </c>
      <c r="AD3" t="n">
        <v>166994.0748473672</v>
      </c>
      <c r="AE3" t="n">
        <v>228488.6604646916</v>
      </c>
      <c r="AF3" t="n">
        <v>4.8228217197926e-06</v>
      </c>
      <c r="AG3" t="n">
        <v>7</v>
      </c>
      <c r="AH3" t="n">
        <v>206682.0233958564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3.3062</v>
      </c>
      <c r="E4" t="n">
        <v>30.25</v>
      </c>
      <c r="F4" t="n">
        <v>26.51</v>
      </c>
      <c r="G4" t="n">
        <v>27.91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218.53</v>
      </c>
      <c r="Q4" t="n">
        <v>3549.42</v>
      </c>
      <c r="R4" t="n">
        <v>256.45</v>
      </c>
      <c r="S4" t="n">
        <v>166.1</v>
      </c>
      <c r="T4" t="n">
        <v>44652.13</v>
      </c>
      <c r="U4" t="n">
        <v>0.65</v>
      </c>
      <c r="V4" t="n">
        <v>0.88</v>
      </c>
      <c r="W4" t="n">
        <v>0.43</v>
      </c>
      <c r="X4" t="n">
        <v>2.67</v>
      </c>
      <c r="Y4" t="n">
        <v>2</v>
      </c>
      <c r="Z4" t="n">
        <v>10</v>
      </c>
      <c r="AA4" t="n">
        <v>149.465131395761</v>
      </c>
      <c r="AB4" t="n">
        <v>204.5047867118094</v>
      </c>
      <c r="AC4" t="n">
        <v>184.9871368923634</v>
      </c>
      <c r="AD4" t="n">
        <v>149465.131395761</v>
      </c>
      <c r="AE4" t="n">
        <v>204504.7867118094</v>
      </c>
      <c r="AF4" t="n">
        <v>5.140798004313213e-06</v>
      </c>
      <c r="AG4" t="n">
        <v>7</v>
      </c>
      <c r="AH4" t="n">
        <v>184987.1368923634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3.3177</v>
      </c>
      <c r="E5" t="n">
        <v>30.14</v>
      </c>
      <c r="F5" t="n">
        <v>26.44</v>
      </c>
      <c r="G5" t="n">
        <v>28.33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219.06</v>
      </c>
      <c r="Q5" t="n">
        <v>3549.67</v>
      </c>
      <c r="R5" t="n">
        <v>253.27</v>
      </c>
      <c r="S5" t="n">
        <v>166.1</v>
      </c>
      <c r="T5" t="n">
        <v>43066.14</v>
      </c>
      <c r="U5" t="n">
        <v>0.66</v>
      </c>
      <c r="V5" t="n">
        <v>0.88</v>
      </c>
      <c r="W5" t="n">
        <v>0.44</v>
      </c>
      <c r="X5" t="n">
        <v>2.59</v>
      </c>
      <c r="Y5" t="n">
        <v>2</v>
      </c>
      <c r="Z5" t="n">
        <v>10</v>
      </c>
      <c r="AA5" t="n">
        <v>149.2082568503017</v>
      </c>
      <c r="AB5" t="n">
        <v>204.153319626207</v>
      </c>
      <c r="AC5" t="n">
        <v>184.6692133321235</v>
      </c>
      <c r="AD5" t="n">
        <v>149208.2568503017</v>
      </c>
      <c r="AE5" t="n">
        <v>204153.3196262069</v>
      </c>
      <c r="AF5" t="n">
        <v>5.158679311266695e-06</v>
      </c>
      <c r="AG5" t="n">
        <v>7</v>
      </c>
      <c r="AH5" t="n">
        <v>184669.2133321235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1.8839</v>
      </c>
      <c r="E2" t="n">
        <v>53.08</v>
      </c>
      <c r="F2" t="n">
        <v>40.45</v>
      </c>
      <c r="G2" t="n">
        <v>7.16</v>
      </c>
      <c r="H2" t="n">
        <v>0.12</v>
      </c>
      <c r="I2" t="n">
        <v>339</v>
      </c>
      <c r="J2" t="n">
        <v>150.44</v>
      </c>
      <c r="K2" t="n">
        <v>49.1</v>
      </c>
      <c r="L2" t="n">
        <v>1</v>
      </c>
      <c r="M2" t="n">
        <v>337</v>
      </c>
      <c r="N2" t="n">
        <v>25.34</v>
      </c>
      <c r="O2" t="n">
        <v>18787.76</v>
      </c>
      <c r="P2" t="n">
        <v>461.17</v>
      </c>
      <c r="Q2" t="n">
        <v>3551.01</v>
      </c>
      <c r="R2" t="n">
        <v>732.14</v>
      </c>
      <c r="S2" t="n">
        <v>166.1</v>
      </c>
      <c r="T2" t="n">
        <v>281085.92</v>
      </c>
      <c r="U2" t="n">
        <v>0.23</v>
      </c>
      <c r="V2" t="n">
        <v>0.58</v>
      </c>
      <c r="W2" t="n">
        <v>0.82</v>
      </c>
      <c r="X2" t="n">
        <v>16.59</v>
      </c>
      <c r="Y2" t="n">
        <v>2</v>
      </c>
      <c r="Z2" t="n">
        <v>10</v>
      </c>
      <c r="AA2" t="n">
        <v>407.3464303181321</v>
      </c>
      <c r="AB2" t="n">
        <v>557.3493568174556</v>
      </c>
      <c r="AC2" t="n">
        <v>504.1567164475321</v>
      </c>
      <c r="AD2" t="n">
        <v>407346.4303181322</v>
      </c>
      <c r="AE2" t="n">
        <v>557349.3568174556</v>
      </c>
      <c r="AF2" t="n">
        <v>2.870100080910977e-06</v>
      </c>
      <c r="AG2" t="n">
        <v>12</v>
      </c>
      <c r="AH2" t="n">
        <v>504156.7164475321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2.9239</v>
      </c>
      <c r="E3" t="n">
        <v>34.2</v>
      </c>
      <c r="F3" t="n">
        <v>28.59</v>
      </c>
      <c r="G3" t="n">
        <v>15.74</v>
      </c>
      <c r="H3" t="n">
        <v>0.23</v>
      </c>
      <c r="I3" t="n">
        <v>109</v>
      </c>
      <c r="J3" t="n">
        <v>151.83</v>
      </c>
      <c r="K3" t="n">
        <v>49.1</v>
      </c>
      <c r="L3" t="n">
        <v>2</v>
      </c>
      <c r="M3" t="n">
        <v>107</v>
      </c>
      <c r="N3" t="n">
        <v>25.73</v>
      </c>
      <c r="O3" t="n">
        <v>18959.54</v>
      </c>
      <c r="P3" t="n">
        <v>299.2</v>
      </c>
      <c r="Q3" t="n">
        <v>3549.43</v>
      </c>
      <c r="R3" t="n">
        <v>328.37</v>
      </c>
      <c r="S3" t="n">
        <v>166.1</v>
      </c>
      <c r="T3" t="n">
        <v>80349.91</v>
      </c>
      <c r="U3" t="n">
        <v>0.51</v>
      </c>
      <c r="V3" t="n">
        <v>0.82</v>
      </c>
      <c r="W3" t="n">
        <v>0.45</v>
      </c>
      <c r="X3" t="n">
        <v>4.75</v>
      </c>
      <c r="Y3" t="n">
        <v>2</v>
      </c>
      <c r="Z3" t="n">
        <v>10</v>
      </c>
      <c r="AA3" t="n">
        <v>199.7404138339464</v>
      </c>
      <c r="AB3" t="n">
        <v>273.2936461326235</v>
      </c>
      <c r="AC3" t="n">
        <v>247.2108841158474</v>
      </c>
      <c r="AD3" t="n">
        <v>199740.4138339464</v>
      </c>
      <c r="AE3" t="n">
        <v>273293.6461326235</v>
      </c>
      <c r="AF3" t="n">
        <v>4.45452817377547e-06</v>
      </c>
      <c r="AG3" t="n">
        <v>8</v>
      </c>
      <c r="AH3" t="n">
        <v>247210.8841158474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3.2474</v>
      </c>
      <c r="E4" t="n">
        <v>30.79</v>
      </c>
      <c r="F4" t="n">
        <v>26.65</v>
      </c>
      <c r="G4" t="n">
        <v>26.22</v>
      </c>
      <c r="H4" t="n">
        <v>0.35</v>
      </c>
      <c r="I4" t="n">
        <v>61</v>
      </c>
      <c r="J4" t="n">
        <v>153.23</v>
      </c>
      <c r="K4" t="n">
        <v>49.1</v>
      </c>
      <c r="L4" t="n">
        <v>3</v>
      </c>
      <c r="M4" t="n">
        <v>59</v>
      </c>
      <c r="N4" t="n">
        <v>26.13</v>
      </c>
      <c r="O4" t="n">
        <v>19131.85</v>
      </c>
      <c r="P4" t="n">
        <v>250.44</v>
      </c>
      <c r="Q4" t="n">
        <v>3549.1</v>
      </c>
      <c r="R4" t="n">
        <v>263.43</v>
      </c>
      <c r="S4" t="n">
        <v>166.1</v>
      </c>
      <c r="T4" t="n">
        <v>48120.39</v>
      </c>
      <c r="U4" t="n">
        <v>0.63</v>
      </c>
      <c r="V4" t="n">
        <v>0.88</v>
      </c>
      <c r="W4" t="n">
        <v>0.37</v>
      </c>
      <c r="X4" t="n">
        <v>2.81</v>
      </c>
      <c r="Y4" t="n">
        <v>2</v>
      </c>
      <c r="Z4" t="n">
        <v>10</v>
      </c>
      <c r="AA4" t="n">
        <v>162.6565319543813</v>
      </c>
      <c r="AB4" t="n">
        <v>222.5538429196243</v>
      </c>
      <c r="AC4" t="n">
        <v>201.3136165077196</v>
      </c>
      <c r="AD4" t="n">
        <v>162656.5319543813</v>
      </c>
      <c r="AE4" t="n">
        <v>222553.8429196243</v>
      </c>
      <c r="AF4" t="n">
        <v>4.947376719969375e-06</v>
      </c>
      <c r="AG4" t="n">
        <v>7</v>
      </c>
      <c r="AH4" t="n">
        <v>201313.6165077196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3.3505</v>
      </c>
      <c r="E5" t="n">
        <v>29.85</v>
      </c>
      <c r="F5" t="n">
        <v>26.07</v>
      </c>
      <c r="G5" t="n">
        <v>31.93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230.91</v>
      </c>
      <c r="Q5" t="n">
        <v>3549.32</v>
      </c>
      <c r="R5" t="n">
        <v>241.25</v>
      </c>
      <c r="S5" t="n">
        <v>166.1</v>
      </c>
      <c r="T5" t="n">
        <v>37091.04</v>
      </c>
      <c r="U5" t="n">
        <v>0.6899999999999999</v>
      </c>
      <c r="V5" t="n">
        <v>0.89</v>
      </c>
      <c r="W5" t="n">
        <v>0.42</v>
      </c>
      <c r="X5" t="n">
        <v>2.23</v>
      </c>
      <c r="Y5" t="n">
        <v>2</v>
      </c>
      <c r="Z5" t="n">
        <v>10</v>
      </c>
      <c r="AA5" t="n">
        <v>153.7027355856833</v>
      </c>
      <c r="AB5" t="n">
        <v>210.3028637143608</v>
      </c>
      <c r="AC5" t="n">
        <v>190.2318535634453</v>
      </c>
      <c r="AD5" t="n">
        <v>153702.7355856833</v>
      </c>
      <c r="AE5" t="n">
        <v>210302.8637143608</v>
      </c>
      <c r="AF5" t="n">
        <v>5.104448389560077e-06</v>
      </c>
      <c r="AG5" t="n">
        <v>7</v>
      </c>
      <c r="AH5" t="n">
        <v>190231.8535634453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1.4935</v>
      </c>
      <c r="E2" t="n">
        <v>66.95999999999999</v>
      </c>
      <c r="F2" t="n">
        <v>47.25</v>
      </c>
      <c r="G2" t="n">
        <v>6.12</v>
      </c>
      <c r="H2" t="n">
        <v>0.1</v>
      </c>
      <c r="I2" t="n">
        <v>463</v>
      </c>
      <c r="J2" t="n">
        <v>185.69</v>
      </c>
      <c r="K2" t="n">
        <v>53.44</v>
      </c>
      <c r="L2" t="n">
        <v>1</v>
      </c>
      <c r="M2" t="n">
        <v>461</v>
      </c>
      <c r="N2" t="n">
        <v>36.26</v>
      </c>
      <c r="O2" t="n">
        <v>23136.14</v>
      </c>
      <c r="P2" t="n">
        <v>626.6900000000001</v>
      </c>
      <c r="Q2" t="n">
        <v>3551.63</v>
      </c>
      <c r="R2" t="n">
        <v>965.41</v>
      </c>
      <c r="S2" t="n">
        <v>166.1</v>
      </c>
      <c r="T2" t="n">
        <v>397100.49</v>
      </c>
      <c r="U2" t="n">
        <v>0.17</v>
      </c>
      <c r="V2" t="n">
        <v>0.49</v>
      </c>
      <c r="W2" t="n">
        <v>1.01</v>
      </c>
      <c r="X2" t="n">
        <v>23.39</v>
      </c>
      <c r="Y2" t="n">
        <v>2</v>
      </c>
      <c r="Z2" t="n">
        <v>10</v>
      </c>
      <c r="AA2" t="n">
        <v>636.3329058494596</v>
      </c>
      <c r="AB2" t="n">
        <v>870.6587548097425</v>
      </c>
      <c r="AC2" t="n">
        <v>787.5643052279372</v>
      </c>
      <c r="AD2" t="n">
        <v>636332.9058494596</v>
      </c>
      <c r="AE2" t="n">
        <v>870658.7548097426</v>
      </c>
      <c r="AF2" t="n">
        <v>2.196201201642578e-06</v>
      </c>
      <c r="AG2" t="n">
        <v>14</v>
      </c>
      <c r="AH2" t="n">
        <v>787564.3052279372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2.6486</v>
      </c>
      <c r="E3" t="n">
        <v>37.76</v>
      </c>
      <c r="F3" t="n">
        <v>30.15</v>
      </c>
      <c r="G3" t="n">
        <v>13.11</v>
      </c>
      <c r="H3" t="n">
        <v>0.19</v>
      </c>
      <c r="I3" t="n">
        <v>138</v>
      </c>
      <c r="J3" t="n">
        <v>187.21</v>
      </c>
      <c r="K3" t="n">
        <v>53.44</v>
      </c>
      <c r="L3" t="n">
        <v>2</v>
      </c>
      <c r="M3" t="n">
        <v>136</v>
      </c>
      <c r="N3" t="n">
        <v>36.77</v>
      </c>
      <c r="O3" t="n">
        <v>23322.88</v>
      </c>
      <c r="P3" t="n">
        <v>378.51</v>
      </c>
      <c r="Q3" t="n">
        <v>3550</v>
      </c>
      <c r="R3" t="n">
        <v>381.22</v>
      </c>
      <c r="S3" t="n">
        <v>166.1</v>
      </c>
      <c r="T3" t="n">
        <v>106632.37</v>
      </c>
      <c r="U3" t="n">
        <v>0.44</v>
      </c>
      <c r="V3" t="n">
        <v>0.77</v>
      </c>
      <c r="W3" t="n">
        <v>0.5</v>
      </c>
      <c r="X3" t="n">
        <v>6.3</v>
      </c>
      <c r="Y3" t="n">
        <v>2</v>
      </c>
      <c r="Z3" t="n">
        <v>10</v>
      </c>
      <c r="AA3" t="n">
        <v>248.5454853835887</v>
      </c>
      <c r="AB3" t="n">
        <v>340.0708981546072</v>
      </c>
      <c r="AC3" t="n">
        <v>307.6150089273361</v>
      </c>
      <c r="AD3" t="n">
        <v>248545.4853835887</v>
      </c>
      <c r="AE3" t="n">
        <v>340070.8981546072</v>
      </c>
      <c r="AF3" t="n">
        <v>3.89478306171445e-06</v>
      </c>
      <c r="AG3" t="n">
        <v>8</v>
      </c>
      <c r="AH3" t="n">
        <v>307615.0089273361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2.9383</v>
      </c>
      <c r="E4" t="n">
        <v>34.03</v>
      </c>
      <c r="F4" t="n">
        <v>28.48</v>
      </c>
      <c r="G4" t="n">
        <v>20.58</v>
      </c>
      <c r="H4" t="n">
        <v>0.28</v>
      </c>
      <c r="I4" t="n">
        <v>83</v>
      </c>
      <c r="J4" t="n">
        <v>188.73</v>
      </c>
      <c r="K4" t="n">
        <v>53.44</v>
      </c>
      <c r="L4" t="n">
        <v>3</v>
      </c>
      <c r="M4" t="n">
        <v>81</v>
      </c>
      <c r="N4" t="n">
        <v>37.29</v>
      </c>
      <c r="O4" t="n">
        <v>23510.33</v>
      </c>
      <c r="P4" t="n">
        <v>338.64</v>
      </c>
      <c r="Q4" t="n">
        <v>3549.15</v>
      </c>
      <c r="R4" t="n">
        <v>327.76</v>
      </c>
      <c r="S4" t="n">
        <v>166.1</v>
      </c>
      <c r="T4" t="n">
        <v>80178.75</v>
      </c>
      <c r="U4" t="n">
        <v>0.51</v>
      </c>
      <c r="V4" t="n">
        <v>0.82</v>
      </c>
      <c r="W4" t="n">
        <v>0.38</v>
      </c>
      <c r="X4" t="n">
        <v>4.63</v>
      </c>
      <c r="Y4" t="n">
        <v>2</v>
      </c>
      <c r="Z4" t="n">
        <v>10</v>
      </c>
      <c r="AA4" t="n">
        <v>216.5441134420983</v>
      </c>
      <c r="AB4" t="n">
        <v>296.2852092633918</v>
      </c>
      <c r="AC4" t="n">
        <v>268.008164730284</v>
      </c>
      <c r="AD4" t="n">
        <v>216544.1134420983</v>
      </c>
      <c r="AE4" t="n">
        <v>296285.2092633918</v>
      </c>
      <c r="AF4" t="n">
        <v>4.320788745086298e-06</v>
      </c>
      <c r="AG4" t="n">
        <v>8</v>
      </c>
      <c r="AH4" t="n">
        <v>268008.164730284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3.2628</v>
      </c>
      <c r="E5" t="n">
        <v>30.65</v>
      </c>
      <c r="F5" t="n">
        <v>26.21</v>
      </c>
      <c r="G5" t="n">
        <v>29.67</v>
      </c>
      <c r="H5" t="n">
        <v>0.37</v>
      </c>
      <c r="I5" t="n">
        <v>53</v>
      </c>
      <c r="J5" t="n">
        <v>190.25</v>
      </c>
      <c r="K5" t="n">
        <v>53.44</v>
      </c>
      <c r="L5" t="n">
        <v>4</v>
      </c>
      <c r="M5" t="n">
        <v>51</v>
      </c>
      <c r="N5" t="n">
        <v>37.82</v>
      </c>
      <c r="O5" t="n">
        <v>23698.48</v>
      </c>
      <c r="P5" t="n">
        <v>287.31</v>
      </c>
      <c r="Q5" t="n">
        <v>3549.03</v>
      </c>
      <c r="R5" t="n">
        <v>247.89</v>
      </c>
      <c r="S5" t="n">
        <v>166.1</v>
      </c>
      <c r="T5" t="n">
        <v>40390.07</v>
      </c>
      <c r="U5" t="n">
        <v>0.67</v>
      </c>
      <c r="V5" t="n">
        <v>0.89</v>
      </c>
      <c r="W5" t="n">
        <v>0.36</v>
      </c>
      <c r="X5" t="n">
        <v>2.36</v>
      </c>
      <c r="Y5" t="n">
        <v>2</v>
      </c>
      <c r="Z5" t="n">
        <v>10</v>
      </c>
      <c r="AA5" t="n">
        <v>176.4256999699589</v>
      </c>
      <c r="AB5" t="n">
        <v>241.3934260513492</v>
      </c>
      <c r="AC5" t="n">
        <v>218.3551762668797</v>
      </c>
      <c r="AD5" t="n">
        <v>176425.699969959</v>
      </c>
      <c r="AE5" t="n">
        <v>241393.4260513492</v>
      </c>
      <c r="AF5" t="n">
        <v>4.797968048690594e-06</v>
      </c>
      <c r="AG5" t="n">
        <v>7</v>
      </c>
      <c r="AH5" t="n">
        <v>218355.1762668797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3.3692</v>
      </c>
      <c r="E6" t="n">
        <v>29.68</v>
      </c>
      <c r="F6" t="n">
        <v>25.72</v>
      </c>
      <c r="G6" t="n">
        <v>38.59</v>
      </c>
      <c r="H6" t="n">
        <v>0.46</v>
      </c>
      <c r="I6" t="n">
        <v>40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260</v>
      </c>
      <c r="Q6" t="n">
        <v>3548.88</v>
      </c>
      <c r="R6" t="n">
        <v>230.58</v>
      </c>
      <c r="S6" t="n">
        <v>166.1</v>
      </c>
      <c r="T6" t="n">
        <v>31802.81</v>
      </c>
      <c r="U6" t="n">
        <v>0.72</v>
      </c>
      <c r="V6" t="n">
        <v>0.91</v>
      </c>
      <c r="W6" t="n">
        <v>0.37</v>
      </c>
      <c r="X6" t="n">
        <v>1.88</v>
      </c>
      <c r="Y6" t="n">
        <v>2</v>
      </c>
      <c r="Z6" t="n">
        <v>10</v>
      </c>
      <c r="AA6" t="n">
        <v>165.0773497347594</v>
      </c>
      <c r="AB6" t="n">
        <v>225.866112605679</v>
      </c>
      <c r="AC6" t="n">
        <v>204.309767823738</v>
      </c>
      <c r="AD6" t="n">
        <v>165077.3497347594</v>
      </c>
      <c r="AE6" t="n">
        <v>225866.112605679</v>
      </c>
      <c r="AF6" t="n">
        <v>4.954429922044977e-06</v>
      </c>
      <c r="AG6" t="n">
        <v>7</v>
      </c>
      <c r="AH6" t="n">
        <v>204309.767823738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3.384</v>
      </c>
      <c r="E7" t="n">
        <v>29.55</v>
      </c>
      <c r="F7" t="n">
        <v>25.63</v>
      </c>
      <c r="G7" t="n">
        <v>39.43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259</v>
      </c>
      <c r="Q7" t="n">
        <v>3549.36</v>
      </c>
      <c r="R7" t="n">
        <v>226.89</v>
      </c>
      <c r="S7" t="n">
        <v>166.1</v>
      </c>
      <c r="T7" t="n">
        <v>29962.38</v>
      </c>
      <c r="U7" t="n">
        <v>0.73</v>
      </c>
      <c r="V7" t="n">
        <v>0.91</v>
      </c>
      <c r="W7" t="n">
        <v>0.38</v>
      </c>
      <c r="X7" t="n">
        <v>1.79</v>
      </c>
      <c r="Y7" t="n">
        <v>2</v>
      </c>
      <c r="Z7" t="n">
        <v>10</v>
      </c>
      <c r="AA7" t="n">
        <v>164.2452559394</v>
      </c>
      <c r="AB7" t="n">
        <v>224.7276051654813</v>
      </c>
      <c r="AC7" t="n">
        <v>203.2799179357272</v>
      </c>
      <c r="AD7" t="n">
        <v>164245.2559394</v>
      </c>
      <c r="AE7" t="n">
        <v>224727.6051654813</v>
      </c>
      <c r="AF7" t="n">
        <v>4.976193415707053e-06</v>
      </c>
      <c r="AG7" t="n">
        <v>7</v>
      </c>
      <c r="AH7" t="n">
        <v>203279.9179357272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2.3155</v>
      </c>
      <c r="E2" t="n">
        <v>43.19</v>
      </c>
      <c r="F2" t="n">
        <v>35.35</v>
      </c>
      <c r="G2" t="n">
        <v>8.800000000000001</v>
      </c>
      <c r="H2" t="n">
        <v>0.15</v>
      </c>
      <c r="I2" t="n">
        <v>241</v>
      </c>
      <c r="J2" t="n">
        <v>116.05</v>
      </c>
      <c r="K2" t="n">
        <v>43.4</v>
      </c>
      <c r="L2" t="n">
        <v>1</v>
      </c>
      <c r="M2" t="n">
        <v>239</v>
      </c>
      <c r="N2" t="n">
        <v>16.65</v>
      </c>
      <c r="O2" t="n">
        <v>14546.17</v>
      </c>
      <c r="P2" t="n">
        <v>329.49</v>
      </c>
      <c r="Q2" t="n">
        <v>3550.37</v>
      </c>
      <c r="R2" t="n">
        <v>558.29</v>
      </c>
      <c r="S2" t="n">
        <v>166.1</v>
      </c>
      <c r="T2" t="n">
        <v>194650.32</v>
      </c>
      <c r="U2" t="n">
        <v>0.3</v>
      </c>
      <c r="V2" t="n">
        <v>0.66</v>
      </c>
      <c r="W2" t="n">
        <v>0.66</v>
      </c>
      <c r="X2" t="n">
        <v>11.49</v>
      </c>
      <c r="Y2" t="n">
        <v>2</v>
      </c>
      <c r="Z2" t="n">
        <v>10</v>
      </c>
      <c r="AA2" t="n">
        <v>256.3450724717487</v>
      </c>
      <c r="AB2" t="n">
        <v>350.7426373021198</v>
      </c>
      <c r="AC2" t="n">
        <v>317.2682522684934</v>
      </c>
      <c r="AD2" t="n">
        <v>256345.0724717487</v>
      </c>
      <c r="AE2" t="n">
        <v>350742.6373021198</v>
      </c>
      <c r="AF2" t="n">
        <v>3.683643064344337e-06</v>
      </c>
      <c r="AG2" t="n">
        <v>9</v>
      </c>
      <c r="AH2" t="n">
        <v>317268.2522684934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3.0495</v>
      </c>
      <c r="E3" t="n">
        <v>32.79</v>
      </c>
      <c r="F3" t="n">
        <v>28.68</v>
      </c>
      <c r="G3" t="n">
        <v>20.24</v>
      </c>
      <c r="H3" t="n">
        <v>0.3</v>
      </c>
      <c r="I3" t="n">
        <v>85</v>
      </c>
      <c r="J3" t="n">
        <v>117.34</v>
      </c>
      <c r="K3" t="n">
        <v>43.4</v>
      </c>
      <c r="L3" t="n">
        <v>2</v>
      </c>
      <c r="M3" t="n">
        <v>83</v>
      </c>
      <c r="N3" t="n">
        <v>16.94</v>
      </c>
      <c r="O3" t="n">
        <v>14705.49</v>
      </c>
      <c r="P3" t="n">
        <v>231.94</v>
      </c>
      <c r="Q3" t="n">
        <v>3549.46</v>
      </c>
      <c r="R3" t="n">
        <v>335.26</v>
      </c>
      <c r="S3" t="n">
        <v>166.1</v>
      </c>
      <c r="T3" t="n">
        <v>83918.25</v>
      </c>
      <c r="U3" t="n">
        <v>0.5</v>
      </c>
      <c r="V3" t="n">
        <v>0.8100000000000001</v>
      </c>
      <c r="W3" t="n">
        <v>0.37</v>
      </c>
      <c r="X3" t="n">
        <v>4.83</v>
      </c>
      <c r="Y3" t="n">
        <v>2</v>
      </c>
      <c r="Z3" t="n">
        <v>10</v>
      </c>
      <c r="AA3" t="n">
        <v>160.2859986187987</v>
      </c>
      <c r="AB3" t="n">
        <v>219.310374629332</v>
      </c>
      <c r="AC3" t="n">
        <v>198.3797002788154</v>
      </c>
      <c r="AD3" t="n">
        <v>160285.9986187987</v>
      </c>
      <c r="AE3" t="n">
        <v>219310.374629332</v>
      </c>
      <c r="AF3" t="n">
        <v>4.851336439092229e-06</v>
      </c>
      <c r="AG3" t="n">
        <v>7</v>
      </c>
      <c r="AH3" t="n">
        <v>198379.7002788154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3.2759</v>
      </c>
      <c r="E4" t="n">
        <v>30.53</v>
      </c>
      <c r="F4" t="n">
        <v>26.87</v>
      </c>
      <c r="G4" t="n">
        <v>24.42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204.85</v>
      </c>
      <c r="Q4" t="n">
        <v>3550.03</v>
      </c>
      <c r="R4" t="n">
        <v>267.2</v>
      </c>
      <c r="S4" t="n">
        <v>166.1</v>
      </c>
      <c r="T4" t="n">
        <v>49983.86</v>
      </c>
      <c r="U4" t="n">
        <v>0.62</v>
      </c>
      <c r="V4" t="n">
        <v>0.87</v>
      </c>
      <c r="W4" t="n">
        <v>0.47</v>
      </c>
      <c r="X4" t="n">
        <v>3.02</v>
      </c>
      <c r="Y4" t="n">
        <v>2</v>
      </c>
      <c r="Z4" t="n">
        <v>10</v>
      </c>
      <c r="AA4" t="n">
        <v>143.9912651952169</v>
      </c>
      <c r="AB4" t="n">
        <v>197.0152014862955</v>
      </c>
      <c r="AC4" t="n">
        <v>178.2123471690712</v>
      </c>
      <c r="AD4" t="n">
        <v>143991.2651952169</v>
      </c>
      <c r="AE4" t="n">
        <v>197015.2014862955</v>
      </c>
      <c r="AF4" t="n">
        <v>5.211507801548526e-06</v>
      </c>
      <c r="AG4" t="n">
        <v>7</v>
      </c>
      <c r="AH4" t="n">
        <v>178212.3471690712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2.6904</v>
      </c>
      <c r="E2" t="n">
        <v>37.17</v>
      </c>
      <c r="F2" t="n">
        <v>31.96</v>
      </c>
      <c r="G2" t="n">
        <v>11.08</v>
      </c>
      <c r="H2" t="n">
        <v>0.2</v>
      </c>
      <c r="I2" t="n">
        <v>173</v>
      </c>
      <c r="J2" t="n">
        <v>89.87</v>
      </c>
      <c r="K2" t="n">
        <v>37.55</v>
      </c>
      <c r="L2" t="n">
        <v>1</v>
      </c>
      <c r="M2" t="n">
        <v>171</v>
      </c>
      <c r="N2" t="n">
        <v>11.32</v>
      </c>
      <c r="O2" t="n">
        <v>11317.98</v>
      </c>
      <c r="P2" t="n">
        <v>236.89</v>
      </c>
      <c r="Q2" t="n">
        <v>3550.16</v>
      </c>
      <c r="R2" t="n">
        <v>443.27</v>
      </c>
      <c r="S2" t="n">
        <v>166.1</v>
      </c>
      <c r="T2" t="n">
        <v>137484.37</v>
      </c>
      <c r="U2" t="n">
        <v>0.37</v>
      </c>
      <c r="V2" t="n">
        <v>0.73</v>
      </c>
      <c r="W2" t="n">
        <v>0.55</v>
      </c>
      <c r="X2" t="n">
        <v>8.109999999999999</v>
      </c>
      <c r="Y2" t="n">
        <v>2</v>
      </c>
      <c r="Z2" t="n">
        <v>10</v>
      </c>
      <c r="AA2" t="n">
        <v>180.9236788030105</v>
      </c>
      <c r="AB2" t="n">
        <v>247.5477591275483</v>
      </c>
      <c r="AC2" t="n">
        <v>223.9221484319491</v>
      </c>
      <c r="AD2" t="n">
        <v>180923.6788030105</v>
      </c>
      <c r="AE2" t="n">
        <v>247547.7591275483</v>
      </c>
      <c r="AF2" t="n">
        <v>4.458401201838685e-06</v>
      </c>
      <c r="AG2" t="n">
        <v>8</v>
      </c>
      <c r="AH2" t="n">
        <v>223922.1484319491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3.1664</v>
      </c>
      <c r="E3" t="n">
        <v>31.58</v>
      </c>
      <c r="F3" t="n">
        <v>27.94</v>
      </c>
      <c r="G3" t="n">
        <v>18.63</v>
      </c>
      <c r="H3" t="n">
        <v>0.39</v>
      </c>
      <c r="I3" t="n">
        <v>90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182.77</v>
      </c>
      <c r="Q3" t="n">
        <v>3550.22</v>
      </c>
      <c r="R3" t="n">
        <v>302.08</v>
      </c>
      <c r="S3" t="n">
        <v>166.1</v>
      </c>
      <c r="T3" t="n">
        <v>67302.86</v>
      </c>
      <c r="U3" t="n">
        <v>0.55</v>
      </c>
      <c r="V3" t="n">
        <v>0.84</v>
      </c>
      <c r="W3" t="n">
        <v>0.55</v>
      </c>
      <c r="X3" t="n">
        <v>4.09</v>
      </c>
      <c r="Y3" t="n">
        <v>2</v>
      </c>
      <c r="Z3" t="n">
        <v>10</v>
      </c>
      <c r="AA3" t="n">
        <v>136.4782570660819</v>
      </c>
      <c r="AB3" t="n">
        <v>186.7355723134919</v>
      </c>
      <c r="AC3" t="n">
        <v>168.9137913769666</v>
      </c>
      <c r="AD3" t="n">
        <v>136478.2570660819</v>
      </c>
      <c r="AE3" t="n">
        <v>186735.5723134919</v>
      </c>
      <c r="AF3" t="n">
        <v>5.247205458482758e-06</v>
      </c>
      <c r="AG3" t="n">
        <v>7</v>
      </c>
      <c r="AH3" t="n">
        <v>168913.7913769666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1.3979</v>
      </c>
      <c r="E2" t="n">
        <v>71.54000000000001</v>
      </c>
      <c r="F2" t="n">
        <v>49.5</v>
      </c>
      <c r="G2" t="n">
        <v>5.92</v>
      </c>
      <c r="H2" t="n">
        <v>0.09</v>
      </c>
      <c r="I2" t="n">
        <v>502</v>
      </c>
      <c r="J2" t="n">
        <v>194.77</v>
      </c>
      <c r="K2" t="n">
        <v>54.38</v>
      </c>
      <c r="L2" t="n">
        <v>1</v>
      </c>
      <c r="M2" t="n">
        <v>500</v>
      </c>
      <c r="N2" t="n">
        <v>39.4</v>
      </c>
      <c r="O2" t="n">
        <v>24256.19</v>
      </c>
      <c r="P2" t="n">
        <v>678.5599999999999</v>
      </c>
      <c r="Q2" t="n">
        <v>3552.51</v>
      </c>
      <c r="R2" t="n">
        <v>1041.58</v>
      </c>
      <c r="S2" t="n">
        <v>166.1</v>
      </c>
      <c r="T2" t="n">
        <v>434990.66</v>
      </c>
      <c r="U2" t="n">
        <v>0.16</v>
      </c>
      <c r="V2" t="n">
        <v>0.47</v>
      </c>
      <c r="W2" t="n">
        <v>1.08</v>
      </c>
      <c r="X2" t="n">
        <v>25.63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2.5764</v>
      </c>
      <c r="E3" t="n">
        <v>38.81</v>
      </c>
      <c r="F3" t="n">
        <v>30.62</v>
      </c>
      <c r="G3" t="n">
        <v>12.58</v>
      </c>
      <c r="H3" t="n">
        <v>0.18</v>
      </c>
      <c r="I3" t="n">
        <v>146</v>
      </c>
      <c r="J3" t="n">
        <v>196.32</v>
      </c>
      <c r="K3" t="n">
        <v>54.38</v>
      </c>
      <c r="L3" t="n">
        <v>2</v>
      </c>
      <c r="M3" t="n">
        <v>144</v>
      </c>
      <c r="N3" t="n">
        <v>39.95</v>
      </c>
      <c r="O3" t="n">
        <v>24447.22</v>
      </c>
      <c r="P3" t="n">
        <v>399.52</v>
      </c>
      <c r="Q3" t="n">
        <v>3549.4</v>
      </c>
      <c r="R3" t="n">
        <v>397.29</v>
      </c>
      <c r="S3" t="n">
        <v>166.1</v>
      </c>
      <c r="T3" t="n">
        <v>114625.34</v>
      </c>
      <c r="U3" t="n">
        <v>0.42</v>
      </c>
      <c r="V3" t="n">
        <v>0.76</v>
      </c>
      <c r="W3" t="n">
        <v>0.51</v>
      </c>
      <c r="X3" t="n">
        <v>6.77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2.9463</v>
      </c>
      <c r="E4" t="n">
        <v>33.94</v>
      </c>
      <c r="F4" t="n">
        <v>28.12</v>
      </c>
      <c r="G4" t="n">
        <v>19.85</v>
      </c>
      <c r="H4" t="n">
        <v>0.27</v>
      </c>
      <c r="I4" t="n">
        <v>85</v>
      </c>
      <c r="J4" t="n">
        <v>197.88</v>
      </c>
      <c r="K4" t="n">
        <v>54.38</v>
      </c>
      <c r="L4" t="n">
        <v>3</v>
      </c>
      <c r="M4" t="n">
        <v>83</v>
      </c>
      <c r="N4" t="n">
        <v>40.5</v>
      </c>
      <c r="O4" t="n">
        <v>24639</v>
      </c>
      <c r="P4" t="n">
        <v>348.69</v>
      </c>
      <c r="Q4" t="n">
        <v>3549.71</v>
      </c>
      <c r="R4" t="n">
        <v>315.19</v>
      </c>
      <c r="S4" t="n">
        <v>166.1</v>
      </c>
      <c r="T4" t="n">
        <v>73883.89</v>
      </c>
      <c r="U4" t="n">
        <v>0.53</v>
      </c>
      <c r="V4" t="n">
        <v>0.83</v>
      </c>
      <c r="W4" t="n">
        <v>0.36</v>
      </c>
      <c r="X4" t="n">
        <v>4.27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3.2195</v>
      </c>
      <c r="E5" t="n">
        <v>31.06</v>
      </c>
      <c r="F5" t="n">
        <v>26.37</v>
      </c>
      <c r="G5" t="n">
        <v>28.25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305.2</v>
      </c>
      <c r="Q5" t="n">
        <v>3549.5</v>
      </c>
      <c r="R5" t="n">
        <v>253.32</v>
      </c>
      <c r="S5" t="n">
        <v>166.1</v>
      </c>
      <c r="T5" t="n">
        <v>43092.35</v>
      </c>
      <c r="U5" t="n">
        <v>0.66</v>
      </c>
      <c r="V5" t="n">
        <v>0.89</v>
      </c>
      <c r="W5" t="n">
        <v>0.36</v>
      </c>
      <c r="X5" t="n">
        <v>2.52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3.3115</v>
      </c>
      <c r="E6" t="n">
        <v>30.2</v>
      </c>
      <c r="F6" t="n">
        <v>26.05</v>
      </c>
      <c r="G6" t="n">
        <v>37.21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280.17</v>
      </c>
      <c r="Q6" t="n">
        <v>3548.94</v>
      </c>
      <c r="R6" t="n">
        <v>243.39</v>
      </c>
      <c r="S6" t="n">
        <v>166.1</v>
      </c>
      <c r="T6" t="n">
        <v>38196.61</v>
      </c>
      <c r="U6" t="n">
        <v>0.68</v>
      </c>
      <c r="V6" t="n">
        <v>0.9</v>
      </c>
      <c r="W6" t="n">
        <v>0.34</v>
      </c>
      <c r="X6" t="n">
        <v>2.2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25.56</v>
      </c>
      <c r="G7" t="n">
        <v>41.45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265.21</v>
      </c>
      <c r="Q7" t="n">
        <v>3549.07</v>
      </c>
      <c r="R7" t="n">
        <v>224.61</v>
      </c>
      <c r="S7" t="n">
        <v>166.1</v>
      </c>
      <c r="T7" t="n">
        <v>28834.63</v>
      </c>
      <c r="U7" t="n">
        <v>0.74</v>
      </c>
      <c r="V7" t="n">
        <v>0.91</v>
      </c>
      <c r="W7" t="n">
        <v>0.38</v>
      </c>
      <c r="X7" t="n">
        <v>1.71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2.6904</v>
      </c>
      <c r="E8" t="n">
        <v>37.17</v>
      </c>
      <c r="F8" t="n">
        <v>31.96</v>
      </c>
      <c r="G8" t="n">
        <v>11.08</v>
      </c>
      <c r="H8" t="n">
        <v>0.2</v>
      </c>
      <c r="I8" t="n">
        <v>173</v>
      </c>
      <c r="J8" t="n">
        <v>89.87</v>
      </c>
      <c r="K8" t="n">
        <v>37.55</v>
      </c>
      <c r="L8" t="n">
        <v>1</v>
      </c>
      <c r="M8" t="n">
        <v>171</v>
      </c>
      <c r="N8" t="n">
        <v>11.32</v>
      </c>
      <c r="O8" t="n">
        <v>11317.98</v>
      </c>
      <c r="P8" t="n">
        <v>236.89</v>
      </c>
      <c r="Q8" t="n">
        <v>3550.16</v>
      </c>
      <c r="R8" t="n">
        <v>443.27</v>
      </c>
      <c r="S8" t="n">
        <v>166.1</v>
      </c>
      <c r="T8" t="n">
        <v>137484.37</v>
      </c>
      <c r="U8" t="n">
        <v>0.37</v>
      </c>
      <c r="V8" t="n">
        <v>0.73</v>
      </c>
      <c r="W8" t="n">
        <v>0.55</v>
      </c>
      <c r="X8" t="n">
        <v>8.109999999999999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3.1664</v>
      </c>
      <c r="E9" t="n">
        <v>31.58</v>
      </c>
      <c r="F9" t="n">
        <v>27.94</v>
      </c>
      <c r="G9" t="n">
        <v>18.63</v>
      </c>
      <c r="H9" t="n">
        <v>0.39</v>
      </c>
      <c r="I9" t="n">
        <v>90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182.77</v>
      </c>
      <c r="Q9" t="n">
        <v>3550.22</v>
      </c>
      <c r="R9" t="n">
        <v>302.08</v>
      </c>
      <c r="S9" t="n">
        <v>166.1</v>
      </c>
      <c r="T9" t="n">
        <v>67302.86</v>
      </c>
      <c r="U9" t="n">
        <v>0.55</v>
      </c>
      <c r="V9" t="n">
        <v>0.84</v>
      </c>
      <c r="W9" t="n">
        <v>0.55</v>
      </c>
      <c r="X9" t="n">
        <v>4.09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2.9704</v>
      </c>
      <c r="E10" t="n">
        <v>33.67</v>
      </c>
      <c r="F10" t="n">
        <v>29.82</v>
      </c>
      <c r="G10" t="n">
        <v>13.87</v>
      </c>
      <c r="H10" t="n">
        <v>0.24</v>
      </c>
      <c r="I10" t="n">
        <v>129</v>
      </c>
      <c r="J10" t="n">
        <v>71.52</v>
      </c>
      <c r="K10" t="n">
        <v>32.27</v>
      </c>
      <c r="L10" t="n">
        <v>1</v>
      </c>
      <c r="M10" t="n">
        <v>74</v>
      </c>
      <c r="N10" t="n">
        <v>8.25</v>
      </c>
      <c r="O10" t="n">
        <v>9054.6</v>
      </c>
      <c r="P10" t="n">
        <v>171.92</v>
      </c>
      <c r="Q10" t="n">
        <v>3549.91</v>
      </c>
      <c r="R10" t="n">
        <v>367.91</v>
      </c>
      <c r="S10" t="n">
        <v>166.1</v>
      </c>
      <c r="T10" t="n">
        <v>100023.77</v>
      </c>
      <c r="U10" t="n">
        <v>0.45</v>
      </c>
      <c r="V10" t="n">
        <v>0.78</v>
      </c>
      <c r="W10" t="n">
        <v>0.55</v>
      </c>
      <c r="X10" t="n">
        <v>5.97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3.0176</v>
      </c>
      <c r="E11" t="n">
        <v>33.14</v>
      </c>
      <c r="F11" t="n">
        <v>29.43</v>
      </c>
      <c r="G11" t="n">
        <v>14.71</v>
      </c>
      <c r="H11" t="n">
        <v>0.48</v>
      </c>
      <c r="I11" t="n">
        <v>120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169</v>
      </c>
      <c r="Q11" t="n">
        <v>3549.27</v>
      </c>
      <c r="R11" t="n">
        <v>351.71</v>
      </c>
      <c r="S11" t="n">
        <v>166.1</v>
      </c>
      <c r="T11" t="n">
        <v>91965.33</v>
      </c>
      <c r="U11" t="n">
        <v>0.47</v>
      </c>
      <c r="V11" t="n">
        <v>0.79</v>
      </c>
      <c r="W11" t="n">
        <v>0.62</v>
      </c>
      <c r="X11" t="n">
        <v>5.58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2.5485</v>
      </c>
      <c r="E12" t="n">
        <v>39.24</v>
      </c>
      <c r="F12" t="n">
        <v>34.9</v>
      </c>
      <c r="G12" t="n">
        <v>8.800000000000001</v>
      </c>
      <c r="H12" t="n">
        <v>0.43</v>
      </c>
      <c r="I12" t="n">
        <v>238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136.45</v>
      </c>
      <c r="Q12" t="n">
        <v>3551.02</v>
      </c>
      <c r="R12" t="n">
        <v>530.9</v>
      </c>
      <c r="S12" t="n">
        <v>166.1</v>
      </c>
      <c r="T12" t="n">
        <v>180970.9</v>
      </c>
      <c r="U12" t="n">
        <v>0.31</v>
      </c>
      <c r="V12" t="n">
        <v>0.67</v>
      </c>
      <c r="W12" t="n">
        <v>0.98</v>
      </c>
      <c r="X12" t="n">
        <v>11.04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1.9871</v>
      </c>
      <c r="E13" t="n">
        <v>50.32</v>
      </c>
      <c r="F13" t="n">
        <v>39.05</v>
      </c>
      <c r="G13" t="n">
        <v>7.49</v>
      </c>
      <c r="H13" t="n">
        <v>0.12</v>
      </c>
      <c r="I13" t="n">
        <v>313</v>
      </c>
      <c r="J13" t="n">
        <v>141.81</v>
      </c>
      <c r="K13" t="n">
        <v>47.83</v>
      </c>
      <c r="L13" t="n">
        <v>1</v>
      </c>
      <c r="M13" t="n">
        <v>311</v>
      </c>
      <c r="N13" t="n">
        <v>22.98</v>
      </c>
      <c r="O13" t="n">
        <v>17723.39</v>
      </c>
      <c r="P13" t="n">
        <v>426.1</v>
      </c>
      <c r="Q13" t="n">
        <v>3551.18</v>
      </c>
      <c r="R13" t="n">
        <v>684.8200000000001</v>
      </c>
      <c r="S13" t="n">
        <v>166.1</v>
      </c>
      <c r="T13" t="n">
        <v>257555.22</v>
      </c>
      <c r="U13" t="n">
        <v>0.24</v>
      </c>
      <c r="V13" t="n">
        <v>0.6</v>
      </c>
      <c r="W13" t="n">
        <v>0.77</v>
      </c>
      <c r="X13" t="n">
        <v>15.2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3.02</v>
      </c>
      <c r="E14" t="n">
        <v>33.11</v>
      </c>
      <c r="F14" t="n">
        <v>27.97</v>
      </c>
      <c r="G14" t="n">
        <v>16.61</v>
      </c>
      <c r="H14" t="n">
        <v>0.25</v>
      </c>
      <c r="I14" t="n">
        <v>101</v>
      </c>
      <c r="J14" t="n">
        <v>143.17</v>
      </c>
      <c r="K14" t="n">
        <v>47.83</v>
      </c>
      <c r="L14" t="n">
        <v>2</v>
      </c>
      <c r="M14" t="n">
        <v>99</v>
      </c>
      <c r="N14" t="n">
        <v>23.34</v>
      </c>
      <c r="O14" t="n">
        <v>17891.86</v>
      </c>
      <c r="P14" t="n">
        <v>276.23</v>
      </c>
      <c r="Q14" t="n">
        <v>3549.35</v>
      </c>
      <c r="R14" t="n">
        <v>306.86</v>
      </c>
      <c r="S14" t="n">
        <v>166.1</v>
      </c>
      <c r="T14" t="n">
        <v>69637.13</v>
      </c>
      <c r="U14" t="n">
        <v>0.54</v>
      </c>
      <c r="V14" t="n">
        <v>0.83</v>
      </c>
      <c r="W14" t="n">
        <v>0.43</v>
      </c>
      <c r="X14" t="n">
        <v>4.12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3.3009</v>
      </c>
      <c r="E15" t="n">
        <v>30.3</v>
      </c>
      <c r="F15" t="n">
        <v>26.42</v>
      </c>
      <c r="G15" t="n">
        <v>27.81</v>
      </c>
      <c r="H15" t="n">
        <v>0.37</v>
      </c>
      <c r="I15" t="n">
        <v>57</v>
      </c>
      <c r="J15" t="n">
        <v>144.54</v>
      </c>
      <c r="K15" t="n">
        <v>47.83</v>
      </c>
      <c r="L15" t="n">
        <v>3</v>
      </c>
      <c r="M15" t="n">
        <v>46</v>
      </c>
      <c r="N15" t="n">
        <v>23.71</v>
      </c>
      <c r="O15" t="n">
        <v>18060.85</v>
      </c>
      <c r="P15" t="n">
        <v>230.6</v>
      </c>
      <c r="Q15" t="n">
        <v>3549.13</v>
      </c>
      <c r="R15" t="n">
        <v>254.56</v>
      </c>
      <c r="S15" t="n">
        <v>166.1</v>
      </c>
      <c r="T15" t="n">
        <v>43709.18</v>
      </c>
      <c r="U15" t="n">
        <v>0.65</v>
      </c>
      <c r="V15" t="n">
        <v>0.88</v>
      </c>
      <c r="W15" t="n">
        <v>0.38</v>
      </c>
      <c r="X15" t="n">
        <v>2.57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3.3393</v>
      </c>
      <c r="E16" t="n">
        <v>29.95</v>
      </c>
      <c r="F16" t="n">
        <v>26.22</v>
      </c>
      <c r="G16" t="n">
        <v>30.25</v>
      </c>
      <c r="H16" t="n">
        <v>0.49</v>
      </c>
      <c r="I16" t="n">
        <v>52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224.69</v>
      </c>
      <c r="Q16" t="n">
        <v>3549.64</v>
      </c>
      <c r="R16" t="n">
        <v>246.02</v>
      </c>
      <c r="S16" t="n">
        <v>166.1</v>
      </c>
      <c r="T16" t="n">
        <v>39464.6</v>
      </c>
      <c r="U16" t="n">
        <v>0.68</v>
      </c>
      <c r="V16" t="n">
        <v>0.89</v>
      </c>
      <c r="W16" t="n">
        <v>0.42</v>
      </c>
      <c r="X16" t="n">
        <v>2.37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1.5857</v>
      </c>
      <c r="E17" t="n">
        <v>63.06</v>
      </c>
      <c r="F17" t="n">
        <v>45.39</v>
      </c>
      <c r="G17" t="n">
        <v>6.35</v>
      </c>
      <c r="H17" t="n">
        <v>0.1</v>
      </c>
      <c r="I17" t="n">
        <v>429</v>
      </c>
      <c r="J17" t="n">
        <v>176.73</v>
      </c>
      <c r="K17" t="n">
        <v>52.44</v>
      </c>
      <c r="L17" t="n">
        <v>1</v>
      </c>
      <c r="M17" t="n">
        <v>427</v>
      </c>
      <c r="N17" t="n">
        <v>33.29</v>
      </c>
      <c r="O17" t="n">
        <v>22031.19</v>
      </c>
      <c r="P17" t="n">
        <v>581.46</v>
      </c>
      <c r="Q17" t="n">
        <v>3551.24</v>
      </c>
      <c r="R17" t="n">
        <v>901.4</v>
      </c>
      <c r="S17" t="n">
        <v>166.1</v>
      </c>
      <c r="T17" t="n">
        <v>365269.61</v>
      </c>
      <c r="U17" t="n">
        <v>0.18</v>
      </c>
      <c r="V17" t="n">
        <v>0.51</v>
      </c>
      <c r="W17" t="n">
        <v>0.95</v>
      </c>
      <c r="X17" t="n">
        <v>21.52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2.714</v>
      </c>
      <c r="E18" t="n">
        <v>36.85</v>
      </c>
      <c r="F18" t="n">
        <v>29.77</v>
      </c>
      <c r="G18" t="n">
        <v>13.63</v>
      </c>
      <c r="H18" t="n">
        <v>0.2</v>
      </c>
      <c r="I18" t="n">
        <v>131</v>
      </c>
      <c r="J18" t="n">
        <v>178.21</v>
      </c>
      <c r="K18" t="n">
        <v>52.44</v>
      </c>
      <c r="L18" t="n">
        <v>2</v>
      </c>
      <c r="M18" t="n">
        <v>129</v>
      </c>
      <c r="N18" t="n">
        <v>33.77</v>
      </c>
      <c r="O18" t="n">
        <v>22213.89</v>
      </c>
      <c r="P18" t="n">
        <v>358.95</v>
      </c>
      <c r="Q18" t="n">
        <v>3549.65</v>
      </c>
      <c r="R18" t="n">
        <v>368.6</v>
      </c>
      <c r="S18" t="n">
        <v>166.1</v>
      </c>
      <c r="T18" t="n">
        <v>100357.71</v>
      </c>
      <c r="U18" t="n">
        <v>0.45</v>
      </c>
      <c r="V18" t="n">
        <v>0.78</v>
      </c>
      <c r="W18" t="n">
        <v>0.48</v>
      </c>
      <c r="X18" t="n">
        <v>5.92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3.0363</v>
      </c>
      <c r="E19" t="n">
        <v>32.93</v>
      </c>
      <c r="F19" t="n">
        <v>27.78</v>
      </c>
      <c r="G19" t="n">
        <v>21.64</v>
      </c>
      <c r="H19" t="n">
        <v>0.3</v>
      </c>
      <c r="I19" t="n">
        <v>77</v>
      </c>
      <c r="J19" t="n">
        <v>179.7</v>
      </c>
      <c r="K19" t="n">
        <v>52.44</v>
      </c>
      <c r="L19" t="n">
        <v>3</v>
      </c>
      <c r="M19" t="n">
        <v>75</v>
      </c>
      <c r="N19" t="n">
        <v>34.26</v>
      </c>
      <c r="O19" t="n">
        <v>22397.24</v>
      </c>
      <c r="P19" t="n">
        <v>313.78</v>
      </c>
      <c r="Q19" t="n">
        <v>3549.19</v>
      </c>
      <c r="R19" t="n">
        <v>302.41</v>
      </c>
      <c r="S19" t="n">
        <v>166.1</v>
      </c>
      <c r="T19" t="n">
        <v>67532.17999999999</v>
      </c>
      <c r="U19" t="n">
        <v>0.55</v>
      </c>
      <c r="V19" t="n">
        <v>0.84</v>
      </c>
      <c r="W19" t="n">
        <v>0.39</v>
      </c>
      <c r="X19" t="n">
        <v>3.93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3.3215</v>
      </c>
      <c r="E20" t="n">
        <v>30.11</v>
      </c>
      <c r="F20" t="n">
        <v>25.94</v>
      </c>
      <c r="G20" t="n">
        <v>31.77</v>
      </c>
      <c r="H20" t="n">
        <v>0.39</v>
      </c>
      <c r="I20" t="n">
        <v>49</v>
      </c>
      <c r="J20" t="n">
        <v>181.19</v>
      </c>
      <c r="K20" t="n">
        <v>52.44</v>
      </c>
      <c r="L20" t="n">
        <v>4</v>
      </c>
      <c r="M20" t="n">
        <v>47</v>
      </c>
      <c r="N20" t="n">
        <v>34.75</v>
      </c>
      <c r="O20" t="n">
        <v>22581.25</v>
      </c>
      <c r="P20" t="n">
        <v>265.86</v>
      </c>
      <c r="Q20" t="n">
        <v>3549.17</v>
      </c>
      <c r="R20" t="n">
        <v>238.82</v>
      </c>
      <c r="S20" t="n">
        <v>166.1</v>
      </c>
      <c r="T20" t="n">
        <v>35875.97</v>
      </c>
      <c r="U20" t="n">
        <v>0.7</v>
      </c>
      <c r="V20" t="n">
        <v>0.9</v>
      </c>
      <c r="W20" t="n">
        <v>0.35</v>
      </c>
      <c r="X20" t="n">
        <v>2.1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3.3778</v>
      </c>
      <c r="E21" t="n">
        <v>29.61</v>
      </c>
      <c r="F21" t="n">
        <v>25.73</v>
      </c>
      <c r="G21" t="n">
        <v>37.65</v>
      </c>
      <c r="H21" t="n">
        <v>0.49</v>
      </c>
      <c r="I21" t="n">
        <v>41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251.35</v>
      </c>
      <c r="Q21" t="n">
        <v>3549.25</v>
      </c>
      <c r="R21" t="n">
        <v>230.09</v>
      </c>
      <c r="S21" t="n">
        <v>166.1</v>
      </c>
      <c r="T21" t="n">
        <v>31553.65</v>
      </c>
      <c r="U21" t="n">
        <v>0.72</v>
      </c>
      <c r="V21" t="n">
        <v>0.91</v>
      </c>
      <c r="W21" t="n">
        <v>0.39</v>
      </c>
      <c r="X21" t="n">
        <v>1.88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3.3766</v>
      </c>
      <c r="E22" t="n">
        <v>29.62</v>
      </c>
      <c r="F22" t="n">
        <v>25.74</v>
      </c>
      <c r="G22" t="n">
        <v>37.66</v>
      </c>
      <c r="H22" t="n">
        <v>0.58</v>
      </c>
      <c r="I22" t="n">
        <v>41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253.32</v>
      </c>
      <c r="Q22" t="n">
        <v>3549.25</v>
      </c>
      <c r="R22" t="n">
        <v>230.47</v>
      </c>
      <c r="S22" t="n">
        <v>166.1</v>
      </c>
      <c r="T22" t="n">
        <v>31744.28</v>
      </c>
      <c r="U22" t="n">
        <v>0.72</v>
      </c>
      <c r="V22" t="n">
        <v>0.91</v>
      </c>
      <c r="W22" t="n">
        <v>0.39</v>
      </c>
      <c r="X22" t="n">
        <v>1.89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2.1703</v>
      </c>
      <c r="E23" t="n">
        <v>46.08</v>
      </c>
      <c r="F23" t="n">
        <v>40.47</v>
      </c>
      <c r="G23" t="n">
        <v>6.82</v>
      </c>
      <c r="H23" t="n">
        <v>0.64</v>
      </c>
      <c r="I23" t="n">
        <v>356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117.22</v>
      </c>
      <c r="Q23" t="n">
        <v>3553.36</v>
      </c>
      <c r="R23" t="n">
        <v>714.55</v>
      </c>
      <c r="S23" t="n">
        <v>166.1</v>
      </c>
      <c r="T23" t="n">
        <v>272208.91</v>
      </c>
      <c r="U23" t="n">
        <v>0.23</v>
      </c>
      <c r="V23" t="n">
        <v>0.58</v>
      </c>
      <c r="W23" t="n">
        <v>1.31</v>
      </c>
      <c r="X23" t="n">
        <v>16.61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2.5571</v>
      </c>
      <c r="E24" t="n">
        <v>39.11</v>
      </c>
      <c r="F24" t="n">
        <v>33.09</v>
      </c>
      <c r="G24" t="n">
        <v>10.13</v>
      </c>
      <c r="H24" t="n">
        <v>0.18</v>
      </c>
      <c r="I24" t="n">
        <v>196</v>
      </c>
      <c r="J24" t="n">
        <v>98.70999999999999</v>
      </c>
      <c r="K24" t="n">
        <v>39.72</v>
      </c>
      <c r="L24" t="n">
        <v>1</v>
      </c>
      <c r="M24" t="n">
        <v>194</v>
      </c>
      <c r="N24" t="n">
        <v>12.99</v>
      </c>
      <c r="O24" t="n">
        <v>12407.75</v>
      </c>
      <c r="P24" t="n">
        <v>268.06</v>
      </c>
      <c r="Q24" t="n">
        <v>3549.72</v>
      </c>
      <c r="R24" t="n">
        <v>481.4</v>
      </c>
      <c r="S24" t="n">
        <v>166.1</v>
      </c>
      <c r="T24" t="n">
        <v>156433.45</v>
      </c>
      <c r="U24" t="n">
        <v>0.35</v>
      </c>
      <c r="V24" t="n">
        <v>0.71</v>
      </c>
      <c r="W24" t="n">
        <v>0.59</v>
      </c>
      <c r="X24" t="n">
        <v>9.24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3.1966</v>
      </c>
      <c r="E25" t="n">
        <v>31.28</v>
      </c>
      <c r="F25" t="n">
        <v>27.63</v>
      </c>
      <c r="G25" t="n">
        <v>20.47</v>
      </c>
      <c r="H25" t="n">
        <v>0.35</v>
      </c>
      <c r="I25" t="n">
        <v>81</v>
      </c>
      <c r="J25" t="n">
        <v>99.95</v>
      </c>
      <c r="K25" t="n">
        <v>39.72</v>
      </c>
      <c r="L25" t="n">
        <v>2</v>
      </c>
      <c r="M25" t="n">
        <v>2</v>
      </c>
      <c r="N25" t="n">
        <v>13.24</v>
      </c>
      <c r="O25" t="n">
        <v>12561.45</v>
      </c>
      <c r="P25" t="n">
        <v>190.36</v>
      </c>
      <c r="Q25" t="n">
        <v>3549.79</v>
      </c>
      <c r="R25" t="n">
        <v>292.68</v>
      </c>
      <c r="S25" t="n">
        <v>166.1</v>
      </c>
      <c r="T25" t="n">
        <v>62645.87</v>
      </c>
      <c r="U25" t="n">
        <v>0.57</v>
      </c>
      <c r="V25" t="n">
        <v>0.84</v>
      </c>
      <c r="W25" t="n">
        <v>0.51</v>
      </c>
      <c r="X25" t="n">
        <v>3.78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3.2055</v>
      </c>
      <c r="E26" t="n">
        <v>31.2</v>
      </c>
      <c r="F26" t="n">
        <v>27.56</v>
      </c>
      <c r="G26" t="n">
        <v>20.67</v>
      </c>
      <c r="H26" t="n">
        <v>0.52</v>
      </c>
      <c r="I26" t="n">
        <v>80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191.97</v>
      </c>
      <c r="Q26" t="n">
        <v>3549.95</v>
      </c>
      <c r="R26" t="n">
        <v>290.33</v>
      </c>
      <c r="S26" t="n">
        <v>166.1</v>
      </c>
      <c r="T26" t="n">
        <v>61477.94</v>
      </c>
      <c r="U26" t="n">
        <v>0.57</v>
      </c>
      <c r="V26" t="n">
        <v>0.85</v>
      </c>
      <c r="W26" t="n">
        <v>0.51</v>
      </c>
      <c r="X26" t="n">
        <v>3.72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2.1975</v>
      </c>
      <c r="E27" t="n">
        <v>45.51</v>
      </c>
      <c r="F27" t="n">
        <v>36.6</v>
      </c>
      <c r="G27" t="n">
        <v>8.289999999999999</v>
      </c>
      <c r="H27" t="n">
        <v>0.14</v>
      </c>
      <c r="I27" t="n">
        <v>265</v>
      </c>
      <c r="J27" t="n">
        <v>124.63</v>
      </c>
      <c r="K27" t="n">
        <v>45</v>
      </c>
      <c r="L27" t="n">
        <v>1</v>
      </c>
      <c r="M27" t="n">
        <v>263</v>
      </c>
      <c r="N27" t="n">
        <v>18.64</v>
      </c>
      <c r="O27" t="n">
        <v>15605.44</v>
      </c>
      <c r="P27" t="n">
        <v>361.5</v>
      </c>
      <c r="Q27" t="n">
        <v>3551.06</v>
      </c>
      <c r="R27" t="n">
        <v>601.14</v>
      </c>
      <c r="S27" t="n">
        <v>166.1</v>
      </c>
      <c r="T27" t="n">
        <v>215955.79</v>
      </c>
      <c r="U27" t="n">
        <v>0.28</v>
      </c>
      <c r="V27" t="n">
        <v>0.64</v>
      </c>
      <c r="W27" t="n">
        <v>0.6899999999999999</v>
      </c>
      <c r="X27" t="n">
        <v>12.74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3.1142</v>
      </c>
      <c r="E28" t="n">
        <v>32.11</v>
      </c>
      <c r="F28" t="n">
        <v>27.73</v>
      </c>
      <c r="G28" t="n">
        <v>18.91</v>
      </c>
      <c r="H28" t="n">
        <v>0.28</v>
      </c>
      <c r="I28" t="n">
        <v>88</v>
      </c>
      <c r="J28" t="n">
        <v>125.95</v>
      </c>
      <c r="K28" t="n">
        <v>45</v>
      </c>
      <c r="L28" t="n">
        <v>2</v>
      </c>
      <c r="M28" t="n">
        <v>86</v>
      </c>
      <c r="N28" t="n">
        <v>18.95</v>
      </c>
      <c r="O28" t="n">
        <v>15767.7</v>
      </c>
      <c r="P28" t="n">
        <v>240.46</v>
      </c>
      <c r="Q28" t="n">
        <v>3549.37</v>
      </c>
      <c r="R28" t="n">
        <v>300.48</v>
      </c>
      <c r="S28" t="n">
        <v>166.1</v>
      </c>
      <c r="T28" t="n">
        <v>66514.24000000001</v>
      </c>
      <c r="U28" t="n">
        <v>0.55</v>
      </c>
      <c r="V28" t="n">
        <v>0.84</v>
      </c>
      <c r="W28" t="n">
        <v>0.38</v>
      </c>
      <c r="X28" t="n">
        <v>3.88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3.2965</v>
      </c>
      <c r="E29" t="n">
        <v>30.34</v>
      </c>
      <c r="F29" t="n">
        <v>26.64</v>
      </c>
      <c r="G29" t="n">
        <v>26.21</v>
      </c>
      <c r="H29" t="n">
        <v>0.42</v>
      </c>
      <c r="I29" t="n">
        <v>61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210.7</v>
      </c>
      <c r="Q29" t="n">
        <v>3549.21</v>
      </c>
      <c r="R29" t="n">
        <v>260.06</v>
      </c>
      <c r="S29" t="n">
        <v>166.1</v>
      </c>
      <c r="T29" t="n">
        <v>46436.73</v>
      </c>
      <c r="U29" t="n">
        <v>0.64</v>
      </c>
      <c r="V29" t="n">
        <v>0.88</v>
      </c>
      <c r="W29" t="n">
        <v>0.45</v>
      </c>
      <c r="X29" t="n">
        <v>2.8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1.7822</v>
      </c>
      <c r="E30" t="n">
        <v>56.11</v>
      </c>
      <c r="F30" t="n">
        <v>41.96</v>
      </c>
      <c r="G30" t="n">
        <v>6.86</v>
      </c>
      <c r="H30" t="n">
        <v>0.11</v>
      </c>
      <c r="I30" t="n">
        <v>367</v>
      </c>
      <c r="J30" t="n">
        <v>159.12</v>
      </c>
      <c r="K30" t="n">
        <v>50.28</v>
      </c>
      <c r="L30" t="n">
        <v>1</v>
      </c>
      <c r="M30" t="n">
        <v>365</v>
      </c>
      <c r="N30" t="n">
        <v>27.84</v>
      </c>
      <c r="O30" t="n">
        <v>19859.16</v>
      </c>
      <c r="P30" t="n">
        <v>498.57</v>
      </c>
      <c r="Q30" t="n">
        <v>3551.19</v>
      </c>
      <c r="R30" t="n">
        <v>784.11</v>
      </c>
      <c r="S30" t="n">
        <v>166.1</v>
      </c>
      <c r="T30" t="n">
        <v>306930.3</v>
      </c>
      <c r="U30" t="n">
        <v>0.21</v>
      </c>
      <c r="V30" t="n">
        <v>0.5600000000000001</v>
      </c>
      <c r="W30" t="n">
        <v>0.85</v>
      </c>
      <c r="X30" t="n">
        <v>18.1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2.8436</v>
      </c>
      <c r="E31" t="n">
        <v>35.17</v>
      </c>
      <c r="F31" t="n">
        <v>29.07</v>
      </c>
      <c r="G31" t="n">
        <v>14.91</v>
      </c>
      <c r="H31" t="n">
        <v>0.22</v>
      </c>
      <c r="I31" t="n">
        <v>117</v>
      </c>
      <c r="J31" t="n">
        <v>160.54</v>
      </c>
      <c r="K31" t="n">
        <v>50.28</v>
      </c>
      <c r="L31" t="n">
        <v>2</v>
      </c>
      <c r="M31" t="n">
        <v>115</v>
      </c>
      <c r="N31" t="n">
        <v>28.26</v>
      </c>
      <c r="O31" t="n">
        <v>20034.4</v>
      </c>
      <c r="P31" t="n">
        <v>320.43</v>
      </c>
      <c r="Q31" t="n">
        <v>3549.63</v>
      </c>
      <c r="R31" t="n">
        <v>344.8</v>
      </c>
      <c r="S31" t="n">
        <v>166.1</v>
      </c>
      <c r="T31" t="n">
        <v>88528.12</v>
      </c>
      <c r="U31" t="n">
        <v>0.48</v>
      </c>
      <c r="V31" t="n">
        <v>0.8</v>
      </c>
      <c r="W31" t="n">
        <v>0.46</v>
      </c>
      <c r="X31" t="n">
        <v>5.22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3.1879</v>
      </c>
      <c r="E32" t="n">
        <v>31.37</v>
      </c>
      <c r="F32" t="n">
        <v>26.92</v>
      </c>
      <c r="G32" t="n">
        <v>24.47</v>
      </c>
      <c r="H32" t="n">
        <v>0.33</v>
      </c>
      <c r="I32" t="n">
        <v>66</v>
      </c>
      <c r="J32" t="n">
        <v>161.97</v>
      </c>
      <c r="K32" t="n">
        <v>50.28</v>
      </c>
      <c r="L32" t="n">
        <v>3</v>
      </c>
      <c r="M32" t="n">
        <v>64</v>
      </c>
      <c r="N32" t="n">
        <v>28.69</v>
      </c>
      <c r="O32" t="n">
        <v>20210.21</v>
      </c>
      <c r="P32" t="n">
        <v>271.23</v>
      </c>
      <c r="Q32" t="n">
        <v>3549.28</v>
      </c>
      <c r="R32" t="n">
        <v>272.25</v>
      </c>
      <c r="S32" t="n">
        <v>166.1</v>
      </c>
      <c r="T32" t="n">
        <v>52505.69</v>
      </c>
      <c r="U32" t="n">
        <v>0.61</v>
      </c>
      <c r="V32" t="n">
        <v>0.87</v>
      </c>
      <c r="W32" t="n">
        <v>0.38</v>
      </c>
      <c r="X32" t="n">
        <v>3.07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3.3654</v>
      </c>
      <c r="E33" t="n">
        <v>29.71</v>
      </c>
      <c r="F33" t="n">
        <v>25.91</v>
      </c>
      <c r="G33" t="n">
        <v>33.79</v>
      </c>
      <c r="H33" t="n">
        <v>0.43</v>
      </c>
      <c r="I33" t="n">
        <v>46</v>
      </c>
      <c r="J33" t="n">
        <v>163.4</v>
      </c>
      <c r="K33" t="n">
        <v>50.28</v>
      </c>
      <c r="L33" t="n">
        <v>4</v>
      </c>
      <c r="M33" t="n">
        <v>5</v>
      </c>
      <c r="N33" t="n">
        <v>29.12</v>
      </c>
      <c r="O33" t="n">
        <v>20386.62</v>
      </c>
      <c r="P33" t="n">
        <v>237.45</v>
      </c>
      <c r="Q33" t="n">
        <v>3549.33</v>
      </c>
      <c r="R33" t="n">
        <v>235.87</v>
      </c>
      <c r="S33" t="n">
        <v>166.1</v>
      </c>
      <c r="T33" t="n">
        <v>34418.8</v>
      </c>
      <c r="U33" t="n">
        <v>0.7</v>
      </c>
      <c r="V33" t="n">
        <v>0.9</v>
      </c>
      <c r="W33" t="n">
        <v>0.4</v>
      </c>
      <c r="X33" t="n">
        <v>2.06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3.3583</v>
      </c>
      <c r="E34" t="n">
        <v>29.78</v>
      </c>
      <c r="F34" t="n">
        <v>25.97</v>
      </c>
      <c r="G34" t="n">
        <v>33.87</v>
      </c>
      <c r="H34" t="n">
        <v>0.54</v>
      </c>
      <c r="I34" t="n">
        <v>46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239.69</v>
      </c>
      <c r="Q34" t="n">
        <v>3549.48</v>
      </c>
      <c r="R34" t="n">
        <v>237.65</v>
      </c>
      <c r="S34" t="n">
        <v>166.1</v>
      </c>
      <c r="T34" t="n">
        <v>35305.97</v>
      </c>
      <c r="U34" t="n">
        <v>0.7</v>
      </c>
      <c r="V34" t="n">
        <v>0.9</v>
      </c>
      <c r="W34" t="n">
        <v>0.42</v>
      </c>
      <c r="X34" t="n">
        <v>2.12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2.8488</v>
      </c>
      <c r="E35" t="n">
        <v>35.1</v>
      </c>
      <c r="F35" t="n">
        <v>30.66</v>
      </c>
      <c r="G35" t="n">
        <v>12.43</v>
      </c>
      <c r="H35" t="n">
        <v>0.22</v>
      </c>
      <c r="I35" t="n">
        <v>148</v>
      </c>
      <c r="J35" t="n">
        <v>80.84</v>
      </c>
      <c r="K35" t="n">
        <v>35.1</v>
      </c>
      <c r="L35" t="n">
        <v>1</v>
      </c>
      <c r="M35" t="n">
        <v>146</v>
      </c>
      <c r="N35" t="n">
        <v>9.74</v>
      </c>
      <c r="O35" t="n">
        <v>10204.21</v>
      </c>
      <c r="P35" t="n">
        <v>202.82</v>
      </c>
      <c r="Q35" t="n">
        <v>3549.97</v>
      </c>
      <c r="R35" t="n">
        <v>398.6</v>
      </c>
      <c r="S35" t="n">
        <v>166.1</v>
      </c>
      <c r="T35" t="n">
        <v>115271.45</v>
      </c>
      <c r="U35" t="n">
        <v>0.42</v>
      </c>
      <c r="V35" t="n">
        <v>0.76</v>
      </c>
      <c r="W35" t="n">
        <v>0.52</v>
      </c>
      <c r="X35" t="n">
        <v>6.81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3.1004</v>
      </c>
      <c r="E36" t="n">
        <v>32.25</v>
      </c>
      <c r="F36" t="n">
        <v>28.59</v>
      </c>
      <c r="G36" t="n">
        <v>16.65</v>
      </c>
      <c r="H36" t="n">
        <v>0.43</v>
      </c>
      <c r="I36" t="n">
        <v>103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176.47</v>
      </c>
      <c r="Q36" t="n">
        <v>3549.71</v>
      </c>
      <c r="R36" t="n">
        <v>323.69</v>
      </c>
      <c r="S36" t="n">
        <v>166.1</v>
      </c>
      <c r="T36" t="n">
        <v>78042.97</v>
      </c>
      <c r="U36" t="n">
        <v>0.51</v>
      </c>
      <c r="V36" t="n">
        <v>0.82</v>
      </c>
      <c r="W36" t="n">
        <v>0.58</v>
      </c>
      <c r="X36" t="n">
        <v>4.74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2.4364</v>
      </c>
      <c r="E37" t="n">
        <v>41.04</v>
      </c>
      <c r="F37" t="n">
        <v>34.16</v>
      </c>
      <c r="G37" t="n">
        <v>9.4</v>
      </c>
      <c r="H37" t="n">
        <v>0.16</v>
      </c>
      <c r="I37" t="n">
        <v>218</v>
      </c>
      <c r="J37" t="n">
        <v>107.41</v>
      </c>
      <c r="K37" t="n">
        <v>41.65</v>
      </c>
      <c r="L37" t="n">
        <v>1</v>
      </c>
      <c r="M37" t="n">
        <v>216</v>
      </c>
      <c r="N37" t="n">
        <v>14.77</v>
      </c>
      <c r="O37" t="n">
        <v>13481.73</v>
      </c>
      <c r="P37" t="n">
        <v>298.3</v>
      </c>
      <c r="Q37" t="n">
        <v>3549.96</v>
      </c>
      <c r="R37" t="n">
        <v>518.12</v>
      </c>
      <c r="S37" t="n">
        <v>166.1</v>
      </c>
      <c r="T37" t="n">
        <v>174683.77</v>
      </c>
      <c r="U37" t="n">
        <v>0.32</v>
      </c>
      <c r="V37" t="n">
        <v>0.68</v>
      </c>
      <c r="W37" t="n">
        <v>0.62</v>
      </c>
      <c r="X37" t="n">
        <v>10.31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3.1877</v>
      </c>
      <c r="E38" t="n">
        <v>31.37</v>
      </c>
      <c r="F38" t="n">
        <v>27.62</v>
      </c>
      <c r="G38" t="n">
        <v>21.52</v>
      </c>
      <c r="H38" t="n">
        <v>0.32</v>
      </c>
      <c r="I38" t="n">
        <v>77</v>
      </c>
      <c r="J38" t="n">
        <v>108.68</v>
      </c>
      <c r="K38" t="n">
        <v>41.65</v>
      </c>
      <c r="L38" t="n">
        <v>2</v>
      </c>
      <c r="M38" t="n">
        <v>33</v>
      </c>
      <c r="N38" t="n">
        <v>15.03</v>
      </c>
      <c r="O38" t="n">
        <v>13638.32</v>
      </c>
      <c r="P38" t="n">
        <v>202.52</v>
      </c>
      <c r="Q38" t="n">
        <v>3549.7</v>
      </c>
      <c r="R38" t="n">
        <v>294.86</v>
      </c>
      <c r="S38" t="n">
        <v>166.1</v>
      </c>
      <c r="T38" t="n">
        <v>63756.62</v>
      </c>
      <c r="U38" t="n">
        <v>0.5600000000000001</v>
      </c>
      <c r="V38" t="n">
        <v>0.84</v>
      </c>
      <c r="W38" t="n">
        <v>0.44</v>
      </c>
      <c r="X38" t="n">
        <v>3.78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3.2436</v>
      </c>
      <c r="E39" t="n">
        <v>30.83</v>
      </c>
      <c r="F39" t="n">
        <v>27.19</v>
      </c>
      <c r="G39" t="n">
        <v>22.66</v>
      </c>
      <c r="H39" t="n">
        <v>0.48</v>
      </c>
      <c r="I39" t="n">
        <v>72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197.87</v>
      </c>
      <c r="Q39" t="n">
        <v>3549.7</v>
      </c>
      <c r="R39" t="n">
        <v>278.23</v>
      </c>
      <c r="S39" t="n">
        <v>166.1</v>
      </c>
      <c r="T39" t="n">
        <v>55466.44</v>
      </c>
      <c r="U39" t="n">
        <v>0.6</v>
      </c>
      <c r="V39" t="n">
        <v>0.86</v>
      </c>
      <c r="W39" t="n">
        <v>0.48</v>
      </c>
      <c r="X39" t="n">
        <v>3.35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2.9078</v>
      </c>
      <c r="E40" t="n">
        <v>34.39</v>
      </c>
      <c r="F40" t="n">
        <v>30.59</v>
      </c>
      <c r="G40" t="n">
        <v>12.75</v>
      </c>
      <c r="H40" t="n">
        <v>0.28</v>
      </c>
      <c r="I40" t="n">
        <v>144</v>
      </c>
      <c r="J40" t="n">
        <v>61.76</v>
      </c>
      <c r="K40" t="n">
        <v>28.92</v>
      </c>
      <c r="L40" t="n">
        <v>1</v>
      </c>
      <c r="M40" t="n">
        <v>1</v>
      </c>
      <c r="N40" t="n">
        <v>6.84</v>
      </c>
      <c r="O40" t="n">
        <v>7851.41</v>
      </c>
      <c r="P40" t="n">
        <v>158.72</v>
      </c>
      <c r="Q40" t="n">
        <v>3550.95</v>
      </c>
      <c r="R40" t="n">
        <v>390</v>
      </c>
      <c r="S40" t="n">
        <v>166.1</v>
      </c>
      <c r="T40" t="n">
        <v>110992.83</v>
      </c>
      <c r="U40" t="n">
        <v>0.43</v>
      </c>
      <c r="V40" t="n">
        <v>0.76</v>
      </c>
      <c r="W40" t="n">
        <v>0.7</v>
      </c>
      <c r="X40" t="n">
        <v>6.74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2.9149</v>
      </c>
      <c r="E41" t="n">
        <v>34.31</v>
      </c>
      <c r="F41" t="n">
        <v>30.52</v>
      </c>
      <c r="G41" t="n">
        <v>12.81</v>
      </c>
      <c r="H41" t="n">
        <v>0.55</v>
      </c>
      <c r="I41" t="n">
        <v>143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160.92</v>
      </c>
      <c r="Q41" t="n">
        <v>3550.95</v>
      </c>
      <c r="R41" t="n">
        <v>387.52</v>
      </c>
      <c r="S41" t="n">
        <v>166.1</v>
      </c>
      <c r="T41" t="n">
        <v>109757.44</v>
      </c>
      <c r="U41" t="n">
        <v>0.43</v>
      </c>
      <c r="V41" t="n">
        <v>0.76</v>
      </c>
      <c r="W41" t="n">
        <v>0.6899999999999999</v>
      </c>
      <c r="X41" t="n">
        <v>6.67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1.6825</v>
      </c>
      <c r="E42" t="n">
        <v>59.43</v>
      </c>
      <c r="F42" t="n">
        <v>43.61</v>
      </c>
      <c r="G42" t="n">
        <v>6.59</v>
      </c>
      <c r="H42" t="n">
        <v>0.11</v>
      </c>
      <c r="I42" t="n">
        <v>397</v>
      </c>
      <c r="J42" t="n">
        <v>167.88</v>
      </c>
      <c r="K42" t="n">
        <v>51.39</v>
      </c>
      <c r="L42" t="n">
        <v>1</v>
      </c>
      <c r="M42" t="n">
        <v>395</v>
      </c>
      <c r="N42" t="n">
        <v>30.49</v>
      </c>
      <c r="O42" t="n">
        <v>20939.59</v>
      </c>
      <c r="P42" t="n">
        <v>538.58</v>
      </c>
      <c r="Q42" t="n">
        <v>3551.57</v>
      </c>
      <c r="R42" t="n">
        <v>840.47</v>
      </c>
      <c r="S42" t="n">
        <v>166.1</v>
      </c>
      <c r="T42" t="n">
        <v>334959.81</v>
      </c>
      <c r="U42" t="n">
        <v>0.2</v>
      </c>
      <c r="V42" t="n">
        <v>0.54</v>
      </c>
      <c r="W42" t="n">
        <v>0.91</v>
      </c>
      <c r="X42" t="n">
        <v>19.75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2.7777</v>
      </c>
      <c r="E43" t="n">
        <v>36</v>
      </c>
      <c r="F43" t="n">
        <v>29.43</v>
      </c>
      <c r="G43" t="n">
        <v>14.24</v>
      </c>
      <c r="H43" t="n">
        <v>0.21</v>
      </c>
      <c r="I43" t="n">
        <v>124</v>
      </c>
      <c r="J43" t="n">
        <v>169.33</v>
      </c>
      <c r="K43" t="n">
        <v>51.39</v>
      </c>
      <c r="L43" t="n">
        <v>2</v>
      </c>
      <c r="M43" t="n">
        <v>122</v>
      </c>
      <c r="N43" t="n">
        <v>30.94</v>
      </c>
      <c r="O43" t="n">
        <v>21118.46</v>
      </c>
      <c r="P43" t="n">
        <v>340.08</v>
      </c>
      <c r="Q43" t="n">
        <v>3549.74</v>
      </c>
      <c r="R43" t="n">
        <v>356.7</v>
      </c>
      <c r="S43" t="n">
        <v>166.1</v>
      </c>
      <c r="T43" t="n">
        <v>94444.17</v>
      </c>
      <c r="U43" t="n">
        <v>0.47</v>
      </c>
      <c r="V43" t="n">
        <v>0.79</v>
      </c>
      <c r="W43" t="n">
        <v>0.47</v>
      </c>
      <c r="X43" t="n">
        <v>5.57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3.1114</v>
      </c>
      <c r="E44" t="n">
        <v>32.14</v>
      </c>
      <c r="F44" t="n">
        <v>27.33</v>
      </c>
      <c r="G44" t="n">
        <v>22.77</v>
      </c>
      <c r="H44" t="n">
        <v>0.31</v>
      </c>
      <c r="I44" t="n">
        <v>72</v>
      </c>
      <c r="J44" t="n">
        <v>170.79</v>
      </c>
      <c r="K44" t="n">
        <v>51.39</v>
      </c>
      <c r="L44" t="n">
        <v>3</v>
      </c>
      <c r="M44" t="n">
        <v>70</v>
      </c>
      <c r="N44" t="n">
        <v>31.4</v>
      </c>
      <c r="O44" t="n">
        <v>21297.94</v>
      </c>
      <c r="P44" t="n">
        <v>293.13</v>
      </c>
      <c r="Q44" t="n">
        <v>3549.14</v>
      </c>
      <c r="R44" t="n">
        <v>286.38</v>
      </c>
      <c r="S44" t="n">
        <v>166.1</v>
      </c>
      <c r="T44" t="n">
        <v>59543.31</v>
      </c>
      <c r="U44" t="n">
        <v>0.58</v>
      </c>
      <c r="V44" t="n">
        <v>0.85</v>
      </c>
      <c r="W44" t="n">
        <v>0.39</v>
      </c>
      <c r="X44" t="n">
        <v>3.48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3.371</v>
      </c>
      <c r="E45" t="n">
        <v>29.66</v>
      </c>
      <c r="F45" t="n">
        <v>25.73</v>
      </c>
      <c r="G45" t="n">
        <v>33.57</v>
      </c>
      <c r="H45" t="n">
        <v>0.41</v>
      </c>
      <c r="I45" t="n">
        <v>46</v>
      </c>
      <c r="J45" t="n">
        <v>172.25</v>
      </c>
      <c r="K45" t="n">
        <v>51.39</v>
      </c>
      <c r="L45" t="n">
        <v>4</v>
      </c>
      <c r="M45" t="n">
        <v>28</v>
      </c>
      <c r="N45" t="n">
        <v>31.86</v>
      </c>
      <c r="O45" t="n">
        <v>21478.05</v>
      </c>
      <c r="P45" t="n">
        <v>247.5</v>
      </c>
      <c r="Q45" t="n">
        <v>3549.1</v>
      </c>
      <c r="R45" t="n">
        <v>230.85</v>
      </c>
      <c r="S45" t="n">
        <v>166.1</v>
      </c>
      <c r="T45" t="n">
        <v>31907.94</v>
      </c>
      <c r="U45" t="n">
        <v>0.72</v>
      </c>
      <c r="V45" t="n">
        <v>0.91</v>
      </c>
      <c r="W45" t="n">
        <v>0.37</v>
      </c>
      <c r="X45" t="n">
        <v>1.89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3.3782</v>
      </c>
      <c r="E46" t="n">
        <v>29.6</v>
      </c>
      <c r="F46" t="n">
        <v>25.77</v>
      </c>
      <c r="G46" t="n">
        <v>35.96</v>
      </c>
      <c r="H46" t="n">
        <v>0.51</v>
      </c>
      <c r="I46" t="n">
        <v>43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243.96</v>
      </c>
      <c r="Q46" t="n">
        <v>3548.99</v>
      </c>
      <c r="R46" t="n">
        <v>231.36</v>
      </c>
      <c r="S46" t="n">
        <v>166.1</v>
      </c>
      <c r="T46" t="n">
        <v>32175.87</v>
      </c>
      <c r="U46" t="n">
        <v>0.72</v>
      </c>
      <c r="V46" t="n">
        <v>0.91</v>
      </c>
      <c r="W46" t="n">
        <v>0.4</v>
      </c>
      <c r="X46" t="n">
        <v>1.93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2.7706</v>
      </c>
      <c r="E47" t="n">
        <v>36.09</v>
      </c>
      <c r="F47" t="n">
        <v>32.16</v>
      </c>
      <c r="G47" t="n">
        <v>10.78</v>
      </c>
      <c r="H47" t="n">
        <v>0.34</v>
      </c>
      <c r="I47" t="n">
        <v>179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148.73</v>
      </c>
      <c r="Q47" t="n">
        <v>3550.68</v>
      </c>
      <c r="R47" t="n">
        <v>441.18</v>
      </c>
      <c r="S47" t="n">
        <v>166.1</v>
      </c>
      <c r="T47" t="n">
        <v>136409.06</v>
      </c>
      <c r="U47" t="n">
        <v>0.38</v>
      </c>
      <c r="V47" t="n">
        <v>0.73</v>
      </c>
      <c r="W47" t="n">
        <v>0.8</v>
      </c>
      <c r="X47" t="n">
        <v>8.31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2.088</v>
      </c>
      <c r="E48" t="n">
        <v>47.89</v>
      </c>
      <c r="F48" t="n">
        <v>37.84</v>
      </c>
      <c r="G48" t="n">
        <v>7.86</v>
      </c>
      <c r="H48" t="n">
        <v>0.13</v>
      </c>
      <c r="I48" t="n">
        <v>289</v>
      </c>
      <c r="J48" t="n">
        <v>133.21</v>
      </c>
      <c r="K48" t="n">
        <v>46.47</v>
      </c>
      <c r="L48" t="n">
        <v>1</v>
      </c>
      <c r="M48" t="n">
        <v>287</v>
      </c>
      <c r="N48" t="n">
        <v>20.75</v>
      </c>
      <c r="O48" t="n">
        <v>16663.42</v>
      </c>
      <c r="P48" t="n">
        <v>393.88</v>
      </c>
      <c r="Q48" t="n">
        <v>3550.88</v>
      </c>
      <c r="R48" t="n">
        <v>643.76</v>
      </c>
      <c r="S48" t="n">
        <v>166.1</v>
      </c>
      <c r="T48" t="n">
        <v>237149.57</v>
      </c>
      <c r="U48" t="n">
        <v>0.26</v>
      </c>
      <c r="V48" t="n">
        <v>0.62</v>
      </c>
      <c r="W48" t="n">
        <v>0.73</v>
      </c>
      <c r="X48" t="n">
        <v>13.99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3.1017</v>
      </c>
      <c r="E49" t="n">
        <v>32.24</v>
      </c>
      <c r="F49" t="n">
        <v>27.53</v>
      </c>
      <c r="G49" t="n">
        <v>17.76</v>
      </c>
      <c r="H49" t="n">
        <v>0.26</v>
      </c>
      <c r="I49" t="n">
        <v>93</v>
      </c>
      <c r="J49" t="n">
        <v>134.55</v>
      </c>
      <c r="K49" t="n">
        <v>46.47</v>
      </c>
      <c r="L49" t="n">
        <v>2</v>
      </c>
      <c r="M49" t="n">
        <v>91</v>
      </c>
      <c r="N49" t="n">
        <v>21.09</v>
      </c>
      <c r="O49" t="n">
        <v>16828.84</v>
      </c>
      <c r="P49" t="n">
        <v>255.18</v>
      </c>
      <c r="Q49" t="n">
        <v>3549.56</v>
      </c>
      <c r="R49" t="n">
        <v>292.27</v>
      </c>
      <c r="S49" t="n">
        <v>166.1</v>
      </c>
      <c r="T49" t="n">
        <v>62380.77</v>
      </c>
      <c r="U49" t="n">
        <v>0.57</v>
      </c>
      <c r="V49" t="n">
        <v>0.85</v>
      </c>
      <c r="W49" t="n">
        <v>0.4</v>
      </c>
      <c r="X49" t="n">
        <v>3.68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3.3062</v>
      </c>
      <c r="E50" t="n">
        <v>30.25</v>
      </c>
      <c r="F50" t="n">
        <v>26.51</v>
      </c>
      <c r="G50" t="n">
        <v>27.91</v>
      </c>
      <c r="H50" t="n">
        <v>0.39</v>
      </c>
      <c r="I50" t="n">
        <v>57</v>
      </c>
      <c r="J50" t="n">
        <v>135.9</v>
      </c>
      <c r="K50" t="n">
        <v>46.47</v>
      </c>
      <c r="L50" t="n">
        <v>3</v>
      </c>
      <c r="M50" t="n">
        <v>10</v>
      </c>
      <c r="N50" t="n">
        <v>21.43</v>
      </c>
      <c r="O50" t="n">
        <v>16994.64</v>
      </c>
      <c r="P50" t="n">
        <v>218.53</v>
      </c>
      <c r="Q50" t="n">
        <v>3549.42</v>
      </c>
      <c r="R50" t="n">
        <v>256.45</v>
      </c>
      <c r="S50" t="n">
        <v>166.1</v>
      </c>
      <c r="T50" t="n">
        <v>44652.13</v>
      </c>
      <c r="U50" t="n">
        <v>0.65</v>
      </c>
      <c r="V50" t="n">
        <v>0.88</v>
      </c>
      <c r="W50" t="n">
        <v>0.43</v>
      </c>
      <c r="X50" t="n">
        <v>2.67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3.3177</v>
      </c>
      <c r="E51" t="n">
        <v>30.14</v>
      </c>
      <c r="F51" t="n">
        <v>26.44</v>
      </c>
      <c r="G51" t="n">
        <v>28.33</v>
      </c>
      <c r="H51" t="n">
        <v>0.52</v>
      </c>
      <c r="I51" t="n">
        <v>56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219.06</v>
      </c>
      <c r="Q51" t="n">
        <v>3549.67</v>
      </c>
      <c r="R51" t="n">
        <v>253.27</v>
      </c>
      <c r="S51" t="n">
        <v>166.1</v>
      </c>
      <c r="T51" t="n">
        <v>43066.14</v>
      </c>
      <c r="U51" t="n">
        <v>0.66</v>
      </c>
      <c r="V51" t="n">
        <v>0.88</v>
      </c>
      <c r="W51" t="n">
        <v>0.44</v>
      </c>
      <c r="X51" t="n">
        <v>2.59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1.8839</v>
      </c>
      <c r="E52" t="n">
        <v>53.08</v>
      </c>
      <c r="F52" t="n">
        <v>40.45</v>
      </c>
      <c r="G52" t="n">
        <v>7.16</v>
      </c>
      <c r="H52" t="n">
        <v>0.12</v>
      </c>
      <c r="I52" t="n">
        <v>339</v>
      </c>
      <c r="J52" t="n">
        <v>150.44</v>
      </c>
      <c r="K52" t="n">
        <v>49.1</v>
      </c>
      <c r="L52" t="n">
        <v>1</v>
      </c>
      <c r="M52" t="n">
        <v>337</v>
      </c>
      <c r="N52" t="n">
        <v>25.34</v>
      </c>
      <c r="O52" t="n">
        <v>18787.76</v>
      </c>
      <c r="P52" t="n">
        <v>461.17</v>
      </c>
      <c r="Q52" t="n">
        <v>3551.01</v>
      </c>
      <c r="R52" t="n">
        <v>732.14</v>
      </c>
      <c r="S52" t="n">
        <v>166.1</v>
      </c>
      <c r="T52" t="n">
        <v>281085.92</v>
      </c>
      <c r="U52" t="n">
        <v>0.23</v>
      </c>
      <c r="V52" t="n">
        <v>0.58</v>
      </c>
      <c r="W52" t="n">
        <v>0.82</v>
      </c>
      <c r="X52" t="n">
        <v>16.59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2.9239</v>
      </c>
      <c r="E53" t="n">
        <v>34.2</v>
      </c>
      <c r="F53" t="n">
        <v>28.59</v>
      </c>
      <c r="G53" t="n">
        <v>15.74</v>
      </c>
      <c r="H53" t="n">
        <v>0.23</v>
      </c>
      <c r="I53" t="n">
        <v>109</v>
      </c>
      <c r="J53" t="n">
        <v>151.83</v>
      </c>
      <c r="K53" t="n">
        <v>49.1</v>
      </c>
      <c r="L53" t="n">
        <v>2</v>
      </c>
      <c r="M53" t="n">
        <v>107</v>
      </c>
      <c r="N53" t="n">
        <v>25.73</v>
      </c>
      <c r="O53" t="n">
        <v>18959.54</v>
      </c>
      <c r="P53" t="n">
        <v>299.2</v>
      </c>
      <c r="Q53" t="n">
        <v>3549.43</v>
      </c>
      <c r="R53" t="n">
        <v>328.37</v>
      </c>
      <c r="S53" t="n">
        <v>166.1</v>
      </c>
      <c r="T53" t="n">
        <v>80349.91</v>
      </c>
      <c r="U53" t="n">
        <v>0.51</v>
      </c>
      <c r="V53" t="n">
        <v>0.82</v>
      </c>
      <c r="W53" t="n">
        <v>0.45</v>
      </c>
      <c r="X53" t="n">
        <v>4.75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3.2474</v>
      </c>
      <c r="E54" t="n">
        <v>30.79</v>
      </c>
      <c r="F54" t="n">
        <v>26.65</v>
      </c>
      <c r="G54" t="n">
        <v>26.22</v>
      </c>
      <c r="H54" t="n">
        <v>0.35</v>
      </c>
      <c r="I54" t="n">
        <v>61</v>
      </c>
      <c r="J54" t="n">
        <v>153.23</v>
      </c>
      <c r="K54" t="n">
        <v>49.1</v>
      </c>
      <c r="L54" t="n">
        <v>3</v>
      </c>
      <c r="M54" t="n">
        <v>59</v>
      </c>
      <c r="N54" t="n">
        <v>26.13</v>
      </c>
      <c r="O54" t="n">
        <v>19131.85</v>
      </c>
      <c r="P54" t="n">
        <v>250.44</v>
      </c>
      <c r="Q54" t="n">
        <v>3549.1</v>
      </c>
      <c r="R54" t="n">
        <v>263.43</v>
      </c>
      <c r="S54" t="n">
        <v>166.1</v>
      </c>
      <c r="T54" t="n">
        <v>48120.39</v>
      </c>
      <c r="U54" t="n">
        <v>0.63</v>
      </c>
      <c r="V54" t="n">
        <v>0.88</v>
      </c>
      <c r="W54" t="n">
        <v>0.37</v>
      </c>
      <c r="X54" t="n">
        <v>2.81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3.3505</v>
      </c>
      <c r="E55" t="n">
        <v>29.85</v>
      </c>
      <c r="F55" t="n">
        <v>26.07</v>
      </c>
      <c r="G55" t="n">
        <v>31.93</v>
      </c>
      <c r="H55" t="n">
        <v>0.46</v>
      </c>
      <c r="I55" t="n">
        <v>49</v>
      </c>
      <c r="J55" t="n">
        <v>154.63</v>
      </c>
      <c r="K55" t="n">
        <v>49.1</v>
      </c>
      <c r="L55" t="n">
        <v>4</v>
      </c>
      <c r="M55" t="n">
        <v>0</v>
      </c>
      <c r="N55" t="n">
        <v>26.53</v>
      </c>
      <c r="O55" t="n">
        <v>19304.72</v>
      </c>
      <c r="P55" t="n">
        <v>230.91</v>
      </c>
      <c r="Q55" t="n">
        <v>3549.32</v>
      </c>
      <c r="R55" t="n">
        <v>241.25</v>
      </c>
      <c r="S55" t="n">
        <v>166.1</v>
      </c>
      <c r="T55" t="n">
        <v>37091.04</v>
      </c>
      <c r="U55" t="n">
        <v>0.6899999999999999</v>
      </c>
      <c r="V55" t="n">
        <v>0.89</v>
      </c>
      <c r="W55" t="n">
        <v>0.42</v>
      </c>
      <c r="X55" t="n">
        <v>2.23</v>
      </c>
      <c r="Y55" t="n">
        <v>2</v>
      </c>
      <c r="Z55" t="n">
        <v>10</v>
      </c>
    </row>
    <row r="56">
      <c r="A56" t="n">
        <v>0</v>
      </c>
      <c r="B56" t="n">
        <v>95</v>
      </c>
      <c r="C56" t="inlineStr">
        <is>
          <t xml:space="preserve">CONCLUIDO	</t>
        </is>
      </c>
      <c r="D56" t="n">
        <v>1.4935</v>
      </c>
      <c r="E56" t="n">
        <v>66.95999999999999</v>
      </c>
      <c r="F56" t="n">
        <v>47.25</v>
      </c>
      <c r="G56" t="n">
        <v>6.12</v>
      </c>
      <c r="H56" t="n">
        <v>0.1</v>
      </c>
      <c r="I56" t="n">
        <v>463</v>
      </c>
      <c r="J56" t="n">
        <v>185.69</v>
      </c>
      <c r="K56" t="n">
        <v>53.44</v>
      </c>
      <c r="L56" t="n">
        <v>1</v>
      </c>
      <c r="M56" t="n">
        <v>461</v>
      </c>
      <c r="N56" t="n">
        <v>36.26</v>
      </c>
      <c r="O56" t="n">
        <v>23136.14</v>
      </c>
      <c r="P56" t="n">
        <v>626.6900000000001</v>
      </c>
      <c r="Q56" t="n">
        <v>3551.63</v>
      </c>
      <c r="R56" t="n">
        <v>965.41</v>
      </c>
      <c r="S56" t="n">
        <v>166.1</v>
      </c>
      <c r="T56" t="n">
        <v>397100.49</v>
      </c>
      <c r="U56" t="n">
        <v>0.17</v>
      </c>
      <c r="V56" t="n">
        <v>0.49</v>
      </c>
      <c r="W56" t="n">
        <v>1.01</v>
      </c>
      <c r="X56" t="n">
        <v>23.39</v>
      </c>
      <c r="Y56" t="n">
        <v>2</v>
      </c>
      <c r="Z56" t="n">
        <v>10</v>
      </c>
    </row>
    <row r="57">
      <c r="A57" t="n">
        <v>1</v>
      </c>
      <c r="B57" t="n">
        <v>95</v>
      </c>
      <c r="C57" t="inlineStr">
        <is>
          <t xml:space="preserve">CONCLUIDO	</t>
        </is>
      </c>
      <c r="D57" t="n">
        <v>2.6486</v>
      </c>
      <c r="E57" t="n">
        <v>37.76</v>
      </c>
      <c r="F57" t="n">
        <v>30.15</v>
      </c>
      <c r="G57" t="n">
        <v>13.11</v>
      </c>
      <c r="H57" t="n">
        <v>0.19</v>
      </c>
      <c r="I57" t="n">
        <v>138</v>
      </c>
      <c r="J57" t="n">
        <v>187.21</v>
      </c>
      <c r="K57" t="n">
        <v>53.44</v>
      </c>
      <c r="L57" t="n">
        <v>2</v>
      </c>
      <c r="M57" t="n">
        <v>136</v>
      </c>
      <c r="N57" t="n">
        <v>36.77</v>
      </c>
      <c r="O57" t="n">
        <v>23322.88</v>
      </c>
      <c r="P57" t="n">
        <v>378.51</v>
      </c>
      <c r="Q57" t="n">
        <v>3550</v>
      </c>
      <c r="R57" t="n">
        <v>381.22</v>
      </c>
      <c r="S57" t="n">
        <v>166.1</v>
      </c>
      <c r="T57" t="n">
        <v>106632.37</v>
      </c>
      <c r="U57" t="n">
        <v>0.44</v>
      </c>
      <c r="V57" t="n">
        <v>0.77</v>
      </c>
      <c r="W57" t="n">
        <v>0.5</v>
      </c>
      <c r="X57" t="n">
        <v>6.3</v>
      </c>
      <c r="Y57" t="n">
        <v>2</v>
      </c>
      <c r="Z57" t="n">
        <v>10</v>
      </c>
    </row>
    <row r="58">
      <c r="A58" t="n">
        <v>2</v>
      </c>
      <c r="B58" t="n">
        <v>95</v>
      </c>
      <c r="C58" t="inlineStr">
        <is>
          <t xml:space="preserve">CONCLUIDO	</t>
        </is>
      </c>
      <c r="D58" t="n">
        <v>2.9383</v>
      </c>
      <c r="E58" t="n">
        <v>34.03</v>
      </c>
      <c r="F58" t="n">
        <v>28.48</v>
      </c>
      <c r="G58" t="n">
        <v>20.58</v>
      </c>
      <c r="H58" t="n">
        <v>0.28</v>
      </c>
      <c r="I58" t="n">
        <v>83</v>
      </c>
      <c r="J58" t="n">
        <v>188.73</v>
      </c>
      <c r="K58" t="n">
        <v>53.44</v>
      </c>
      <c r="L58" t="n">
        <v>3</v>
      </c>
      <c r="M58" t="n">
        <v>81</v>
      </c>
      <c r="N58" t="n">
        <v>37.29</v>
      </c>
      <c r="O58" t="n">
        <v>23510.33</v>
      </c>
      <c r="P58" t="n">
        <v>338.64</v>
      </c>
      <c r="Q58" t="n">
        <v>3549.15</v>
      </c>
      <c r="R58" t="n">
        <v>327.76</v>
      </c>
      <c r="S58" t="n">
        <v>166.1</v>
      </c>
      <c r="T58" t="n">
        <v>80178.75</v>
      </c>
      <c r="U58" t="n">
        <v>0.51</v>
      </c>
      <c r="V58" t="n">
        <v>0.82</v>
      </c>
      <c r="W58" t="n">
        <v>0.38</v>
      </c>
      <c r="X58" t="n">
        <v>4.63</v>
      </c>
      <c r="Y58" t="n">
        <v>2</v>
      </c>
      <c r="Z58" t="n">
        <v>10</v>
      </c>
    </row>
    <row r="59">
      <c r="A59" t="n">
        <v>3</v>
      </c>
      <c r="B59" t="n">
        <v>95</v>
      </c>
      <c r="C59" t="inlineStr">
        <is>
          <t xml:space="preserve">CONCLUIDO	</t>
        </is>
      </c>
      <c r="D59" t="n">
        <v>3.2628</v>
      </c>
      <c r="E59" t="n">
        <v>30.65</v>
      </c>
      <c r="F59" t="n">
        <v>26.21</v>
      </c>
      <c r="G59" t="n">
        <v>29.67</v>
      </c>
      <c r="H59" t="n">
        <v>0.37</v>
      </c>
      <c r="I59" t="n">
        <v>53</v>
      </c>
      <c r="J59" t="n">
        <v>190.25</v>
      </c>
      <c r="K59" t="n">
        <v>53.44</v>
      </c>
      <c r="L59" t="n">
        <v>4</v>
      </c>
      <c r="M59" t="n">
        <v>51</v>
      </c>
      <c r="N59" t="n">
        <v>37.82</v>
      </c>
      <c r="O59" t="n">
        <v>23698.48</v>
      </c>
      <c r="P59" t="n">
        <v>287.31</v>
      </c>
      <c r="Q59" t="n">
        <v>3549.03</v>
      </c>
      <c r="R59" t="n">
        <v>247.89</v>
      </c>
      <c r="S59" t="n">
        <v>166.1</v>
      </c>
      <c r="T59" t="n">
        <v>40390.07</v>
      </c>
      <c r="U59" t="n">
        <v>0.67</v>
      </c>
      <c r="V59" t="n">
        <v>0.89</v>
      </c>
      <c r="W59" t="n">
        <v>0.36</v>
      </c>
      <c r="X59" t="n">
        <v>2.36</v>
      </c>
      <c r="Y59" t="n">
        <v>2</v>
      </c>
      <c r="Z59" t="n">
        <v>10</v>
      </c>
    </row>
    <row r="60">
      <c r="A60" t="n">
        <v>4</v>
      </c>
      <c r="B60" t="n">
        <v>95</v>
      </c>
      <c r="C60" t="inlineStr">
        <is>
          <t xml:space="preserve">CONCLUIDO	</t>
        </is>
      </c>
      <c r="D60" t="n">
        <v>3.3692</v>
      </c>
      <c r="E60" t="n">
        <v>29.68</v>
      </c>
      <c r="F60" t="n">
        <v>25.72</v>
      </c>
      <c r="G60" t="n">
        <v>38.59</v>
      </c>
      <c r="H60" t="n">
        <v>0.46</v>
      </c>
      <c r="I60" t="n">
        <v>40</v>
      </c>
      <c r="J60" t="n">
        <v>191.78</v>
      </c>
      <c r="K60" t="n">
        <v>53.44</v>
      </c>
      <c r="L60" t="n">
        <v>5</v>
      </c>
      <c r="M60" t="n">
        <v>11</v>
      </c>
      <c r="N60" t="n">
        <v>38.35</v>
      </c>
      <c r="O60" t="n">
        <v>23887.36</v>
      </c>
      <c r="P60" t="n">
        <v>260</v>
      </c>
      <c r="Q60" t="n">
        <v>3548.88</v>
      </c>
      <c r="R60" t="n">
        <v>230.58</v>
      </c>
      <c r="S60" t="n">
        <v>166.1</v>
      </c>
      <c r="T60" t="n">
        <v>31802.81</v>
      </c>
      <c r="U60" t="n">
        <v>0.72</v>
      </c>
      <c r="V60" t="n">
        <v>0.91</v>
      </c>
      <c r="W60" t="n">
        <v>0.37</v>
      </c>
      <c r="X60" t="n">
        <v>1.88</v>
      </c>
      <c r="Y60" t="n">
        <v>2</v>
      </c>
      <c r="Z60" t="n">
        <v>10</v>
      </c>
    </row>
    <row r="61">
      <c r="A61" t="n">
        <v>5</v>
      </c>
      <c r="B61" t="n">
        <v>95</v>
      </c>
      <c r="C61" t="inlineStr">
        <is>
          <t xml:space="preserve">CONCLUIDO	</t>
        </is>
      </c>
      <c r="D61" t="n">
        <v>3.384</v>
      </c>
      <c r="E61" t="n">
        <v>29.55</v>
      </c>
      <c r="F61" t="n">
        <v>25.63</v>
      </c>
      <c r="G61" t="n">
        <v>39.43</v>
      </c>
      <c r="H61" t="n">
        <v>0.55</v>
      </c>
      <c r="I61" t="n">
        <v>39</v>
      </c>
      <c r="J61" t="n">
        <v>193.32</v>
      </c>
      <c r="K61" t="n">
        <v>53.44</v>
      </c>
      <c r="L61" t="n">
        <v>6</v>
      </c>
      <c r="M61" t="n">
        <v>0</v>
      </c>
      <c r="N61" t="n">
        <v>38.89</v>
      </c>
      <c r="O61" t="n">
        <v>24076.95</v>
      </c>
      <c r="P61" t="n">
        <v>259</v>
      </c>
      <c r="Q61" t="n">
        <v>3549.36</v>
      </c>
      <c r="R61" t="n">
        <v>226.89</v>
      </c>
      <c r="S61" t="n">
        <v>166.1</v>
      </c>
      <c r="T61" t="n">
        <v>29962.38</v>
      </c>
      <c r="U61" t="n">
        <v>0.73</v>
      </c>
      <c r="V61" t="n">
        <v>0.91</v>
      </c>
      <c r="W61" t="n">
        <v>0.38</v>
      </c>
      <c r="X61" t="n">
        <v>1.79</v>
      </c>
      <c r="Y61" t="n">
        <v>2</v>
      </c>
      <c r="Z61" t="n">
        <v>10</v>
      </c>
    </row>
    <row r="62">
      <c r="A62" t="n">
        <v>0</v>
      </c>
      <c r="B62" t="n">
        <v>55</v>
      </c>
      <c r="C62" t="inlineStr">
        <is>
          <t xml:space="preserve">CONCLUIDO	</t>
        </is>
      </c>
      <c r="D62" t="n">
        <v>2.3155</v>
      </c>
      <c r="E62" t="n">
        <v>43.19</v>
      </c>
      <c r="F62" t="n">
        <v>35.35</v>
      </c>
      <c r="G62" t="n">
        <v>8.800000000000001</v>
      </c>
      <c r="H62" t="n">
        <v>0.15</v>
      </c>
      <c r="I62" t="n">
        <v>241</v>
      </c>
      <c r="J62" t="n">
        <v>116.05</v>
      </c>
      <c r="K62" t="n">
        <v>43.4</v>
      </c>
      <c r="L62" t="n">
        <v>1</v>
      </c>
      <c r="M62" t="n">
        <v>239</v>
      </c>
      <c r="N62" t="n">
        <v>16.65</v>
      </c>
      <c r="O62" t="n">
        <v>14546.17</v>
      </c>
      <c r="P62" t="n">
        <v>329.49</v>
      </c>
      <c r="Q62" t="n">
        <v>3550.37</v>
      </c>
      <c r="R62" t="n">
        <v>558.29</v>
      </c>
      <c r="S62" t="n">
        <v>166.1</v>
      </c>
      <c r="T62" t="n">
        <v>194650.32</v>
      </c>
      <c r="U62" t="n">
        <v>0.3</v>
      </c>
      <c r="V62" t="n">
        <v>0.66</v>
      </c>
      <c r="W62" t="n">
        <v>0.66</v>
      </c>
      <c r="X62" t="n">
        <v>11.49</v>
      </c>
      <c r="Y62" t="n">
        <v>2</v>
      </c>
      <c r="Z62" t="n">
        <v>10</v>
      </c>
    </row>
    <row r="63">
      <c r="A63" t="n">
        <v>1</v>
      </c>
      <c r="B63" t="n">
        <v>55</v>
      </c>
      <c r="C63" t="inlineStr">
        <is>
          <t xml:space="preserve">CONCLUIDO	</t>
        </is>
      </c>
      <c r="D63" t="n">
        <v>3.0495</v>
      </c>
      <c r="E63" t="n">
        <v>32.79</v>
      </c>
      <c r="F63" t="n">
        <v>28.68</v>
      </c>
      <c r="G63" t="n">
        <v>20.24</v>
      </c>
      <c r="H63" t="n">
        <v>0.3</v>
      </c>
      <c r="I63" t="n">
        <v>85</v>
      </c>
      <c r="J63" t="n">
        <v>117.34</v>
      </c>
      <c r="K63" t="n">
        <v>43.4</v>
      </c>
      <c r="L63" t="n">
        <v>2</v>
      </c>
      <c r="M63" t="n">
        <v>83</v>
      </c>
      <c r="N63" t="n">
        <v>16.94</v>
      </c>
      <c r="O63" t="n">
        <v>14705.49</v>
      </c>
      <c r="P63" t="n">
        <v>231.94</v>
      </c>
      <c r="Q63" t="n">
        <v>3549.46</v>
      </c>
      <c r="R63" t="n">
        <v>335.26</v>
      </c>
      <c r="S63" t="n">
        <v>166.1</v>
      </c>
      <c r="T63" t="n">
        <v>83918.25</v>
      </c>
      <c r="U63" t="n">
        <v>0.5</v>
      </c>
      <c r="V63" t="n">
        <v>0.8100000000000001</v>
      </c>
      <c r="W63" t="n">
        <v>0.37</v>
      </c>
      <c r="X63" t="n">
        <v>4.83</v>
      </c>
      <c r="Y63" t="n">
        <v>2</v>
      </c>
      <c r="Z63" t="n">
        <v>10</v>
      </c>
    </row>
    <row r="64">
      <c r="A64" t="n">
        <v>2</v>
      </c>
      <c r="B64" t="n">
        <v>55</v>
      </c>
      <c r="C64" t="inlineStr">
        <is>
          <t xml:space="preserve">CONCLUIDO	</t>
        </is>
      </c>
      <c r="D64" t="n">
        <v>3.2759</v>
      </c>
      <c r="E64" t="n">
        <v>30.53</v>
      </c>
      <c r="F64" t="n">
        <v>26.87</v>
      </c>
      <c r="G64" t="n">
        <v>24.42</v>
      </c>
      <c r="H64" t="n">
        <v>0.45</v>
      </c>
      <c r="I64" t="n">
        <v>66</v>
      </c>
      <c r="J64" t="n">
        <v>118.63</v>
      </c>
      <c r="K64" t="n">
        <v>43.4</v>
      </c>
      <c r="L64" t="n">
        <v>3</v>
      </c>
      <c r="M64" t="n">
        <v>0</v>
      </c>
      <c r="N64" t="n">
        <v>17.23</v>
      </c>
      <c r="O64" t="n">
        <v>14865.24</v>
      </c>
      <c r="P64" t="n">
        <v>204.85</v>
      </c>
      <c r="Q64" t="n">
        <v>3550.03</v>
      </c>
      <c r="R64" t="n">
        <v>267.2</v>
      </c>
      <c r="S64" t="n">
        <v>166.1</v>
      </c>
      <c r="T64" t="n">
        <v>49983.86</v>
      </c>
      <c r="U64" t="n">
        <v>0.62</v>
      </c>
      <c r="V64" t="n">
        <v>0.87</v>
      </c>
      <c r="W64" t="n">
        <v>0.47</v>
      </c>
      <c r="X64" t="n">
        <v>3.02</v>
      </c>
      <c r="Y64" t="n">
        <v>2</v>
      </c>
      <c r="Z6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INDEX(resultados!$A$2:$ZZ$64, 1, MATCH($B$1, resultados!$A$1:$ZZ$1, 0))</f>
        <v/>
      </c>
      <c r="B7">
        <f>INDEX(resultados!$A$2:$ZZ$64, 1, MATCH($B$2, resultados!$A$1:$ZZ$1, 0))</f>
        <v/>
      </c>
      <c r="C7">
        <f>INDEX(resultados!$A$2:$ZZ$64, 1, MATCH($B$3, resultados!$A$1:$ZZ$1, 0))</f>
        <v/>
      </c>
    </row>
    <row r="8">
      <c r="A8">
        <f>INDEX(resultados!$A$2:$ZZ$64, 2, MATCH($B$1, resultados!$A$1:$ZZ$1, 0))</f>
        <v/>
      </c>
      <c r="B8">
        <f>INDEX(resultados!$A$2:$ZZ$64, 2, MATCH($B$2, resultados!$A$1:$ZZ$1, 0))</f>
        <v/>
      </c>
      <c r="C8">
        <f>INDEX(resultados!$A$2:$ZZ$64, 2, MATCH($B$3, resultados!$A$1:$ZZ$1, 0))</f>
        <v/>
      </c>
    </row>
    <row r="9">
      <c r="A9">
        <f>INDEX(resultados!$A$2:$ZZ$64, 3, MATCH($B$1, resultados!$A$1:$ZZ$1, 0))</f>
        <v/>
      </c>
      <c r="B9">
        <f>INDEX(resultados!$A$2:$ZZ$64, 3, MATCH($B$2, resultados!$A$1:$ZZ$1, 0))</f>
        <v/>
      </c>
      <c r="C9">
        <f>INDEX(resultados!$A$2:$ZZ$64, 3, MATCH($B$3, resultados!$A$1:$ZZ$1, 0))</f>
        <v/>
      </c>
    </row>
    <row r="10">
      <c r="A10">
        <f>INDEX(resultados!$A$2:$ZZ$64, 4, MATCH($B$1, resultados!$A$1:$ZZ$1, 0))</f>
        <v/>
      </c>
      <c r="B10">
        <f>INDEX(resultados!$A$2:$ZZ$64, 4, MATCH($B$2, resultados!$A$1:$ZZ$1, 0))</f>
        <v/>
      </c>
      <c r="C10">
        <f>INDEX(resultados!$A$2:$ZZ$64, 4, MATCH($B$3, resultados!$A$1:$ZZ$1, 0))</f>
        <v/>
      </c>
    </row>
    <row r="11">
      <c r="A11">
        <f>INDEX(resultados!$A$2:$ZZ$64, 5, MATCH($B$1, resultados!$A$1:$ZZ$1, 0))</f>
        <v/>
      </c>
      <c r="B11">
        <f>INDEX(resultados!$A$2:$ZZ$64, 5, MATCH($B$2, resultados!$A$1:$ZZ$1, 0))</f>
        <v/>
      </c>
      <c r="C11">
        <f>INDEX(resultados!$A$2:$ZZ$64, 5, MATCH($B$3, resultados!$A$1:$ZZ$1, 0))</f>
        <v/>
      </c>
    </row>
    <row r="12">
      <c r="A12">
        <f>INDEX(resultados!$A$2:$ZZ$64, 6, MATCH($B$1, resultados!$A$1:$ZZ$1, 0))</f>
        <v/>
      </c>
      <c r="B12">
        <f>INDEX(resultados!$A$2:$ZZ$64, 6, MATCH($B$2, resultados!$A$1:$ZZ$1, 0))</f>
        <v/>
      </c>
      <c r="C12">
        <f>INDEX(resultados!$A$2:$ZZ$64, 6, MATCH($B$3, resultados!$A$1:$ZZ$1, 0))</f>
        <v/>
      </c>
    </row>
    <row r="13">
      <c r="A13">
        <f>INDEX(resultados!$A$2:$ZZ$64, 7, MATCH($B$1, resultados!$A$1:$ZZ$1, 0))</f>
        <v/>
      </c>
      <c r="B13">
        <f>INDEX(resultados!$A$2:$ZZ$64, 7, MATCH($B$2, resultados!$A$1:$ZZ$1, 0))</f>
        <v/>
      </c>
      <c r="C13">
        <f>INDEX(resultados!$A$2:$ZZ$64, 7, MATCH($B$3, resultados!$A$1:$ZZ$1, 0))</f>
        <v/>
      </c>
    </row>
    <row r="14">
      <c r="A14">
        <f>INDEX(resultados!$A$2:$ZZ$64, 8, MATCH($B$1, resultados!$A$1:$ZZ$1, 0))</f>
        <v/>
      </c>
      <c r="B14">
        <f>INDEX(resultados!$A$2:$ZZ$64, 8, MATCH($B$2, resultados!$A$1:$ZZ$1, 0))</f>
        <v/>
      </c>
      <c r="C14">
        <f>INDEX(resultados!$A$2:$ZZ$64, 8, MATCH($B$3, resultados!$A$1:$ZZ$1, 0))</f>
        <v/>
      </c>
    </row>
    <row r="15">
      <c r="A15">
        <f>INDEX(resultados!$A$2:$ZZ$64, 9, MATCH($B$1, resultados!$A$1:$ZZ$1, 0))</f>
        <v/>
      </c>
      <c r="B15">
        <f>INDEX(resultados!$A$2:$ZZ$64, 9, MATCH($B$2, resultados!$A$1:$ZZ$1, 0))</f>
        <v/>
      </c>
      <c r="C15">
        <f>INDEX(resultados!$A$2:$ZZ$64, 9, MATCH($B$3, resultados!$A$1:$ZZ$1, 0))</f>
        <v/>
      </c>
    </row>
    <row r="16">
      <c r="A16">
        <f>INDEX(resultados!$A$2:$ZZ$64, 10, MATCH($B$1, resultados!$A$1:$ZZ$1, 0))</f>
        <v/>
      </c>
      <c r="B16">
        <f>INDEX(resultados!$A$2:$ZZ$64, 10, MATCH($B$2, resultados!$A$1:$ZZ$1, 0))</f>
        <v/>
      </c>
      <c r="C16">
        <f>INDEX(resultados!$A$2:$ZZ$64, 10, MATCH($B$3, resultados!$A$1:$ZZ$1, 0))</f>
        <v/>
      </c>
    </row>
    <row r="17">
      <c r="A17">
        <f>INDEX(resultados!$A$2:$ZZ$64, 11, MATCH($B$1, resultados!$A$1:$ZZ$1, 0))</f>
        <v/>
      </c>
      <c r="B17">
        <f>INDEX(resultados!$A$2:$ZZ$64, 11, MATCH($B$2, resultados!$A$1:$ZZ$1, 0))</f>
        <v/>
      </c>
      <c r="C17">
        <f>INDEX(resultados!$A$2:$ZZ$64, 11, MATCH($B$3, resultados!$A$1:$ZZ$1, 0))</f>
        <v/>
      </c>
    </row>
    <row r="18">
      <c r="A18">
        <f>INDEX(resultados!$A$2:$ZZ$64, 12, MATCH($B$1, resultados!$A$1:$ZZ$1, 0))</f>
        <v/>
      </c>
      <c r="B18">
        <f>INDEX(resultados!$A$2:$ZZ$64, 12, MATCH($B$2, resultados!$A$1:$ZZ$1, 0))</f>
        <v/>
      </c>
      <c r="C18">
        <f>INDEX(resultados!$A$2:$ZZ$64, 12, MATCH($B$3, resultados!$A$1:$ZZ$1, 0))</f>
        <v/>
      </c>
    </row>
    <row r="19">
      <c r="A19">
        <f>INDEX(resultados!$A$2:$ZZ$64, 13, MATCH($B$1, resultados!$A$1:$ZZ$1, 0))</f>
        <v/>
      </c>
      <c r="B19">
        <f>INDEX(resultados!$A$2:$ZZ$64, 13, MATCH($B$2, resultados!$A$1:$ZZ$1, 0))</f>
        <v/>
      </c>
      <c r="C19">
        <f>INDEX(resultados!$A$2:$ZZ$64, 13, MATCH($B$3, resultados!$A$1:$ZZ$1, 0))</f>
        <v/>
      </c>
    </row>
    <row r="20">
      <c r="A20">
        <f>INDEX(resultados!$A$2:$ZZ$64, 14, MATCH($B$1, resultados!$A$1:$ZZ$1, 0))</f>
        <v/>
      </c>
      <c r="B20">
        <f>INDEX(resultados!$A$2:$ZZ$64, 14, MATCH($B$2, resultados!$A$1:$ZZ$1, 0))</f>
        <v/>
      </c>
      <c r="C20">
        <f>INDEX(resultados!$A$2:$ZZ$64, 14, MATCH($B$3, resultados!$A$1:$ZZ$1, 0))</f>
        <v/>
      </c>
    </row>
    <row r="21">
      <c r="A21">
        <f>INDEX(resultados!$A$2:$ZZ$64, 15, MATCH($B$1, resultados!$A$1:$ZZ$1, 0))</f>
        <v/>
      </c>
      <c r="B21">
        <f>INDEX(resultados!$A$2:$ZZ$64, 15, MATCH($B$2, resultados!$A$1:$ZZ$1, 0))</f>
        <v/>
      </c>
      <c r="C21">
        <f>INDEX(resultados!$A$2:$ZZ$64, 15, MATCH($B$3, resultados!$A$1:$ZZ$1, 0))</f>
        <v/>
      </c>
    </row>
    <row r="22">
      <c r="A22">
        <f>INDEX(resultados!$A$2:$ZZ$64, 16, MATCH($B$1, resultados!$A$1:$ZZ$1, 0))</f>
        <v/>
      </c>
      <c r="B22">
        <f>INDEX(resultados!$A$2:$ZZ$64, 16, MATCH($B$2, resultados!$A$1:$ZZ$1, 0))</f>
        <v/>
      </c>
      <c r="C22">
        <f>INDEX(resultados!$A$2:$ZZ$64, 16, MATCH($B$3, resultados!$A$1:$ZZ$1, 0))</f>
        <v/>
      </c>
    </row>
    <row r="23">
      <c r="A23">
        <f>INDEX(resultados!$A$2:$ZZ$64, 17, MATCH($B$1, resultados!$A$1:$ZZ$1, 0))</f>
        <v/>
      </c>
      <c r="B23">
        <f>INDEX(resultados!$A$2:$ZZ$64, 17, MATCH($B$2, resultados!$A$1:$ZZ$1, 0))</f>
        <v/>
      </c>
      <c r="C23">
        <f>INDEX(resultados!$A$2:$ZZ$64, 17, MATCH($B$3, resultados!$A$1:$ZZ$1, 0))</f>
        <v/>
      </c>
    </row>
    <row r="24">
      <c r="A24">
        <f>INDEX(resultados!$A$2:$ZZ$64, 18, MATCH($B$1, resultados!$A$1:$ZZ$1, 0))</f>
        <v/>
      </c>
      <c r="B24">
        <f>INDEX(resultados!$A$2:$ZZ$64, 18, MATCH($B$2, resultados!$A$1:$ZZ$1, 0))</f>
        <v/>
      </c>
      <c r="C24">
        <f>INDEX(resultados!$A$2:$ZZ$64, 18, MATCH($B$3, resultados!$A$1:$ZZ$1, 0))</f>
        <v/>
      </c>
    </row>
    <row r="25">
      <c r="A25">
        <f>INDEX(resultados!$A$2:$ZZ$64, 19, MATCH($B$1, resultados!$A$1:$ZZ$1, 0))</f>
        <v/>
      </c>
      <c r="B25">
        <f>INDEX(resultados!$A$2:$ZZ$64, 19, MATCH($B$2, resultados!$A$1:$ZZ$1, 0))</f>
        <v/>
      </c>
      <c r="C25">
        <f>INDEX(resultados!$A$2:$ZZ$64, 19, MATCH($B$3, resultados!$A$1:$ZZ$1, 0))</f>
        <v/>
      </c>
    </row>
    <row r="26">
      <c r="A26">
        <f>INDEX(resultados!$A$2:$ZZ$64, 20, MATCH($B$1, resultados!$A$1:$ZZ$1, 0))</f>
        <v/>
      </c>
      <c r="B26">
        <f>INDEX(resultados!$A$2:$ZZ$64, 20, MATCH($B$2, resultados!$A$1:$ZZ$1, 0))</f>
        <v/>
      </c>
      <c r="C26">
        <f>INDEX(resultados!$A$2:$ZZ$64, 20, MATCH($B$3, resultados!$A$1:$ZZ$1, 0))</f>
        <v/>
      </c>
    </row>
    <row r="27">
      <c r="A27">
        <f>INDEX(resultados!$A$2:$ZZ$64, 21, MATCH($B$1, resultados!$A$1:$ZZ$1, 0))</f>
        <v/>
      </c>
      <c r="B27">
        <f>INDEX(resultados!$A$2:$ZZ$64, 21, MATCH($B$2, resultados!$A$1:$ZZ$1, 0))</f>
        <v/>
      </c>
      <c r="C27">
        <f>INDEX(resultados!$A$2:$ZZ$64, 21, MATCH($B$3, resultados!$A$1:$ZZ$1, 0))</f>
        <v/>
      </c>
    </row>
    <row r="28">
      <c r="A28">
        <f>INDEX(resultados!$A$2:$ZZ$64, 22, MATCH($B$1, resultados!$A$1:$ZZ$1, 0))</f>
        <v/>
      </c>
      <c r="B28">
        <f>INDEX(resultados!$A$2:$ZZ$64, 22, MATCH($B$2, resultados!$A$1:$ZZ$1, 0))</f>
        <v/>
      </c>
      <c r="C28">
        <f>INDEX(resultados!$A$2:$ZZ$64, 22, MATCH($B$3, resultados!$A$1:$ZZ$1, 0))</f>
        <v/>
      </c>
    </row>
    <row r="29">
      <c r="A29">
        <f>INDEX(resultados!$A$2:$ZZ$64, 23, MATCH($B$1, resultados!$A$1:$ZZ$1, 0))</f>
        <v/>
      </c>
      <c r="B29">
        <f>INDEX(resultados!$A$2:$ZZ$64, 23, MATCH($B$2, resultados!$A$1:$ZZ$1, 0))</f>
        <v/>
      </c>
      <c r="C29">
        <f>INDEX(resultados!$A$2:$ZZ$64, 23, MATCH($B$3, resultados!$A$1:$ZZ$1, 0))</f>
        <v/>
      </c>
    </row>
    <row r="30">
      <c r="A30">
        <f>INDEX(resultados!$A$2:$ZZ$64, 24, MATCH($B$1, resultados!$A$1:$ZZ$1, 0))</f>
        <v/>
      </c>
      <c r="B30">
        <f>INDEX(resultados!$A$2:$ZZ$64, 24, MATCH($B$2, resultados!$A$1:$ZZ$1, 0))</f>
        <v/>
      </c>
      <c r="C30">
        <f>INDEX(resultados!$A$2:$ZZ$64, 24, MATCH($B$3, resultados!$A$1:$ZZ$1, 0))</f>
        <v/>
      </c>
    </row>
    <row r="31">
      <c r="A31">
        <f>INDEX(resultados!$A$2:$ZZ$64, 25, MATCH($B$1, resultados!$A$1:$ZZ$1, 0))</f>
        <v/>
      </c>
      <c r="B31">
        <f>INDEX(resultados!$A$2:$ZZ$64, 25, MATCH($B$2, resultados!$A$1:$ZZ$1, 0))</f>
        <v/>
      </c>
      <c r="C31">
        <f>INDEX(resultados!$A$2:$ZZ$64, 25, MATCH($B$3, resultados!$A$1:$ZZ$1, 0))</f>
        <v/>
      </c>
    </row>
    <row r="32">
      <c r="A32">
        <f>INDEX(resultados!$A$2:$ZZ$64, 26, MATCH($B$1, resultados!$A$1:$ZZ$1, 0))</f>
        <v/>
      </c>
      <c r="B32">
        <f>INDEX(resultados!$A$2:$ZZ$64, 26, MATCH($B$2, resultados!$A$1:$ZZ$1, 0))</f>
        <v/>
      </c>
      <c r="C32">
        <f>INDEX(resultados!$A$2:$ZZ$64, 26, MATCH($B$3, resultados!$A$1:$ZZ$1, 0))</f>
        <v/>
      </c>
    </row>
    <row r="33">
      <c r="A33">
        <f>INDEX(resultados!$A$2:$ZZ$64, 27, MATCH($B$1, resultados!$A$1:$ZZ$1, 0))</f>
        <v/>
      </c>
      <c r="B33">
        <f>INDEX(resultados!$A$2:$ZZ$64, 27, MATCH($B$2, resultados!$A$1:$ZZ$1, 0))</f>
        <v/>
      </c>
      <c r="C33">
        <f>INDEX(resultados!$A$2:$ZZ$64, 27, MATCH($B$3, resultados!$A$1:$ZZ$1, 0))</f>
        <v/>
      </c>
    </row>
    <row r="34">
      <c r="A34">
        <f>INDEX(resultados!$A$2:$ZZ$64, 28, MATCH($B$1, resultados!$A$1:$ZZ$1, 0))</f>
        <v/>
      </c>
      <c r="B34">
        <f>INDEX(resultados!$A$2:$ZZ$64, 28, MATCH($B$2, resultados!$A$1:$ZZ$1, 0))</f>
        <v/>
      </c>
      <c r="C34">
        <f>INDEX(resultados!$A$2:$ZZ$64, 28, MATCH($B$3, resultados!$A$1:$ZZ$1, 0))</f>
        <v/>
      </c>
    </row>
    <row r="35">
      <c r="A35">
        <f>INDEX(resultados!$A$2:$ZZ$64, 29, MATCH($B$1, resultados!$A$1:$ZZ$1, 0))</f>
        <v/>
      </c>
      <c r="B35">
        <f>INDEX(resultados!$A$2:$ZZ$64, 29, MATCH($B$2, resultados!$A$1:$ZZ$1, 0))</f>
        <v/>
      </c>
      <c r="C35">
        <f>INDEX(resultados!$A$2:$ZZ$64, 29, MATCH($B$3, resultados!$A$1:$ZZ$1, 0))</f>
        <v/>
      </c>
    </row>
    <row r="36">
      <c r="A36">
        <f>INDEX(resultados!$A$2:$ZZ$64, 30, MATCH($B$1, resultados!$A$1:$ZZ$1, 0))</f>
        <v/>
      </c>
      <c r="B36">
        <f>INDEX(resultados!$A$2:$ZZ$64, 30, MATCH($B$2, resultados!$A$1:$ZZ$1, 0))</f>
        <v/>
      </c>
      <c r="C36">
        <f>INDEX(resultados!$A$2:$ZZ$64, 30, MATCH($B$3, resultados!$A$1:$ZZ$1, 0))</f>
        <v/>
      </c>
    </row>
    <row r="37">
      <c r="A37">
        <f>INDEX(resultados!$A$2:$ZZ$64, 31, MATCH($B$1, resultados!$A$1:$ZZ$1, 0))</f>
        <v/>
      </c>
      <c r="B37">
        <f>INDEX(resultados!$A$2:$ZZ$64, 31, MATCH($B$2, resultados!$A$1:$ZZ$1, 0))</f>
        <v/>
      </c>
      <c r="C37">
        <f>INDEX(resultados!$A$2:$ZZ$64, 31, MATCH($B$3, resultados!$A$1:$ZZ$1, 0))</f>
        <v/>
      </c>
    </row>
    <row r="38">
      <c r="A38">
        <f>INDEX(resultados!$A$2:$ZZ$64, 32, MATCH($B$1, resultados!$A$1:$ZZ$1, 0))</f>
        <v/>
      </c>
      <c r="B38">
        <f>INDEX(resultados!$A$2:$ZZ$64, 32, MATCH($B$2, resultados!$A$1:$ZZ$1, 0))</f>
        <v/>
      </c>
      <c r="C38">
        <f>INDEX(resultados!$A$2:$ZZ$64, 32, MATCH($B$3, resultados!$A$1:$ZZ$1, 0))</f>
        <v/>
      </c>
    </row>
    <row r="39">
      <c r="A39">
        <f>INDEX(resultados!$A$2:$ZZ$64, 33, MATCH($B$1, resultados!$A$1:$ZZ$1, 0))</f>
        <v/>
      </c>
      <c r="B39">
        <f>INDEX(resultados!$A$2:$ZZ$64, 33, MATCH($B$2, resultados!$A$1:$ZZ$1, 0))</f>
        <v/>
      </c>
      <c r="C39">
        <f>INDEX(resultados!$A$2:$ZZ$64, 33, MATCH($B$3, resultados!$A$1:$ZZ$1, 0))</f>
        <v/>
      </c>
    </row>
    <row r="40">
      <c r="A40">
        <f>INDEX(resultados!$A$2:$ZZ$64, 34, MATCH($B$1, resultados!$A$1:$ZZ$1, 0))</f>
        <v/>
      </c>
      <c r="B40">
        <f>INDEX(resultados!$A$2:$ZZ$64, 34, MATCH($B$2, resultados!$A$1:$ZZ$1, 0))</f>
        <v/>
      </c>
      <c r="C40">
        <f>INDEX(resultados!$A$2:$ZZ$64, 34, MATCH($B$3, resultados!$A$1:$ZZ$1, 0))</f>
        <v/>
      </c>
    </row>
    <row r="41">
      <c r="A41">
        <f>INDEX(resultados!$A$2:$ZZ$64, 35, MATCH($B$1, resultados!$A$1:$ZZ$1, 0))</f>
        <v/>
      </c>
      <c r="B41">
        <f>INDEX(resultados!$A$2:$ZZ$64, 35, MATCH($B$2, resultados!$A$1:$ZZ$1, 0))</f>
        <v/>
      </c>
      <c r="C41">
        <f>INDEX(resultados!$A$2:$ZZ$64, 35, MATCH($B$3, resultados!$A$1:$ZZ$1, 0))</f>
        <v/>
      </c>
    </row>
    <row r="42">
      <c r="A42">
        <f>INDEX(resultados!$A$2:$ZZ$64, 36, MATCH($B$1, resultados!$A$1:$ZZ$1, 0))</f>
        <v/>
      </c>
      <c r="B42">
        <f>INDEX(resultados!$A$2:$ZZ$64, 36, MATCH($B$2, resultados!$A$1:$ZZ$1, 0))</f>
        <v/>
      </c>
      <c r="C42">
        <f>INDEX(resultados!$A$2:$ZZ$64, 36, MATCH($B$3, resultados!$A$1:$ZZ$1, 0))</f>
        <v/>
      </c>
    </row>
    <row r="43">
      <c r="A43">
        <f>INDEX(resultados!$A$2:$ZZ$64, 37, MATCH($B$1, resultados!$A$1:$ZZ$1, 0))</f>
        <v/>
      </c>
      <c r="B43">
        <f>INDEX(resultados!$A$2:$ZZ$64, 37, MATCH($B$2, resultados!$A$1:$ZZ$1, 0))</f>
        <v/>
      </c>
      <c r="C43">
        <f>INDEX(resultados!$A$2:$ZZ$64, 37, MATCH($B$3, resultados!$A$1:$ZZ$1, 0))</f>
        <v/>
      </c>
    </row>
    <row r="44">
      <c r="A44">
        <f>INDEX(resultados!$A$2:$ZZ$64, 38, MATCH($B$1, resultados!$A$1:$ZZ$1, 0))</f>
        <v/>
      </c>
      <c r="B44">
        <f>INDEX(resultados!$A$2:$ZZ$64, 38, MATCH($B$2, resultados!$A$1:$ZZ$1, 0))</f>
        <v/>
      </c>
      <c r="C44">
        <f>INDEX(resultados!$A$2:$ZZ$64, 38, MATCH($B$3, resultados!$A$1:$ZZ$1, 0))</f>
        <v/>
      </c>
    </row>
    <row r="45">
      <c r="A45">
        <f>INDEX(resultados!$A$2:$ZZ$64, 39, MATCH($B$1, resultados!$A$1:$ZZ$1, 0))</f>
        <v/>
      </c>
      <c r="B45">
        <f>INDEX(resultados!$A$2:$ZZ$64, 39, MATCH($B$2, resultados!$A$1:$ZZ$1, 0))</f>
        <v/>
      </c>
      <c r="C45">
        <f>INDEX(resultados!$A$2:$ZZ$64, 39, MATCH($B$3, resultados!$A$1:$ZZ$1, 0))</f>
        <v/>
      </c>
    </row>
    <row r="46">
      <c r="A46">
        <f>INDEX(resultados!$A$2:$ZZ$64, 40, MATCH($B$1, resultados!$A$1:$ZZ$1, 0))</f>
        <v/>
      </c>
      <c r="B46">
        <f>INDEX(resultados!$A$2:$ZZ$64, 40, MATCH($B$2, resultados!$A$1:$ZZ$1, 0))</f>
        <v/>
      </c>
      <c r="C46">
        <f>INDEX(resultados!$A$2:$ZZ$64, 40, MATCH($B$3, resultados!$A$1:$ZZ$1, 0))</f>
        <v/>
      </c>
    </row>
    <row r="47">
      <c r="A47">
        <f>INDEX(resultados!$A$2:$ZZ$64, 41, MATCH($B$1, resultados!$A$1:$ZZ$1, 0))</f>
        <v/>
      </c>
      <c r="B47">
        <f>INDEX(resultados!$A$2:$ZZ$64, 41, MATCH($B$2, resultados!$A$1:$ZZ$1, 0))</f>
        <v/>
      </c>
      <c r="C47">
        <f>INDEX(resultados!$A$2:$ZZ$64, 41, MATCH($B$3, resultados!$A$1:$ZZ$1, 0))</f>
        <v/>
      </c>
    </row>
    <row r="48">
      <c r="A48">
        <f>INDEX(resultados!$A$2:$ZZ$64, 42, MATCH($B$1, resultados!$A$1:$ZZ$1, 0))</f>
        <v/>
      </c>
      <c r="B48">
        <f>INDEX(resultados!$A$2:$ZZ$64, 42, MATCH($B$2, resultados!$A$1:$ZZ$1, 0))</f>
        <v/>
      </c>
      <c r="C48">
        <f>INDEX(resultados!$A$2:$ZZ$64, 42, MATCH($B$3, resultados!$A$1:$ZZ$1, 0))</f>
        <v/>
      </c>
    </row>
    <row r="49">
      <c r="A49">
        <f>INDEX(resultados!$A$2:$ZZ$64, 43, MATCH($B$1, resultados!$A$1:$ZZ$1, 0))</f>
        <v/>
      </c>
      <c r="B49">
        <f>INDEX(resultados!$A$2:$ZZ$64, 43, MATCH($B$2, resultados!$A$1:$ZZ$1, 0))</f>
        <v/>
      </c>
      <c r="C49">
        <f>INDEX(resultados!$A$2:$ZZ$64, 43, MATCH($B$3, resultados!$A$1:$ZZ$1, 0))</f>
        <v/>
      </c>
    </row>
    <row r="50">
      <c r="A50">
        <f>INDEX(resultados!$A$2:$ZZ$64, 44, MATCH($B$1, resultados!$A$1:$ZZ$1, 0))</f>
        <v/>
      </c>
      <c r="B50">
        <f>INDEX(resultados!$A$2:$ZZ$64, 44, MATCH($B$2, resultados!$A$1:$ZZ$1, 0))</f>
        <v/>
      </c>
      <c r="C50">
        <f>INDEX(resultados!$A$2:$ZZ$64, 44, MATCH($B$3, resultados!$A$1:$ZZ$1, 0))</f>
        <v/>
      </c>
    </row>
    <row r="51">
      <c r="A51">
        <f>INDEX(resultados!$A$2:$ZZ$64, 45, MATCH($B$1, resultados!$A$1:$ZZ$1, 0))</f>
        <v/>
      </c>
      <c r="B51">
        <f>INDEX(resultados!$A$2:$ZZ$64, 45, MATCH($B$2, resultados!$A$1:$ZZ$1, 0))</f>
        <v/>
      </c>
      <c r="C51">
        <f>INDEX(resultados!$A$2:$ZZ$64, 45, MATCH($B$3, resultados!$A$1:$ZZ$1, 0))</f>
        <v/>
      </c>
    </row>
    <row r="52">
      <c r="A52">
        <f>INDEX(resultados!$A$2:$ZZ$64, 46, MATCH($B$1, resultados!$A$1:$ZZ$1, 0))</f>
        <v/>
      </c>
      <c r="B52">
        <f>INDEX(resultados!$A$2:$ZZ$64, 46, MATCH($B$2, resultados!$A$1:$ZZ$1, 0))</f>
        <v/>
      </c>
      <c r="C52">
        <f>INDEX(resultados!$A$2:$ZZ$64, 46, MATCH($B$3, resultados!$A$1:$ZZ$1, 0))</f>
        <v/>
      </c>
    </row>
    <row r="53">
      <c r="A53">
        <f>INDEX(resultados!$A$2:$ZZ$64, 47, MATCH($B$1, resultados!$A$1:$ZZ$1, 0))</f>
        <v/>
      </c>
      <c r="B53">
        <f>INDEX(resultados!$A$2:$ZZ$64, 47, MATCH($B$2, resultados!$A$1:$ZZ$1, 0))</f>
        <v/>
      </c>
      <c r="C53">
        <f>INDEX(resultados!$A$2:$ZZ$64, 47, MATCH($B$3, resultados!$A$1:$ZZ$1, 0))</f>
        <v/>
      </c>
    </row>
    <row r="54">
      <c r="A54">
        <f>INDEX(resultados!$A$2:$ZZ$64, 48, MATCH($B$1, resultados!$A$1:$ZZ$1, 0))</f>
        <v/>
      </c>
      <c r="B54">
        <f>INDEX(resultados!$A$2:$ZZ$64, 48, MATCH($B$2, resultados!$A$1:$ZZ$1, 0))</f>
        <v/>
      </c>
      <c r="C54">
        <f>INDEX(resultados!$A$2:$ZZ$64, 48, MATCH($B$3, resultados!$A$1:$ZZ$1, 0))</f>
        <v/>
      </c>
    </row>
    <row r="55">
      <c r="A55">
        <f>INDEX(resultados!$A$2:$ZZ$64, 49, MATCH($B$1, resultados!$A$1:$ZZ$1, 0))</f>
        <v/>
      </c>
      <c r="B55">
        <f>INDEX(resultados!$A$2:$ZZ$64, 49, MATCH($B$2, resultados!$A$1:$ZZ$1, 0))</f>
        <v/>
      </c>
      <c r="C55">
        <f>INDEX(resultados!$A$2:$ZZ$64, 49, MATCH($B$3, resultados!$A$1:$ZZ$1, 0))</f>
        <v/>
      </c>
    </row>
    <row r="56">
      <c r="A56">
        <f>INDEX(resultados!$A$2:$ZZ$64, 50, MATCH($B$1, resultados!$A$1:$ZZ$1, 0))</f>
        <v/>
      </c>
      <c r="B56">
        <f>INDEX(resultados!$A$2:$ZZ$64, 50, MATCH($B$2, resultados!$A$1:$ZZ$1, 0))</f>
        <v/>
      </c>
      <c r="C56">
        <f>INDEX(resultados!$A$2:$ZZ$64, 50, MATCH($B$3, resultados!$A$1:$ZZ$1, 0))</f>
        <v/>
      </c>
    </row>
    <row r="57">
      <c r="A57">
        <f>INDEX(resultados!$A$2:$ZZ$64, 51, MATCH($B$1, resultados!$A$1:$ZZ$1, 0))</f>
        <v/>
      </c>
      <c r="B57">
        <f>INDEX(resultados!$A$2:$ZZ$64, 51, MATCH($B$2, resultados!$A$1:$ZZ$1, 0))</f>
        <v/>
      </c>
      <c r="C57">
        <f>INDEX(resultados!$A$2:$ZZ$64, 51, MATCH($B$3, resultados!$A$1:$ZZ$1, 0))</f>
        <v/>
      </c>
    </row>
    <row r="58">
      <c r="A58">
        <f>INDEX(resultados!$A$2:$ZZ$64, 52, MATCH($B$1, resultados!$A$1:$ZZ$1, 0))</f>
        <v/>
      </c>
      <c r="B58">
        <f>INDEX(resultados!$A$2:$ZZ$64, 52, MATCH($B$2, resultados!$A$1:$ZZ$1, 0))</f>
        <v/>
      </c>
      <c r="C58">
        <f>INDEX(resultados!$A$2:$ZZ$64, 52, MATCH($B$3, resultados!$A$1:$ZZ$1, 0))</f>
        <v/>
      </c>
    </row>
    <row r="59">
      <c r="A59">
        <f>INDEX(resultados!$A$2:$ZZ$64, 53, MATCH($B$1, resultados!$A$1:$ZZ$1, 0))</f>
        <v/>
      </c>
      <c r="B59">
        <f>INDEX(resultados!$A$2:$ZZ$64, 53, MATCH($B$2, resultados!$A$1:$ZZ$1, 0))</f>
        <v/>
      </c>
      <c r="C59">
        <f>INDEX(resultados!$A$2:$ZZ$64, 53, MATCH($B$3, resultados!$A$1:$ZZ$1, 0))</f>
        <v/>
      </c>
    </row>
    <row r="60">
      <c r="A60">
        <f>INDEX(resultados!$A$2:$ZZ$64, 54, MATCH($B$1, resultados!$A$1:$ZZ$1, 0))</f>
        <v/>
      </c>
      <c r="B60">
        <f>INDEX(resultados!$A$2:$ZZ$64, 54, MATCH($B$2, resultados!$A$1:$ZZ$1, 0))</f>
        <v/>
      </c>
      <c r="C60">
        <f>INDEX(resultados!$A$2:$ZZ$64, 54, MATCH($B$3, resultados!$A$1:$ZZ$1, 0))</f>
        <v/>
      </c>
    </row>
    <row r="61">
      <c r="A61">
        <f>INDEX(resultados!$A$2:$ZZ$64, 55, MATCH($B$1, resultados!$A$1:$ZZ$1, 0))</f>
        <v/>
      </c>
      <c r="B61">
        <f>INDEX(resultados!$A$2:$ZZ$64, 55, MATCH($B$2, resultados!$A$1:$ZZ$1, 0))</f>
        <v/>
      </c>
      <c r="C61">
        <f>INDEX(resultados!$A$2:$ZZ$64, 55, MATCH($B$3, resultados!$A$1:$ZZ$1, 0))</f>
        <v/>
      </c>
    </row>
    <row r="62">
      <c r="A62">
        <f>INDEX(resultados!$A$2:$ZZ$64, 56, MATCH($B$1, resultados!$A$1:$ZZ$1, 0))</f>
        <v/>
      </c>
      <c r="B62">
        <f>INDEX(resultados!$A$2:$ZZ$64, 56, MATCH($B$2, resultados!$A$1:$ZZ$1, 0))</f>
        <v/>
      </c>
      <c r="C62">
        <f>INDEX(resultados!$A$2:$ZZ$64, 56, MATCH($B$3, resultados!$A$1:$ZZ$1, 0))</f>
        <v/>
      </c>
    </row>
    <row r="63">
      <c r="A63">
        <f>INDEX(resultados!$A$2:$ZZ$64, 57, MATCH($B$1, resultados!$A$1:$ZZ$1, 0))</f>
        <v/>
      </c>
      <c r="B63">
        <f>INDEX(resultados!$A$2:$ZZ$64, 57, MATCH($B$2, resultados!$A$1:$ZZ$1, 0))</f>
        <v/>
      </c>
      <c r="C63">
        <f>INDEX(resultados!$A$2:$ZZ$64, 57, MATCH($B$3, resultados!$A$1:$ZZ$1, 0))</f>
        <v/>
      </c>
    </row>
    <row r="64">
      <c r="A64">
        <f>INDEX(resultados!$A$2:$ZZ$64, 58, MATCH($B$1, resultados!$A$1:$ZZ$1, 0))</f>
        <v/>
      </c>
      <c r="B64">
        <f>INDEX(resultados!$A$2:$ZZ$64, 58, MATCH($B$2, resultados!$A$1:$ZZ$1, 0))</f>
        <v/>
      </c>
      <c r="C64">
        <f>INDEX(resultados!$A$2:$ZZ$64, 58, MATCH($B$3, resultados!$A$1:$ZZ$1, 0))</f>
        <v/>
      </c>
    </row>
    <row r="65">
      <c r="A65">
        <f>INDEX(resultados!$A$2:$ZZ$64, 59, MATCH($B$1, resultados!$A$1:$ZZ$1, 0))</f>
        <v/>
      </c>
      <c r="B65">
        <f>INDEX(resultados!$A$2:$ZZ$64, 59, MATCH($B$2, resultados!$A$1:$ZZ$1, 0))</f>
        <v/>
      </c>
      <c r="C65">
        <f>INDEX(resultados!$A$2:$ZZ$64, 59, MATCH($B$3, resultados!$A$1:$ZZ$1, 0))</f>
        <v/>
      </c>
    </row>
    <row r="66">
      <c r="A66">
        <f>INDEX(resultados!$A$2:$ZZ$64, 60, MATCH($B$1, resultados!$A$1:$ZZ$1, 0))</f>
        <v/>
      </c>
      <c r="B66">
        <f>INDEX(resultados!$A$2:$ZZ$64, 60, MATCH($B$2, resultados!$A$1:$ZZ$1, 0))</f>
        <v/>
      </c>
      <c r="C66">
        <f>INDEX(resultados!$A$2:$ZZ$64, 60, MATCH($B$3, resultados!$A$1:$ZZ$1, 0))</f>
        <v/>
      </c>
    </row>
    <row r="67">
      <c r="A67">
        <f>INDEX(resultados!$A$2:$ZZ$64, 61, MATCH($B$1, resultados!$A$1:$ZZ$1, 0))</f>
        <v/>
      </c>
      <c r="B67">
        <f>INDEX(resultados!$A$2:$ZZ$64, 61, MATCH($B$2, resultados!$A$1:$ZZ$1, 0))</f>
        <v/>
      </c>
      <c r="C67">
        <f>INDEX(resultados!$A$2:$ZZ$64, 61, MATCH($B$3, resultados!$A$1:$ZZ$1, 0))</f>
        <v/>
      </c>
    </row>
    <row r="68">
      <c r="A68">
        <f>INDEX(resultados!$A$2:$ZZ$64, 62, MATCH($B$1, resultados!$A$1:$ZZ$1, 0))</f>
        <v/>
      </c>
      <c r="B68">
        <f>INDEX(resultados!$A$2:$ZZ$64, 62, MATCH($B$2, resultados!$A$1:$ZZ$1, 0))</f>
        <v/>
      </c>
      <c r="C68">
        <f>INDEX(resultados!$A$2:$ZZ$64, 62, MATCH($B$3, resultados!$A$1:$ZZ$1, 0))</f>
        <v/>
      </c>
    </row>
    <row r="69">
      <c r="A69">
        <f>INDEX(resultados!$A$2:$ZZ$64, 63, MATCH($B$1, resultados!$A$1:$ZZ$1, 0))</f>
        <v/>
      </c>
      <c r="B69">
        <f>INDEX(resultados!$A$2:$ZZ$64, 63, MATCH($B$2, resultados!$A$1:$ZZ$1, 0))</f>
        <v/>
      </c>
      <c r="C69">
        <f>INDEX(resultados!$A$2:$ZZ$64, 63,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2.9704</v>
      </c>
      <c r="E2" t="n">
        <v>33.67</v>
      </c>
      <c r="F2" t="n">
        <v>29.82</v>
      </c>
      <c r="G2" t="n">
        <v>13.87</v>
      </c>
      <c r="H2" t="n">
        <v>0.24</v>
      </c>
      <c r="I2" t="n">
        <v>129</v>
      </c>
      <c r="J2" t="n">
        <v>71.52</v>
      </c>
      <c r="K2" t="n">
        <v>32.27</v>
      </c>
      <c r="L2" t="n">
        <v>1</v>
      </c>
      <c r="M2" t="n">
        <v>74</v>
      </c>
      <c r="N2" t="n">
        <v>8.25</v>
      </c>
      <c r="O2" t="n">
        <v>9054.6</v>
      </c>
      <c r="P2" t="n">
        <v>171.92</v>
      </c>
      <c r="Q2" t="n">
        <v>3549.91</v>
      </c>
      <c r="R2" t="n">
        <v>367.91</v>
      </c>
      <c r="S2" t="n">
        <v>166.1</v>
      </c>
      <c r="T2" t="n">
        <v>100023.77</v>
      </c>
      <c r="U2" t="n">
        <v>0.45</v>
      </c>
      <c r="V2" t="n">
        <v>0.78</v>
      </c>
      <c r="W2" t="n">
        <v>0.55</v>
      </c>
      <c r="X2" t="n">
        <v>5.97</v>
      </c>
      <c r="Y2" t="n">
        <v>2</v>
      </c>
      <c r="Z2" t="n">
        <v>10</v>
      </c>
      <c r="AA2" t="n">
        <v>143.4187948298248</v>
      </c>
      <c r="AB2" t="n">
        <v>196.2319222767563</v>
      </c>
      <c r="AC2" t="n">
        <v>177.5038230279509</v>
      </c>
      <c r="AD2" t="n">
        <v>143418.7948298248</v>
      </c>
      <c r="AE2" t="n">
        <v>196231.9222767563</v>
      </c>
      <c r="AF2" t="n">
        <v>5.092000001530104e-06</v>
      </c>
      <c r="AG2" t="n">
        <v>8</v>
      </c>
      <c r="AH2" t="n">
        <v>177503.8230279509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3.0176</v>
      </c>
      <c r="E3" t="n">
        <v>33.14</v>
      </c>
      <c r="F3" t="n">
        <v>29.43</v>
      </c>
      <c r="G3" t="n">
        <v>14.71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169</v>
      </c>
      <c r="Q3" t="n">
        <v>3549.27</v>
      </c>
      <c r="R3" t="n">
        <v>351.71</v>
      </c>
      <c r="S3" t="n">
        <v>166.1</v>
      </c>
      <c r="T3" t="n">
        <v>91965.33</v>
      </c>
      <c r="U3" t="n">
        <v>0.47</v>
      </c>
      <c r="V3" t="n">
        <v>0.79</v>
      </c>
      <c r="W3" t="n">
        <v>0.62</v>
      </c>
      <c r="X3" t="n">
        <v>5.58</v>
      </c>
      <c r="Y3" t="n">
        <v>2</v>
      </c>
      <c r="Z3" t="n">
        <v>10</v>
      </c>
      <c r="AA3" t="n">
        <v>133.1923817973582</v>
      </c>
      <c r="AB3" t="n">
        <v>182.2396928082405</v>
      </c>
      <c r="AC3" t="n">
        <v>164.8469923016884</v>
      </c>
      <c r="AD3" t="n">
        <v>133192.3817973582</v>
      </c>
      <c r="AE3" t="n">
        <v>182239.6928082405</v>
      </c>
      <c r="AF3" t="n">
        <v>5.172912471255468e-06</v>
      </c>
      <c r="AG3" t="n">
        <v>7</v>
      </c>
      <c r="AH3" t="n">
        <v>164846.9923016884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2.5485</v>
      </c>
      <c r="E2" t="n">
        <v>39.24</v>
      </c>
      <c r="F2" t="n">
        <v>34.9</v>
      </c>
      <c r="G2" t="n">
        <v>8.800000000000001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136.45</v>
      </c>
      <c r="Q2" t="n">
        <v>3551.02</v>
      </c>
      <c r="R2" t="n">
        <v>530.9</v>
      </c>
      <c r="S2" t="n">
        <v>166.1</v>
      </c>
      <c r="T2" t="n">
        <v>180970.9</v>
      </c>
      <c r="U2" t="n">
        <v>0.31</v>
      </c>
      <c r="V2" t="n">
        <v>0.67</v>
      </c>
      <c r="W2" t="n">
        <v>0.98</v>
      </c>
      <c r="X2" t="n">
        <v>11.04</v>
      </c>
      <c r="Y2" t="n">
        <v>2</v>
      </c>
      <c r="Z2" t="n">
        <v>10</v>
      </c>
      <c r="AA2" t="n">
        <v>144.9349276654338</v>
      </c>
      <c r="AB2" t="n">
        <v>198.3063621094956</v>
      </c>
      <c r="AC2" t="n">
        <v>179.3802812345488</v>
      </c>
      <c r="AD2" t="n">
        <v>144934.9276654338</v>
      </c>
      <c r="AE2" t="n">
        <v>198306.3621094956</v>
      </c>
      <c r="AF2" t="n">
        <v>4.689011202039566e-06</v>
      </c>
      <c r="AG2" t="n">
        <v>9</v>
      </c>
      <c r="AH2" t="n">
        <v>179380.2812345488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1.9871</v>
      </c>
      <c r="E2" t="n">
        <v>50.32</v>
      </c>
      <c r="F2" t="n">
        <v>39.05</v>
      </c>
      <c r="G2" t="n">
        <v>7.49</v>
      </c>
      <c r="H2" t="n">
        <v>0.12</v>
      </c>
      <c r="I2" t="n">
        <v>313</v>
      </c>
      <c r="J2" t="n">
        <v>141.81</v>
      </c>
      <c r="K2" t="n">
        <v>47.83</v>
      </c>
      <c r="L2" t="n">
        <v>1</v>
      </c>
      <c r="M2" t="n">
        <v>311</v>
      </c>
      <c r="N2" t="n">
        <v>22.98</v>
      </c>
      <c r="O2" t="n">
        <v>17723.39</v>
      </c>
      <c r="P2" t="n">
        <v>426.1</v>
      </c>
      <c r="Q2" t="n">
        <v>3551.18</v>
      </c>
      <c r="R2" t="n">
        <v>684.8200000000001</v>
      </c>
      <c r="S2" t="n">
        <v>166.1</v>
      </c>
      <c r="T2" t="n">
        <v>257555.22</v>
      </c>
      <c r="U2" t="n">
        <v>0.24</v>
      </c>
      <c r="V2" t="n">
        <v>0.6</v>
      </c>
      <c r="W2" t="n">
        <v>0.77</v>
      </c>
      <c r="X2" t="n">
        <v>15.2</v>
      </c>
      <c r="Y2" t="n">
        <v>2</v>
      </c>
      <c r="Z2" t="n">
        <v>10</v>
      </c>
      <c r="AA2" t="n">
        <v>361.7480799570617</v>
      </c>
      <c r="AB2" t="n">
        <v>494.9596821961968</v>
      </c>
      <c r="AC2" t="n">
        <v>447.7214248076681</v>
      </c>
      <c r="AD2" t="n">
        <v>361748.0799570617</v>
      </c>
      <c r="AE2" t="n">
        <v>494959.6821961968</v>
      </c>
      <c r="AF2" t="n">
        <v>3.057545501805506e-06</v>
      </c>
      <c r="AG2" t="n">
        <v>11</v>
      </c>
      <c r="AH2" t="n">
        <v>447721.4248076681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3.02</v>
      </c>
      <c r="E3" t="n">
        <v>33.11</v>
      </c>
      <c r="F3" t="n">
        <v>27.97</v>
      </c>
      <c r="G3" t="n">
        <v>16.61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99</v>
      </c>
      <c r="N3" t="n">
        <v>23.34</v>
      </c>
      <c r="O3" t="n">
        <v>17891.86</v>
      </c>
      <c r="P3" t="n">
        <v>276.23</v>
      </c>
      <c r="Q3" t="n">
        <v>3549.35</v>
      </c>
      <c r="R3" t="n">
        <v>306.86</v>
      </c>
      <c r="S3" t="n">
        <v>166.1</v>
      </c>
      <c r="T3" t="n">
        <v>69637.13</v>
      </c>
      <c r="U3" t="n">
        <v>0.54</v>
      </c>
      <c r="V3" t="n">
        <v>0.83</v>
      </c>
      <c r="W3" t="n">
        <v>0.43</v>
      </c>
      <c r="X3" t="n">
        <v>4.12</v>
      </c>
      <c r="Y3" t="n">
        <v>2</v>
      </c>
      <c r="Z3" t="n">
        <v>10</v>
      </c>
      <c r="AA3" t="n">
        <v>178.128754534599</v>
      </c>
      <c r="AB3" t="n">
        <v>243.7236204401533</v>
      </c>
      <c r="AC3" t="n">
        <v>220.4629801736654</v>
      </c>
      <c r="AD3" t="n">
        <v>178128.754534599</v>
      </c>
      <c r="AE3" t="n">
        <v>243723.6204401533</v>
      </c>
      <c r="AF3" t="n">
        <v>4.646865993383637e-06</v>
      </c>
      <c r="AG3" t="n">
        <v>7</v>
      </c>
      <c r="AH3" t="n">
        <v>220462.9801736654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3.3009</v>
      </c>
      <c r="E4" t="n">
        <v>30.3</v>
      </c>
      <c r="F4" t="n">
        <v>26.42</v>
      </c>
      <c r="G4" t="n">
        <v>27.81</v>
      </c>
      <c r="H4" t="n">
        <v>0.37</v>
      </c>
      <c r="I4" t="n">
        <v>57</v>
      </c>
      <c r="J4" t="n">
        <v>144.54</v>
      </c>
      <c r="K4" t="n">
        <v>47.83</v>
      </c>
      <c r="L4" t="n">
        <v>3</v>
      </c>
      <c r="M4" t="n">
        <v>46</v>
      </c>
      <c r="N4" t="n">
        <v>23.71</v>
      </c>
      <c r="O4" t="n">
        <v>18060.85</v>
      </c>
      <c r="P4" t="n">
        <v>230.6</v>
      </c>
      <c r="Q4" t="n">
        <v>3549.13</v>
      </c>
      <c r="R4" t="n">
        <v>254.56</v>
      </c>
      <c r="S4" t="n">
        <v>166.1</v>
      </c>
      <c r="T4" t="n">
        <v>43709.18</v>
      </c>
      <c r="U4" t="n">
        <v>0.65</v>
      </c>
      <c r="V4" t="n">
        <v>0.88</v>
      </c>
      <c r="W4" t="n">
        <v>0.38</v>
      </c>
      <c r="X4" t="n">
        <v>2.57</v>
      </c>
      <c r="Y4" t="n">
        <v>2</v>
      </c>
      <c r="Z4" t="n">
        <v>10</v>
      </c>
      <c r="AA4" t="n">
        <v>154.1074298735983</v>
      </c>
      <c r="AB4" t="n">
        <v>210.8565842929377</v>
      </c>
      <c r="AC4" t="n">
        <v>190.7327278271547</v>
      </c>
      <c r="AD4" t="n">
        <v>154107.4298735983</v>
      </c>
      <c r="AE4" t="n">
        <v>210856.5842929377</v>
      </c>
      <c r="AF4" t="n">
        <v>5.079086078662268e-06</v>
      </c>
      <c r="AG4" t="n">
        <v>7</v>
      </c>
      <c r="AH4" t="n">
        <v>190732.7278271547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3.3393</v>
      </c>
      <c r="E5" t="n">
        <v>29.95</v>
      </c>
      <c r="F5" t="n">
        <v>26.22</v>
      </c>
      <c r="G5" t="n">
        <v>30.25</v>
      </c>
      <c r="H5" t="n">
        <v>0.49</v>
      </c>
      <c r="I5" t="n">
        <v>52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224.69</v>
      </c>
      <c r="Q5" t="n">
        <v>3549.64</v>
      </c>
      <c r="R5" t="n">
        <v>246.02</v>
      </c>
      <c r="S5" t="n">
        <v>166.1</v>
      </c>
      <c r="T5" t="n">
        <v>39464.6</v>
      </c>
      <c r="U5" t="n">
        <v>0.68</v>
      </c>
      <c r="V5" t="n">
        <v>0.89</v>
      </c>
      <c r="W5" t="n">
        <v>0.42</v>
      </c>
      <c r="X5" t="n">
        <v>2.37</v>
      </c>
      <c r="Y5" t="n">
        <v>2</v>
      </c>
      <c r="Z5" t="n">
        <v>10</v>
      </c>
      <c r="AA5" t="n">
        <v>151.2378357644395</v>
      </c>
      <c r="AB5" t="n">
        <v>206.9302790352313</v>
      </c>
      <c r="AC5" t="n">
        <v>187.1811436326385</v>
      </c>
      <c r="AD5" t="n">
        <v>151237.8357644395</v>
      </c>
      <c r="AE5" t="n">
        <v>206930.2790352313</v>
      </c>
      <c r="AF5" t="n">
        <v>5.138172056856286e-06</v>
      </c>
      <c r="AG5" t="n">
        <v>7</v>
      </c>
      <c r="AH5" t="n">
        <v>187181.1436326384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1.5857</v>
      </c>
      <c r="E2" t="n">
        <v>63.06</v>
      </c>
      <c r="F2" t="n">
        <v>45.39</v>
      </c>
      <c r="G2" t="n">
        <v>6.35</v>
      </c>
      <c r="H2" t="n">
        <v>0.1</v>
      </c>
      <c r="I2" t="n">
        <v>429</v>
      </c>
      <c r="J2" t="n">
        <v>176.73</v>
      </c>
      <c r="K2" t="n">
        <v>52.44</v>
      </c>
      <c r="L2" t="n">
        <v>1</v>
      </c>
      <c r="M2" t="n">
        <v>427</v>
      </c>
      <c r="N2" t="n">
        <v>33.29</v>
      </c>
      <c r="O2" t="n">
        <v>22031.19</v>
      </c>
      <c r="P2" t="n">
        <v>581.46</v>
      </c>
      <c r="Q2" t="n">
        <v>3551.24</v>
      </c>
      <c r="R2" t="n">
        <v>901.4</v>
      </c>
      <c r="S2" t="n">
        <v>166.1</v>
      </c>
      <c r="T2" t="n">
        <v>365269.61</v>
      </c>
      <c r="U2" t="n">
        <v>0.18</v>
      </c>
      <c r="V2" t="n">
        <v>0.51</v>
      </c>
      <c r="W2" t="n">
        <v>0.95</v>
      </c>
      <c r="X2" t="n">
        <v>21.52</v>
      </c>
      <c r="Y2" t="n">
        <v>2</v>
      </c>
      <c r="Z2" t="n">
        <v>10</v>
      </c>
      <c r="AA2" t="n">
        <v>572.5101108815467</v>
      </c>
      <c r="AB2" t="n">
        <v>783.3335910716497</v>
      </c>
      <c r="AC2" t="n">
        <v>708.5733325553707</v>
      </c>
      <c r="AD2" t="n">
        <v>572510.1108815466</v>
      </c>
      <c r="AE2" t="n">
        <v>783333.5910716497</v>
      </c>
      <c r="AF2" t="n">
        <v>2.351177217258583e-06</v>
      </c>
      <c r="AG2" t="n">
        <v>14</v>
      </c>
      <c r="AH2" t="n">
        <v>708573.3325553708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2.714</v>
      </c>
      <c r="E3" t="n">
        <v>36.85</v>
      </c>
      <c r="F3" t="n">
        <v>29.77</v>
      </c>
      <c r="G3" t="n">
        <v>13.63</v>
      </c>
      <c r="H3" t="n">
        <v>0.2</v>
      </c>
      <c r="I3" t="n">
        <v>131</v>
      </c>
      <c r="J3" t="n">
        <v>178.21</v>
      </c>
      <c r="K3" t="n">
        <v>52.44</v>
      </c>
      <c r="L3" t="n">
        <v>2</v>
      </c>
      <c r="M3" t="n">
        <v>129</v>
      </c>
      <c r="N3" t="n">
        <v>33.77</v>
      </c>
      <c r="O3" t="n">
        <v>22213.89</v>
      </c>
      <c r="P3" t="n">
        <v>358.95</v>
      </c>
      <c r="Q3" t="n">
        <v>3549.65</v>
      </c>
      <c r="R3" t="n">
        <v>368.6</v>
      </c>
      <c r="S3" t="n">
        <v>166.1</v>
      </c>
      <c r="T3" t="n">
        <v>100357.71</v>
      </c>
      <c r="U3" t="n">
        <v>0.45</v>
      </c>
      <c r="V3" t="n">
        <v>0.78</v>
      </c>
      <c r="W3" t="n">
        <v>0.48</v>
      </c>
      <c r="X3" t="n">
        <v>5.92</v>
      </c>
      <c r="Y3" t="n">
        <v>2</v>
      </c>
      <c r="Z3" t="n">
        <v>10</v>
      </c>
      <c r="AA3" t="n">
        <v>235.7989007902487</v>
      </c>
      <c r="AB3" t="n">
        <v>322.6304587743838</v>
      </c>
      <c r="AC3" t="n">
        <v>291.8390606037453</v>
      </c>
      <c r="AD3" t="n">
        <v>235798.9007902487</v>
      </c>
      <c r="AE3" t="n">
        <v>322630.4587743838</v>
      </c>
      <c r="AF3" t="n">
        <v>4.024150197162007e-06</v>
      </c>
      <c r="AG3" t="n">
        <v>8</v>
      </c>
      <c r="AH3" t="n">
        <v>291839.0606037453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3.0363</v>
      </c>
      <c r="E4" t="n">
        <v>32.93</v>
      </c>
      <c r="F4" t="n">
        <v>27.78</v>
      </c>
      <c r="G4" t="n">
        <v>21.64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75</v>
      </c>
      <c r="N4" t="n">
        <v>34.26</v>
      </c>
      <c r="O4" t="n">
        <v>22397.24</v>
      </c>
      <c r="P4" t="n">
        <v>313.78</v>
      </c>
      <c r="Q4" t="n">
        <v>3549.19</v>
      </c>
      <c r="R4" t="n">
        <v>302.41</v>
      </c>
      <c r="S4" t="n">
        <v>166.1</v>
      </c>
      <c r="T4" t="n">
        <v>67532.17999999999</v>
      </c>
      <c r="U4" t="n">
        <v>0.55</v>
      </c>
      <c r="V4" t="n">
        <v>0.84</v>
      </c>
      <c r="W4" t="n">
        <v>0.39</v>
      </c>
      <c r="X4" t="n">
        <v>3.93</v>
      </c>
      <c r="Y4" t="n">
        <v>2</v>
      </c>
      <c r="Z4" t="n">
        <v>10</v>
      </c>
      <c r="AA4" t="n">
        <v>193.668626975042</v>
      </c>
      <c r="AB4" t="n">
        <v>264.9859594839436</v>
      </c>
      <c r="AC4" t="n">
        <v>239.6960714210034</v>
      </c>
      <c r="AD4" t="n">
        <v>193668.626975042</v>
      </c>
      <c r="AE4" t="n">
        <v>264985.9594839436</v>
      </c>
      <c r="AF4" t="n">
        <v>4.502036567296611e-06</v>
      </c>
      <c r="AG4" t="n">
        <v>7</v>
      </c>
      <c r="AH4" t="n">
        <v>239696.0714210034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3.3215</v>
      </c>
      <c r="E5" t="n">
        <v>30.11</v>
      </c>
      <c r="F5" t="n">
        <v>25.94</v>
      </c>
      <c r="G5" t="n">
        <v>31.77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47</v>
      </c>
      <c r="N5" t="n">
        <v>34.75</v>
      </c>
      <c r="O5" t="n">
        <v>22581.25</v>
      </c>
      <c r="P5" t="n">
        <v>265.86</v>
      </c>
      <c r="Q5" t="n">
        <v>3549.17</v>
      </c>
      <c r="R5" t="n">
        <v>238.82</v>
      </c>
      <c r="S5" t="n">
        <v>166.1</v>
      </c>
      <c r="T5" t="n">
        <v>35875.97</v>
      </c>
      <c r="U5" t="n">
        <v>0.7</v>
      </c>
      <c r="V5" t="n">
        <v>0.9</v>
      </c>
      <c r="W5" t="n">
        <v>0.35</v>
      </c>
      <c r="X5" t="n">
        <v>2.1</v>
      </c>
      <c r="Y5" t="n">
        <v>2</v>
      </c>
      <c r="Z5" t="n">
        <v>10</v>
      </c>
      <c r="AA5" t="n">
        <v>167.2419770400837</v>
      </c>
      <c r="AB5" t="n">
        <v>228.8278511814391</v>
      </c>
      <c r="AC5" t="n">
        <v>206.9888422266547</v>
      </c>
      <c r="AD5" t="n">
        <v>167241.9770400837</v>
      </c>
      <c r="AE5" t="n">
        <v>228827.8511814392</v>
      </c>
      <c r="AF5" t="n">
        <v>4.924913367676346e-06</v>
      </c>
      <c r="AG5" t="n">
        <v>7</v>
      </c>
      <c r="AH5" t="n">
        <v>206988.8422266547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3.3778</v>
      </c>
      <c r="E6" t="n">
        <v>29.61</v>
      </c>
      <c r="F6" t="n">
        <v>25.73</v>
      </c>
      <c r="G6" t="n">
        <v>37.65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251.35</v>
      </c>
      <c r="Q6" t="n">
        <v>3549.25</v>
      </c>
      <c r="R6" t="n">
        <v>230.09</v>
      </c>
      <c r="S6" t="n">
        <v>166.1</v>
      </c>
      <c r="T6" t="n">
        <v>31553.65</v>
      </c>
      <c r="U6" t="n">
        <v>0.72</v>
      </c>
      <c r="V6" t="n">
        <v>0.91</v>
      </c>
      <c r="W6" t="n">
        <v>0.39</v>
      </c>
      <c r="X6" t="n">
        <v>1.88</v>
      </c>
      <c r="Y6" t="n">
        <v>2</v>
      </c>
      <c r="Z6" t="n">
        <v>10</v>
      </c>
      <c r="AA6" t="n">
        <v>161.458652762369</v>
      </c>
      <c r="AB6" t="n">
        <v>220.9148517624137</v>
      </c>
      <c r="AC6" t="n">
        <v>199.8310483662141</v>
      </c>
      <c r="AD6" t="n">
        <v>161458.652762369</v>
      </c>
      <c r="AE6" t="n">
        <v>220914.8517624137</v>
      </c>
      <c r="AF6" t="n">
        <v>5.008391501832655e-06</v>
      </c>
      <c r="AG6" t="n">
        <v>7</v>
      </c>
      <c r="AH6" t="n">
        <v>199831.0483662141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3.3766</v>
      </c>
      <c r="E7" t="n">
        <v>29.62</v>
      </c>
      <c r="F7" t="n">
        <v>25.74</v>
      </c>
      <c r="G7" t="n">
        <v>37.66</v>
      </c>
      <c r="H7" t="n">
        <v>0.58</v>
      </c>
      <c r="I7" t="n">
        <v>41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253.32</v>
      </c>
      <c r="Q7" t="n">
        <v>3549.25</v>
      </c>
      <c r="R7" t="n">
        <v>230.47</v>
      </c>
      <c r="S7" t="n">
        <v>166.1</v>
      </c>
      <c r="T7" t="n">
        <v>31744.28</v>
      </c>
      <c r="U7" t="n">
        <v>0.72</v>
      </c>
      <c r="V7" t="n">
        <v>0.91</v>
      </c>
      <c r="W7" t="n">
        <v>0.39</v>
      </c>
      <c r="X7" t="n">
        <v>1.89</v>
      </c>
      <c r="Y7" t="n">
        <v>2</v>
      </c>
      <c r="Z7" t="n">
        <v>10</v>
      </c>
      <c r="AA7" t="n">
        <v>162.0156526598135</v>
      </c>
      <c r="AB7" t="n">
        <v>221.6769635951981</v>
      </c>
      <c r="AC7" t="n">
        <v>200.5204253153085</v>
      </c>
      <c r="AD7" t="n">
        <v>162015.6526598135</v>
      </c>
      <c r="AE7" t="n">
        <v>221676.9635951981</v>
      </c>
      <c r="AF7" t="n">
        <v>5.006612216557565e-06</v>
      </c>
      <c r="AG7" t="n">
        <v>7</v>
      </c>
      <c r="AH7" t="n">
        <v>200520.4253153085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2.1703</v>
      </c>
      <c r="E2" t="n">
        <v>46.08</v>
      </c>
      <c r="F2" t="n">
        <v>40.47</v>
      </c>
      <c r="G2" t="n">
        <v>6.82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117.22</v>
      </c>
      <c r="Q2" t="n">
        <v>3553.36</v>
      </c>
      <c r="R2" t="n">
        <v>714.55</v>
      </c>
      <c r="S2" t="n">
        <v>166.1</v>
      </c>
      <c r="T2" t="n">
        <v>272208.91</v>
      </c>
      <c r="U2" t="n">
        <v>0.23</v>
      </c>
      <c r="V2" t="n">
        <v>0.58</v>
      </c>
      <c r="W2" t="n">
        <v>1.31</v>
      </c>
      <c r="X2" t="n">
        <v>16.61</v>
      </c>
      <c r="Y2" t="n">
        <v>2</v>
      </c>
      <c r="Z2" t="n">
        <v>10</v>
      </c>
      <c r="AA2" t="n">
        <v>155.718746986996</v>
      </c>
      <c r="AB2" t="n">
        <v>213.0612594537813</v>
      </c>
      <c r="AC2" t="n">
        <v>192.7269918849291</v>
      </c>
      <c r="AD2" t="n">
        <v>155718.746986996</v>
      </c>
      <c r="AE2" t="n">
        <v>213061.2594537813</v>
      </c>
      <c r="AF2" t="n">
        <v>4.134923101392309e-06</v>
      </c>
      <c r="AG2" t="n">
        <v>10</v>
      </c>
      <c r="AH2" t="n">
        <v>192726.9918849291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2.5571</v>
      </c>
      <c r="E2" t="n">
        <v>39.11</v>
      </c>
      <c r="F2" t="n">
        <v>33.09</v>
      </c>
      <c r="G2" t="n">
        <v>10.13</v>
      </c>
      <c r="H2" t="n">
        <v>0.18</v>
      </c>
      <c r="I2" t="n">
        <v>196</v>
      </c>
      <c r="J2" t="n">
        <v>98.70999999999999</v>
      </c>
      <c r="K2" t="n">
        <v>39.72</v>
      </c>
      <c r="L2" t="n">
        <v>1</v>
      </c>
      <c r="M2" t="n">
        <v>194</v>
      </c>
      <c r="N2" t="n">
        <v>12.99</v>
      </c>
      <c r="O2" t="n">
        <v>12407.75</v>
      </c>
      <c r="P2" t="n">
        <v>268.06</v>
      </c>
      <c r="Q2" t="n">
        <v>3549.72</v>
      </c>
      <c r="R2" t="n">
        <v>481.4</v>
      </c>
      <c r="S2" t="n">
        <v>166.1</v>
      </c>
      <c r="T2" t="n">
        <v>156433.45</v>
      </c>
      <c r="U2" t="n">
        <v>0.35</v>
      </c>
      <c r="V2" t="n">
        <v>0.71</v>
      </c>
      <c r="W2" t="n">
        <v>0.59</v>
      </c>
      <c r="X2" t="n">
        <v>9.24</v>
      </c>
      <c r="Y2" t="n">
        <v>2</v>
      </c>
      <c r="Z2" t="n">
        <v>10</v>
      </c>
      <c r="AA2" t="n">
        <v>209.8226707470271</v>
      </c>
      <c r="AB2" t="n">
        <v>287.0886348388764</v>
      </c>
      <c r="AC2" t="n">
        <v>259.6892984613681</v>
      </c>
      <c r="AD2" t="n">
        <v>209822.6707470271</v>
      </c>
      <c r="AE2" t="n">
        <v>287088.6348388764</v>
      </c>
      <c r="AF2" t="n">
        <v>4.175737770720129e-06</v>
      </c>
      <c r="AG2" t="n">
        <v>9</v>
      </c>
      <c r="AH2" t="n">
        <v>259689.2984613681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3.1966</v>
      </c>
      <c r="E3" t="n">
        <v>31.28</v>
      </c>
      <c r="F3" t="n">
        <v>27.63</v>
      </c>
      <c r="G3" t="n">
        <v>20.47</v>
      </c>
      <c r="H3" t="n">
        <v>0.35</v>
      </c>
      <c r="I3" t="n">
        <v>81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190.36</v>
      </c>
      <c r="Q3" t="n">
        <v>3549.79</v>
      </c>
      <c r="R3" t="n">
        <v>292.68</v>
      </c>
      <c r="S3" t="n">
        <v>166.1</v>
      </c>
      <c r="T3" t="n">
        <v>62645.87</v>
      </c>
      <c r="U3" t="n">
        <v>0.57</v>
      </c>
      <c r="V3" t="n">
        <v>0.84</v>
      </c>
      <c r="W3" t="n">
        <v>0.51</v>
      </c>
      <c r="X3" t="n">
        <v>3.78</v>
      </c>
      <c r="Y3" t="n">
        <v>2</v>
      </c>
      <c r="Z3" t="n">
        <v>10</v>
      </c>
      <c r="AA3" t="n">
        <v>139.4549772467727</v>
      </c>
      <c r="AB3" t="n">
        <v>190.8084521883372</v>
      </c>
      <c r="AC3" t="n">
        <v>172.5979613128807</v>
      </c>
      <c r="AD3" t="n">
        <v>139454.9772467727</v>
      </c>
      <c r="AE3" t="n">
        <v>190808.4521883372</v>
      </c>
      <c r="AF3" t="n">
        <v>5.220039637825648e-06</v>
      </c>
      <c r="AG3" t="n">
        <v>7</v>
      </c>
      <c r="AH3" t="n">
        <v>172597.9613128807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3.2055</v>
      </c>
      <c r="E4" t="n">
        <v>31.2</v>
      </c>
      <c r="F4" t="n">
        <v>27.56</v>
      </c>
      <c r="G4" t="n">
        <v>20.67</v>
      </c>
      <c r="H4" t="n">
        <v>0.52</v>
      </c>
      <c r="I4" t="n">
        <v>80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191.97</v>
      </c>
      <c r="Q4" t="n">
        <v>3549.95</v>
      </c>
      <c r="R4" t="n">
        <v>290.33</v>
      </c>
      <c r="S4" t="n">
        <v>166.1</v>
      </c>
      <c r="T4" t="n">
        <v>61477.94</v>
      </c>
      <c r="U4" t="n">
        <v>0.57</v>
      </c>
      <c r="V4" t="n">
        <v>0.85</v>
      </c>
      <c r="W4" t="n">
        <v>0.51</v>
      </c>
      <c r="X4" t="n">
        <v>3.72</v>
      </c>
      <c r="Y4" t="n">
        <v>2</v>
      </c>
      <c r="Z4" t="n">
        <v>10</v>
      </c>
      <c r="AA4" t="n">
        <v>139.5895307033733</v>
      </c>
      <c r="AB4" t="n">
        <v>190.9925541637376</v>
      </c>
      <c r="AC4" t="n">
        <v>172.7644928541377</v>
      </c>
      <c r="AD4" t="n">
        <v>139589.5307033733</v>
      </c>
      <c r="AE4" t="n">
        <v>190992.5541637376</v>
      </c>
      <c r="AF4" t="n">
        <v>5.234573315100454e-06</v>
      </c>
      <c r="AG4" t="n">
        <v>7</v>
      </c>
      <c r="AH4" t="n">
        <v>172764.4928541377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2.1975</v>
      </c>
      <c r="E2" t="n">
        <v>45.51</v>
      </c>
      <c r="F2" t="n">
        <v>36.6</v>
      </c>
      <c r="G2" t="n">
        <v>8.289999999999999</v>
      </c>
      <c r="H2" t="n">
        <v>0.14</v>
      </c>
      <c r="I2" t="n">
        <v>265</v>
      </c>
      <c r="J2" t="n">
        <v>124.63</v>
      </c>
      <c r="K2" t="n">
        <v>45</v>
      </c>
      <c r="L2" t="n">
        <v>1</v>
      </c>
      <c r="M2" t="n">
        <v>263</v>
      </c>
      <c r="N2" t="n">
        <v>18.64</v>
      </c>
      <c r="O2" t="n">
        <v>15605.44</v>
      </c>
      <c r="P2" t="n">
        <v>361.5</v>
      </c>
      <c r="Q2" t="n">
        <v>3551.06</v>
      </c>
      <c r="R2" t="n">
        <v>601.14</v>
      </c>
      <c r="S2" t="n">
        <v>166.1</v>
      </c>
      <c r="T2" t="n">
        <v>215955.79</v>
      </c>
      <c r="U2" t="n">
        <v>0.28</v>
      </c>
      <c r="V2" t="n">
        <v>0.64</v>
      </c>
      <c r="W2" t="n">
        <v>0.6899999999999999</v>
      </c>
      <c r="X2" t="n">
        <v>12.74</v>
      </c>
      <c r="Y2" t="n">
        <v>2</v>
      </c>
      <c r="Z2" t="n">
        <v>10</v>
      </c>
      <c r="AA2" t="n">
        <v>292.0183612619189</v>
      </c>
      <c r="AB2" t="n">
        <v>399.5524048194249</v>
      </c>
      <c r="AC2" t="n">
        <v>361.4196840787804</v>
      </c>
      <c r="AD2" t="n">
        <v>292018.3612619188</v>
      </c>
      <c r="AE2" t="n">
        <v>399552.4048194249</v>
      </c>
      <c r="AF2" t="n">
        <v>3.454967771697483e-06</v>
      </c>
      <c r="AG2" t="n">
        <v>10</v>
      </c>
      <c r="AH2" t="n">
        <v>361419.6840787804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3.1142</v>
      </c>
      <c r="E3" t="n">
        <v>32.11</v>
      </c>
      <c r="F3" t="n">
        <v>27.73</v>
      </c>
      <c r="G3" t="n">
        <v>18.91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240.46</v>
      </c>
      <c r="Q3" t="n">
        <v>3549.37</v>
      </c>
      <c r="R3" t="n">
        <v>300.48</v>
      </c>
      <c r="S3" t="n">
        <v>166.1</v>
      </c>
      <c r="T3" t="n">
        <v>66514.24000000001</v>
      </c>
      <c r="U3" t="n">
        <v>0.55</v>
      </c>
      <c r="V3" t="n">
        <v>0.84</v>
      </c>
      <c r="W3" t="n">
        <v>0.38</v>
      </c>
      <c r="X3" t="n">
        <v>3.88</v>
      </c>
      <c r="Y3" t="n">
        <v>2</v>
      </c>
      <c r="Z3" t="n">
        <v>10</v>
      </c>
      <c r="AA3" t="n">
        <v>161.1000023351988</v>
      </c>
      <c r="AB3" t="n">
        <v>220.4241304254195</v>
      </c>
      <c r="AC3" t="n">
        <v>199.3871607848908</v>
      </c>
      <c r="AD3" t="n">
        <v>161100.0023351988</v>
      </c>
      <c r="AE3" t="n">
        <v>220424.1304254195</v>
      </c>
      <c r="AF3" t="n">
        <v>4.896227820077497e-06</v>
      </c>
      <c r="AG3" t="n">
        <v>7</v>
      </c>
      <c r="AH3" t="n">
        <v>199387.1607848908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3.2965</v>
      </c>
      <c r="E4" t="n">
        <v>30.34</v>
      </c>
      <c r="F4" t="n">
        <v>26.64</v>
      </c>
      <c r="G4" t="n">
        <v>26.21</v>
      </c>
      <c r="H4" t="n">
        <v>0.42</v>
      </c>
      <c r="I4" t="n">
        <v>61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210.7</v>
      </c>
      <c r="Q4" t="n">
        <v>3549.21</v>
      </c>
      <c r="R4" t="n">
        <v>260.06</v>
      </c>
      <c r="S4" t="n">
        <v>166.1</v>
      </c>
      <c r="T4" t="n">
        <v>46436.73</v>
      </c>
      <c r="U4" t="n">
        <v>0.64</v>
      </c>
      <c r="V4" t="n">
        <v>0.88</v>
      </c>
      <c r="W4" t="n">
        <v>0.45</v>
      </c>
      <c r="X4" t="n">
        <v>2.8</v>
      </c>
      <c r="Y4" t="n">
        <v>2</v>
      </c>
      <c r="Z4" t="n">
        <v>10</v>
      </c>
      <c r="AA4" t="n">
        <v>146.3188759706041</v>
      </c>
      <c r="AB4" t="n">
        <v>200.1999412361187</v>
      </c>
      <c r="AC4" t="n">
        <v>181.0931398269826</v>
      </c>
      <c r="AD4" t="n">
        <v>146318.8759706041</v>
      </c>
      <c r="AE4" t="n">
        <v>200199.9412361187</v>
      </c>
      <c r="AF4" t="n">
        <v>5.182844714175542e-06</v>
      </c>
      <c r="AG4" t="n">
        <v>7</v>
      </c>
      <c r="AH4" t="n">
        <v>181093.1398269826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2024-09-25T23:04:19Z</dcterms:created>
  <dcterms:modified xmlns:dcterms="http://purl.org/dc/terms/" xmlns:xsi="http://www.w3.org/2001/XMLSchema-instance" xsi:type="dcterms:W3CDTF">2024-09-25T23:04:19Z</dcterms:modified>
</cp:coreProperties>
</file>