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xVal>
          <yVal>
            <numRef>
              <f>gráficos!$B$7:$B$81</f>
              <numCache>
                <formatCode>General</formatCode>
                <ptCount val="7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  <c r="AA2" t="n">
        <v>248.9309720192362</v>
      </c>
      <c r="AB2" t="n">
        <v>340.59833797597</v>
      </c>
      <c r="AC2" t="n">
        <v>308.0921106324146</v>
      </c>
      <c r="AD2" t="n">
        <v>248930.9720192362</v>
      </c>
      <c r="AE2" t="n">
        <v>340598.33797597</v>
      </c>
      <c r="AF2" t="n">
        <v>3.768486531319331e-06</v>
      </c>
      <c r="AG2" t="n">
        <v>9</v>
      </c>
      <c r="AH2" t="n">
        <v>308092.1106324146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  <c r="AA3" t="n">
        <v>101.8875635706177</v>
      </c>
      <c r="AB3" t="n">
        <v>139.4070594393266</v>
      </c>
      <c r="AC3" t="n">
        <v>126.1022453455116</v>
      </c>
      <c r="AD3" t="n">
        <v>101887.5635706177</v>
      </c>
      <c r="AE3" t="n">
        <v>139407.0594393266</v>
      </c>
      <c r="AF3" t="n">
        <v>6.771517471517861e-06</v>
      </c>
      <c r="AG3" t="n">
        <v>5</v>
      </c>
      <c r="AH3" t="n">
        <v>126102.2453455116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  <c r="AA4" t="n">
        <v>79.5314847322111</v>
      </c>
      <c r="AB4" t="n">
        <v>108.8184860920439</v>
      </c>
      <c r="AC4" t="n">
        <v>98.43300250715146</v>
      </c>
      <c r="AD4" t="n">
        <v>79531.4847322111</v>
      </c>
      <c r="AE4" t="n">
        <v>108818.4860920439</v>
      </c>
      <c r="AF4" t="n">
        <v>7.817362932304029e-06</v>
      </c>
      <c r="AG4" t="n">
        <v>4</v>
      </c>
      <c r="AH4" t="n">
        <v>98433.00250715145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  <c r="AA5" t="n">
        <v>73.94286568666675</v>
      </c>
      <c r="AB5" t="n">
        <v>101.1718909614625</v>
      </c>
      <c r="AC5" t="n">
        <v>91.51618768376662</v>
      </c>
      <c r="AD5" t="n">
        <v>73942.86568666674</v>
      </c>
      <c r="AE5" t="n">
        <v>101171.8909614625</v>
      </c>
      <c r="AF5" t="n">
        <v>8.349841092698716e-06</v>
      </c>
      <c r="AG5" t="n">
        <v>4</v>
      </c>
      <c r="AH5" t="n">
        <v>91516.18768376662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  <c r="AA6" t="n">
        <v>70.38107353204175</v>
      </c>
      <c r="AB6" t="n">
        <v>96.2984898003272</v>
      </c>
      <c r="AC6" t="n">
        <v>87.10789708958706</v>
      </c>
      <c r="AD6" t="n">
        <v>70381.07353204176</v>
      </c>
      <c r="AE6" t="n">
        <v>96298.48980032721</v>
      </c>
      <c r="AF6" t="n">
        <v>8.690918884206326e-06</v>
      </c>
      <c r="AG6" t="n">
        <v>4</v>
      </c>
      <c r="AH6" t="n">
        <v>87107.89708958706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  <c r="AA7" t="n">
        <v>67.76904425148128</v>
      </c>
      <c r="AB7" t="n">
        <v>92.72459610406712</v>
      </c>
      <c r="AC7" t="n">
        <v>83.87509079170559</v>
      </c>
      <c r="AD7" t="n">
        <v>67769.04425148127</v>
      </c>
      <c r="AE7" t="n">
        <v>92724.59610406712</v>
      </c>
      <c r="AF7" t="n">
        <v>8.917769168977215e-06</v>
      </c>
      <c r="AG7" t="n">
        <v>4</v>
      </c>
      <c r="AH7" t="n">
        <v>83875.09079170559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  <c r="AA8" t="n">
        <v>65.90376945641842</v>
      </c>
      <c r="AB8" t="n">
        <v>90.17244483934721</v>
      </c>
      <c r="AC8" t="n">
        <v>81.56651326172292</v>
      </c>
      <c r="AD8" t="n">
        <v>65903.76945641842</v>
      </c>
      <c r="AE8" t="n">
        <v>90172.44483934721</v>
      </c>
      <c r="AF8" t="n">
        <v>9.073573737552973e-06</v>
      </c>
      <c r="AG8" t="n">
        <v>4</v>
      </c>
      <c r="AH8" t="n">
        <v>81566.51326172292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  <c r="AA9" t="n">
        <v>66.03691968768986</v>
      </c>
      <c r="AB9" t="n">
        <v>90.35462685994632</v>
      </c>
      <c r="AC9" t="n">
        <v>81.73130808597017</v>
      </c>
      <c r="AD9" t="n">
        <v>66036.91968768986</v>
      </c>
      <c r="AE9" t="n">
        <v>90354.62685994632</v>
      </c>
      <c r="AF9" t="n">
        <v>9.068176013735276e-06</v>
      </c>
      <c r="AG9" t="n">
        <v>4</v>
      </c>
      <c r="AH9" t="n">
        <v>81731.30808597017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3.2456</v>
      </c>
      <c r="E2" t="n">
        <v>30.81</v>
      </c>
      <c r="F2" t="n">
        <v>22.11</v>
      </c>
      <c r="G2" t="n">
        <v>6.7</v>
      </c>
      <c r="H2" t="n">
        <v>0.11</v>
      </c>
      <c r="I2" t="n">
        <v>198</v>
      </c>
      <c r="J2" t="n">
        <v>159.12</v>
      </c>
      <c r="K2" t="n">
        <v>50.28</v>
      </c>
      <c r="L2" t="n">
        <v>1</v>
      </c>
      <c r="M2" t="n">
        <v>196</v>
      </c>
      <c r="N2" t="n">
        <v>27.84</v>
      </c>
      <c r="O2" t="n">
        <v>19859.16</v>
      </c>
      <c r="P2" t="n">
        <v>268.07</v>
      </c>
      <c r="Q2" t="n">
        <v>1460.1</v>
      </c>
      <c r="R2" t="n">
        <v>435.04</v>
      </c>
      <c r="S2" t="n">
        <v>80.34</v>
      </c>
      <c r="T2" t="n">
        <v>166595.39</v>
      </c>
      <c r="U2" t="n">
        <v>0.18</v>
      </c>
      <c r="V2" t="n">
        <v>0.41</v>
      </c>
      <c r="W2" t="n">
        <v>4.34</v>
      </c>
      <c r="X2" t="n">
        <v>9.83</v>
      </c>
      <c r="Y2" t="n">
        <v>4</v>
      </c>
      <c r="Z2" t="n">
        <v>10</v>
      </c>
      <c r="AA2" t="n">
        <v>162.6648039473619</v>
      </c>
      <c r="AB2" t="n">
        <v>222.5651610253549</v>
      </c>
      <c r="AC2" t="n">
        <v>201.3238544293243</v>
      </c>
      <c r="AD2" t="n">
        <v>162664.8039473619</v>
      </c>
      <c r="AE2" t="n">
        <v>222565.1610253549</v>
      </c>
      <c r="AF2" t="n">
        <v>4.898110196785304e-06</v>
      </c>
      <c r="AG2" t="n">
        <v>7</v>
      </c>
      <c r="AH2" t="n">
        <v>201323.8544293243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5.0837</v>
      </c>
      <c r="E3" t="n">
        <v>19.67</v>
      </c>
      <c r="F3" t="n">
        <v>15.25</v>
      </c>
      <c r="G3" t="n">
        <v>14.08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176.52</v>
      </c>
      <c r="Q3" t="n">
        <v>1458.53</v>
      </c>
      <c r="R3" t="n">
        <v>201.65</v>
      </c>
      <c r="S3" t="n">
        <v>80.34</v>
      </c>
      <c r="T3" t="n">
        <v>50566.57</v>
      </c>
      <c r="U3" t="n">
        <v>0.4</v>
      </c>
      <c r="V3" t="n">
        <v>0.6</v>
      </c>
      <c r="W3" t="n">
        <v>4.12</v>
      </c>
      <c r="X3" t="n">
        <v>2.99</v>
      </c>
      <c r="Y3" t="n">
        <v>4</v>
      </c>
      <c r="Z3" t="n">
        <v>10</v>
      </c>
      <c r="AA3" t="n">
        <v>87.31698729681894</v>
      </c>
      <c r="AB3" t="n">
        <v>119.4709541730671</v>
      </c>
      <c r="AC3" t="n">
        <v>108.068813985358</v>
      </c>
      <c r="AD3" t="n">
        <v>87316.98729681893</v>
      </c>
      <c r="AE3" t="n">
        <v>119470.9541730671</v>
      </c>
      <c r="AF3" t="n">
        <v>7.672086149678781e-06</v>
      </c>
      <c r="AG3" t="n">
        <v>5</v>
      </c>
      <c r="AH3" t="n">
        <v>108068.8139853581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5.704</v>
      </c>
      <c r="E4" t="n">
        <v>17.53</v>
      </c>
      <c r="F4" t="n">
        <v>13.98</v>
      </c>
      <c r="G4" t="n">
        <v>22.08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152.78</v>
      </c>
      <c r="Q4" t="n">
        <v>1458.27</v>
      </c>
      <c r="R4" t="n">
        <v>158.77</v>
      </c>
      <c r="S4" t="n">
        <v>80.34</v>
      </c>
      <c r="T4" t="n">
        <v>29259.66</v>
      </c>
      <c r="U4" t="n">
        <v>0.51</v>
      </c>
      <c r="V4" t="n">
        <v>0.65</v>
      </c>
      <c r="W4" t="n">
        <v>4.08</v>
      </c>
      <c r="X4" t="n">
        <v>1.72</v>
      </c>
      <c r="Y4" t="n">
        <v>4</v>
      </c>
      <c r="Z4" t="n">
        <v>10</v>
      </c>
      <c r="AA4" t="n">
        <v>69.50422404544449</v>
      </c>
      <c r="AB4" t="n">
        <v>95.09874564889627</v>
      </c>
      <c r="AC4" t="n">
        <v>86.0226548361168</v>
      </c>
      <c r="AD4" t="n">
        <v>69504.22404544448</v>
      </c>
      <c r="AE4" t="n">
        <v>95098.74564889626</v>
      </c>
      <c r="AF4" t="n">
        <v>8.608214370983292e-06</v>
      </c>
      <c r="AG4" t="n">
        <v>4</v>
      </c>
      <c r="AH4" t="n">
        <v>86022.6548361168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6.03</v>
      </c>
      <c r="E5" t="n">
        <v>16.58</v>
      </c>
      <c r="F5" t="n">
        <v>13.42</v>
      </c>
      <c r="G5" t="n">
        <v>30.97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137.03</v>
      </c>
      <c r="Q5" t="n">
        <v>1458.57</v>
      </c>
      <c r="R5" t="n">
        <v>140.32</v>
      </c>
      <c r="S5" t="n">
        <v>80.34</v>
      </c>
      <c r="T5" t="n">
        <v>20095.29</v>
      </c>
      <c r="U5" t="n">
        <v>0.57</v>
      </c>
      <c r="V5" t="n">
        <v>0.68</v>
      </c>
      <c r="W5" t="n">
        <v>4.04</v>
      </c>
      <c r="X5" t="n">
        <v>1.16</v>
      </c>
      <c r="Y5" t="n">
        <v>4</v>
      </c>
      <c r="Z5" t="n">
        <v>10</v>
      </c>
      <c r="AA5" t="n">
        <v>64.98430455278098</v>
      </c>
      <c r="AB5" t="n">
        <v>88.91439239426241</v>
      </c>
      <c r="AC5" t="n">
        <v>80.42852757630891</v>
      </c>
      <c r="AD5" t="n">
        <v>64984.30455278098</v>
      </c>
      <c r="AE5" t="n">
        <v>88914.39239426241</v>
      </c>
      <c r="AF5" t="n">
        <v>9.100198572410459e-06</v>
      </c>
      <c r="AG5" t="n">
        <v>4</v>
      </c>
      <c r="AH5" t="n">
        <v>80428.52757630892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6.2038</v>
      </c>
      <c r="E6" t="n">
        <v>16.12</v>
      </c>
      <c r="F6" t="n">
        <v>13.15</v>
      </c>
      <c r="G6" t="n">
        <v>39.45</v>
      </c>
      <c r="H6" t="n">
        <v>0.54</v>
      </c>
      <c r="I6" t="n">
        <v>20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126.33</v>
      </c>
      <c r="Q6" t="n">
        <v>1458.55</v>
      </c>
      <c r="R6" t="n">
        <v>130.31</v>
      </c>
      <c r="S6" t="n">
        <v>80.34</v>
      </c>
      <c r="T6" t="n">
        <v>15118.69</v>
      </c>
      <c r="U6" t="n">
        <v>0.62</v>
      </c>
      <c r="V6" t="n">
        <v>0.6899999999999999</v>
      </c>
      <c r="W6" t="n">
        <v>4.06</v>
      </c>
      <c r="X6" t="n">
        <v>0.89</v>
      </c>
      <c r="Y6" t="n">
        <v>4</v>
      </c>
      <c r="Z6" t="n">
        <v>10</v>
      </c>
      <c r="AA6" t="n">
        <v>62.46558940040538</v>
      </c>
      <c r="AB6" t="n">
        <v>85.46817520491363</v>
      </c>
      <c r="AC6" t="n">
        <v>77.31121251871431</v>
      </c>
      <c r="AD6" t="n">
        <v>62465.58940040538</v>
      </c>
      <c r="AE6" t="n">
        <v>85468.17520491364</v>
      </c>
      <c r="AF6" t="n">
        <v>9.362489536238806e-06</v>
      </c>
      <c r="AG6" t="n">
        <v>4</v>
      </c>
      <c r="AH6" t="n">
        <v>77311.21251871431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6.1945</v>
      </c>
      <c r="E7" t="n">
        <v>16.14</v>
      </c>
      <c r="F7" t="n">
        <v>13.17</v>
      </c>
      <c r="G7" t="n">
        <v>39.52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126.45</v>
      </c>
      <c r="Q7" t="n">
        <v>1459.46</v>
      </c>
      <c r="R7" t="n">
        <v>130.89</v>
      </c>
      <c r="S7" t="n">
        <v>80.34</v>
      </c>
      <c r="T7" t="n">
        <v>15410.85</v>
      </c>
      <c r="U7" t="n">
        <v>0.61</v>
      </c>
      <c r="V7" t="n">
        <v>0.6899999999999999</v>
      </c>
      <c r="W7" t="n">
        <v>4.06</v>
      </c>
      <c r="X7" t="n">
        <v>0.91</v>
      </c>
      <c r="Y7" t="n">
        <v>4</v>
      </c>
      <c r="Z7" t="n">
        <v>10</v>
      </c>
      <c r="AA7" t="n">
        <v>62.53709083764245</v>
      </c>
      <c r="AB7" t="n">
        <v>85.56600662576213</v>
      </c>
      <c r="AC7" t="n">
        <v>77.39970704606429</v>
      </c>
      <c r="AD7" t="n">
        <v>62537.09083764245</v>
      </c>
      <c r="AE7" t="n">
        <v>85566.00662576212</v>
      </c>
      <c r="AF7" t="n">
        <v>9.348454404112202e-06</v>
      </c>
      <c r="AG7" t="n">
        <v>4</v>
      </c>
      <c r="AH7" t="n">
        <v>77399.70704606429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5.0924</v>
      </c>
      <c r="E2" t="n">
        <v>19.64</v>
      </c>
      <c r="F2" t="n">
        <v>16.28</v>
      </c>
      <c r="G2" t="n">
        <v>11.49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115.86</v>
      </c>
      <c r="Q2" t="n">
        <v>1459.11</v>
      </c>
      <c r="R2" t="n">
        <v>237.04</v>
      </c>
      <c r="S2" t="n">
        <v>80.34</v>
      </c>
      <c r="T2" t="n">
        <v>68161.33</v>
      </c>
      <c r="U2" t="n">
        <v>0.34</v>
      </c>
      <c r="V2" t="n">
        <v>0.5600000000000001</v>
      </c>
      <c r="W2" t="n">
        <v>4.15</v>
      </c>
      <c r="X2" t="n">
        <v>4.01</v>
      </c>
      <c r="Y2" t="n">
        <v>4</v>
      </c>
      <c r="Z2" t="n">
        <v>10</v>
      </c>
      <c r="AA2" t="n">
        <v>70.54307289347867</v>
      </c>
      <c r="AB2" t="n">
        <v>96.52014447355251</v>
      </c>
      <c r="AC2" t="n">
        <v>87.30839735189406</v>
      </c>
      <c r="AD2" t="n">
        <v>70543.07289347866</v>
      </c>
      <c r="AE2" t="n">
        <v>96520.1444735525</v>
      </c>
      <c r="AF2" t="n">
        <v>8.575581256774105e-06</v>
      </c>
      <c r="AG2" t="n">
        <v>5</v>
      </c>
      <c r="AH2" t="n">
        <v>87308.39735189406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5.923</v>
      </c>
      <c r="E3" t="n">
        <v>16.88</v>
      </c>
      <c r="F3" t="n">
        <v>14.25</v>
      </c>
      <c r="G3" t="n">
        <v>19.88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90.59999999999999</v>
      </c>
      <c r="Q3" t="n">
        <v>1459.23</v>
      </c>
      <c r="R3" t="n">
        <v>165.91</v>
      </c>
      <c r="S3" t="n">
        <v>80.34</v>
      </c>
      <c r="T3" t="n">
        <v>32803.4</v>
      </c>
      <c r="U3" t="n">
        <v>0.48</v>
      </c>
      <c r="V3" t="n">
        <v>0.64</v>
      </c>
      <c r="W3" t="n">
        <v>4.14</v>
      </c>
      <c r="X3" t="n">
        <v>1.99</v>
      </c>
      <c r="Y3" t="n">
        <v>4</v>
      </c>
      <c r="Z3" t="n">
        <v>10</v>
      </c>
      <c r="AA3" t="n">
        <v>53.72273093446007</v>
      </c>
      <c r="AB3" t="n">
        <v>73.50581054411963</v>
      </c>
      <c r="AC3" t="n">
        <v>66.49051915185841</v>
      </c>
      <c r="AD3" t="n">
        <v>53722.73093446007</v>
      </c>
      <c r="AE3" t="n">
        <v>73505.81054411962</v>
      </c>
      <c r="AF3" t="n">
        <v>9.974308338675875e-06</v>
      </c>
      <c r="AG3" t="n">
        <v>4</v>
      </c>
      <c r="AH3" t="n">
        <v>66490.5191518584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4.383</v>
      </c>
      <c r="E2" t="n">
        <v>22.82</v>
      </c>
      <c r="F2" t="n">
        <v>18.09</v>
      </c>
      <c r="G2" t="n">
        <v>8.970000000000001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164.52</v>
      </c>
      <c r="Q2" t="n">
        <v>1458.82</v>
      </c>
      <c r="R2" t="n">
        <v>298.51</v>
      </c>
      <c r="S2" t="n">
        <v>80.34</v>
      </c>
      <c r="T2" t="n">
        <v>98714.84</v>
      </c>
      <c r="U2" t="n">
        <v>0.27</v>
      </c>
      <c r="V2" t="n">
        <v>0.5</v>
      </c>
      <c r="W2" t="n">
        <v>4.2</v>
      </c>
      <c r="X2" t="n">
        <v>5.82</v>
      </c>
      <c r="Y2" t="n">
        <v>4</v>
      </c>
      <c r="Z2" t="n">
        <v>10</v>
      </c>
      <c r="AA2" t="n">
        <v>89.59904107907813</v>
      </c>
      <c r="AB2" t="n">
        <v>122.59336083506</v>
      </c>
      <c r="AC2" t="n">
        <v>110.8932225378566</v>
      </c>
      <c r="AD2" t="n">
        <v>89599.04107907813</v>
      </c>
      <c r="AE2" t="n">
        <v>122593.36083506</v>
      </c>
      <c r="AF2" t="n">
        <v>7.061124945999213e-06</v>
      </c>
      <c r="AG2" t="n">
        <v>5</v>
      </c>
      <c r="AH2" t="n">
        <v>110893.2225378566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5.8035</v>
      </c>
      <c r="E3" t="n">
        <v>17.23</v>
      </c>
      <c r="F3" t="n">
        <v>14.24</v>
      </c>
      <c r="G3" t="n">
        <v>19.87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115.86</v>
      </c>
      <c r="Q3" t="n">
        <v>1458.45</v>
      </c>
      <c r="R3" t="n">
        <v>167.59</v>
      </c>
      <c r="S3" t="n">
        <v>80.34</v>
      </c>
      <c r="T3" t="n">
        <v>33644.04</v>
      </c>
      <c r="U3" t="n">
        <v>0.48</v>
      </c>
      <c r="V3" t="n">
        <v>0.64</v>
      </c>
      <c r="W3" t="n">
        <v>4.08</v>
      </c>
      <c r="X3" t="n">
        <v>1.98</v>
      </c>
      <c r="Y3" t="n">
        <v>4</v>
      </c>
      <c r="Z3" t="n">
        <v>10</v>
      </c>
      <c r="AA3" t="n">
        <v>60.14183401809917</v>
      </c>
      <c r="AB3" t="n">
        <v>82.28871057399166</v>
      </c>
      <c r="AC3" t="n">
        <v>74.43519152975986</v>
      </c>
      <c r="AD3" t="n">
        <v>60141.83401809917</v>
      </c>
      <c r="AE3" t="n">
        <v>82288.71057399166</v>
      </c>
      <c r="AF3" t="n">
        <v>9.349586726923666e-06</v>
      </c>
      <c r="AG3" t="n">
        <v>4</v>
      </c>
      <c r="AH3" t="n">
        <v>74435.19152975986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6.1066</v>
      </c>
      <c r="E4" t="n">
        <v>16.38</v>
      </c>
      <c r="F4" t="n">
        <v>13.65</v>
      </c>
      <c r="G4" t="n">
        <v>26.42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102.98</v>
      </c>
      <c r="Q4" t="n">
        <v>1459.14</v>
      </c>
      <c r="R4" t="n">
        <v>146.31</v>
      </c>
      <c r="S4" t="n">
        <v>80.34</v>
      </c>
      <c r="T4" t="n">
        <v>23067.53</v>
      </c>
      <c r="U4" t="n">
        <v>0.55</v>
      </c>
      <c r="V4" t="n">
        <v>0.67</v>
      </c>
      <c r="W4" t="n">
        <v>4.1</v>
      </c>
      <c r="X4" t="n">
        <v>1.39</v>
      </c>
      <c r="Y4" t="n">
        <v>4</v>
      </c>
      <c r="Z4" t="n">
        <v>10</v>
      </c>
      <c r="AA4" t="n">
        <v>56.65298350052817</v>
      </c>
      <c r="AB4" t="n">
        <v>77.51511137863153</v>
      </c>
      <c r="AC4" t="n">
        <v>70.11717794181483</v>
      </c>
      <c r="AD4" t="n">
        <v>56652.98350052817</v>
      </c>
      <c r="AE4" t="n">
        <v>77515.11137863153</v>
      </c>
      <c r="AF4" t="n">
        <v>9.837888568386675e-06</v>
      </c>
      <c r="AG4" t="n">
        <v>4</v>
      </c>
      <c r="AH4" t="n">
        <v>70117.17794181484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5.6033</v>
      </c>
      <c r="E2" t="n">
        <v>17.85</v>
      </c>
      <c r="F2" t="n">
        <v>15.18</v>
      </c>
      <c r="G2" t="n">
        <v>14.45</v>
      </c>
      <c r="H2" t="n">
        <v>0.28</v>
      </c>
      <c r="I2" t="n">
        <v>63</v>
      </c>
      <c r="J2" t="n">
        <v>61.76</v>
      </c>
      <c r="K2" t="n">
        <v>28.92</v>
      </c>
      <c r="L2" t="n">
        <v>1</v>
      </c>
      <c r="M2" t="n">
        <v>27</v>
      </c>
      <c r="N2" t="n">
        <v>6.84</v>
      </c>
      <c r="O2" t="n">
        <v>7851.41</v>
      </c>
      <c r="P2" t="n">
        <v>81.79000000000001</v>
      </c>
      <c r="Q2" t="n">
        <v>1460.29</v>
      </c>
      <c r="R2" t="n">
        <v>197.7</v>
      </c>
      <c r="S2" t="n">
        <v>80.34</v>
      </c>
      <c r="T2" t="n">
        <v>48599.21</v>
      </c>
      <c r="U2" t="n">
        <v>0.41</v>
      </c>
      <c r="V2" t="n">
        <v>0.6</v>
      </c>
      <c r="W2" t="n">
        <v>4.16</v>
      </c>
      <c r="X2" t="n">
        <v>2.91</v>
      </c>
      <c r="Y2" t="n">
        <v>4</v>
      </c>
      <c r="Z2" t="n">
        <v>10</v>
      </c>
      <c r="AA2" t="n">
        <v>52.15265999391608</v>
      </c>
      <c r="AB2" t="n">
        <v>71.3575702166271</v>
      </c>
      <c r="AC2" t="n">
        <v>64.54730386614685</v>
      </c>
      <c r="AD2" t="n">
        <v>52152.65999391608</v>
      </c>
      <c r="AE2" t="n">
        <v>71357.57021662709</v>
      </c>
      <c r="AF2" t="n">
        <v>9.800012269150273e-06</v>
      </c>
      <c r="AG2" t="n">
        <v>4</v>
      </c>
      <c r="AH2" t="n">
        <v>64547.30386614685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5.6662</v>
      </c>
      <c r="E3" t="n">
        <v>17.65</v>
      </c>
      <c r="F3" t="n">
        <v>15.02</v>
      </c>
      <c r="G3" t="n">
        <v>15.02</v>
      </c>
      <c r="H3" t="n">
        <v>0.55</v>
      </c>
      <c r="I3" t="n">
        <v>60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81.20999999999999</v>
      </c>
      <c r="Q3" t="n">
        <v>1459.82</v>
      </c>
      <c r="R3" t="n">
        <v>191.19</v>
      </c>
      <c r="S3" t="n">
        <v>80.34</v>
      </c>
      <c r="T3" t="n">
        <v>45362.89</v>
      </c>
      <c r="U3" t="n">
        <v>0.42</v>
      </c>
      <c r="V3" t="n">
        <v>0.6</v>
      </c>
      <c r="W3" t="n">
        <v>4.19</v>
      </c>
      <c r="X3" t="n">
        <v>2.75</v>
      </c>
      <c r="Y3" t="n">
        <v>4</v>
      </c>
      <c r="Z3" t="n">
        <v>10</v>
      </c>
      <c r="AA3" t="n">
        <v>51.76305952545979</v>
      </c>
      <c r="AB3" t="n">
        <v>70.82450166772588</v>
      </c>
      <c r="AC3" t="n">
        <v>64.06511063138618</v>
      </c>
      <c r="AD3" t="n">
        <v>51763.05952545979</v>
      </c>
      <c r="AE3" t="n">
        <v>70824.50166772588</v>
      </c>
      <c r="AF3" t="n">
        <v>9.910022579454835e-06</v>
      </c>
      <c r="AG3" t="n">
        <v>4</v>
      </c>
      <c r="AH3" t="n">
        <v>64065.11063138618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3.076</v>
      </c>
      <c r="E2" t="n">
        <v>32.51</v>
      </c>
      <c r="F2" t="n">
        <v>22.92</v>
      </c>
      <c r="G2" t="n">
        <v>6.46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288.34</v>
      </c>
      <c r="Q2" t="n">
        <v>1461.07</v>
      </c>
      <c r="R2" t="n">
        <v>462.4</v>
      </c>
      <c r="S2" t="n">
        <v>80.34</v>
      </c>
      <c r="T2" t="n">
        <v>180198.25</v>
      </c>
      <c r="U2" t="n">
        <v>0.17</v>
      </c>
      <c r="V2" t="n">
        <v>0.4</v>
      </c>
      <c r="W2" t="n">
        <v>4.37</v>
      </c>
      <c r="X2" t="n">
        <v>10.64</v>
      </c>
      <c r="Y2" t="n">
        <v>4</v>
      </c>
      <c r="Z2" t="n">
        <v>10</v>
      </c>
      <c r="AA2" t="n">
        <v>176.3631305350457</v>
      </c>
      <c r="AB2" t="n">
        <v>241.3078157901323</v>
      </c>
      <c r="AC2" t="n">
        <v>218.2777365288386</v>
      </c>
      <c r="AD2" t="n">
        <v>176363.1305350458</v>
      </c>
      <c r="AE2" t="n">
        <v>241307.8157901323</v>
      </c>
      <c r="AF2" t="n">
        <v>4.600457510359713e-06</v>
      </c>
      <c r="AG2" t="n">
        <v>7</v>
      </c>
      <c r="AH2" t="n">
        <v>218277.7365288386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4.952</v>
      </c>
      <c r="E3" t="n">
        <v>20.19</v>
      </c>
      <c r="F3" t="n">
        <v>15.48</v>
      </c>
      <c r="G3" t="n">
        <v>13.46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186.63</v>
      </c>
      <c r="Q3" t="n">
        <v>1458.35</v>
      </c>
      <c r="R3" t="n">
        <v>209.47</v>
      </c>
      <c r="S3" t="n">
        <v>80.34</v>
      </c>
      <c r="T3" t="n">
        <v>54453.51</v>
      </c>
      <c r="U3" t="n">
        <v>0.38</v>
      </c>
      <c r="V3" t="n">
        <v>0.59</v>
      </c>
      <c r="W3" t="n">
        <v>4.13</v>
      </c>
      <c r="X3" t="n">
        <v>3.22</v>
      </c>
      <c r="Y3" t="n">
        <v>4</v>
      </c>
      <c r="Z3" t="n">
        <v>10</v>
      </c>
      <c r="AA3" t="n">
        <v>91.0722336821717</v>
      </c>
      <c r="AB3" t="n">
        <v>124.6090479472823</v>
      </c>
      <c r="AC3" t="n">
        <v>112.7165353011237</v>
      </c>
      <c r="AD3" t="n">
        <v>91072.2336821717</v>
      </c>
      <c r="AE3" t="n">
        <v>124609.0479472823</v>
      </c>
      <c r="AF3" t="n">
        <v>7.40619817662591e-06</v>
      </c>
      <c r="AG3" t="n">
        <v>5</v>
      </c>
      <c r="AH3" t="n">
        <v>112716.5353011237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5.6152</v>
      </c>
      <c r="E4" t="n">
        <v>17.81</v>
      </c>
      <c r="F4" t="n">
        <v>14.08</v>
      </c>
      <c r="G4" t="n">
        <v>21.12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161.8</v>
      </c>
      <c r="Q4" t="n">
        <v>1458.45</v>
      </c>
      <c r="R4" t="n">
        <v>162.12</v>
      </c>
      <c r="S4" t="n">
        <v>80.34</v>
      </c>
      <c r="T4" t="n">
        <v>30927.29</v>
      </c>
      <c r="U4" t="n">
        <v>0.5</v>
      </c>
      <c r="V4" t="n">
        <v>0.64</v>
      </c>
      <c r="W4" t="n">
        <v>4.08</v>
      </c>
      <c r="X4" t="n">
        <v>1.82</v>
      </c>
      <c r="Y4" t="n">
        <v>4</v>
      </c>
      <c r="Z4" t="n">
        <v>10</v>
      </c>
      <c r="AA4" t="n">
        <v>72.01718552820266</v>
      </c>
      <c r="AB4" t="n">
        <v>98.53709041364051</v>
      </c>
      <c r="AC4" t="n">
        <v>89.13284880226213</v>
      </c>
      <c r="AD4" t="n">
        <v>72017.18552820267</v>
      </c>
      <c r="AE4" t="n">
        <v>98537.09041364052</v>
      </c>
      <c r="AF4" t="n">
        <v>8.398078352461592e-06</v>
      </c>
      <c r="AG4" t="n">
        <v>4</v>
      </c>
      <c r="AH4" t="n">
        <v>89132.84880226213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5.9443</v>
      </c>
      <c r="E5" t="n">
        <v>16.82</v>
      </c>
      <c r="F5" t="n">
        <v>13.5</v>
      </c>
      <c r="G5" t="n">
        <v>28.93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146.49</v>
      </c>
      <c r="Q5" t="n">
        <v>1458.14</v>
      </c>
      <c r="R5" t="n">
        <v>142.93</v>
      </c>
      <c r="S5" t="n">
        <v>80.34</v>
      </c>
      <c r="T5" t="n">
        <v>21391.12</v>
      </c>
      <c r="U5" t="n">
        <v>0.5600000000000001</v>
      </c>
      <c r="V5" t="n">
        <v>0.67</v>
      </c>
      <c r="W5" t="n">
        <v>4.05</v>
      </c>
      <c r="X5" t="n">
        <v>1.24</v>
      </c>
      <c r="Y5" t="n">
        <v>4</v>
      </c>
      <c r="Z5" t="n">
        <v>10</v>
      </c>
      <c r="AA5" t="n">
        <v>67.32698933716047</v>
      </c>
      <c r="AB5" t="n">
        <v>92.11975706820731</v>
      </c>
      <c r="AC5" t="n">
        <v>83.32797674453111</v>
      </c>
      <c r="AD5" t="n">
        <v>67326.98933716047</v>
      </c>
      <c r="AE5" t="n">
        <v>92119.75706820731</v>
      </c>
      <c r="AF5" t="n">
        <v>8.890279446954239e-06</v>
      </c>
      <c r="AG5" t="n">
        <v>4</v>
      </c>
      <c r="AH5" t="n">
        <v>83327.97674453112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6.1454</v>
      </c>
      <c r="E6" t="n">
        <v>16.27</v>
      </c>
      <c r="F6" t="n">
        <v>13.19</v>
      </c>
      <c r="G6" t="n">
        <v>37.68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133.12</v>
      </c>
      <c r="Q6" t="n">
        <v>1458.51</v>
      </c>
      <c r="R6" t="n">
        <v>132.29</v>
      </c>
      <c r="S6" t="n">
        <v>80.34</v>
      </c>
      <c r="T6" t="n">
        <v>16105.59</v>
      </c>
      <c r="U6" t="n">
        <v>0.61</v>
      </c>
      <c r="V6" t="n">
        <v>0.6899999999999999</v>
      </c>
      <c r="W6" t="n">
        <v>4.04</v>
      </c>
      <c r="X6" t="n">
        <v>0.93</v>
      </c>
      <c r="Y6" t="n">
        <v>4</v>
      </c>
      <c r="Z6" t="n">
        <v>10</v>
      </c>
      <c r="AA6" t="n">
        <v>64.17180638442525</v>
      </c>
      <c r="AB6" t="n">
        <v>87.80269655542926</v>
      </c>
      <c r="AC6" t="n">
        <v>79.42293042805875</v>
      </c>
      <c r="AD6" t="n">
        <v>64171.80638442525</v>
      </c>
      <c r="AE6" t="n">
        <v>87802.69655542927</v>
      </c>
      <c r="AF6" t="n">
        <v>9.191044078076911e-06</v>
      </c>
      <c r="AG6" t="n">
        <v>4</v>
      </c>
      <c r="AH6" t="n">
        <v>79422.93042805875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6.2036</v>
      </c>
      <c r="E7" t="n">
        <v>16.12</v>
      </c>
      <c r="F7" t="n">
        <v>13.1</v>
      </c>
      <c r="G7" t="n">
        <v>41.38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129.3</v>
      </c>
      <c r="Q7" t="n">
        <v>1458.65</v>
      </c>
      <c r="R7" t="n">
        <v>128.25</v>
      </c>
      <c r="S7" t="n">
        <v>80.34</v>
      </c>
      <c r="T7" t="n">
        <v>14093.59</v>
      </c>
      <c r="U7" t="n">
        <v>0.63</v>
      </c>
      <c r="V7" t="n">
        <v>0.6899999999999999</v>
      </c>
      <c r="W7" t="n">
        <v>4.07</v>
      </c>
      <c r="X7" t="n">
        <v>0.84</v>
      </c>
      <c r="Y7" t="n">
        <v>4</v>
      </c>
      <c r="Z7" t="n">
        <v>10</v>
      </c>
      <c r="AA7" t="n">
        <v>63.30356530015925</v>
      </c>
      <c r="AB7" t="n">
        <v>86.61473079984387</v>
      </c>
      <c r="AC7" t="n">
        <v>78.34834245686562</v>
      </c>
      <c r="AD7" t="n">
        <v>63303.56530015925</v>
      </c>
      <c r="AE7" t="n">
        <v>86614.73079984386</v>
      </c>
      <c r="AF7" t="n">
        <v>9.278087845015446e-06</v>
      </c>
      <c r="AG7" t="n">
        <v>4</v>
      </c>
      <c r="AH7" t="n">
        <v>78348.34245686562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5.4438</v>
      </c>
      <c r="E2" t="n">
        <v>18.37</v>
      </c>
      <c r="F2" t="n">
        <v>15.72</v>
      </c>
      <c r="G2" t="n">
        <v>12.74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74.09</v>
      </c>
      <c r="Q2" t="n">
        <v>1460.09</v>
      </c>
      <c r="R2" t="n">
        <v>213.83</v>
      </c>
      <c r="S2" t="n">
        <v>80.34</v>
      </c>
      <c r="T2" t="n">
        <v>56608.09</v>
      </c>
      <c r="U2" t="n">
        <v>0.38</v>
      </c>
      <c r="V2" t="n">
        <v>0.58</v>
      </c>
      <c r="W2" t="n">
        <v>4.24</v>
      </c>
      <c r="X2" t="n">
        <v>3.45</v>
      </c>
      <c r="Y2" t="n">
        <v>4</v>
      </c>
      <c r="Z2" t="n">
        <v>10</v>
      </c>
      <c r="AA2" t="n">
        <v>50.608346975358</v>
      </c>
      <c r="AB2" t="n">
        <v>69.24457301435503</v>
      </c>
      <c r="AC2" t="n">
        <v>62.63596815124875</v>
      </c>
      <c r="AD2" t="n">
        <v>50608.346975358</v>
      </c>
      <c r="AE2" t="n">
        <v>69244.57301435503</v>
      </c>
      <c r="AF2" t="n">
        <v>9.743670694961352e-06</v>
      </c>
      <c r="AG2" t="n">
        <v>4</v>
      </c>
      <c r="AH2" t="n">
        <v>62635.96815124874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3.7888</v>
      </c>
      <c r="E2" t="n">
        <v>26.39</v>
      </c>
      <c r="F2" t="n">
        <v>19.94</v>
      </c>
      <c r="G2" t="n">
        <v>7.62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213.12</v>
      </c>
      <c r="Q2" t="n">
        <v>1459.41</v>
      </c>
      <c r="R2" t="n">
        <v>360.45</v>
      </c>
      <c r="S2" t="n">
        <v>80.34</v>
      </c>
      <c r="T2" t="n">
        <v>129503.07</v>
      </c>
      <c r="U2" t="n">
        <v>0.22</v>
      </c>
      <c r="V2" t="n">
        <v>0.46</v>
      </c>
      <c r="W2" t="n">
        <v>4.29</v>
      </c>
      <c r="X2" t="n">
        <v>7.67</v>
      </c>
      <c r="Y2" t="n">
        <v>4</v>
      </c>
      <c r="Z2" t="n">
        <v>10</v>
      </c>
      <c r="AA2" t="n">
        <v>121.4998369688467</v>
      </c>
      <c r="AB2" t="n">
        <v>166.2414371352074</v>
      </c>
      <c r="AC2" t="n">
        <v>150.3755876963916</v>
      </c>
      <c r="AD2" t="n">
        <v>121499.8369688467</v>
      </c>
      <c r="AE2" t="n">
        <v>166241.4371352074</v>
      </c>
      <c r="AF2" t="n">
        <v>5.891190937856725e-06</v>
      </c>
      <c r="AG2" t="n">
        <v>6</v>
      </c>
      <c r="AH2" t="n">
        <v>150375.5876963916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5.4094</v>
      </c>
      <c r="E3" t="n">
        <v>18.49</v>
      </c>
      <c r="F3" t="n">
        <v>14.81</v>
      </c>
      <c r="G3" t="n">
        <v>16.16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147.8</v>
      </c>
      <c r="Q3" t="n">
        <v>1458.56</v>
      </c>
      <c r="R3" t="n">
        <v>187.11</v>
      </c>
      <c r="S3" t="n">
        <v>80.34</v>
      </c>
      <c r="T3" t="n">
        <v>43344.69</v>
      </c>
      <c r="U3" t="n">
        <v>0.43</v>
      </c>
      <c r="V3" t="n">
        <v>0.61</v>
      </c>
      <c r="W3" t="n">
        <v>4.1</v>
      </c>
      <c r="X3" t="n">
        <v>2.54</v>
      </c>
      <c r="Y3" t="n">
        <v>4</v>
      </c>
      <c r="Z3" t="n">
        <v>10</v>
      </c>
      <c r="AA3" t="n">
        <v>69.52845603927487</v>
      </c>
      <c r="AB3" t="n">
        <v>95.13190093189507</v>
      </c>
      <c r="AC3" t="n">
        <v>86.05264582543995</v>
      </c>
      <c r="AD3" t="n">
        <v>69528.45603927487</v>
      </c>
      <c r="AE3" t="n">
        <v>95131.90093189507</v>
      </c>
      <c r="AF3" t="n">
        <v>8.411055811666533e-06</v>
      </c>
      <c r="AG3" t="n">
        <v>4</v>
      </c>
      <c r="AH3" t="n">
        <v>86052.64582543995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6.0006</v>
      </c>
      <c r="E4" t="n">
        <v>16.66</v>
      </c>
      <c r="F4" t="n">
        <v>13.64</v>
      </c>
      <c r="G4" t="n">
        <v>26.4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124.9</v>
      </c>
      <c r="Q4" t="n">
        <v>1458.14</v>
      </c>
      <c r="R4" t="n">
        <v>147.55</v>
      </c>
      <c r="S4" t="n">
        <v>80.34</v>
      </c>
      <c r="T4" t="n">
        <v>23685.3</v>
      </c>
      <c r="U4" t="n">
        <v>0.54</v>
      </c>
      <c r="V4" t="n">
        <v>0.67</v>
      </c>
      <c r="W4" t="n">
        <v>4.06</v>
      </c>
      <c r="X4" t="n">
        <v>1.38</v>
      </c>
      <c r="Y4" t="n">
        <v>4</v>
      </c>
      <c r="Z4" t="n">
        <v>10</v>
      </c>
      <c r="AA4" t="n">
        <v>61.99410292629105</v>
      </c>
      <c r="AB4" t="n">
        <v>84.8230666105155</v>
      </c>
      <c r="AC4" t="n">
        <v>76.72767218314972</v>
      </c>
      <c r="AD4" t="n">
        <v>61994.10292629105</v>
      </c>
      <c r="AE4" t="n">
        <v>84823.0666105155</v>
      </c>
      <c r="AF4" t="n">
        <v>9.330310478701189e-06</v>
      </c>
      <c r="AG4" t="n">
        <v>4</v>
      </c>
      <c r="AH4" t="n">
        <v>76727.67218314973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6.1913</v>
      </c>
      <c r="E5" t="n">
        <v>16.15</v>
      </c>
      <c r="F5" t="n">
        <v>13.32</v>
      </c>
      <c r="G5" t="n">
        <v>33.3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114.17</v>
      </c>
      <c r="Q5" t="n">
        <v>1458.48</v>
      </c>
      <c r="R5" t="n">
        <v>135.89</v>
      </c>
      <c r="S5" t="n">
        <v>80.34</v>
      </c>
      <c r="T5" t="n">
        <v>17890.19</v>
      </c>
      <c r="U5" t="n">
        <v>0.59</v>
      </c>
      <c r="V5" t="n">
        <v>0.68</v>
      </c>
      <c r="W5" t="n">
        <v>4.07</v>
      </c>
      <c r="X5" t="n">
        <v>1.06</v>
      </c>
      <c r="Y5" t="n">
        <v>4</v>
      </c>
      <c r="Z5" t="n">
        <v>10</v>
      </c>
      <c r="AA5" t="n">
        <v>59.43778990178001</v>
      </c>
      <c r="AB5" t="n">
        <v>81.32540635380998</v>
      </c>
      <c r="AC5" t="n">
        <v>73.56382371234605</v>
      </c>
      <c r="AD5" t="n">
        <v>59437.78990178001</v>
      </c>
      <c r="AE5" t="n">
        <v>81325.40635380999</v>
      </c>
      <c r="AF5" t="n">
        <v>9.626829194877624e-06</v>
      </c>
      <c r="AG5" t="n">
        <v>4</v>
      </c>
      <c r="AH5" t="n">
        <v>73563.82371234606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6.1909</v>
      </c>
      <c r="E6" t="n">
        <v>16.15</v>
      </c>
      <c r="F6" t="n">
        <v>13.32</v>
      </c>
      <c r="G6" t="n">
        <v>33.3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115.24</v>
      </c>
      <c r="Q6" t="n">
        <v>1458.51</v>
      </c>
      <c r="R6" t="n">
        <v>135.85</v>
      </c>
      <c r="S6" t="n">
        <v>80.34</v>
      </c>
      <c r="T6" t="n">
        <v>17871.8</v>
      </c>
      <c r="U6" t="n">
        <v>0.59</v>
      </c>
      <c r="V6" t="n">
        <v>0.68</v>
      </c>
      <c r="W6" t="n">
        <v>4.07</v>
      </c>
      <c r="X6" t="n">
        <v>1.06</v>
      </c>
      <c r="Y6" t="n">
        <v>4</v>
      </c>
      <c r="Z6" t="n">
        <v>10</v>
      </c>
      <c r="AA6" t="n">
        <v>59.58987508093392</v>
      </c>
      <c r="AB6" t="n">
        <v>81.53349600545285</v>
      </c>
      <c r="AC6" t="n">
        <v>73.75205357969186</v>
      </c>
      <c r="AD6" t="n">
        <v>59589.87508093393</v>
      </c>
      <c r="AE6" t="n">
        <v>81533.49600545285</v>
      </c>
      <c r="AF6" t="n">
        <v>9.626207236374893e-06</v>
      </c>
      <c r="AG6" t="n">
        <v>4</v>
      </c>
      <c r="AH6" t="n">
        <v>73752.05357969186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3.4312</v>
      </c>
      <c r="E2" t="n">
        <v>29.14</v>
      </c>
      <c r="F2" t="n">
        <v>21.28</v>
      </c>
      <c r="G2" t="n">
        <v>6.98</v>
      </c>
      <c r="H2" t="n">
        <v>0.12</v>
      </c>
      <c r="I2" t="n">
        <v>183</v>
      </c>
      <c r="J2" t="n">
        <v>150.44</v>
      </c>
      <c r="K2" t="n">
        <v>49.1</v>
      </c>
      <c r="L2" t="n">
        <v>1</v>
      </c>
      <c r="M2" t="n">
        <v>181</v>
      </c>
      <c r="N2" t="n">
        <v>25.34</v>
      </c>
      <c r="O2" t="n">
        <v>18787.76</v>
      </c>
      <c r="P2" t="n">
        <v>248.16</v>
      </c>
      <c r="Q2" t="n">
        <v>1460.14</v>
      </c>
      <c r="R2" t="n">
        <v>406.69</v>
      </c>
      <c r="S2" t="n">
        <v>80.34</v>
      </c>
      <c r="T2" t="n">
        <v>152494.18</v>
      </c>
      <c r="U2" t="n">
        <v>0.2</v>
      </c>
      <c r="V2" t="n">
        <v>0.43</v>
      </c>
      <c r="W2" t="n">
        <v>4.31</v>
      </c>
      <c r="X2" t="n">
        <v>9</v>
      </c>
      <c r="Y2" t="n">
        <v>4</v>
      </c>
      <c r="Z2" t="n">
        <v>10</v>
      </c>
      <c r="AA2" t="n">
        <v>149.9462110343995</v>
      </c>
      <c r="AB2" t="n">
        <v>205.16302109713</v>
      </c>
      <c r="AC2" t="n">
        <v>185.5825503117869</v>
      </c>
      <c r="AD2" t="n">
        <v>149946.2110343995</v>
      </c>
      <c r="AE2" t="n">
        <v>205163.0210971301</v>
      </c>
      <c r="AF2" t="n">
        <v>5.227393915612158e-06</v>
      </c>
      <c r="AG2" t="n">
        <v>7</v>
      </c>
      <c r="AH2" t="n">
        <v>185582.5503117869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5.18</v>
      </c>
      <c r="E3" t="n">
        <v>19.3</v>
      </c>
      <c r="F3" t="n">
        <v>15.13</v>
      </c>
      <c r="G3" t="n">
        <v>14.65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60</v>
      </c>
      <c r="N3" t="n">
        <v>25.73</v>
      </c>
      <c r="O3" t="n">
        <v>18959.54</v>
      </c>
      <c r="P3" t="n">
        <v>167.62</v>
      </c>
      <c r="Q3" t="n">
        <v>1458.4</v>
      </c>
      <c r="R3" t="n">
        <v>198.09</v>
      </c>
      <c r="S3" t="n">
        <v>80.34</v>
      </c>
      <c r="T3" t="n">
        <v>48799.16</v>
      </c>
      <c r="U3" t="n">
        <v>0.41</v>
      </c>
      <c r="V3" t="n">
        <v>0.6</v>
      </c>
      <c r="W3" t="n">
        <v>4.11</v>
      </c>
      <c r="X3" t="n">
        <v>2.87</v>
      </c>
      <c r="Y3" t="n">
        <v>4</v>
      </c>
      <c r="Z3" t="n">
        <v>10</v>
      </c>
      <c r="AA3" t="n">
        <v>84.29142242121027</v>
      </c>
      <c r="AB3" t="n">
        <v>115.3312428317596</v>
      </c>
      <c r="AC3" t="n">
        <v>104.3241908843422</v>
      </c>
      <c r="AD3" t="n">
        <v>84291.42242121027</v>
      </c>
      <c r="AE3" t="n">
        <v>115331.2428317596</v>
      </c>
      <c r="AF3" t="n">
        <v>7.891670693305834e-06</v>
      </c>
      <c r="AG3" t="n">
        <v>5</v>
      </c>
      <c r="AH3" t="n">
        <v>104324.1908843422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5.7895</v>
      </c>
      <c r="E4" t="n">
        <v>17.27</v>
      </c>
      <c r="F4" t="n">
        <v>13.9</v>
      </c>
      <c r="G4" t="n">
        <v>23.16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144.39</v>
      </c>
      <c r="Q4" t="n">
        <v>1458.38</v>
      </c>
      <c r="R4" t="n">
        <v>155.95</v>
      </c>
      <c r="S4" t="n">
        <v>80.34</v>
      </c>
      <c r="T4" t="n">
        <v>27861.04</v>
      </c>
      <c r="U4" t="n">
        <v>0.52</v>
      </c>
      <c r="V4" t="n">
        <v>0.65</v>
      </c>
      <c r="W4" t="n">
        <v>4.07</v>
      </c>
      <c r="X4" t="n">
        <v>1.63</v>
      </c>
      <c r="Y4" t="n">
        <v>4</v>
      </c>
      <c r="Z4" t="n">
        <v>10</v>
      </c>
      <c r="AA4" t="n">
        <v>67.17417934895551</v>
      </c>
      <c r="AB4" t="n">
        <v>91.91067570084448</v>
      </c>
      <c r="AC4" t="n">
        <v>83.13884980942179</v>
      </c>
      <c r="AD4" t="n">
        <v>67174.1793489555</v>
      </c>
      <c r="AE4" t="n">
        <v>91910.67570084448</v>
      </c>
      <c r="AF4" t="n">
        <v>8.820236965037477e-06</v>
      </c>
      <c r="AG4" t="n">
        <v>4</v>
      </c>
      <c r="AH4" t="n">
        <v>83138.84980942178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6.1209</v>
      </c>
      <c r="E5" t="n">
        <v>16.34</v>
      </c>
      <c r="F5" t="n">
        <v>13.33</v>
      </c>
      <c r="G5" t="n">
        <v>33.32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21</v>
      </c>
      <c r="N5" t="n">
        <v>26.53</v>
      </c>
      <c r="O5" t="n">
        <v>19304.72</v>
      </c>
      <c r="P5" t="n">
        <v>127.65</v>
      </c>
      <c r="Q5" t="n">
        <v>1458.17</v>
      </c>
      <c r="R5" t="n">
        <v>137.01</v>
      </c>
      <c r="S5" t="n">
        <v>80.34</v>
      </c>
      <c r="T5" t="n">
        <v>18450.8</v>
      </c>
      <c r="U5" t="n">
        <v>0.59</v>
      </c>
      <c r="V5" t="n">
        <v>0.68</v>
      </c>
      <c r="W5" t="n">
        <v>4.04</v>
      </c>
      <c r="X5" t="n">
        <v>1.06</v>
      </c>
      <c r="Y5" t="n">
        <v>4</v>
      </c>
      <c r="Z5" t="n">
        <v>10</v>
      </c>
      <c r="AA5" t="n">
        <v>62.66724265324806</v>
      </c>
      <c r="AB5" t="n">
        <v>85.7440860817665</v>
      </c>
      <c r="AC5" t="n">
        <v>77.56079084872374</v>
      </c>
      <c r="AD5" t="n">
        <v>62667.24265324806</v>
      </c>
      <c r="AE5" t="n">
        <v>85744.08608176649</v>
      </c>
      <c r="AF5" t="n">
        <v>9.325121070782949e-06</v>
      </c>
      <c r="AG5" t="n">
        <v>4</v>
      </c>
      <c r="AH5" t="n">
        <v>77560.79084872374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6.2006</v>
      </c>
      <c r="E6" t="n">
        <v>16.13</v>
      </c>
      <c r="F6" t="n">
        <v>13.21</v>
      </c>
      <c r="G6" t="n">
        <v>37.74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121.64</v>
      </c>
      <c r="Q6" t="n">
        <v>1459.13</v>
      </c>
      <c r="R6" t="n">
        <v>132.15</v>
      </c>
      <c r="S6" t="n">
        <v>80.34</v>
      </c>
      <c r="T6" t="n">
        <v>16037.8</v>
      </c>
      <c r="U6" t="n">
        <v>0.61</v>
      </c>
      <c r="V6" t="n">
        <v>0.6899999999999999</v>
      </c>
      <c r="W6" t="n">
        <v>4.06</v>
      </c>
      <c r="X6" t="n">
        <v>0.95</v>
      </c>
      <c r="Y6" t="n">
        <v>4</v>
      </c>
      <c r="Z6" t="n">
        <v>10</v>
      </c>
      <c r="AA6" t="n">
        <v>61.38832108953003</v>
      </c>
      <c r="AB6" t="n">
        <v>83.99420917625102</v>
      </c>
      <c r="AC6" t="n">
        <v>75.97791973910246</v>
      </c>
      <c r="AD6" t="n">
        <v>61388.32108953003</v>
      </c>
      <c r="AE6" t="n">
        <v>83994.20917625102</v>
      </c>
      <c r="AF6" t="n">
        <v>9.4465431082842e-06</v>
      </c>
      <c r="AG6" t="n">
        <v>4</v>
      </c>
      <c r="AH6" t="n">
        <v>75977.91973910246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24.79</v>
      </c>
      <c r="G2" t="n">
        <v>6.02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333.84</v>
      </c>
      <c r="Q2" t="n">
        <v>1461.29</v>
      </c>
      <c r="R2" t="n">
        <v>526.08</v>
      </c>
      <c r="S2" t="n">
        <v>80.34</v>
      </c>
      <c r="T2" t="n">
        <v>211871.53</v>
      </c>
      <c r="U2" t="n">
        <v>0.15</v>
      </c>
      <c r="V2" t="n">
        <v>0.37</v>
      </c>
      <c r="W2" t="n">
        <v>4.43</v>
      </c>
      <c r="X2" t="n">
        <v>12.51</v>
      </c>
      <c r="Y2" t="n">
        <v>4</v>
      </c>
      <c r="Z2" t="n">
        <v>10</v>
      </c>
      <c r="AA2" t="n">
        <v>219.0808582654216</v>
      </c>
      <c r="AB2" t="n">
        <v>299.7560954439442</v>
      </c>
      <c r="AC2" t="n">
        <v>271.1477944051849</v>
      </c>
      <c r="AD2" t="n">
        <v>219080.8582654216</v>
      </c>
      <c r="AE2" t="n">
        <v>299756.0954439442</v>
      </c>
      <c r="AF2" t="n">
        <v>4.034040011025165e-06</v>
      </c>
      <c r="AG2" t="n">
        <v>8</v>
      </c>
      <c r="AH2" t="n">
        <v>271147.7944051849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4.7355</v>
      </c>
      <c r="E3" t="n">
        <v>21.12</v>
      </c>
      <c r="F3" t="n">
        <v>15.82</v>
      </c>
      <c r="G3" t="n">
        <v>12.49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205.93</v>
      </c>
      <c r="Q3" t="n">
        <v>1458.73</v>
      </c>
      <c r="R3" t="n">
        <v>221</v>
      </c>
      <c r="S3" t="n">
        <v>80.34</v>
      </c>
      <c r="T3" t="n">
        <v>60184.32</v>
      </c>
      <c r="U3" t="n">
        <v>0.36</v>
      </c>
      <c r="V3" t="n">
        <v>0.57</v>
      </c>
      <c r="W3" t="n">
        <v>4.14</v>
      </c>
      <c r="X3" t="n">
        <v>3.55</v>
      </c>
      <c r="Y3" t="n">
        <v>4</v>
      </c>
      <c r="Z3" t="n">
        <v>10</v>
      </c>
      <c r="AA3" t="n">
        <v>98.30815425714879</v>
      </c>
      <c r="AB3" t="n">
        <v>134.5095537042469</v>
      </c>
      <c r="AC3" t="n">
        <v>121.6721506840939</v>
      </c>
      <c r="AD3" t="n">
        <v>98308.15425714878</v>
      </c>
      <c r="AE3" t="n">
        <v>134509.5537042469</v>
      </c>
      <c r="AF3" t="n">
        <v>6.963582718699985e-06</v>
      </c>
      <c r="AG3" t="n">
        <v>5</v>
      </c>
      <c r="AH3" t="n">
        <v>121672.1506840939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5.4513</v>
      </c>
      <c r="E4" t="n">
        <v>18.34</v>
      </c>
      <c r="F4" t="n">
        <v>14.24</v>
      </c>
      <c r="G4" t="n">
        <v>19.42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178.16</v>
      </c>
      <c r="Q4" t="n">
        <v>1458.75</v>
      </c>
      <c r="R4" t="n">
        <v>167.97</v>
      </c>
      <c r="S4" t="n">
        <v>80.34</v>
      </c>
      <c r="T4" t="n">
        <v>33828.22</v>
      </c>
      <c r="U4" t="n">
        <v>0.48</v>
      </c>
      <c r="V4" t="n">
        <v>0.64</v>
      </c>
      <c r="W4" t="n">
        <v>4.07</v>
      </c>
      <c r="X4" t="n">
        <v>1.97</v>
      </c>
      <c r="Y4" t="n">
        <v>4</v>
      </c>
      <c r="Z4" t="n">
        <v>10</v>
      </c>
      <c r="AA4" t="n">
        <v>76.82166234239874</v>
      </c>
      <c r="AB4" t="n">
        <v>105.110787549378</v>
      </c>
      <c r="AC4" t="n">
        <v>95.07916150960881</v>
      </c>
      <c r="AD4" t="n">
        <v>76821.66234239873</v>
      </c>
      <c r="AE4" t="n">
        <v>105110.787549378</v>
      </c>
      <c r="AF4" t="n">
        <v>8.016171148653622e-06</v>
      </c>
      <c r="AG4" t="n">
        <v>4</v>
      </c>
      <c r="AH4" t="n">
        <v>95079.16150960881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5.7877</v>
      </c>
      <c r="E5" t="n">
        <v>17.28</v>
      </c>
      <c r="F5" t="n">
        <v>13.66</v>
      </c>
      <c r="G5" t="n">
        <v>26.43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163.55</v>
      </c>
      <c r="Q5" t="n">
        <v>1458.32</v>
      </c>
      <c r="R5" t="n">
        <v>148.1</v>
      </c>
      <c r="S5" t="n">
        <v>80.34</v>
      </c>
      <c r="T5" t="n">
        <v>23960.47</v>
      </c>
      <c r="U5" t="n">
        <v>0.54</v>
      </c>
      <c r="V5" t="n">
        <v>0.66</v>
      </c>
      <c r="W5" t="n">
        <v>4.05</v>
      </c>
      <c r="X5" t="n">
        <v>1.39</v>
      </c>
      <c r="Y5" t="n">
        <v>4</v>
      </c>
      <c r="Z5" t="n">
        <v>10</v>
      </c>
      <c r="AA5" t="n">
        <v>71.78928647392907</v>
      </c>
      <c r="AB5" t="n">
        <v>98.22526887338681</v>
      </c>
      <c r="AC5" t="n">
        <v>88.85078707216587</v>
      </c>
      <c r="AD5" t="n">
        <v>71789.28647392907</v>
      </c>
      <c r="AE5" t="n">
        <v>98225.26887338681</v>
      </c>
      <c r="AF5" t="n">
        <v>8.51084947756729e-06</v>
      </c>
      <c r="AG5" t="n">
        <v>4</v>
      </c>
      <c r="AH5" t="n">
        <v>88850.78707216587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6.0261</v>
      </c>
      <c r="E6" t="n">
        <v>16.59</v>
      </c>
      <c r="F6" t="n">
        <v>13.27</v>
      </c>
      <c r="G6" t="n">
        <v>34.62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150.44</v>
      </c>
      <c r="Q6" t="n">
        <v>1458.2</v>
      </c>
      <c r="R6" t="n">
        <v>135.14</v>
      </c>
      <c r="S6" t="n">
        <v>80.34</v>
      </c>
      <c r="T6" t="n">
        <v>17521.32</v>
      </c>
      <c r="U6" t="n">
        <v>0.59</v>
      </c>
      <c r="V6" t="n">
        <v>0.68</v>
      </c>
      <c r="W6" t="n">
        <v>4.04</v>
      </c>
      <c r="X6" t="n">
        <v>1.01</v>
      </c>
      <c r="Y6" t="n">
        <v>4</v>
      </c>
      <c r="Z6" t="n">
        <v>10</v>
      </c>
      <c r="AA6" t="n">
        <v>68.18122348653446</v>
      </c>
      <c r="AB6" t="n">
        <v>93.28855791753109</v>
      </c>
      <c r="AC6" t="n">
        <v>84.38522888121813</v>
      </c>
      <c r="AD6" t="n">
        <v>68181.22348653447</v>
      </c>
      <c r="AE6" t="n">
        <v>93288.5579175311</v>
      </c>
      <c r="AF6" t="n">
        <v>8.86141818628613e-06</v>
      </c>
      <c r="AG6" t="n">
        <v>4</v>
      </c>
      <c r="AH6" t="n">
        <v>84385.22888121812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6.1744</v>
      </c>
      <c r="E7" t="n">
        <v>16.2</v>
      </c>
      <c r="F7" t="n">
        <v>13.06</v>
      </c>
      <c r="G7" t="n">
        <v>43.52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140.03</v>
      </c>
      <c r="Q7" t="n">
        <v>1458.57</v>
      </c>
      <c r="R7" t="n">
        <v>127.6</v>
      </c>
      <c r="S7" t="n">
        <v>80.34</v>
      </c>
      <c r="T7" t="n">
        <v>13777.3</v>
      </c>
      <c r="U7" t="n">
        <v>0.63</v>
      </c>
      <c r="V7" t="n">
        <v>0.7</v>
      </c>
      <c r="W7" t="n">
        <v>4.04</v>
      </c>
      <c r="X7" t="n">
        <v>0.79</v>
      </c>
      <c r="Y7" t="n">
        <v>4</v>
      </c>
      <c r="Z7" t="n">
        <v>10</v>
      </c>
      <c r="AA7" t="n">
        <v>65.78411445533396</v>
      </c>
      <c r="AB7" t="n">
        <v>90.00872758805747</v>
      </c>
      <c r="AC7" t="n">
        <v>81.41842095511761</v>
      </c>
      <c r="AD7" t="n">
        <v>65784.11445533397</v>
      </c>
      <c r="AE7" t="n">
        <v>90008.72758805747</v>
      </c>
      <c r="AF7" t="n">
        <v>9.079494274805446e-06</v>
      </c>
      <c r="AG7" t="n">
        <v>4</v>
      </c>
      <c r="AH7" t="n">
        <v>81418.42095511762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6.211</v>
      </c>
      <c r="E8" t="n">
        <v>16.1</v>
      </c>
      <c r="F8" t="n">
        <v>13</v>
      </c>
      <c r="G8" t="n">
        <v>45.88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136.83</v>
      </c>
      <c r="Q8" t="n">
        <v>1458.51</v>
      </c>
      <c r="R8" t="n">
        <v>125.27</v>
      </c>
      <c r="S8" t="n">
        <v>80.34</v>
      </c>
      <c r="T8" t="n">
        <v>12616.6</v>
      </c>
      <c r="U8" t="n">
        <v>0.64</v>
      </c>
      <c r="V8" t="n">
        <v>0.7</v>
      </c>
      <c r="W8" t="n">
        <v>4.05</v>
      </c>
      <c r="X8" t="n">
        <v>0.74</v>
      </c>
      <c r="Y8" t="n">
        <v>4</v>
      </c>
      <c r="Z8" t="n">
        <v>10</v>
      </c>
      <c r="AA8" t="n">
        <v>65.11552709677197</v>
      </c>
      <c r="AB8" t="n">
        <v>89.09393686808086</v>
      </c>
      <c r="AC8" t="n">
        <v>80.59093657753843</v>
      </c>
      <c r="AD8" t="n">
        <v>65115.52709677197</v>
      </c>
      <c r="AE8" t="n">
        <v>89093.93686808085</v>
      </c>
      <c r="AF8" t="n">
        <v>9.133314806429228e-06</v>
      </c>
      <c r="AG8" t="n">
        <v>4</v>
      </c>
      <c r="AH8" t="n">
        <v>80590.93657753844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4.1916</v>
      </c>
      <c r="E2" t="n">
        <v>23.86</v>
      </c>
      <c r="F2" t="n">
        <v>18.62</v>
      </c>
      <c r="G2" t="n">
        <v>8.460000000000001</v>
      </c>
      <c r="H2" t="n">
        <v>0.15</v>
      </c>
      <c r="I2" t="n">
        <v>132</v>
      </c>
      <c r="J2" t="n">
        <v>116.05</v>
      </c>
      <c r="K2" t="n">
        <v>43.4</v>
      </c>
      <c r="L2" t="n">
        <v>1</v>
      </c>
      <c r="M2" t="n">
        <v>130</v>
      </c>
      <c r="N2" t="n">
        <v>16.65</v>
      </c>
      <c r="O2" t="n">
        <v>14546.17</v>
      </c>
      <c r="P2" t="n">
        <v>179.66</v>
      </c>
      <c r="Q2" t="n">
        <v>1459.93</v>
      </c>
      <c r="R2" t="n">
        <v>315.51</v>
      </c>
      <c r="S2" t="n">
        <v>80.34</v>
      </c>
      <c r="T2" t="n">
        <v>107162.77</v>
      </c>
      <c r="U2" t="n">
        <v>0.25</v>
      </c>
      <c r="V2" t="n">
        <v>0.49</v>
      </c>
      <c r="W2" t="n">
        <v>4.25</v>
      </c>
      <c r="X2" t="n">
        <v>6.35</v>
      </c>
      <c r="Y2" t="n">
        <v>4</v>
      </c>
      <c r="Z2" t="n">
        <v>10</v>
      </c>
      <c r="AA2" t="n">
        <v>96.37599864039078</v>
      </c>
      <c r="AB2" t="n">
        <v>131.8658931487102</v>
      </c>
      <c r="AC2" t="n">
        <v>119.2807973815757</v>
      </c>
      <c r="AD2" t="n">
        <v>96375.99864039078</v>
      </c>
      <c r="AE2" t="n">
        <v>131865.8931487102</v>
      </c>
      <c r="AF2" t="n">
        <v>6.668260966748314e-06</v>
      </c>
      <c r="AG2" t="n">
        <v>5</v>
      </c>
      <c r="AH2" t="n">
        <v>119280.7973815757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5.6741</v>
      </c>
      <c r="E3" t="n">
        <v>17.62</v>
      </c>
      <c r="F3" t="n">
        <v>14.42</v>
      </c>
      <c r="G3" t="n">
        <v>18.4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126.63</v>
      </c>
      <c r="Q3" t="n">
        <v>1458.7</v>
      </c>
      <c r="R3" t="n">
        <v>173.95</v>
      </c>
      <c r="S3" t="n">
        <v>80.34</v>
      </c>
      <c r="T3" t="n">
        <v>36803.27</v>
      </c>
      <c r="U3" t="n">
        <v>0.46</v>
      </c>
      <c r="V3" t="n">
        <v>0.63</v>
      </c>
      <c r="W3" t="n">
        <v>4.08</v>
      </c>
      <c r="X3" t="n">
        <v>2.15</v>
      </c>
      <c r="Y3" t="n">
        <v>4</v>
      </c>
      <c r="Z3" t="n">
        <v>10</v>
      </c>
      <c r="AA3" t="n">
        <v>63.1653873475375</v>
      </c>
      <c r="AB3" t="n">
        <v>86.42566962908585</v>
      </c>
      <c r="AC3" t="n">
        <v>78.17732501889567</v>
      </c>
      <c r="AD3" t="n">
        <v>63165.3873475375</v>
      </c>
      <c r="AE3" t="n">
        <v>86425.66962908585</v>
      </c>
      <c r="AF3" t="n">
        <v>9.026715228415547e-06</v>
      </c>
      <c r="AG3" t="n">
        <v>4</v>
      </c>
      <c r="AH3" t="n">
        <v>78177.32501889567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6.145</v>
      </c>
      <c r="E4" t="n">
        <v>16.27</v>
      </c>
      <c r="F4" t="n">
        <v>13.52</v>
      </c>
      <c r="G4" t="n">
        <v>28.97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107.02</v>
      </c>
      <c r="Q4" t="n">
        <v>1458.91</v>
      </c>
      <c r="R4" t="n">
        <v>142.36</v>
      </c>
      <c r="S4" t="n">
        <v>80.34</v>
      </c>
      <c r="T4" t="n">
        <v>21106.38</v>
      </c>
      <c r="U4" t="n">
        <v>0.5600000000000001</v>
      </c>
      <c r="V4" t="n">
        <v>0.67</v>
      </c>
      <c r="W4" t="n">
        <v>4.08</v>
      </c>
      <c r="X4" t="n">
        <v>1.26</v>
      </c>
      <c r="Y4" t="n">
        <v>4</v>
      </c>
      <c r="Z4" t="n">
        <v>10</v>
      </c>
      <c r="AA4" t="n">
        <v>57.61581114089005</v>
      </c>
      <c r="AB4" t="n">
        <v>78.8324946331316</v>
      </c>
      <c r="AC4" t="n">
        <v>71.30883198746486</v>
      </c>
      <c r="AD4" t="n">
        <v>57615.81114089004</v>
      </c>
      <c r="AE4" t="n">
        <v>78832.4946331316</v>
      </c>
      <c r="AF4" t="n">
        <v>9.775852571969746e-06</v>
      </c>
      <c r="AG4" t="n">
        <v>4</v>
      </c>
      <c r="AH4" t="n">
        <v>71308.83198746486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6.1405</v>
      </c>
      <c r="E5" t="n">
        <v>16.29</v>
      </c>
      <c r="F5" t="n">
        <v>13.53</v>
      </c>
      <c r="G5" t="n">
        <v>29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107.69</v>
      </c>
      <c r="Q5" t="n">
        <v>1458.83</v>
      </c>
      <c r="R5" t="n">
        <v>142.32</v>
      </c>
      <c r="S5" t="n">
        <v>80.34</v>
      </c>
      <c r="T5" t="n">
        <v>21084.61</v>
      </c>
      <c r="U5" t="n">
        <v>0.5600000000000001</v>
      </c>
      <c r="V5" t="n">
        <v>0.67</v>
      </c>
      <c r="W5" t="n">
        <v>4.09</v>
      </c>
      <c r="X5" t="n">
        <v>1.27</v>
      </c>
      <c r="Y5" t="n">
        <v>4</v>
      </c>
      <c r="Z5" t="n">
        <v>10</v>
      </c>
      <c r="AA5" t="n">
        <v>57.73410436647161</v>
      </c>
      <c r="AB5" t="n">
        <v>78.99434864310101</v>
      </c>
      <c r="AC5" t="n">
        <v>71.45523887788636</v>
      </c>
      <c r="AD5" t="n">
        <v>57734.10436647161</v>
      </c>
      <c r="AE5" t="n">
        <v>78994.34864310101</v>
      </c>
      <c r="AF5" t="n">
        <v>9.768693688882056e-06</v>
      </c>
      <c r="AG5" t="n">
        <v>4</v>
      </c>
      <c r="AH5" t="n">
        <v>71455.23887788635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4.8451</v>
      </c>
      <c r="E2" t="n">
        <v>20.64</v>
      </c>
      <c r="F2" t="n">
        <v>16.87</v>
      </c>
      <c r="G2" t="n">
        <v>10.43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95</v>
      </c>
      <c r="N2" t="n">
        <v>11.32</v>
      </c>
      <c r="O2" t="n">
        <v>11317.98</v>
      </c>
      <c r="P2" t="n">
        <v>132.25</v>
      </c>
      <c r="Q2" t="n">
        <v>1459.06</v>
      </c>
      <c r="R2" t="n">
        <v>256.58</v>
      </c>
      <c r="S2" t="n">
        <v>80.34</v>
      </c>
      <c r="T2" t="n">
        <v>77870.03999999999</v>
      </c>
      <c r="U2" t="n">
        <v>0.31</v>
      </c>
      <c r="V2" t="n">
        <v>0.54</v>
      </c>
      <c r="W2" t="n">
        <v>4.17</v>
      </c>
      <c r="X2" t="n">
        <v>4.6</v>
      </c>
      <c r="Y2" t="n">
        <v>4</v>
      </c>
      <c r="Z2" t="n">
        <v>10</v>
      </c>
      <c r="AA2" t="n">
        <v>76.44947783750459</v>
      </c>
      <c r="AB2" t="n">
        <v>104.6015482901606</v>
      </c>
      <c r="AC2" t="n">
        <v>94.61852333056912</v>
      </c>
      <c r="AD2" t="n">
        <v>76449.47783750459</v>
      </c>
      <c r="AE2" t="n">
        <v>104601.5482901606</v>
      </c>
      <c r="AF2" t="n">
        <v>8.029066184592853e-06</v>
      </c>
      <c r="AG2" t="n">
        <v>5</v>
      </c>
      <c r="AH2" t="n">
        <v>94618.52333056912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5.9961</v>
      </c>
      <c r="E3" t="n">
        <v>16.68</v>
      </c>
      <c r="F3" t="n">
        <v>14.02</v>
      </c>
      <c r="G3" t="n">
        <v>22.14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94.88</v>
      </c>
      <c r="Q3" t="n">
        <v>1458.85</v>
      </c>
      <c r="R3" t="n">
        <v>158.69</v>
      </c>
      <c r="S3" t="n">
        <v>80.34</v>
      </c>
      <c r="T3" t="n">
        <v>29220.38</v>
      </c>
      <c r="U3" t="n">
        <v>0.51</v>
      </c>
      <c r="V3" t="n">
        <v>0.65</v>
      </c>
      <c r="W3" t="n">
        <v>4.12</v>
      </c>
      <c r="X3" t="n">
        <v>1.76</v>
      </c>
      <c r="Y3" t="n">
        <v>4</v>
      </c>
      <c r="Z3" t="n">
        <v>10</v>
      </c>
      <c r="AA3" t="n">
        <v>54.73866225890051</v>
      </c>
      <c r="AB3" t="n">
        <v>74.89585260194517</v>
      </c>
      <c r="AC3" t="n">
        <v>67.7478975466218</v>
      </c>
      <c r="AD3" t="n">
        <v>54738.66225890051</v>
      </c>
      <c r="AE3" t="n">
        <v>74895.85260194517</v>
      </c>
      <c r="AF3" t="n">
        <v>9.936447906015811e-06</v>
      </c>
      <c r="AG3" t="n">
        <v>4</v>
      </c>
      <c r="AH3" t="n">
        <v>67747.8975466218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5.9901</v>
      </c>
      <c r="E4" t="n">
        <v>16.69</v>
      </c>
      <c r="F4" t="n">
        <v>14.04</v>
      </c>
      <c r="G4" t="n">
        <v>22.16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96.01000000000001</v>
      </c>
      <c r="Q4" t="n">
        <v>1459.27</v>
      </c>
      <c r="R4" t="n">
        <v>159.1</v>
      </c>
      <c r="S4" t="n">
        <v>80.34</v>
      </c>
      <c r="T4" t="n">
        <v>29427.57</v>
      </c>
      <c r="U4" t="n">
        <v>0.5</v>
      </c>
      <c r="V4" t="n">
        <v>0.65</v>
      </c>
      <c r="W4" t="n">
        <v>4.12</v>
      </c>
      <c r="X4" t="n">
        <v>1.77</v>
      </c>
      <c r="Y4" t="n">
        <v>4</v>
      </c>
      <c r="Z4" t="n">
        <v>10</v>
      </c>
      <c r="AA4" t="n">
        <v>54.93548748188062</v>
      </c>
      <c r="AB4" t="n">
        <v>75.1651575553424</v>
      </c>
      <c r="AC4" t="n">
        <v>67.99150041323877</v>
      </c>
      <c r="AD4" t="n">
        <v>54935.48748188062</v>
      </c>
      <c r="AE4" t="n">
        <v>75165.1575553424</v>
      </c>
      <c r="AF4" t="n">
        <v>9.926504995217777e-06</v>
      </c>
      <c r="AG4" t="n">
        <v>4</v>
      </c>
      <c r="AH4" t="n">
        <v>67991.50041323877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2.5832</v>
      </c>
      <c r="E2" t="n">
        <v>38.71</v>
      </c>
      <c r="F2" t="n">
        <v>25.85</v>
      </c>
      <c r="G2" t="n">
        <v>5.83</v>
      </c>
      <c r="H2" t="n">
        <v>0.09</v>
      </c>
      <c r="I2" t="n">
        <v>266</v>
      </c>
      <c r="J2" t="n">
        <v>194.77</v>
      </c>
      <c r="K2" t="n">
        <v>54.38</v>
      </c>
      <c r="L2" t="n">
        <v>1</v>
      </c>
      <c r="M2" t="n">
        <v>264</v>
      </c>
      <c r="N2" t="n">
        <v>39.4</v>
      </c>
      <c r="O2" t="n">
        <v>24256.19</v>
      </c>
      <c r="P2" t="n">
        <v>359.44</v>
      </c>
      <c r="Q2" t="n">
        <v>1460.72</v>
      </c>
      <c r="R2" t="n">
        <v>562.08</v>
      </c>
      <c r="S2" t="n">
        <v>80.34</v>
      </c>
      <c r="T2" t="n">
        <v>229777.8</v>
      </c>
      <c r="U2" t="n">
        <v>0.14</v>
      </c>
      <c r="V2" t="n">
        <v>0.35</v>
      </c>
      <c r="W2" t="n">
        <v>4.47</v>
      </c>
      <c r="X2" t="n">
        <v>13.57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4.6417</v>
      </c>
      <c r="E3" t="n">
        <v>21.54</v>
      </c>
      <c r="F3" t="n">
        <v>15.96</v>
      </c>
      <c r="G3" t="n">
        <v>12.12</v>
      </c>
      <c r="H3" t="n">
        <v>0.18</v>
      </c>
      <c r="I3" t="n">
        <v>79</v>
      </c>
      <c r="J3" t="n">
        <v>196.32</v>
      </c>
      <c r="K3" t="n">
        <v>54.38</v>
      </c>
      <c r="L3" t="n">
        <v>2</v>
      </c>
      <c r="M3" t="n">
        <v>77</v>
      </c>
      <c r="N3" t="n">
        <v>39.95</v>
      </c>
      <c r="O3" t="n">
        <v>24447.22</v>
      </c>
      <c r="P3" t="n">
        <v>215.33</v>
      </c>
      <c r="Q3" t="n">
        <v>1458.89</v>
      </c>
      <c r="R3" t="n">
        <v>225.78</v>
      </c>
      <c r="S3" t="n">
        <v>80.34</v>
      </c>
      <c r="T3" t="n">
        <v>62560.18</v>
      </c>
      <c r="U3" t="n">
        <v>0.36</v>
      </c>
      <c r="V3" t="n">
        <v>0.57</v>
      </c>
      <c r="W3" t="n">
        <v>4.14</v>
      </c>
      <c r="X3" t="n">
        <v>3.69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5.3586</v>
      </c>
      <c r="E4" t="n">
        <v>18.66</v>
      </c>
      <c r="F4" t="n">
        <v>14.36</v>
      </c>
      <c r="G4" t="n">
        <v>18.73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186.98</v>
      </c>
      <c r="Q4" t="n">
        <v>1458.63</v>
      </c>
      <c r="R4" t="n">
        <v>171.44</v>
      </c>
      <c r="S4" t="n">
        <v>80.34</v>
      </c>
      <c r="T4" t="n">
        <v>35556.91</v>
      </c>
      <c r="U4" t="n">
        <v>0.47</v>
      </c>
      <c r="V4" t="n">
        <v>0.63</v>
      </c>
      <c r="W4" t="n">
        <v>4.09</v>
      </c>
      <c r="X4" t="n">
        <v>2.09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5.7236</v>
      </c>
      <c r="E5" t="n">
        <v>17.47</v>
      </c>
      <c r="F5" t="n">
        <v>13.71</v>
      </c>
      <c r="G5" t="n">
        <v>25.71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171.92</v>
      </c>
      <c r="Q5" t="n">
        <v>1458.25</v>
      </c>
      <c r="R5" t="n">
        <v>149.61</v>
      </c>
      <c r="S5" t="n">
        <v>80.34</v>
      </c>
      <c r="T5" t="n">
        <v>24708.32</v>
      </c>
      <c r="U5" t="n">
        <v>0.54</v>
      </c>
      <c r="V5" t="n">
        <v>0.66</v>
      </c>
      <c r="W5" t="n">
        <v>4.07</v>
      </c>
      <c r="X5" t="n">
        <v>1.45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5.9574</v>
      </c>
      <c r="E6" t="n">
        <v>16.79</v>
      </c>
      <c r="F6" t="n">
        <v>13.34</v>
      </c>
      <c r="G6" t="n">
        <v>33.34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159.68</v>
      </c>
      <c r="Q6" t="n">
        <v>1458.5</v>
      </c>
      <c r="R6" t="n">
        <v>136.86</v>
      </c>
      <c r="S6" t="n">
        <v>80.34</v>
      </c>
      <c r="T6" t="n">
        <v>18375.45</v>
      </c>
      <c r="U6" t="n">
        <v>0.59</v>
      </c>
      <c r="V6" t="n">
        <v>0.68</v>
      </c>
      <c r="W6" t="n">
        <v>4.05</v>
      </c>
      <c r="X6" t="n">
        <v>1.07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6.1129</v>
      </c>
      <c r="E7" t="n">
        <v>16.36</v>
      </c>
      <c r="F7" t="n">
        <v>13.1</v>
      </c>
      <c r="G7" t="n">
        <v>41.38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148.74</v>
      </c>
      <c r="Q7" t="n">
        <v>1458.62</v>
      </c>
      <c r="R7" t="n">
        <v>129.37</v>
      </c>
      <c r="S7" t="n">
        <v>80.34</v>
      </c>
      <c r="T7" t="n">
        <v>14657.93</v>
      </c>
      <c r="U7" t="n">
        <v>0.62</v>
      </c>
      <c r="V7" t="n">
        <v>0.6899999999999999</v>
      </c>
      <c r="W7" t="n">
        <v>4.04</v>
      </c>
      <c r="X7" t="n">
        <v>0.84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6.2197</v>
      </c>
      <c r="E8" t="n">
        <v>16.08</v>
      </c>
      <c r="F8" t="n">
        <v>12.94</v>
      </c>
      <c r="G8" t="n">
        <v>48.52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140.15</v>
      </c>
      <c r="Q8" t="n">
        <v>1458.38</v>
      </c>
      <c r="R8" t="n">
        <v>123.49</v>
      </c>
      <c r="S8" t="n">
        <v>80.34</v>
      </c>
      <c r="T8" t="n">
        <v>11730.34</v>
      </c>
      <c r="U8" t="n">
        <v>0.65</v>
      </c>
      <c r="V8" t="n">
        <v>0.7</v>
      </c>
      <c r="W8" t="n">
        <v>4.04</v>
      </c>
      <c r="X8" t="n">
        <v>0.68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6.216</v>
      </c>
      <c r="E9" t="n">
        <v>16.09</v>
      </c>
      <c r="F9" t="n">
        <v>12.95</v>
      </c>
      <c r="G9" t="n">
        <v>48.56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140.92</v>
      </c>
      <c r="Q9" t="n">
        <v>1458.33</v>
      </c>
      <c r="R9" t="n">
        <v>123.46</v>
      </c>
      <c r="S9" t="n">
        <v>80.34</v>
      </c>
      <c r="T9" t="n">
        <v>11715.46</v>
      </c>
      <c r="U9" t="n">
        <v>0.65</v>
      </c>
      <c r="V9" t="n">
        <v>0.7</v>
      </c>
      <c r="W9" t="n">
        <v>4.05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4.8451</v>
      </c>
      <c r="E10" t="n">
        <v>20.64</v>
      </c>
      <c r="F10" t="n">
        <v>16.87</v>
      </c>
      <c r="G10" t="n">
        <v>10.43</v>
      </c>
      <c r="H10" t="n">
        <v>0.2</v>
      </c>
      <c r="I10" t="n">
        <v>97</v>
      </c>
      <c r="J10" t="n">
        <v>89.87</v>
      </c>
      <c r="K10" t="n">
        <v>37.55</v>
      </c>
      <c r="L10" t="n">
        <v>1</v>
      </c>
      <c r="M10" t="n">
        <v>95</v>
      </c>
      <c r="N10" t="n">
        <v>11.32</v>
      </c>
      <c r="O10" t="n">
        <v>11317.98</v>
      </c>
      <c r="P10" t="n">
        <v>132.25</v>
      </c>
      <c r="Q10" t="n">
        <v>1459.06</v>
      </c>
      <c r="R10" t="n">
        <v>256.58</v>
      </c>
      <c r="S10" t="n">
        <v>80.34</v>
      </c>
      <c r="T10" t="n">
        <v>77870.03999999999</v>
      </c>
      <c r="U10" t="n">
        <v>0.31</v>
      </c>
      <c r="V10" t="n">
        <v>0.54</v>
      </c>
      <c r="W10" t="n">
        <v>4.17</v>
      </c>
      <c r="X10" t="n">
        <v>4.6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5.9961</v>
      </c>
      <c r="E11" t="n">
        <v>16.68</v>
      </c>
      <c r="F11" t="n">
        <v>14.02</v>
      </c>
      <c r="G11" t="n">
        <v>22.14</v>
      </c>
      <c r="H11" t="n">
        <v>0.39</v>
      </c>
      <c r="I11" t="n">
        <v>38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94.88</v>
      </c>
      <c r="Q11" t="n">
        <v>1458.85</v>
      </c>
      <c r="R11" t="n">
        <v>158.69</v>
      </c>
      <c r="S11" t="n">
        <v>80.34</v>
      </c>
      <c r="T11" t="n">
        <v>29220.38</v>
      </c>
      <c r="U11" t="n">
        <v>0.51</v>
      </c>
      <c r="V11" t="n">
        <v>0.65</v>
      </c>
      <c r="W11" t="n">
        <v>4.12</v>
      </c>
      <c r="X11" t="n">
        <v>1.76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5.9901</v>
      </c>
      <c r="E12" t="n">
        <v>16.69</v>
      </c>
      <c r="F12" t="n">
        <v>14.04</v>
      </c>
      <c r="G12" t="n">
        <v>22.16</v>
      </c>
      <c r="H12" t="n">
        <v>0.57</v>
      </c>
      <c r="I12" t="n">
        <v>38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96.01000000000001</v>
      </c>
      <c r="Q12" t="n">
        <v>1459.27</v>
      </c>
      <c r="R12" t="n">
        <v>159.1</v>
      </c>
      <c r="S12" t="n">
        <v>80.34</v>
      </c>
      <c r="T12" t="n">
        <v>29427.57</v>
      </c>
      <c r="U12" t="n">
        <v>0.5</v>
      </c>
      <c r="V12" t="n">
        <v>0.65</v>
      </c>
      <c r="W12" t="n">
        <v>4.12</v>
      </c>
      <c r="X12" t="n">
        <v>1.77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5.3745</v>
      </c>
      <c r="E13" t="n">
        <v>18.61</v>
      </c>
      <c r="F13" t="n">
        <v>15.64</v>
      </c>
      <c r="G13" t="n">
        <v>13.04</v>
      </c>
      <c r="H13" t="n">
        <v>0.24</v>
      </c>
      <c r="I13" t="n">
        <v>72</v>
      </c>
      <c r="J13" t="n">
        <v>71.52</v>
      </c>
      <c r="K13" t="n">
        <v>32.27</v>
      </c>
      <c r="L13" t="n">
        <v>1</v>
      </c>
      <c r="M13" t="n">
        <v>69</v>
      </c>
      <c r="N13" t="n">
        <v>8.25</v>
      </c>
      <c r="O13" t="n">
        <v>9054.6</v>
      </c>
      <c r="P13" t="n">
        <v>98.11</v>
      </c>
      <c r="Q13" t="n">
        <v>1458.41</v>
      </c>
      <c r="R13" t="n">
        <v>215.51</v>
      </c>
      <c r="S13" t="n">
        <v>80.34</v>
      </c>
      <c r="T13" t="n">
        <v>57460.51</v>
      </c>
      <c r="U13" t="n">
        <v>0.37</v>
      </c>
      <c r="V13" t="n">
        <v>0.58</v>
      </c>
      <c r="W13" t="n">
        <v>4.12</v>
      </c>
      <c r="X13" t="n">
        <v>3.38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5.8212</v>
      </c>
      <c r="E14" t="n">
        <v>17.18</v>
      </c>
      <c r="F14" t="n">
        <v>14.56</v>
      </c>
      <c r="G14" t="n">
        <v>17.47</v>
      </c>
      <c r="H14" t="n">
        <v>0.48</v>
      </c>
      <c r="I14" t="n">
        <v>50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86.15000000000001</v>
      </c>
      <c r="Q14" t="n">
        <v>1460.26</v>
      </c>
      <c r="R14" t="n">
        <v>175.7</v>
      </c>
      <c r="S14" t="n">
        <v>80.34</v>
      </c>
      <c r="T14" t="n">
        <v>37667.46</v>
      </c>
      <c r="U14" t="n">
        <v>0.46</v>
      </c>
      <c r="V14" t="n">
        <v>0.62</v>
      </c>
      <c r="W14" t="n">
        <v>4.16</v>
      </c>
      <c r="X14" t="n">
        <v>2.29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5.0955</v>
      </c>
      <c r="E15" t="n">
        <v>19.63</v>
      </c>
      <c r="F15" t="n">
        <v>16.83</v>
      </c>
      <c r="G15" t="n">
        <v>10.2</v>
      </c>
      <c r="H15" t="n">
        <v>0.43</v>
      </c>
      <c r="I15" t="n">
        <v>99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66.63</v>
      </c>
      <c r="Q15" t="n">
        <v>1461.9</v>
      </c>
      <c r="R15" t="n">
        <v>250.52</v>
      </c>
      <c r="S15" t="n">
        <v>80.34</v>
      </c>
      <c r="T15" t="n">
        <v>74830.5</v>
      </c>
      <c r="U15" t="n">
        <v>0.32</v>
      </c>
      <c r="V15" t="n">
        <v>0.54</v>
      </c>
      <c r="W15" t="n">
        <v>4.3</v>
      </c>
      <c r="X15" t="n">
        <v>4.56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3.6177</v>
      </c>
      <c r="E16" t="n">
        <v>27.64</v>
      </c>
      <c r="F16" t="n">
        <v>20.53</v>
      </c>
      <c r="G16" t="n">
        <v>7.29</v>
      </c>
      <c r="H16" t="n">
        <v>0.12</v>
      </c>
      <c r="I16" t="n">
        <v>169</v>
      </c>
      <c r="J16" t="n">
        <v>141.81</v>
      </c>
      <c r="K16" t="n">
        <v>47.83</v>
      </c>
      <c r="L16" t="n">
        <v>1</v>
      </c>
      <c r="M16" t="n">
        <v>167</v>
      </c>
      <c r="N16" t="n">
        <v>22.98</v>
      </c>
      <c r="O16" t="n">
        <v>17723.39</v>
      </c>
      <c r="P16" t="n">
        <v>229.63</v>
      </c>
      <c r="Q16" t="n">
        <v>1460.08</v>
      </c>
      <c r="R16" t="n">
        <v>381.31</v>
      </c>
      <c r="S16" t="n">
        <v>80.34</v>
      </c>
      <c r="T16" t="n">
        <v>139875.56</v>
      </c>
      <c r="U16" t="n">
        <v>0.21</v>
      </c>
      <c r="V16" t="n">
        <v>0.44</v>
      </c>
      <c r="W16" t="n">
        <v>4.29</v>
      </c>
      <c r="X16" t="n">
        <v>8.26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5.3032</v>
      </c>
      <c r="E17" t="n">
        <v>18.86</v>
      </c>
      <c r="F17" t="n">
        <v>14.95</v>
      </c>
      <c r="G17" t="n">
        <v>15.47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157.69</v>
      </c>
      <c r="Q17" t="n">
        <v>1458.63</v>
      </c>
      <c r="R17" t="n">
        <v>191.48</v>
      </c>
      <c r="S17" t="n">
        <v>80.34</v>
      </c>
      <c r="T17" t="n">
        <v>45517</v>
      </c>
      <c r="U17" t="n">
        <v>0.42</v>
      </c>
      <c r="V17" t="n">
        <v>0.61</v>
      </c>
      <c r="W17" t="n">
        <v>4.12</v>
      </c>
      <c r="X17" t="n">
        <v>2.69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5.8791</v>
      </c>
      <c r="E18" t="n">
        <v>17.01</v>
      </c>
      <c r="F18" t="n">
        <v>13.8</v>
      </c>
      <c r="G18" t="n">
        <v>24.35</v>
      </c>
      <c r="H18" t="n">
        <v>0.37</v>
      </c>
      <c r="I18" t="n">
        <v>34</v>
      </c>
      <c r="J18" t="n">
        <v>144.54</v>
      </c>
      <c r="K18" t="n">
        <v>47.83</v>
      </c>
      <c r="L18" t="n">
        <v>3</v>
      </c>
      <c r="M18" t="n">
        <v>32</v>
      </c>
      <c r="N18" t="n">
        <v>23.71</v>
      </c>
      <c r="O18" t="n">
        <v>18060.85</v>
      </c>
      <c r="P18" t="n">
        <v>135.13</v>
      </c>
      <c r="Q18" t="n">
        <v>1458.35</v>
      </c>
      <c r="R18" t="n">
        <v>152.64</v>
      </c>
      <c r="S18" t="n">
        <v>80.34</v>
      </c>
      <c r="T18" t="n">
        <v>26215.85</v>
      </c>
      <c r="U18" t="n">
        <v>0.53</v>
      </c>
      <c r="V18" t="n">
        <v>0.66</v>
      </c>
      <c r="W18" t="n">
        <v>4.07</v>
      </c>
      <c r="X18" t="n">
        <v>1.54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6.183</v>
      </c>
      <c r="E19" t="n">
        <v>16.17</v>
      </c>
      <c r="F19" t="n">
        <v>13.28</v>
      </c>
      <c r="G19" t="n">
        <v>34.64</v>
      </c>
      <c r="H19" t="n">
        <v>0.49</v>
      </c>
      <c r="I19" t="n">
        <v>23</v>
      </c>
      <c r="J19" t="n">
        <v>145.92</v>
      </c>
      <c r="K19" t="n">
        <v>47.83</v>
      </c>
      <c r="L19" t="n">
        <v>4</v>
      </c>
      <c r="M19" t="n">
        <v>11</v>
      </c>
      <c r="N19" t="n">
        <v>24.09</v>
      </c>
      <c r="O19" t="n">
        <v>18230.35</v>
      </c>
      <c r="P19" t="n">
        <v>119.28</v>
      </c>
      <c r="Q19" t="n">
        <v>1458.45</v>
      </c>
      <c r="R19" t="n">
        <v>134.54</v>
      </c>
      <c r="S19" t="n">
        <v>80.34</v>
      </c>
      <c r="T19" t="n">
        <v>17221.32</v>
      </c>
      <c r="U19" t="n">
        <v>0.6</v>
      </c>
      <c r="V19" t="n">
        <v>0.68</v>
      </c>
      <c r="W19" t="n">
        <v>4.06</v>
      </c>
      <c r="X19" t="n">
        <v>1.02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6.2081</v>
      </c>
      <c r="E20" t="n">
        <v>16.11</v>
      </c>
      <c r="F20" t="n">
        <v>13.24</v>
      </c>
      <c r="G20" t="n">
        <v>36.12</v>
      </c>
      <c r="H20" t="n">
        <v>0.6</v>
      </c>
      <c r="I20" t="n">
        <v>22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118.19</v>
      </c>
      <c r="Q20" t="n">
        <v>1459.17</v>
      </c>
      <c r="R20" t="n">
        <v>133.06</v>
      </c>
      <c r="S20" t="n">
        <v>80.34</v>
      </c>
      <c r="T20" t="n">
        <v>16486.28</v>
      </c>
      <c r="U20" t="n">
        <v>0.6</v>
      </c>
      <c r="V20" t="n">
        <v>0.6899999999999999</v>
      </c>
      <c r="W20" t="n">
        <v>4.07</v>
      </c>
      <c r="X20" t="n">
        <v>0.98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2.9206</v>
      </c>
      <c r="E21" t="n">
        <v>34.24</v>
      </c>
      <c r="F21" t="n">
        <v>23.71</v>
      </c>
      <c r="G21" t="n">
        <v>6.24</v>
      </c>
      <c r="H21" t="n">
        <v>0.1</v>
      </c>
      <c r="I21" t="n">
        <v>228</v>
      </c>
      <c r="J21" t="n">
        <v>176.73</v>
      </c>
      <c r="K21" t="n">
        <v>52.44</v>
      </c>
      <c r="L21" t="n">
        <v>1</v>
      </c>
      <c r="M21" t="n">
        <v>226</v>
      </c>
      <c r="N21" t="n">
        <v>33.29</v>
      </c>
      <c r="O21" t="n">
        <v>22031.19</v>
      </c>
      <c r="P21" t="n">
        <v>308.89</v>
      </c>
      <c r="Q21" t="n">
        <v>1460.96</v>
      </c>
      <c r="R21" t="n">
        <v>489.36</v>
      </c>
      <c r="S21" t="n">
        <v>80.34</v>
      </c>
      <c r="T21" t="n">
        <v>193606.77</v>
      </c>
      <c r="U21" t="n">
        <v>0.16</v>
      </c>
      <c r="V21" t="n">
        <v>0.38</v>
      </c>
      <c r="W21" t="n">
        <v>4.39</v>
      </c>
      <c r="X21" t="n">
        <v>11.43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4.8528</v>
      </c>
      <c r="E22" t="n">
        <v>20.61</v>
      </c>
      <c r="F22" t="n">
        <v>15.63</v>
      </c>
      <c r="G22" t="n">
        <v>13.02</v>
      </c>
      <c r="H22" t="n">
        <v>0.2</v>
      </c>
      <c r="I22" t="n">
        <v>72</v>
      </c>
      <c r="J22" t="n">
        <v>178.21</v>
      </c>
      <c r="K22" t="n">
        <v>52.44</v>
      </c>
      <c r="L22" t="n">
        <v>2</v>
      </c>
      <c r="M22" t="n">
        <v>70</v>
      </c>
      <c r="N22" t="n">
        <v>33.77</v>
      </c>
      <c r="O22" t="n">
        <v>22213.89</v>
      </c>
      <c r="P22" t="n">
        <v>196.19</v>
      </c>
      <c r="Q22" t="n">
        <v>1459.25</v>
      </c>
      <c r="R22" t="n">
        <v>214.79</v>
      </c>
      <c r="S22" t="n">
        <v>80.34</v>
      </c>
      <c r="T22" t="n">
        <v>57100.73</v>
      </c>
      <c r="U22" t="n">
        <v>0.37</v>
      </c>
      <c r="V22" t="n">
        <v>0.58</v>
      </c>
      <c r="W22" t="n">
        <v>4.12</v>
      </c>
      <c r="X22" t="n">
        <v>3.36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5.5362</v>
      </c>
      <c r="E23" t="n">
        <v>18.06</v>
      </c>
      <c r="F23" t="n">
        <v>14.15</v>
      </c>
      <c r="G23" t="n">
        <v>20.21</v>
      </c>
      <c r="H23" t="n">
        <v>0.3</v>
      </c>
      <c r="I23" t="n">
        <v>42</v>
      </c>
      <c r="J23" t="n">
        <v>179.7</v>
      </c>
      <c r="K23" t="n">
        <v>52.44</v>
      </c>
      <c r="L23" t="n">
        <v>3</v>
      </c>
      <c r="M23" t="n">
        <v>40</v>
      </c>
      <c r="N23" t="n">
        <v>34.26</v>
      </c>
      <c r="O23" t="n">
        <v>22397.24</v>
      </c>
      <c r="P23" t="n">
        <v>169.83</v>
      </c>
      <c r="Q23" t="n">
        <v>1458.65</v>
      </c>
      <c r="R23" t="n">
        <v>164.61</v>
      </c>
      <c r="S23" t="n">
        <v>80.34</v>
      </c>
      <c r="T23" t="n">
        <v>32162.27</v>
      </c>
      <c r="U23" t="n">
        <v>0.49</v>
      </c>
      <c r="V23" t="n">
        <v>0.64</v>
      </c>
      <c r="W23" t="n">
        <v>4.08</v>
      </c>
      <c r="X23" t="n">
        <v>1.88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5.8812</v>
      </c>
      <c r="E24" t="n">
        <v>17</v>
      </c>
      <c r="F24" t="n">
        <v>13.55</v>
      </c>
      <c r="G24" t="n">
        <v>28.04</v>
      </c>
      <c r="H24" t="n">
        <v>0.39</v>
      </c>
      <c r="I24" t="n">
        <v>29</v>
      </c>
      <c r="J24" t="n">
        <v>181.19</v>
      </c>
      <c r="K24" t="n">
        <v>52.44</v>
      </c>
      <c r="L24" t="n">
        <v>4</v>
      </c>
      <c r="M24" t="n">
        <v>27</v>
      </c>
      <c r="N24" t="n">
        <v>34.75</v>
      </c>
      <c r="O24" t="n">
        <v>22581.25</v>
      </c>
      <c r="P24" t="n">
        <v>155.15</v>
      </c>
      <c r="Q24" t="n">
        <v>1458.43</v>
      </c>
      <c r="R24" t="n">
        <v>144.8</v>
      </c>
      <c r="S24" t="n">
        <v>80.34</v>
      </c>
      <c r="T24" t="n">
        <v>22318.91</v>
      </c>
      <c r="U24" t="n">
        <v>0.55</v>
      </c>
      <c r="V24" t="n">
        <v>0.67</v>
      </c>
      <c r="W24" t="n">
        <v>4.05</v>
      </c>
      <c r="X24" t="n">
        <v>1.29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6.0772</v>
      </c>
      <c r="E25" t="n">
        <v>16.45</v>
      </c>
      <c r="F25" t="n">
        <v>13.25</v>
      </c>
      <c r="G25" t="n">
        <v>36.14</v>
      </c>
      <c r="H25" t="n">
        <v>0.49</v>
      </c>
      <c r="I25" t="n">
        <v>22</v>
      </c>
      <c r="J25" t="n">
        <v>182.69</v>
      </c>
      <c r="K25" t="n">
        <v>52.44</v>
      </c>
      <c r="L25" t="n">
        <v>5</v>
      </c>
      <c r="M25" t="n">
        <v>20</v>
      </c>
      <c r="N25" t="n">
        <v>35.25</v>
      </c>
      <c r="O25" t="n">
        <v>22766.06</v>
      </c>
      <c r="P25" t="n">
        <v>142.55</v>
      </c>
      <c r="Q25" t="n">
        <v>1458.28</v>
      </c>
      <c r="R25" t="n">
        <v>134.29</v>
      </c>
      <c r="S25" t="n">
        <v>80.34</v>
      </c>
      <c r="T25" t="n">
        <v>17100.04</v>
      </c>
      <c r="U25" t="n">
        <v>0.6</v>
      </c>
      <c r="V25" t="n">
        <v>0.6899999999999999</v>
      </c>
      <c r="W25" t="n">
        <v>4.04</v>
      </c>
      <c r="X25" t="n">
        <v>0.99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6.2042</v>
      </c>
      <c r="E26" t="n">
        <v>16.12</v>
      </c>
      <c r="F26" t="n">
        <v>13.06</v>
      </c>
      <c r="G26" t="n">
        <v>43.52</v>
      </c>
      <c r="H26" t="n">
        <v>0.58</v>
      </c>
      <c r="I26" t="n">
        <v>18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133.75</v>
      </c>
      <c r="Q26" t="n">
        <v>1458.73</v>
      </c>
      <c r="R26" t="n">
        <v>127.19</v>
      </c>
      <c r="S26" t="n">
        <v>80.34</v>
      </c>
      <c r="T26" t="n">
        <v>13568.12</v>
      </c>
      <c r="U26" t="n">
        <v>0.63</v>
      </c>
      <c r="V26" t="n">
        <v>0.7</v>
      </c>
      <c r="W26" t="n">
        <v>4.05</v>
      </c>
      <c r="X26" t="n">
        <v>0.79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6.2085</v>
      </c>
      <c r="E27" t="n">
        <v>16.11</v>
      </c>
      <c r="F27" t="n">
        <v>13.05</v>
      </c>
      <c r="G27" t="n">
        <v>43.49</v>
      </c>
      <c r="H27" t="n">
        <v>0.67</v>
      </c>
      <c r="I27" t="n">
        <v>18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133.83</v>
      </c>
      <c r="Q27" t="n">
        <v>1458.83</v>
      </c>
      <c r="R27" t="n">
        <v>126.62</v>
      </c>
      <c r="S27" t="n">
        <v>80.34</v>
      </c>
      <c r="T27" t="n">
        <v>13287.36</v>
      </c>
      <c r="U27" t="n">
        <v>0.63</v>
      </c>
      <c r="V27" t="n">
        <v>0.7</v>
      </c>
      <c r="W27" t="n">
        <v>4.06</v>
      </c>
      <c r="X27" t="n">
        <v>0.78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4.4688</v>
      </c>
      <c r="E28" t="n">
        <v>22.38</v>
      </c>
      <c r="F28" t="n">
        <v>19.1</v>
      </c>
      <c r="G28" t="n">
        <v>7.79</v>
      </c>
      <c r="H28" t="n">
        <v>0.64</v>
      </c>
      <c r="I28" t="n">
        <v>147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55.19</v>
      </c>
      <c r="Q28" t="n">
        <v>1462.75</v>
      </c>
      <c r="R28" t="n">
        <v>324.89</v>
      </c>
      <c r="S28" t="n">
        <v>80.34</v>
      </c>
      <c r="T28" t="n">
        <v>111777.47</v>
      </c>
      <c r="U28" t="n">
        <v>0.25</v>
      </c>
      <c r="V28" t="n">
        <v>0.48</v>
      </c>
      <c r="W28" t="n">
        <v>4.45</v>
      </c>
      <c r="X28" t="n">
        <v>6.82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4.6144</v>
      </c>
      <c r="E29" t="n">
        <v>21.67</v>
      </c>
      <c r="F29" t="n">
        <v>17.44</v>
      </c>
      <c r="G29" t="n">
        <v>9.6</v>
      </c>
      <c r="H29" t="n">
        <v>0.18</v>
      </c>
      <c r="I29" t="n">
        <v>109</v>
      </c>
      <c r="J29" t="n">
        <v>98.70999999999999</v>
      </c>
      <c r="K29" t="n">
        <v>39.72</v>
      </c>
      <c r="L29" t="n">
        <v>1</v>
      </c>
      <c r="M29" t="n">
        <v>107</v>
      </c>
      <c r="N29" t="n">
        <v>12.99</v>
      </c>
      <c r="O29" t="n">
        <v>12407.75</v>
      </c>
      <c r="P29" t="n">
        <v>148.04</v>
      </c>
      <c r="Q29" t="n">
        <v>1459.33</v>
      </c>
      <c r="R29" t="n">
        <v>276.31</v>
      </c>
      <c r="S29" t="n">
        <v>80.34</v>
      </c>
      <c r="T29" t="n">
        <v>87673.12</v>
      </c>
      <c r="U29" t="n">
        <v>0.29</v>
      </c>
      <c r="V29" t="n">
        <v>0.52</v>
      </c>
      <c r="W29" t="n">
        <v>4.18</v>
      </c>
      <c r="X29" t="n">
        <v>5.17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5.9431</v>
      </c>
      <c r="E30" t="n">
        <v>16.83</v>
      </c>
      <c r="F30" t="n">
        <v>14.04</v>
      </c>
      <c r="G30" t="n">
        <v>21.59</v>
      </c>
      <c r="H30" t="n">
        <v>0.35</v>
      </c>
      <c r="I30" t="n">
        <v>39</v>
      </c>
      <c r="J30" t="n">
        <v>99.95</v>
      </c>
      <c r="K30" t="n">
        <v>39.72</v>
      </c>
      <c r="L30" t="n">
        <v>2</v>
      </c>
      <c r="M30" t="n">
        <v>31</v>
      </c>
      <c r="N30" t="n">
        <v>13.24</v>
      </c>
      <c r="O30" t="n">
        <v>12561.45</v>
      </c>
      <c r="P30" t="n">
        <v>104.03</v>
      </c>
      <c r="Q30" t="n">
        <v>1459.07</v>
      </c>
      <c r="R30" t="n">
        <v>160.41</v>
      </c>
      <c r="S30" t="n">
        <v>80.34</v>
      </c>
      <c r="T30" t="n">
        <v>30076.24</v>
      </c>
      <c r="U30" t="n">
        <v>0.5</v>
      </c>
      <c r="V30" t="n">
        <v>0.65</v>
      </c>
      <c r="W30" t="n">
        <v>4.08</v>
      </c>
      <c r="X30" t="n">
        <v>1.77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6.0608</v>
      </c>
      <c r="E31" t="n">
        <v>16.5</v>
      </c>
      <c r="F31" t="n">
        <v>13.81</v>
      </c>
      <c r="G31" t="n">
        <v>24.38</v>
      </c>
      <c r="H31" t="n">
        <v>0.52</v>
      </c>
      <c r="I31" t="n">
        <v>34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99.40000000000001</v>
      </c>
      <c r="Q31" t="n">
        <v>1459.77</v>
      </c>
      <c r="R31" t="n">
        <v>151.71</v>
      </c>
      <c r="S31" t="n">
        <v>80.34</v>
      </c>
      <c r="T31" t="n">
        <v>25751.55</v>
      </c>
      <c r="U31" t="n">
        <v>0.53</v>
      </c>
      <c r="V31" t="n">
        <v>0.66</v>
      </c>
      <c r="W31" t="n">
        <v>4.11</v>
      </c>
      <c r="X31" t="n">
        <v>1.55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3.995</v>
      </c>
      <c r="E32" t="n">
        <v>25.03</v>
      </c>
      <c r="F32" t="n">
        <v>19.22</v>
      </c>
      <c r="G32" t="n">
        <v>8.01</v>
      </c>
      <c r="H32" t="n">
        <v>0.14</v>
      </c>
      <c r="I32" t="n">
        <v>144</v>
      </c>
      <c r="J32" t="n">
        <v>124.63</v>
      </c>
      <c r="K32" t="n">
        <v>45</v>
      </c>
      <c r="L32" t="n">
        <v>1</v>
      </c>
      <c r="M32" t="n">
        <v>142</v>
      </c>
      <c r="N32" t="n">
        <v>18.64</v>
      </c>
      <c r="O32" t="n">
        <v>15605.44</v>
      </c>
      <c r="P32" t="n">
        <v>195.64</v>
      </c>
      <c r="Q32" t="n">
        <v>1459.53</v>
      </c>
      <c r="R32" t="n">
        <v>336.76</v>
      </c>
      <c r="S32" t="n">
        <v>80.34</v>
      </c>
      <c r="T32" t="n">
        <v>117724.58</v>
      </c>
      <c r="U32" t="n">
        <v>0.24</v>
      </c>
      <c r="V32" t="n">
        <v>0.47</v>
      </c>
      <c r="W32" t="n">
        <v>4.24</v>
      </c>
      <c r="X32" t="n">
        <v>6.95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5.5423</v>
      </c>
      <c r="E33" t="n">
        <v>18.04</v>
      </c>
      <c r="F33" t="n">
        <v>14.61</v>
      </c>
      <c r="G33" t="n">
        <v>17.19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137.38</v>
      </c>
      <c r="Q33" t="n">
        <v>1458.44</v>
      </c>
      <c r="R33" t="n">
        <v>179.87</v>
      </c>
      <c r="S33" t="n">
        <v>80.34</v>
      </c>
      <c r="T33" t="n">
        <v>39747.64</v>
      </c>
      <c r="U33" t="n">
        <v>0.45</v>
      </c>
      <c r="V33" t="n">
        <v>0.62</v>
      </c>
      <c r="W33" t="n">
        <v>4.1</v>
      </c>
      <c r="X33" t="n">
        <v>2.34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6.0832</v>
      </c>
      <c r="E34" t="n">
        <v>16.44</v>
      </c>
      <c r="F34" t="n">
        <v>13.57</v>
      </c>
      <c r="G34" t="n">
        <v>28.07</v>
      </c>
      <c r="H34" t="n">
        <v>0.42</v>
      </c>
      <c r="I34" t="n">
        <v>29</v>
      </c>
      <c r="J34" t="n">
        <v>127.27</v>
      </c>
      <c r="K34" t="n">
        <v>45</v>
      </c>
      <c r="L34" t="n">
        <v>3</v>
      </c>
      <c r="M34" t="n">
        <v>23</v>
      </c>
      <c r="N34" t="n">
        <v>19.27</v>
      </c>
      <c r="O34" t="n">
        <v>15930.42</v>
      </c>
      <c r="P34" t="n">
        <v>115.33</v>
      </c>
      <c r="Q34" t="n">
        <v>1458.58</v>
      </c>
      <c r="R34" t="n">
        <v>144.77</v>
      </c>
      <c r="S34" t="n">
        <v>80.34</v>
      </c>
      <c r="T34" t="n">
        <v>22304.03</v>
      </c>
      <c r="U34" t="n">
        <v>0.55</v>
      </c>
      <c r="V34" t="n">
        <v>0.67</v>
      </c>
      <c r="W34" t="n">
        <v>4.06</v>
      </c>
      <c r="X34" t="n">
        <v>1.3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6.1557</v>
      </c>
      <c r="E35" t="n">
        <v>16.24</v>
      </c>
      <c r="F35" t="n">
        <v>13.45</v>
      </c>
      <c r="G35" t="n">
        <v>31.03</v>
      </c>
      <c r="H35" t="n">
        <v>0.55</v>
      </c>
      <c r="I35" t="n">
        <v>26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111.22</v>
      </c>
      <c r="Q35" t="n">
        <v>1458.67</v>
      </c>
      <c r="R35" t="n">
        <v>139.72</v>
      </c>
      <c r="S35" t="n">
        <v>80.34</v>
      </c>
      <c r="T35" t="n">
        <v>19795.83</v>
      </c>
      <c r="U35" t="n">
        <v>0.57</v>
      </c>
      <c r="V35" t="n">
        <v>0.68</v>
      </c>
      <c r="W35" t="n">
        <v>4.09</v>
      </c>
      <c r="X35" t="n">
        <v>1.18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3.2456</v>
      </c>
      <c r="E36" t="n">
        <v>30.81</v>
      </c>
      <c r="F36" t="n">
        <v>22.11</v>
      </c>
      <c r="G36" t="n">
        <v>6.7</v>
      </c>
      <c r="H36" t="n">
        <v>0.11</v>
      </c>
      <c r="I36" t="n">
        <v>198</v>
      </c>
      <c r="J36" t="n">
        <v>159.12</v>
      </c>
      <c r="K36" t="n">
        <v>50.28</v>
      </c>
      <c r="L36" t="n">
        <v>1</v>
      </c>
      <c r="M36" t="n">
        <v>196</v>
      </c>
      <c r="N36" t="n">
        <v>27.84</v>
      </c>
      <c r="O36" t="n">
        <v>19859.16</v>
      </c>
      <c r="P36" t="n">
        <v>268.07</v>
      </c>
      <c r="Q36" t="n">
        <v>1460.1</v>
      </c>
      <c r="R36" t="n">
        <v>435.04</v>
      </c>
      <c r="S36" t="n">
        <v>80.34</v>
      </c>
      <c r="T36" t="n">
        <v>166595.39</v>
      </c>
      <c r="U36" t="n">
        <v>0.18</v>
      </c>
      <c r="V36" t="n">
        <v>0.41</v>
      </c>
      <c r="W36" t="n">
        <v>4.34</v>
      </c>
      <c r="X36" t="n">
        <v>9.83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5.0837</v>
      </c>
      <c r="E37" t="n">
        <v>19.67</v>
      </c>
      <c r="F37" t="n">
        <v>15.25</v>
      </c>
      <c r="G37" t="n">
        <v>14.08</v>
      </c>
      <c r="H37" t="n">
        <v>0.22</v>
      </c>
      <c r="I37" t="n">
        <v>65</v>
      </c>
      <c r="J37" t="n">
        <v>160.54</v>
      </c>
      <c r="K37" t="n">
        <v>50.28</v>
      </c>
      <c r="L37" t="n">
        <v>2</v>
      </c>
      <c r="M37" t="n">
        <v>63</v>
      </c>
      <c r="N37" t="n">
        <v>28.26</v>
      </c>
      <c r="O37" t="n">
        <v>20034.4</v>
      </c>
      <c r="P37" t="n">
        <v>176.52</v>
      </c>
      <c r="Q37" t="n">
        <v>1458.53</v>
      </c>
      <c r="R37" t="n">
        <v>201.65</v>
      </c>
      <c r="S37" t="n">
        <v>80.34</v>
      </c>
      <c r="T37" t="n">
        <v>50566.57</v>
      </c>
      <c r="U37" t="n">
        <v>0.4</v>
      </c>
      <c r="V37" t="n">
        <v>0.6</v>
      </c>
      <c r="W37" t="n">
        <v>4.12</v>
      </c>
      <c r="X37" t="n">
        <v>2.99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5.704</v>
      </c>
      <c r="E38" t="n">
        <v>17.53</v>
      </c>
      <c r="F38" t="n">
        <v>13.98</v>
      </c>
      <c r="G38" t="n">
        <v>22.08</v>
      </c>
      <c r="H38" t="n">
        <v>0.33</v>
      </c>
      <c r="I38" t="n">
        <v>38</v>
      </c>
      <c r="J38" t="n">
        <v>161.97</v>
      </c>
      <c r="K38" t="n">
        <v>50.28</v>
      </c>
      <c r="L38" t="n">
        <v>3</v>
      </c>
      <c r="M38" t="n">
        <v>36</v>
      </c>
      <c r="N38" t="n">
        <v>28.69</v>
      </c>
      <c r="O38" t="n">
        <v>20210.21</v>
      </c>
      <c r="P38" t="n">
        <v>152.78</v>
      </c>
      <c r="Q38" t="n">
        <v>1458.27</v>
      </c>
      <c r="R38" t="n">
        <v>158.77</v>
      </c>
      <c r="S38" t="n">
        <v>80.34</v>
      </c>
      <c r="T38" t="n">
        <v>29259.66</v>
      </c>
      <c r="U38" t="n">
        <v>0.51</v>
      </c>
      <c r="V38" t="n">
        <v>0.65</v>
      </c>
      <c r="W38" t="n">
        <v>4.08</v>
      </c>
      <c r="X38" t="n">
        <v>1.72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6.03</v>
      </c>
      <c r="E39" t="n">
        <v>16.58</v>
      </c>
      <c r="F39" t="n">
        <v>13.42</v>
      </c>
      <c r="G39" t="n">
        <v>30.97</v>
      </c>
      <c r="H39" t="n">
        <v>0.43</v>
      </c>
      <c r="I39" t="n">
        <v>26</v>
      </c>
      <c r="J39" t="n">
        <v>163.4</v>
      </c>
      <c r="K39" t="n">
        <v>50.28</v>
      </c>
      <c r="L39" t="n">
        <v>4</v>
      </c>
      <c r="M39" t="n">
        <v>24</v>
      </c>
      <c r="N39" t="n">
        <v>29.12</v>
      </c>
      <c r="O39" t="n">
        <v>20386.62</v>
      </c>
      <c r="P39" t="n">
        <v>137.03</v>
      </c>
      <c r="Q39" t="n">
        <v>1458.57</v>
      </c>
      <c r="R39" t="n">
        <v>140.32</v>
      </c>
      <c r="S39" t="n">
        <v>80.34</v>
      </c>
      <c r="T39" t="n">
        <v>20095.29</v>
      </c>
      <c r="U39" t="n">
        <v>0.57</v>
      </c>
      <c r="V39" t="n">
        <v>0.68</v>
      </c>
      <c r="W39" t="n">
        <v>4.04</v>
      </c>
      <c r="X39" t="n">
        <v>1.16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6.2038</v>
      </c>
      <c r="E40" t="n">
        <v>16.12</v>
      </c>
      <c r="F40" t="n">
        <v>13.15</v>
      </c>
      <c r="G40" t="n">
        <v>39.45</v>
      </c>
      <c r="H40" t="n">
        <v>0.54</v>
      </c>
      <c r="I40" t="n">
        <v>20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126.33</v>
      </c>
      <c r="Q40" t="n">
        <v>1458.55</v>
      </c>
      <c r="R40" t="n">
        <v>130.31</v>
      </c>
      <c r="S40" t="n">
        <v>80.34</v>
      </c>
      <c r="T40" t="n">
        <v>15118.69</v>
      </c>
      <c r="U40" t="n">
        <v>0.62</v>
      </c>
      <c r="V40" t="n">
        <v>0.6899999999999999</v>
      </c>
      <c r="W40" t="n">
        <v>4.06</v>
      </c>
      <c r="X40" t="n">
        <v>0.89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6.1945</v>
      </c>
      <c r="E41" t="n">
        <v>16.14</v>
      </c>
      <c r="F41" t="n">
        <v>13.17</v>
      </c>
      <c r="G41" t="n">
        <v>39.52</v>
      </c>
      <c r="H41" t="n">
        <v>0.64</v>
      </c>
      <c r="I41" t="n">
        <v>20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126.45</v>
      </c>
      <c r="Q41" t="n">
        <v>1459.46</v>
      </c>
      <c r="R41" t="n">
        <v>130.89</v>
      </c>
      <c r="S41" t="n">
        <v>80.34</v>
      </c>
      <c r="T41" t="n">
        <v>15410.85</v>
      </c>
      <c r="U41" t="n">
        <v>0.61</v>
      </c>
      <c r="V41" t="n">
        <v>0.6899999999999999</v>
      </c>
      <c r="W41" t="n">
        <v>4.06</v>
      </c>
      <c r="X41" t="n">
        <v>0.91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5.0924</v>
      </c>
      <c r="E42" t="n">
        <v>19.64</v>
      </c>
      <c r="F42" t="n">
        <v>16.28</v>
      </c>
      <c r="G42" t="n">
        <v>11.49</v>
      </c>
      <c r="H42" t="n">
        <v>0.22</v>
      </c>
      <c r="I42" t="n">
        <v>85</v>
      </c>
      <c r="J42" t="n">
        <v>80.84</v>
      </c>
      <c r="K42" t="n">
        <v>35.1</v>
      </c>
      <c r="L42" t="n">
        <v>1</v>
      </c>
      <c r="M42" t="n">
        <v>83</v>
      </c>
      <c r="N42" t="n">
        <v>9.74</v>
      </c>
      <c r="O42" t="n">
        <v>10204.21</v>
      </c>
      <c r="P42" t="n">
        <v>115.86</v>
      </c>
      <c r="Q42" t="n">
        <v>1459.11</v>
      </c>
      <c r="R42" t="n">
        <v>237.04</v>
      </c>
      <c r="S42" t="n">
        <v>80.34</v>
      </c>
      <c r="T42" t="n">
        <v>68161.33</v>
      </c>
      <c r="U42" t="n">
        <v>0.34</v>
      </c>
      <c r="V42" t="n">
        <v>0.5600000000000001</v>
      </c>
      <c r="W42" t="n">
        <v>4.15</v>
      </c>
      <c r="X42" t="n">
        <v>4.01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5.923</v>
      </c>
      <c r="E43" t="n">
        <v>16.88</v>
      </c>
      <c r="F43" t="n">
        <v>14.25</v>
      </c>
      <c r="G43" t="n">
        <v>19.88</v>
      </c>
      <c r="H43" t="n">
        <v>0.43</v>
      </c>
      <c r="I43" t="n">
        <v>43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90.59999999999999</v>
      </c>
      <c r="Q43" t="n">
        <v>1459.23</v>
      </c>
      <c r="R43" t="n">
        <v>165.91</v>
      </c>
      <c r="S43" t="n">
        <v>80.34</v>
      </c>
      <c r="T43" t="n">
        <v>32803.4</v>
      </c>
      <c r="U43" t="n">
        <v>0.48</v>
      </c>
      <c r="V43" t="n">
        <v>0.64</v>
      </c>
      <c r="W43" t="n">
        <v>4.14</v>
      </c>
      <c r="X43" t="n">
        <v>1.99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4.383</v>
      </c>
      <c r="E44" t="n">
        <v>22.82</v>
      </c>
      <c r="F44" t="n">
        <v>18.09</v>
      </c>
      <c r="G44" t="n">
        <v>8.970000000000001</v>
      </c>
      <c r="H44" t="n">
        <v>0.16</v>
      </c>
      <c r="I44" t="n">
        <v>121</v>
      </c>
      <c r="J44" t="n">
        <v>107.41</v>
      </c>
      <c r="K44" t="n">
        <v>41.65</v>
      </c>
      <c r="L44" t="n">
        <v>1</v>
      </c>
      <c r="M44" t="n">
        <v>119</v>
      </c>
      <c r="N44" t="n">
        <v>14.77</v>
      </c>
      <c r="O44" t="n">
        <v>13481.73</v>
      </c>
      <c r="P44" t="n">
        <v>164.52</v>
      </c>
      <c r="Q44" t="n">
        <v>1458.82</v>
      </c>
      <c r="R44" t="n">
        <v>298.51</v>
      </c>
      <c r="S44" t="n">
        <v>80.34</v>
      </c>
      <c r="T44" t="n">
        <v>98714.84</v>
      </c>
      <c r="U44" t="n">
        <v>0.27</v>
      </c>
      <c r="V44" t="n">
        <v>0.5</v>
      </c>
      <c r="W44" t="n">
        <v>4.2</v>
      </c>
      <c r="X44" t="n">
        <v>5.82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5.8035</v>
      </c>
      <c r="E45" t="n">
        <v>17.23</v>
      </c>
      <c r="F45" t="n">
        <v>14.24</v>
      </c>
      <c r="G45" t="n">
        <v>19.87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41</v>
      </c>
      <c r="N45" t="n">
        <v>15.03</v>
      </c>
      <c r="O45" t="n">
        <v>13638.32</v>
      </c>
      <c r="P45" t="n">
        <v>115.86</v>
      </c>
      <c r="Q45" t="n">
        <v>1458.45</v>
      </c>
      <c r="R45" t="n">
        <v>167.59</v>
      </c>
      <c r="S45" t="n">
        <v>80.34</v>
      </c>
      <c r="T45" t="n">
        <v>33644.04</v>
      </c>
      <c r="U45" t="n">
        <v>0.48</v>
      </c>
      <c r="V45" t="n">
        <v>0.64</v>
      </c>
      <c r="W45" t="n">
        <v>4.08</v>
      </c>
      <c r="X45" t="n">
        <v>1.98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6.1066</v>
      </c>
      <c r="E46" t="n">
        <v>16.38</v>
      </c>
      <c r="F46" t="n">
        <v>13.65</v>
      </c>
      <c r="G46" t="n">
        <v>26.42</v>
      </c>
      <c r="H46" t="n">
        <v>0.48</v>
      </c>
      <c r="I46" t="n">
        <v>31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102.98</v>
      </c>
      <c r="Q46" t="n">
        <v>1459.14</v>
      </c>
      <c r="R46" t="n">
        <v>146.31</v>
      </c>
      <c r="S46" t="n">
        <v>80.34</v>
      </c>
      <c r="T46" t="n">
        <v>23067.53</v>
      </c>
      <c r="U46" t="n">
        <v>0.55</v>
      </c>
      <c r="V46" t="n">
        <v>0.67</v>
      </c>
      <c r="W46" t="n">
        <v>4.1</v>
      </c>
      <c r="X46" t="n">
        <v>1.39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5.6033</v>
      </c>
      <c r="E47" t="n">
        <v>17.85</v>
      </c>
      <c r="F47" t="n">
        <v>15.18</v>
      </c>
      <c r="G47" t="n">
        <v>14.45</v>
      </c>
      <c r="H47" t="n">
        <v>0.28</v>
      </c>
      <c r="I47" t="n">
        <v>63</v>
      </c>
      <c r="J47" t="n">
        <v>61.76</v>
      </c>
      <c r="K47" t="n">
        <v>28.92</v>
      </c>
      <c r="L47" t="n">
        <v>1</v>
      </c>
      <c r="M47" t="n">
        <v>27</v>
      </c>
      <c r="N47" t="n">
        <v>6.84</v>
      </c>
      <c r="O47" t="n">
        <v>7851.41</v>
      </c>
      <c r="P47" t="n">
        <v>81.79000000000001</v>
      </c>
      <c r="Q47" t="n">
        <v>1460.29</v>
      </c>
      <c r="R47" t="n">
        <v>197.7</v>
      </c>
      <c r="S47" t="n">
        <v>80.34</v>
      </c>
      <c r="T47" t="n">
        <v>48599.21</v>
      </c>
      <c r="U47" t="n">
        <v>0.41</v>
      </c>
      <c r="V47" t="n">
        <v>0.6</v>
      </c>
      <c r="W47" t="n">
        <v>4.16</v>
      </c>
      <c r="X47" t="n">
        <v>2.91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5.6662</v>
      </c>
      <c r="E48" t="n">
        <v>17.65</v>
      </c>
      <c r="F48" t="n">
        <v>15.02</v>
      </c>
      <c r="G48" t="n">
        <v>15.02</v>
      </c>
      <c r="H48" t="n">
        <v>0.55</v>
      </c>
      <c r="I48" t="n">
        <v>60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81.20999999999999</v>
      </c>
      <c r="Q48" t="n">
        <v>1459.82</v>
      </c>
      <c r="R48" t="n">
        <v>191.19</v>
      </c>
      <c r="S48" t="n">
        <v>80.34</v>
      </c>
      <c r="T48" t="n">
        <v>45362.89</v>
      </c>
      <c r="U48" t="n">
        <v>0.42</v>
      </c>
      <c r="V48" t="n">
        <v>0.6</v>
      </c>
      <c r="W48" t="n">
        <v>4.19</v>
      </c>
      <c r="X48" t="n">
        <v>2.75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3.076</v>
      </c>
      <c r="E49" t="n">
        <v>32.51</v>
      </c>
      <c r="F49" t="n">
        <v>22.92</v>
      </c>
      <c r="G49" t="n">
        <v>6.46</v>
      </c>
      <c r="H49" t="n">
        <v>0.11</v>
      </c>
      <c r="I49" t="n">
        <v>213</v>
      </c>
      <c r="J49" t="n">
        <v>167.88</v>
      </c>
      <c r="K49" t="n">
        <v>51.39</v>
      </c>
      <c r="L49" t="n">
        <v>1</v>
      </c>
      <c r="M49" t="n">
        <v>211</v>
      </c>
      <c r="N49" t="n">
        <v>30.49</v>
      </c>
      <c r="O49" t="n">
        <v>20939.59</v>
      </c>
      <c r="P49" t="n">
        <v>288.34</v>
      </c>
      <c r="Q49" t="n">
        <v>1461.07</v>
      </c>
      <c r="R49" t="n">
        <v>462.4</v>
      </c>
      <c r="S49" t="n">
        <v>80.34</v>
      </c>
      <c r="T49" t="n">
        <v>180198.25</v>
      </c>
      <c r="U49" t="n">
        <v>0.17</v>
      </c>
      <c r="V49" t="n">
        <v>0.4</v>
      </c>
      <c r="W49" t="n">
        <v>4.37</v>
      </c>
      <c r="X49" t="n">
        <v>10.64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4.952</v>
      </c>
      <c r="E50" t="n">
        <v>20.19</v>
      </c>
      <c r="F50" t="n">
        <v>15.48</v>
      </c>
      <c r="G50" t="n">
        <v>13.46</v>
      </c>
      <c r="H50" t="n">
        <v>0.21</v>
      </c>
      <c r="I50" t="n">
        <v>69</v>
      </c>
      <c r="J50" t="n">
        <v>169.33</v>
      </c>
      <c r="K50" t="n">
        <v>51.39</v>
      </c>
      <c r="L50" t="n">
        <v>2</v>
      </c>
      <c r="M50" t="n">
        <v>67</v>
      </c>
      <c r="N50" t="n">
        <v>30.94</v>
      </c>
      <c r="O50" t="n">
        <v>21118.46</v>
      </c>
      <c r="P50" t="n">
        <v>186.63</v>
      </c>
      <c r="Q50" t="n">
        <v>1458.35</v>
      </c>
      <c r="R50" t="n">
        <v>209.47</v>
      </c>
      <c r="S50" t="n">
        <v>80.34</v>
      </c>
      <c r="T50" t="n">
        <v>54453.51</v>
      </c>
      <c r="U50" t="n">
        <v>0.38</v>
      </c>
      <c r="V50" t="n">
        <v>0.59</v>
      </c>
      <c r="W50" t="n">
        <v>4.13</v>
      </c>
      <c r="X50" t="n">
        <v>3.22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5.6152</v>
      </c>
      <c r="E51" t="n">
        <v>17.81</v>
      </c>
      <c r="F51" t="n">
        <v>14.08</v>
      </c>
      <c r="G51" t="n">
        <v>21.12</v>
      </c>
      <c r="H51" t="n">
        <v>0.31</v>
      </c>
      <c r="I51" t="n">
        <v>40</v>
      </c>
      <c r="J51" t="n">
        <v>170.79</v>
      </c>
      <c r="K51" t="n">
        <v>51.39</v>
      </c>
      <c r="L51" t="n">
        <v>3</v>
      </c>
      <c r="M51" t="n">
        <v>38</v>
      </c>
      <c r="N51" t="n">
        <v>31.4</v>
      </c>
      <c r="O51" t="n">
        <v>21297.94</v>
      </c>
      <c r="P51" t="n">
        <v>161.8</v>
      </c>
      <c r="Q51" t="n">
        <v>1458.45</v>
      </c>
      <c r="R51" t="n">
        <v>162.12</v>
      </c>
      <c r="S51" t="n">
        <v>80.34</v>
      </c>
      <c r="T51" t="n">
        <v>30927.29</v>
      </c>
      <c r="U51" t="n">
        <v>0.5</v>
      </c>
      <c r="V51" t="n">
        <v>0.64</v>
      </c>
      <c r="W51" t="n">
        <v>4.08</v>
      </c>
      <c r="X51" t="n">
        <v>1.82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5.9443</v>
      </c>
      <c r="E52" t="n">
        <v>16.82</v>
      </c>
      <c r="F52" t="n">
        <v>13.5</v>
      </c>
      <c r="G52" t="n">
        <v>28.93</v>
      </c>
      <c r="H52" t="n">
        <v>0.41</v>
      </c>
      <c r="I52" t="n">
        <v>28</v>
      </c>
      <c r="J52" t="n">
        <v>172.25</v>
      </c>
      <c r="K52" t="n">
        <v>51.39</v>
      </c>
      <c r="L52" t="n">
        <v>4</v>
      </c>
      <c r="M52" t="n">
        <v>26</v>
      </c>
      <c r="N52" t="n">
        <v>31.86</v>
      </c>
      <c r="O52" t="n">
        <v>21478.05</v>
      </c>
      <c r="P52" t="n">
        <v>146.49</v>
      </c>
      <c r="Q52" t="n">
        <v>1458.14</v>
      </c>
      <c r="R52" t="n">
        <v>142.93</v>
      </c>
      <c r="S52" t="n">
        <v>80.34</v>
      </c>
      <c r="T52" t="n">
        <v>21391.12</v>
      </c>
      <c r="U52" t="n">
        <v>0.5600000000000001</v>
      </c>
      <c r="V52" t="n">
        <v>0.67</v>
      </c>
      <c r="W52" t="n">
        <v>4.05</v>
      </c>
      <c r="X52" t="n">
        <v>1.24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6.1454</v>
      </c>
      <c r="E53" t="n">
        <v>16.27</v>
      </c>
      <c r="F53" t="n">
        <v>13.19</v>
      </c>
      <c r="G53" t="n">
        <v>37.68</v>
      </c>
      <c r="H53" t="n">
        <v>0.51</v>
      </c>
      <c r="I53" t="n">
        <v>21</v>
      </c>
      <c r="J53" t="n">
        <v>173.71</v>
      </c>
      <c r="K53" t="n">
        <v>51.39</v>
      </c>
      <c r="L53" t="n">
        <v>5</v>
      </c>
      <c r="M53" t="n">
        <v>16</v>
      </c>
      <c r="N53" t="n">
        <v>32.32</v>
      </c>
      <c r="O53" t="n">
        <v>21658.78</v>
      </c>
      <c r="P53" t="n">
        <v>133.12</v>
      </c>
      <c r="Q53" t="n">
        <v>1458.51</v>
      </c>
      <c r="R53" t="n">
        <v>132.29</v>
      </c>
      <c r="S53" t="n">
        <v>80.34</v>
      </c>
      <c r="T53" t="n">
        <v>16105.59</v>
      </c>
      <c r="U53" t="n">
        <v>0.61</v>
      </c>
      <c r="V53" t="n">
        <v>0.6899999999999999</v>
      </c>
      <c r="W53" t="n">
        <v>4.04</v>
      </c>
      <c r="X53" t="n">
        <v>0.93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6.2036</v>
      </c>
      <c r="E54" t="n">
        <v>16.12</v>
      </c>
      <c r="F54" t="n">
        <v>13.1</v>
      </c>
      <c r="G54" t="n">
        <v>41.38</v>
      </c>
      <c r="H54" t="n">
        <v>0.61</v>
      </c>
      <c r="I54" t="n">
        <v>19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129.3</v>
      </c>
      <c r="Q54" t="n">
        <v>1458.65</v>
      </c>
      <c r="R54" t="n">
        <v>128.25</v>
      </c>
      <c r="S54" t="n">
        <v>80.34</v>
      </c>
      <c r="T54" t="n">
        <v>14093.59</v>
      </c>
      <c r="U54" t="n">
        <v>0.63</v>
      </c>
      <c r="V54" t="n">
        <v>0.6899999999999999</v>
      </c>
      <c r="W54" t="n">
        <v>4.07</v>
      </c>
      <c r="X54" t="n">
        <v>0.84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5.4438</v>
      </c>
      <c r="E55" t="n">
        <v>18.37</v>
      </c>
      <c r="F55" t="n">
        <v>15.72</v>
      </c>
      <c r="G55" t="n">
        <v>12.74</v>
      </c>
      <c r="H55" t="n">
        <v>0.34</v>
      </c>
      <c r="I55" t="n">
        <v>74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74.09</v>
      </c>
      <c r="Q55" t="n">
        <v>1460.09</v>
      </c>
      <c r="R55" t="n">
        <v>213.83</v>
      </c>
      <c r="S55" t="n">
        <v>80.34</v>
      </c>
      <c r="T55" t="n">
        <v>56608.09</v>
      </c>
      <c r="U55" t="n">
        <v>0.38</v>
      </c>
      <c r="V55" t="n">
        <v>0.58</v>
      </c>
      <c r="W55" t="n">
        <v>4.24</v>
      </c>
      <c r="X55" t="n">
        <v>3.45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3.7888</v>
      </c>
      <c r="E56" t="n">
        <v>26.39</v>
      </c>
      <c r="F56" t="n">
        <v>19.94</v>
      </c>
      <c r="G56" t="n">
        <v>7.62</v>
      </c>
      <c r="H56" t="n">
        <v>0.13</v>
      </c>
      <c r="I56" t="n">
        <v>157</v>
      </c>
      <c r="J56" t="n">
        <v>133.21</v>
      </c>
      <c r="K56" t="n">
        <v>46.47</v>
      </c>
      <c r="L56" t="n">
        <v>1</v>
      </c>
      <c r="M56" t="n">
        <v>155</v>
      </c>
      <c r="N56" t="n">
        <v>20.75</v>
      </c>
      <c r="O56" t="n">
        <v>16663.42</v>
      </c>
      <c r="P56" t="n">
        <v>213.12</v>
      </c>
      <c r="Q56" t="n">
        <v>1459.41</v>
      </c>
      <c r="R56" t="n">
        <v>360.45</v>
      </c>
      <c r="S56" t="n">
        <v>80.34</v>
      </c>
      <c r="T56" t="n">
        <v>129503.07</v>
      </c>
      <c r="U56" t="n">
        <v>0.22</v>
      </c>
      <c r="V56" t="n">
        <v>0.46</v>
      </c>
      <c r="W56" t="n">
        <v>4.29</v>
      </c>
      <c r="X56" t="n">
        <v>7.67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5.4094</v>
      </c>
      <c r="E57" t="n">
        <v>18.49</v>
      </c>
      <c r="F57" t="n">
        <v>14.81</v>
      </c>
      <c r="G57" t="n">
        <v>16.16</v>
      </c>
      <c r="H57" t="n">
        <v>0.26</v>
      </c>
      <c r="I57" t="n">
        <v>55</v>
      </c>
      <c r="J57" t="n">
        <v>134.55</v>
      </c>
      <c r="K57" t="n">
        <v>46.47</v>
      </c>
      <c r="L57" t="n">
        <v>2</v>
      </c>
      <c r="M57" t="n">
        <v>53</v>
      </c>
      <c r="N57" t="n">
        <v>21.09</v>
      </c>
      <c r="O57" t="n">
        <v>16828.84</v>
      </c>
      <c r="P57" t="n">
        <v>147.8</v>
      </c>
      <c r="Q57" t="n">
        <v>1458.56</v>
      </c>
      <c r="R57" t="n">
        <v>187.11</v>
      </c>
      <c r="S57" t="n">
        <v>80.34</v>
      </c>
      <c r="T57" t="n">
        <v>43344.69</v>
      </c>
      <c r="U57" t="n">
        <v>0.43</v>
      </c>
      <c r="V57" t="n">
        <v>0.61</v>
      </c>
      <c r="W57" t="n">
        <v>4.1</v>
      </c>
      <c r="X57" t="n">
        <v>2.54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6.0006</v>
      </c>
      <c r="E58" t="n">
        <v>16.66</v>
      </c>
      <c r="F58" t="n">
        <v>13.64</v>
      </c>
      <c r="G58" t="n">
        <v>26.4</v>
      </c>
      <c r="H58" t="n">
        <v>0.39</v>
      </c>
      <c r="I58" t="n">
        <v>31</v>
      </c>
      <c r="J58" t="n">
        <v>135.9</v>
      </c>
      <c r="K58" t="n">
        <v>46.47</v>
      </c>
      <c r="L58" t="n">
        <v>3</v>
      </c>
      <c r="M58" t="n">
        <v>29</v>
      </c>
      <c r="N58" t="n">
        <v>21.43</v>
      </c>
      <c r="O58" t="n">
        <v>16994.64</v>
      </c>
      <c r="P58" t="n">
        <v>124.9</v>
      </c>
      <c r="Q58" t="n">
        <v>1458.14</v>
      </c>
      <c r="R58" t="n">
        <v>147.55</v>
      </c>
      <c r="S58" t="n">
        <v>80.34</v>
      </c>
      <c r="T58" t="n">
        <v>23685.3</v>
      </c>
      <c r="U58" t="n">
        <v>0.54</v>
      </c>
      <c r="V58" t="n">
        <v>0.67</v>
      </c>
      <c r="W58" t="n">
        <v>4.06</v>
      </c>
      <c r="X58" t="n">
        <v>1.38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6.1913</v>
      </c>
      <c r="E59" t="n">
        <v>16.15</v>
      </c>
      <c r="F59" t="n">
        <v>13.32</v>
      </c>
      <c r="G59" t="n">
        <v>33.3</v>
      </c>
      <c r="H59" t="n">
        <v>0.52</v>
      </c>
      <c r="I59" t="n">
        <v>24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114.17</v>
      </c>
      <c r="Q59" t="n">
        <v>1458.48</v>
      </c>
      <c r="R59" t="n">
        <v>135.89</v>
      </c>
      <c r="S59" t="n">
        <v>80.34</v>
      </c>
      <c r="T59" t="n">
        <v>17890.19</v>
      </c>
      <c r="U59" t="n">
        <v>0.59</v>
      </c>
      <c r="V59" t="n">
        <v>0.68</v>
      </c>
      <c r="W59" t="n">
        <v>4.07</v>
      </c>
      <c r="X59" t="n">
        <v>1.06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6.1909</v>
      </c>
      <c r="E60" t="n">
        <v>16.15</v>
      </c>
      <c r="F60" t="n">
        <v>13.32</v>
      </c>
      <c r="G60" t="n">
        <v>33.3</v>
      </c>
      <c r="H60" t="n">
        <v>0.64</v>
      </c>
      <c r="I60" t="n">
        <v>24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115.24</v>
      </c>
      <c r="Q60" t="n">
        <v>1458.51</v>
      </c>
      <c r="R60" t="n">
        <v>135.85</v>
      </c>
      <c r="S60" t="n">
        <v>80.34</v>
      </c>
      <c r="T60" t="n">
        <v>17871.8</v>
      </c>
      <c r="U60" t="n">
        <v>0.59</v>
      </c>
      <c r="V60" t="n">
        <v>0.68</v>
      </c>
      <c r="W60" t="n">
        <v>4.07</v>
      </c>
      <c r="X60" t="n">
        <v>1.06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3.4312</v>
      </c>
      <c r="E61" t="n">
        <v>29.14</v>
      </c>
      <c r="F61" t="n">
        <v>21.28</v>
      </c>
      <c r="G61" t="n">
        <v>6.98</v>
      </c>
      <c r="H61" t="n">
        <v>0.12</v>
      </c>
      <c r="I61" t="n">
        <v>183</v>
      </c>
      <c r="J61" t="n">
        <v>150.44</v>
      </c>
      <c r="K61" t="n">
        <v>49.1</v>
      </c>
      <c r="L61" t="n">
        <v>1</v>
      </c>
      <c r="M61" t="n">
        <v>181</v>
      </c>
      <c r="N61" t="n">
        <v>25.34</v>
      </c>
      <c r="O61" t="n">
        <v>18787.76</v>
      </c>
      <c r="P61" t="n">
        <v>248.16</v>
      </c>
      <c r="Q61" t="n">
        <v>1460.14</v>
      </c>
      <c r="R61" t="n">
        <v>406.69</v>
      </c>
      <c r="S61" t="n">
        <v>80.34</v>
      </c>
      <c r="T61" t="n">
        <v>152494.18</v>
      </c>
      <c r="U61" t="n">
        <v>0.2</v>
      </c>
      <c r="V61" t="n">
        <v>0.43</v>
      </c>
      <c r="W61" t="n">
        <v>4.31</v>
      </c>
      <c r="X61" t="n">
        <v>9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5.18</v>
      </c>
      <c r="E62" t="n">
        <v>19.3</v>
      </c>
      <c r="F62" t="n">
        <v>15.13</v>
      </c>
      <c r="G62" t="n">
        <v>14.65</v>
      </c>
      <c r="H62" t="n">
        <v>0.23</v>
      </c>
      <c r="I62" t="n">
        <v>62</v>
      </c>
      <c r="J62" t="n">
        <v>151.83</v>
      </c>
      <c r="K62" t="n">
        <v>49.1</v>
      </c>
      <c r="L62" t="n">
        <v>2</v>
      </c>
      <c r="M62" t="n">
        <v>60</v>
      </c>
      <c r="N62" t="n">
        <v>25.73</v>
      </c>
      <c r="O62" t="n">
        <v>18959.54</v>
      </c>
      <c r="P62" t="n">
        <v>167.62</v>
      </c>
      <c r="Q62" t="n">
        <v>1458.4</v>
      </c>
      <c r="R62" t="n">
        <v>198.09</v>
      </c>
      <c r="S62" t="n">
        <v>80.34</v>
      </c>
      <c r="T62" t="n">
        <v>48799.16</v>
      </c>
      <c r="U62" t="n">
        <v>0.41</v>
      </c>
      <c r="V62" t="n">
        <v>0.6</v>
      </c>
      <c r="W62" t="n">
        <v>4.11</v>
      </c>
      <c r="X62" t="n">
        <v>2.87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5.7895</v>
      </c>
      <c r="E63" t="n">
        <v>17.27</v>
      </c>
      <c r="F63" t="n">
        <v>13.9</v>
      </c>
      <c r="G63" t="n">
        <v>23.16</v>
      </c>
      <c r="H63" t="n">
        <v>0.35</v>
      </c>
      <c r="I63" t="n">
        <v>36</v>
      </c>
      <c r="J63" t="n">
        <v>153.23</v>
      </c>
      <c r="K63" t="n">
        <v>49.1</v>
      </c>
      <c r="L63" t="n">
        <v>3</v>
      </c>
      <c r="M63" t="n">
        <v>34</v>
      </c>
      <c r="N63" t="n">
        <v>26.13</v>
      </c>
      <c r="O63" t="n">
        <v>19131.85</v>
      </c>
      <c r="P63" t="n">
        <v>144.39</v>
      </c>
      <c r="Q63" t="n">
        <v>1458.38</v>
      </c>
      <c r="R63" t="n">
        <v>155.95</v>
      </c>
      <c r="S63" t="n">
        <v>80.34</v>
      </c>
      <c r="T63" t="n">
        <v>27861.04</v>
      </c>
      <c r="U63" t="n">
        <v>0.52</v>
      </c>
      <c r="V63" t="n">
        <v>0.65</v>
      </c>
      <c r="W63" t="n">
        <v>4.07</v>
      </c>
      <c r="X63" t="n">
        <v>1.63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6.1209</v>
      </c>
      <c r="E64" t="n">
        <v>16.34</v>
      </c>
      <c r="F64" t="n">
        <v>13.33</v>
      </c>
      <c r="G64" t="n">
        <v>33.32</v>
      </c>
      <c r="H64" t="n">
        <v>0.46</v>
      </c>
      <c r="I64" t="n">
        <v>24</v>
      </c>
      <c r="J64" t="n">
        <v>154.63</v>
      </c>
      <c r="K64" t="n">
        <v>49.1</v>
      </c>
      <c r="L64" t="n">
        <v>4</v>
      </c>
      <c r="M64" t="n">
        <v>21</v>
      </c>
      <c r="N64" t="n">
        <v>26.53</v>
      </c>
      <c r="O64" t="n">
        <v>19304.72</v>
      </c>
      <c r="P64" t="n">
        <v>127.65</v>
      </c>
      <c r="Q64" t="n">
        <v>1458.17</v>
      </c>
      <c r="R64" t="n">
        <v>137.01</v>
      </c>
      <c r="S64" t="n">
        <v>80.34</v>
      </c>
      <c r="T64" t="n">
        <v>18450.8</v>
      </c>
      <c r="U64" t="n">
        <v>0.59</v>
      </c>
      <c r="V64" t="n">
        <v>0.68</v>
      </c>
      <c r="W64" t="n">
        <v>4.04</v>
      </c>
      <c r="X64" t="n">
        <v>1.06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6.2006</v>
      </c>
      <c r="E65" t="n">
        <v>16.13</v>
      </c>
      <c r="F65" t="n">
        <v>13.21</v>
      </c>
      <c r="G65" t="n">
        <v>37.74</v>
      </c>
      <c r="H65" t="n">
        <v>0.57</v>
      </c>
      <c r="I65" t="n">
        <v>21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121.64</v>
      </c>
      <c r="Q65" t="n">
        <v>1459.13</v>
      </c>
      <c r="R65" t="n">
        <v>132.15</v>
      </c>
      <c r="S65" t="n">
        <v>80.34</v>
      </c>
      <c r="T65" t="n">
        <v>16037.8</v>
      </c>
      <c r="U65" t="n">
        <v>0.61</v>
      </c>
      <c r="V65" t="n">
        <v>0.6899999999999999</v>
      </c>
      <c r="W65" t="n">
        <v>4.06</v>
      </c>
      <c r="X65" t="n">
        <v>0.95</v>
      </c>
      <c r="Y65" t="n">
        <v>4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2.7433</v>
      </c>
      <c r="E66" t="n">
        <v>36.45</v>
      </c>
      <c r="F66" t="n">
        <v>24.79</v>
      </c>
      <c r="G66" t="n">
        <v>6.02</v>
      </c>
      <c r="H66" t="n">
        <v>0.1</v>
      </c>
      <c r="I66" t="n">
        <v>247</v>
      </c>
      <c r="J66" t="n">
        <v>185.69</v>
      </c>
      <c r="K66" t="n">
        <v>53.44</v>
      </c>
      <c r="L66" t="n">
        <v>1</v>
      </c>
      <c r="M66" t="n">
        <v>245</v>
      </c>
      <c r="N66" t="n">
        <v>36.26</v>
      </c>
      <c r="O66" t="n">
        <v>23136.14</v>
      </c>
      <c r="P66" t="n">
        <v>333.84</v>
      </c>
      <c r="Q66" t="n">
        <v>1461.29</v>
      </c>
      <c r="R66" t="n">
        <v>526.08</v>
      </c>
      <c r="S66" t="n">
        <v>80.34</v>
      </c>
      <c r="T66" t="n">
        <v>211871.53</v>
      </c>
      <c r="U66" t="n">
        <v>0.15</v>
      </c>
      <c r="V66" t="n">
        <v>0.37</v>
      </c>
      <c r="W66" t="n">
        <v>4.43</v>
      </c>
      <c r="X66" t="n">
        <v>12.51</v>
      </c>
      <c r="Y66" t="n">
        <v>4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4.7355</v>
      </c>
      <c r="E67" t="n">
        <v>21.12</v>
      </c>
      <c r="F67" t="n">
        <v>15.82</v>
      </c>
      <c r="G67" t="n">
        <v>12.49</v>
      </c>
      <c r="H67" t="n">
        <v>0.19</v>
      </c>
      <c r="I67" t="n">
        <v>76</v>
      </c>
      <c r="J67" t="n">
        <v>187.21</v>
      </c>
      <c r="K67" t="n">
        <v>53.44</v>
      </c>
      <c r="L67" t="n">
        <v>2</v>
      </c>
      <c r="M67" t="n">
        <v>74</v>
      </c>
      <c r="N67" t="n">
        <v>36.77</v>
      </c>
      <c r="O67" t="n">
        <v>23322.88</v>
      </c>
      <c r="P67" t="n">
        <v>205.93</v>
      </c>
      <c r="Q67" t="n">
        <v>1458.73</v>
      </c>
      <c r="R67" t="n">
        <v>221</v>
      </c>
      <c r="S67" t="n">
        <v>80.34</v>
      </c>
      <c r="T67" t="n">
        <v>60184.32</v>
      </c>
      <c r="U67" t="n">
        <v>0.36</v>
      </c>
      <c r="V67" t="n">
        <v>0.57</v>
      </c>
      <c r="W67" t="n">
        <v>4.14</v>
      </c>
      <c r="X67" t="n">
        <v>3.55</v>
      </c>
      <c r="Y67" t="n">
        <v>4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5.4513</v>
      </c>
      <c r="E68" t="n">
        <v>18.34</v>
      </c>
      <c r="F68" t="n">
        <v>14.24</v>
      </c>
      <c r="G68" t="n">
        <v>19.42</v>
      </c>
      <c r="H68" t="n">
        <v>0.28</v>
      </c>
      <c r="I68" t="n">
        <v>44</v>
      </c>
      <c r="J68" t="n">
        <v>188.73</v>
      </c>
      <c r="K68" t="n">
        <v>53.44</v>
      </c>
      <c r="L68" t="n">
        <v>3</v>
      </c>
      <c r="M68" t="n">
        <v>42</v>
      </c>
      <c r="N68" t="n">
        <v>37.29</v>
      </c>
      <c r="O68" t="n">
        <v>23510.33</v>
      </c>
      <c r="P68" t="n">
        <v>178.16</v>
      </c>
      <c r="Q68" t="n">
        <v>1458.75</v>
      </c>
      <c r="R68" t="n">
        <v>167.97</v>
      </c>
      <c r="S68" t="n">
        <v>80.34</v>
      </c>
      <c r="T68" t="n">
        <v>33828.22</v>
      </c>
      <c r="U68" t="n">
        <v>0.48</v>
      </c>
      <c r="V68" t="n">
        <v>0.64</v>
      </c>
      <c r="W68" t="n">
        <v>4.07</v>
      </c>
      <c r="X68" t="n">
        <v>1.97</v>
      </c>
      <c r="Y68" t="n">
        <v>4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5.7877</v>
      </c>
      <c r="E69" t="n">
        <v>17.28</v>
      </c>
      <c r="F69" t="n">
        <v>13.66</v>
      </c>
      <c r="G69" t="n">
        <v>26.43</v>
      </c>
      <c r="H69" t="n">
        <v>0.37</v>
      </c>
      <c r="I69" t="n">
        <v>31</v>
      </c>
      <c r="J69" t="n">
        <v>190.25</v>
      </c>
      <c r="K69" t="n">
        <v>53.44</v>
      </c>
      <c r="L69" t="n">
        <v>4</v>
      </c>
      <c r="M69" t="n">
        <v>29</v>
      </c>
      <c r="N69" t="n">
        <v>37.82</v>
      </c>
      <c r="O69" t="n">
        <v>23698.48</v>
      </c>
      <c r="P69" t="n">
        <v>163.55</v>
      </c>
      <c r="Q69" t="n">
        <v>1458.32</v>
      </c>
      <c r="R69" t="n">
        <v>148.1</v>
      </c>
      <c r="S69" t="n">
        <v>80.34</v>
      </c>
      <c r="T69" t="n">
        <v>23960.47</v>
      </c>
      <c r="U69" t="n">
        <v>0.54</v>
      </c>
      <c r="V69" t="n">
        <v>0.66</v>
      </c>
      <c r="W69" t="n">
        <v>4.05</v>
      </c>
      <c r="X69" t="n">
        <v>1.39</v>
      </c>
      <c r="Y69" t="n">
        <v>4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6.0261</v>
      </c>
      <c r="E70" t="n">
        <v>16.59</v>
      </c>
      <c r="F70" t="n">
        <v>13.27</v>
      </c>
      <c r="G70" t="n">
        <v>34.62</v>
      </c>
      <c r="H70" t="n">
        <v>0.46</v>
      </c>
      <c r="I70" t="n">
        <v>23</v>
      </c>
      <c r="J70" t="n">
        <v>191.78</v>
      </c>
      <c r="K70" t="n">
        <v>53.44</v>
      </c>
      <c r="L70" t="n">
        <v>5</v>
      </c>
      <c r="M70" t="n">
        <v>21</v>
      </c>
      <c r="N70" t="n">
        <v>38.35</v>
      </c>
      <c r="O70" t="n">
        <v>23887.36</v>
      </c>
      <c r="P70" t="n">
        <v>150.44</v>
      </c>
      <c r="Q70" t="n">
        <v>1458.2</v>
      </c>
      <c r="R70" t="n">
        <v>135.14</v>
      </c>
      <c r="S70" t="n">
        <v>80.34</v>
      </c>
      <c r="T70" t="n">
        <v>17521.32</v>
      </c>
      <c r="U70" t="n">
        <v>0.59</v>
      </c>
      <c r="V70" t="n">
        <v>0.68</v>
      </c>
      <c r="W70" t="n">
        <v>4.04</v>
      </c>
      <c r="X70" t="n">
        <v>1.01</v>
      </c>
      <c r="Y70" t="n">
        <v>4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6.1744</v>
      </c>
      <c r="E71" t="n">
        <v>16.2</v>
      </c>
      <c r="F71" t="n">
        <v>13.06</v>
      </c>
      <c r="G71" t="n">
        <v>43.52</v>
      </c>
      <c r="H71" t="n">
        <v>0.55</v>
      </c>
      <c r="I71" t="n">
        <v>18</v>
      </c>
      <c r="J71" t="n">
        <v>193.32</v>
      </c>
      <c r="K71" t="n">
        <v>53.44</v>
      </c>
      <c r="L71" t="n">
        <v>6</v>
      </c>
      <c r="M71" t="n">
        <v>12</v>
      </c>
      <c r="N71" t="n">
        <v>38.89</v>
      </c>
      <c r="O71" t="n">
        <v>24076.95</v>
      </c>
      <c r="P71" t="n">
        <v>140.03</v>
      </c>
      <c r="Q71" t="n">
        <v>1458.57</v>
      </c>
      <c r="R71" t="n">
        <v>127.6</v>
      </c>
      <c r="S71" t="n">
        <v>80.34</v>
      </c>
      <c r="T71" t="n">
        <v>13777.3</v>
      </c>
      <c r="U71" t="n">
        <v>0.63</v>
      </c>
      <c r="V71" t="n">
        <v>0.7</v>
      </c>
      <c r="W71" t="n">
        <v>4.04</v>
      </c>
      <c r="X71" t="n">
        <v>0.79</v>
      </c>
      <c r="Y71" t="n">
        <v>4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6.211</v>
      </c>
      <c r="E72" t="n">
        <v>16.1</v>
      </c>
      <c r="F72" t="n">
        <v>13</v>
      </c>
      <c r="G72" t="n">
        <v>45.88</v>
      </c>
      <c r="H72" t="n">
        <v>0.64</v>
      </c>
      <c r="I72" t="n">
        <v>17</v>
      </c>
      <c r="J72" t="n">
        <v>194.86</v>
      </c>
      <c r="K72" t="n">
        <v>53.44</v>
      </c>
      <c r="L72" t="n">
        <v>7</v>
      </c>
      <c r="M72" t="n">
        <v>0</v>
      </c>
      <c r="N72" t="n">
        <v>39.43</v>
      </c>
      <c r="O72" t="n">
        <v>24267.28</v>
      </c>
      <c r="P72" t="n">
        <v>136.83</v>
      </c>
      <c r="Q72" t="n">
        <v>1458.51</v>
      </c>
      <c r="R72" t="n">
        <v>125.27</v>
      </c>
      <c r="S72" t="n">
        <v>80.34</v>
      </c>
      <c r="T72" t="n">
        <v>12616.6</v>
      </c>
      <c r="U72" t="n">
        <v>0.64</v>
      </c>
      <c r="V72" t="n">
        <v>0.7</v>
      </c>
      <c r="W72" t="n">
        <v>4.05</v>
      </c>
      <c r="X72" t="n">
        <v>0.74</v>
      </c>
      <c r="Y72" t="n">
        <v>4</v>
      </c>
      <c r="Z72" t="n">
        <v>10</v>
      </c>
    </row>
    <row r="73">
      <c r="A73" t="n">
        <v>0</v>
      </c>
      <c r="B73" t="n">
        <v>55</v>
      </c>
      <c r="C73" t="inlineStr">
        <is>
          <t xml:space="preserve">CONCLUIDO	</t>
        </is>
      </c>
      <c r="D73" t="n">
        <v>4.1916</v>
      </c>
      <c r="E73" t="n">
        <v>23.86</v>
      </c>
      <c r="F73" t="n">
        <v>18.62</v>
      </c>
      <c r="G73" t="n">
        <v>8.460000000000001</v>
      </c>
      <c r="H73" t="n">
        <v>0.15</v>
      </c>
      <c r="I73" t="n">
        <v>132</v>
      </c>
      <c r="J73" t="n">
        <v>116.05</v>
      </c>
      <c r="K73" t="n">
        <v>43.4</v>
      </c>
      <c r="L73" t="n">
        <v>1</v>
      </c>
      <c r="M73" t="n">
        <v>130</v>
      </c>
      <c r="N73" t="n">
        <v>16.65</v>
      </c>
      <c r="O73" t="n">
        <v>14546.17</v>
      </c>
      <c r="P73" t="n">
        <v>179.66</v>
      </c>
      <c r="Q73" t="n">
        <v>1459.93</v>
      </c>
      <c r="R73" t="n">
        <v>315.51</v>
      </c>
      <c r="S73" t="n">
        <v>80.34</v>
      </c>
      <c r="T73" t="n">
        <v>107162.77</v>
      </c>
      <c r="U73" t="n">
        <v>0.25</v>
      </c>
      <c r="V73" t="n">
        <v>0.49</v>
      </c>
      <c r="W73" t="n">
        <v>4.25</v>
      </c>
      <c r="X73" t="n">
        <v>6.35</v>
      </c>
      <c r="Y73" t="n">
        <v>4</v>
      </c>
      <c r="Z73" t="n">
        <v>10</v>
      </c>
    </row>
    <row r="74">
      <c r="A74" t="n">
        <v>1</v>
      </c>
      <c r="B74" t="n">
        <v>55</v>
      </c>
      <c r="C74" t="inlineStr">
        <is>
          <t xml:space="preserve">CONCLUIDO	</t>
        </is>
      </c>
      <c r="D74" t="n">
        <v>5.6741</v>
      </c>
      <c r="E74" t="n">
        <v>17.62</v>
      </c>
      <c r="F74" t="n">
        <v>14.42</v>
      </c>
      <c r="G74" t="n">
        <v>18.4</v>
      </c>
      <c r="H74" t="n">
        <v>0.3</v>
      </c>
      <c r="I74" t="n">
        <v>47</v>
      </c>
      <c r="J74" t="n">
        <v>117.34</v>
      </c>
      <c r="K74" t="n">
        <v>43.4</v>
      </c>
      <c r="L74" t="n">
        <v>2</v>
      </c>
      <c r="M74" t="n">
        <v>45</v>
      </c>
      <c r="N74" t="n">
        <v>16.94</v>
      </c>
      <c r="O74" t="n">
        <v>14705.49</v>
      </c>
      <c r="P74" t="n">
        <v>126.63</v>
      </c>
      <c r="Q74" t="n">
        <v>1458.7</v>
      </c>
      <c r="R74" t="n">
        <v>173.95</v>
      </c>
      <c r="S74" t="n">
        <v>80.34</v>
      </c>
      <c r="T74" t="n">
        <v>36803.27</v>
      </c>
      <c r="U74" t="n">
        <v>0.46</v>
      </c>
      <c r="V74" t="n">
        <v>0.63</v>
      </c>
      <c r="W74" t="n">
        <v>4.08</v>
      </c>
      <c r="X74" t="n">
        <v>2.15</v>
      </c>
      <c r="Y74" t="n">
        <v>4</v>
      </c>
      <c r="Z74" t="n">
        <v>10</v>
      </c>
    </row>
    <row r="75">
      <c r="A75" t="n">
        <v>2</v>
      </c>
      <c r="B75" t="n">
        <v>55</v>
      </c>
      <c r="C75" t="inlineStr">
        <is>
          <t xml:space="preserve">CONCLUIDO	</t>
        </is>
      </c>
      <c r="D75" t="n">
        <v>6.145</v>
      </c>
      <c r="E75" t="n">
        <v>16.27</v>
      </c>
      <c r="F75" t="n">
        <v>13.52</v>
      </c>
      <c r="G75" t="n">
        <v>28.97</v>
      </c>
      <c r="H75" t="n">
        <v>0.45</v>
      </c>
      <c r="I75" t="n">
        <v>28</v>
      </c>
      <c r="J75" t="n">
        <v>118.63</v>
      </c>
      <c r="K75" t="n">
        <v>43.4</v>
      </c>
      <c r="L75" t="n">
        <v>3</v>
      </c>
      <c r="M75" t="n">
        <v>7</v>
      </c>
      <c r="N75" t="n">
        <v>17.23</v>
      </c>
      <c r="O75" t="n">
        <v>14865.24</v>
      </c>
      <c r="P75" t="n">
        <v>107.02</v>
      </c>
      <c r="Q75" t="n">
        <v>1458.91</v>
      </c>
      <c r="R75" t="n">
        <v>142.36</v>
      </c>
      <c r="S75" t="n">
        <v>80.34</v>
      </c>
      <c r="T75" t="n">
        <v>21106.38</v>
      </c>
      <c r="U75" t="n">
        <v>0.5600000000000001</v>
      </c>
      <c r="V75" t="n">
        <v>0.67</v>
      </c>
      <c r="W75" t="n">
        <v>4.08</v>
      </c>
      <c r="X75" t="n">
        <v>1.26</v>
      </c>
      <c r="Y75" t="n">
        <v>4</v>
      </c>
      <c r="Z75" t="n">
        <v>10</v>
      </c>
    </row>
    <row r="76">
      <c r="A76" t="n">
        <v>3</v>
      </c>
      <c r="B76" t="n">
        <v>55</v>
      </c>
      <c r="C76" t="inlineStr">
        <is>
          <t xml:space="preserve">CONCLUIDO	</t>
        </is>
      </c>
      <c r="D76" t="n">
        <v>6.1405</v>
      </c>
      <c r="E76" t="n">
        <v>16.29</v>
      </c>
      <c r="F76" t="n">
        <v>13.53</v>
      </c>
      <c r="G76" t="n">
        <v>29</v>
      </c>
      <c r="H76" t="n">
        <v>0.59</v>
      </c>
      <c r="I76" t="n">
        <v>28</v>
      </c>
      <c r="J76" t="n">
        <v>119.93</v>
      </c>
      <c r="K76" t="n">
        <v>43.4</v>
      </c>
      <c r="L76" t="n">
        <v>4</v>
      </c>
      <c r="M76" t="n">
        <v>0</v>
      </c>
      <c r="N76" t="n">
        <v>17.53</v>
      </c>
      <c r="O76" t="n">
        <v>15025.44</v>
      </c>
      <c r="P76" t="n">
        <v>107.69</v>
      </c>
      <c r="Q76" t="n">
        <v>1458.83</v>
      </c>
      <c r="R76" t="n">
        <v>142.32</v>
      </c>
      <c r="S76" t="n">
        <v>80.34</v>
      </c>
      <c r="T76" t="n">
        <v>21084.61</v>
      </c>
      <c r="U76" t="n">
        <v>0.5600000000000001</v>
      </c>
      <c r="V76" t="n">
        <v>0.67</v>
      </c>
      <c r="W76" t="n">
        <v>4.09</v>
      </c>
      <c r="X76" t="n">
        <v>1.27</v>
      </c>
      <c r="Y76" t="n">
        <v>4</v>
      </c>
      <c r="Z7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INDEX(resultados!$A$2:$ZZ$76, 1, MATCH($B$1, resultados!$A$1:$ZZ$1, 0))</f>
        <v/>
      </c>
      <c r="B7">
        <f>INDEX(resultados!$A$2:$ZZ$76, 1, MATCH($B$2, resultados!$A$1:$ZZ$1, 0))</f>
        <v/>
      </c>
      <c r="C7">
        <f>INDEX(resultados!$A$2:$ZZ$76, 1, MATCH($B$3, resultados!$A$1:$ZZ$1, 0))</f>
        <v/>
      </c>
    </row>
    <row r="8">
      <c r="A8">
        <f>INDEX(resultados!$A$2:$ZZ$76, 2, MATCH($B$1, resultados!$A$1:$ZZ$1, 0))</f>
        <v/>
      </c>
      <c r="B8">
        <f>INDEX(resultados!$A$2:$ZZ$76, 2, MATCH($B$2, resultados!$A$1:$ZZ$1, 0))</f>
        <v/>
      </c>
      <c r="C8">
        <f>INDEX(resultados!$A$2:$ZZ$76, 2, MATCH($B$3, resultados!$A$1:$ZZ$1, 0))</f>
        <v/>
      </c>
    </row>
    <row r="9">
      <c r="A9">
        <f>INDEX(resultados!$A$2:$ZZ$76, 3, MATCH($B$1, resultados!$A$1:$ZZ$1, 0))</f>
        <v/>
      </c>
      <c r="B9">
        <f>INDEX(resultados!$A$2:$ZZ$76, 3, MATCH($B$2, resultados!$A$1:$ZZ$1, 0))</f>
        <v/>
      </c>
      <c r="C9">
        <f>INDEX(resultados!$A$2:$ZZ$76, 3, MATCH($B$3, resultados!$A$1:$ZZ$1, 0))</f>
        <v/>
      </c>
    </row>
    <row r="10">
      <c r="A10">
        <f>INDEX(resultados!$A$2:$ZZ$76, 4, MATCH($B$1, resultados!$A$1:$ZZ$1, 0))</f>
        <v/>
      </c>
      <c r="B10">
        <f>INDEX(resultados!$A$2:$ZZ$76, 4, MATCH($B$2, resultados!$A$1:$ZZ$1, 0))</f>
        <v/>
      </c>
      <c r="C10">
        <f>INDEX(resultados!$A$2:$ZZ$76, 4, MATCH($B$3, resultados!$A$1:$ZZ$1, 0))</f>
        <v/>
      </c>
    </row>
    <row r="11">
      <c r="A11">
        <f>INDEX(resultados!$A$2:$ZZ$76, 5, MATCH($B$1, resultados!$A$1:$ZZ$1, 0))</f>
        <v/>
      </c>
      <c r="B11">
        <f>INDEX(resultados!$A$2:$ZZ$76, 5, MATCH($B$2, resultados!$A$1:$ZZ$1, 0))</f>
        <v/>
      </c>
      <c r="C11">
        <f>INDEX(resultados!$A$2:$ZZ$76, 5, MATCH($B$3, resultados!$A$1:$ZZ$1, 0))</f>
        <v/>
      </c>
    </row>
    <row r="12">
      <c r="A12">
        <f>INDEX(resultados!$A$2:$ZZ$76, 6, MATCH($B$1, resultados!$A$1:$ZZ$1, 0))</f>
        <v/>
      </c>
      <c r="B12">
        <f>INDEX(resultados!$A$2:$ZZ$76, 6, MATCH($B$2, resultados!$A$1:$ZZ$1, 0))</f>
        <v/>
      </c>
      <c r="C12">
        <f>INDEX(resultados!$A$2:$ZZ$76, 6, MATCH($B$3, resultados!$A$1:$ZZ$1, 0))</f>
        <v/>
      </c>
    </row>
    <row r="13">
      <c r="A13">
        <f>INDEX(resultados!$A$2:$ZZ$76, 7, MATCH($B$1, resultados!$A$1:$ZZ$1, 0))</f>
        <v/>
      </c>
      <c r="B13">
        <f>INDEX(resultados!$A$2:$ZZ$76, 7, MATCH($B$2, resultados!$A$1:$ZZ$1, 0))</f>
        <v/>
      </c>
      <c r="C13">
        <f>INDEX(resultados!$A$2:$ZZ$76, 7, MATCH($B$3, resultados!$A$1:$ZZ$1, 0))</f>
        <v/>
      </c>
    </row>
    <row r="14">
      <c r="A14">
        <f>INDEX(resultados!$A$2:$ZZ$76, 8, MATCH($B$1, resultados!$A$1:$ZZ$1, 0))</f>
        <v/>
      </c>
      <c r="B14">
        <f>INDEX(resultados!$A$2:$ZZ$76, 8, MATCH($B$2, resultados!$A$1:$ZZ$1, 0))</f>
        <v/>
      </c>
      <c r="C14">
        <f>INDEX(resultados!$A$2:$ZZ$76, 8, MATCH($B$3, resultados!$A$1:$ZZ$1, 0))</f>
        <v/>
      </c>
    </row>
    <row r="15">
      <c r="A15">
        <f>INDEX(resultados!$A$2:$ZZ$76, 9, MATCH($B$1, resultados!$A$1:$ZZ$1, 0))</f>
        <v/>
      </c>
      <c r="B15">
        <f>INDEX(resultados!$A$2:$ZZ$76, 9, MATCH($B$2, resultados!$A$1:$ZZ$1, 0))</f>
        <v/>
      </c>
      <c r="C15">
        <f>INDEX(resultados!$A$2:$ZZ$76, 9, MATCH($B$3, resultados!$A$1:$ZZ$1, 0))</f>
        <v/>
      </c>
    </row>
    <row r="16">
      <c r="A16">
        <f>INDEX(resultados!$A$2:$ZZ$76, 10, MATCH($B$1, resultados!$A$1:$ZZ$1, 0))</f>
        <v/>
      </c>
      <c r="B16">
        <f>INDEX(resultados!$A$2:$ZZ$76, 10, MATCH($B$2, resultados!$A$1:$ZZ$1, 0))</f>
        <v/>
      </c>
      <c r="C16">
        <f>INDEX(resultados!$A$2:$ZZ$76, 10, MATCH($B$3, resultados!$A$1:$ZZ$1, 0))</f>
        <v/>
      </c>
    </row>
    <row r="17">
      <c r="A17">
        <f>INDEX(resultados!$A$2:$ZZ$76, 11, MATCH($B$1, resultados!$A$1:$ZZ$1, 0))</f>
        <v/>
      </c>
      <c r="B17">
        <f>INDEX(resultados!$A$2:$ZZ$76, 11, MATCH($B$2, resultados!$A$1:$ZZ$1, 0))</f>
        <v/>
      </c>
      <c r="C17">
        <f>INDEX(resultados!$A$2:$ZZ$76, 11, MATCH($B$3, resultados!$A$1:$ZZ$1, 0))</f>
        <v/>
      </c>
    </row>
    <row r="18">
      <c r="A18">
        <f>INDEX(resultados!$A$2:$ZZ$76, 12, MATCH($B$1, resultados!$A$1:$ZZ$1, 0))</f>
        <v/>
      </c>
      <c r="B18">
        <f>INDEX(resultados!$A$2:$ZZ$76, 12, MATCH($B$2, resultados!$A$1:$ZZ$1, 0))</f>
        <v/>
      </c>
      <c r="C18">
        <f>INDEX(resultados!$A$2:$ZZ$76, 12, MATCH($B$3, resultados!$A$1:$ZZ$1, 0))</f>
        <v/>
      </c>
    </row>
    <row r="19">
      <c r="A19">
        <f>INDEX(resultados!$A$2:$ZZ$76, 13, MATCH($B$1, resultados!$A$1:$ZZ$1, 0))</f>
        <v/>
      </c>
      <c r="B19">
        <f>INDEX(resultados!$A$2:$ZZ$76, 13, MATCH($B$2, resultados!$A$1:$ZZ$1, 0))</f>
        <v/>
      </c>
      <c r="C19">
        <f>INDEX(resultados!$A$2:$ZZ$76, 13, MATCH($B$3, resultados!$A$1:$ZZ$1, 0))</f>
        <v/>
      </c>
    </row>
    <row r="20">
      <c r="A20">
        <f>INDEX(resultados!$A$2:$ZZ$76, 14, MATCH($B$1, resultados!$A$1:$ZZ$1, 0))</f>
        <v/>
      </c>
      <c r="B20">
        <f>INDEX(resultados!$A$2:$ZZ$76, 14, MATCH($B$2, resultados!$A$1:$ZZ$1, 0))</f>
        <v/>
      </c>
      <c r="C20">
        <f>INDEX(resultados!$A$2:$ZZ$76, 14, MATCH($B$3, resultados!$A$1:$ZZ$1, 0))</f>
        <v/>
      </c>
    </row>
    <row r="21">
      <c r="A21">
        <f>INDEX(resultados!$A$2:$ZZ$76, 15, MATCH($B$1, resultados!$A$1:$ZZ$1, 0))</f>
        <v/>
      </c>
      <c r="B21">
        <f>INDEX(resultados!$A$2:$ZZ$76, 15, MATCH($B$2, resultados!$A$1:$ZZ$1, 0))</f>
        <v/>
      </c>
      <c r="C21">
        <f>INDEX(resultados!$A$2:$ZZ$76, 15, MATCH($B$3, resultados!$A$1:$ZZ$1, 0))</f>
        <v/>
      </c>
    </row>
    <row r="22">
      <c r="A22">
        <f>INDEX(resultados!$A$2:$ZZ$76, 16, MATCH($B$1, resultados!$A$1:$ZZ$1, 0))</f>
        <v/>
      </c>
      <c r="B22">
        <f>INDEX(resultados!$A$2:$ZZ$76, 16, MATCH($B$2, resultados!$A$1:$ZZ$1, 0))</f>
        <v/>
      </c>
      <c r="C22">
        <f>INDEX(resultados!$A$2:$ZZ$76, 16, MATCH($B$3, resultados!$A$1:$ZZ$1, 0))</f>
        <v/>
      </c>
    </row>
    <row r="23">
      <c r="A23">
        <f>INDEX(resultados!$A$2:$ZZ$76, 17, MATCH($B$1, resultados!$A$1:$ZZ$1, 0))</f>
        <v/>
      </c>
      <c r="B23">
        <f>INDEX(resultados!$A$2:$ZZ$76, 17, MATCH($B$2, resultados!$A$1:$ZZ$1, 0))</f>
        <v/>
      </c>
      <c r="C23">
        <f>INDEX(resultados!$A$2:$ZZ$76, 17, MATCH($B$3, resultados!$A$1:$ZZ$1, 0))</f>
        <v/>
      </c>
    </row>
    <row r="24">
      <c r="A24">
        <f>INDEX(resultados!$A$2:$ZZ$76, 18, MATCH($B$1, resultados!$A$1:$ZZ$1, 0))</f>
        <v/>
      </c>
      <c r="B24">
        <f>INDEX(resultados!$A$2:$ZZ$76, 18, MATCH($B$2, resultados!$A$1:$ZZ$1, 0))</f>
        <v/>
      </c>
      <c r="C24">
        <f>INDEX(resultados!$A$2:$ZZ$76, 18, MATCH($B$3, resultados!$A$1:$ZZ$1, 0))</f>
        <v/>
      </c>
    </row>
    <row r="25">
      <c r="A25">
        <f>INDEX(resultados!$A$2:$ZZ$76, 19, MATCH($B$1, resultados!$A$1:$ZZ$1, 0))</f>
        <v/>
      </c>
      <c r="B25">
        <f>INDEX(resultados!$A$2:$ZZ$76, 19, MATCH($B$2, resultados!$A$1:$ZZ$1, 0))</f>
        <v/>
      </c>
      <c r="C25">
        <f>INDEX(resultados!$A$2:$ZZ$76, 19, MATCH($B$3, resultados!$A$1:$ZZ$1, 0))</f>
        <v/>
      </c>
    </row>
    <row r="26">
      <c r="A26">
        <f>INDEX(resultados!$A$2:$ZZ$76, 20, MATCH($B$1, resultados!$A$1:$ZZ$1, 0))</f>
        <v/>
      </c>
      <c r="B26">
        <f>INDEX(resultados!$A$2:$ZZ$76, 20, MATCH($B$2, resultados!$A$1:$ZZ$1, 0))</f>
        <v/>
      </c>
      <c r="C26">
        <f>INDEX(resultados!$A$2:$ZZ$76, 20, MATCH($B$3, resultados!$A$1:$ZZ$1, 0))</f>
        <v/>
      </c>
    </row>
    <row r="27">
      <c r="A27">
        <f>INDEX(resultados!$A$2:$ZZ$76, 21, MATCH($B$1, resultados!$A$1:$ZZ$1, 0))</f>
        <v/>
      </c>
      <c r="B27">
        <f>INDEX(resultados!$A$2:$ZZ$76, 21, MATCH($B$2, resultados!$A$1:$ZZ$1, 0))</f>
        <v/>
      </c>
      <c r="C27">
        <f>INDEX(resultados!$A$2:$ZZ$76, 21, MATCH($B$3, resultados!$A$1:$ZZ$1, 0))</f>
        <v/>
      </c>
    </row>
    <row r="28">
      <c r="A28">
        <f>INDEX(resultados!$A$2:$ZZ$76, 22, MATCH($B$1, resultados!$A$1:$ZZ$1, 0))</f>
        <v/>
      </c>
      <c r="B28">
        <f>INDEX(resultados!$A$2:$ZZ$76, 22, MATCH($B$2, resultados!$A$1:$ZZ$1, 0))</f>
        <v/>
      </c>
      <c r="C28">
        <f>INDEX(resultados!$A$2:$ZZ$76, 22, MATCH($B$3, resultados!$A$1:$ZZ$1, 0))</f>
        <v/>
      </c>
    </row>
    <row r="29">
      <c r="A29">
        <f>INDEX(resultados!$A$2:$ZZ$76, 23, MATCH($B$1, resultados!$A$1:$ZZ$1, 0))</f>
        <v/>
      </c>
      <c r="B29">
        <f>INDEX(resultados!$A$2:$ZZ$76, 23, MATCH($B$2, resultados!$A$1:$ZZ$1, 0))</f>
        <v/>
      </c>
      <c r="C29">
        <f>INDEX(resultados!$A$2:$ZZ$76, 23, MATCH($B$3, resultados!$A$1:$ZZ$1, 0))</f>
        <v/>
      </c>
    </row>
    <row r="30">
      <c r="A30">
        <f>INDEX(resultados!$A$2:$ZZ$76, 24, MATCH($B$1, resultados!$A$1:$ZZ$1, 0))</f>
        <v/>
      </c>
      <c r="B30">
        <f>INDEX(resultados!$A$2:$ZZ$76, 24, MATCH($B$2, resultados!$A$1:$ZZ$1, 0))</f>
        <v/>
      </c>
      <c r="C30">
        <f>INDEX(resultados!$A$2:$ZZ$76, 24, MATCH($B$3, resultados!$A$1:$ZZ$1, 0))</f>
        <v/>
      </c>
    </row>
    <row r="31">
      <c r="A31">
        <f>INDEX(resultados!$A$2:$ZZ$76, 25, MATCH($B$1, resultados!$A$1:$ZZ$1, 0))</f>
        <v/>
      </c>
      <c r="B31">
        <f>INDEX(resultados!$A$2:$ZZ$76, 25, MATCH($B$2, resultados!$A$1:$ZZ$1, 0))</f>
        <v/>
      </c>
      <c r="C31">
        <f>INDEX(resultados!$A$2:$ZZ$76, 25, MATCH($B$3, resultados!$A$1:$ZZ$1, 0))</f>
        <v/>
      </c>
    </row>
    <row r="32">
      <c r="A32">
        <f>INDEX(resultados!$A$2:$ZZ$76, 26, MATCH($B$1, resultados!$A$1:$ZZ$1, 0))</f>
        <v/>
      </c>
      <c r="B32">
        <f>INDEX(resultados!$A$2:$ZZ$76, 26, MATCH($B$2, resultados!$A$1:$ZZ$1, 0))</f>
        <v/>
      </c>
      <c r="C32">
        <f>INDEX(resultados!$A$2:$ZZ$76, 26, MATCH($B$3, resultados!$A$1:$ZZ$1, 0))</f>
        <v/>
      </c>
    </row>
    <row r="33">
      <c r="A33">
        <f>INDEX(resultados!$A$2:$ZZ$76, 27, MATCH($B$1, resultados!$A$1:$ZZ$1, 0))</f>
        <v/>
      </c>
      <c r="B33">
        <f>INDEX(resultados!$A$2:$ZZ$76, 27, MATCH($B$2, resultados!$A$1:$ZZ$1, 0))</f>
        <v/>
      </c>
      <c r="C33">
        <f>INDEX(resultados!$A$2:$ZZ$76, 27, MATCH($B$3, resultados!$A$1:$ZZ$1, 0))</f>
        <v/>
      </c>
    </row>
    <row r="34">
      <c r="A34">
        <f>INDEX(resultados!$A$2:$ZZ$76, 28, MATCH($B$1, resultados!$A$1:$ZZ$1, 0))</f>
        <v/>
      </c>
      <c r="B34">
        <f>INDEX(resultados!$A$2:$ZZ$76, 28, MATCH($B$2, resultados!$A$1:$ZZ$1, 0))</f>
        <v/>
      </c>
      <c r="C34">
        <f>INDEX(resultados!$A$2:$ZZ$76, 28, MATCH($B$3, resultados!$A$1:$ZZ$1, 0))</f>
        <v/>
      </c>
    </row>
    <row r="35">
      <c r="A35">
        <f>INDEX(resultados!$A$2:$ZZ$76, 29, MATCH($B$1, resultados!$A$1:$ZZ$1, 0))</f>
        <v/>
      </c>
      <c r="B35">
        <f>INDEX(resultados!$A$2:$ZZ$76, 29, MATCH($B$2, resultados!$A$1:$ZZ$1, 0))</f>
        <v/>
      </c>
      <c r="C35">
        <f>INDEX(resultados!$A$2:$ZZ$76, 29, MATCH($B$3, resultados!$A$1:$ZZ$1, 0))</f>
        <v/>
      </c>
    </row>
    <row r="36">
      <c r="A36">
        <f>INDEX(resultados!$A$2:$ZZ$76, 30, MATCH($B$1, resultados!$A$1:$ZZ$1, 0))</f>
        <v/>
      </c>
      <c r="B36">
        <f>INDEX(resultados!$A$2:$ZZ$76, 30, MATCH($B$2, resultados!$A$1:$ZZ$1, 0))</f>
        <v/>
      </c>
      <c r="C36">
        <f>INDEX(resultados!$A$2:$ZZ$76, 30, MATCH($B$3, resultados!$A$1:$ZZ$1, 0))</f>
        <v/>
      </c>
    </row>
    <row r="37">
      <c r="A37">
        <f>INDEX(resultados!$A$2:$ZZ$76, 31, MATCH($B$1, resultados!$A$1:$ZZ$1, 0))</f>
        <v/>
      </c>
      <c r="B37">
        <f>INDEX(resultados!$A$2:$ZZ$76, 31, MATCH($B$2, resultados!$A$1:$ZZ$1, 0))</f>
        <v/>
      </c>
      <c r="C37">
        <f>INDEX(resultados!$A$2:$ZZ$76, 31, MATCH($B$3, resultados!$A$1:$ZZ$1, 0))</f>
        <v/>
      </c>
    </row>
    <row r="38">
      <c r="A38">
        <f>INDEX(resultados!$A$2:$ZZ$76, 32, MATCH($B$1, resultados!$A$1:$ZZ$1, 0))</f>
        <v/>
      </c>
      <c r="B38">
        <f>INDEX(resultados!$A$2:$ZZ$76, 32, MATCH($B$2, resultados!$A$1:$ZZ$1, 0))</f>
        <v/>
      </c>
      <c r="C38">
        <f>INDEX(resultados!$A$2:$ZZ$76, 32, MATCH($B$3, resultados!$A$1:$ZZ$1, 0))</f>
        <v/>
      </c>
    </row>
    <row r="39">
      <c r="A39">
        <f>INDEX(resultados!$A$2:$ZZ$76, 33, MATCH($B$1, resultados!$A$1:$ZZ$1, 0))</f>
        <v/>
      </c>
      <c r="B39">
        <f>INDEX(resultados!$A$2:$ZZ$76, 33, MATCH($B$2, resultados!$A$1:$ZZ$1, 0))</f>
        <v/>
      </c>
      <c r="C39">
        <f>INDEX(resultados!$A$2:$ZZ$76, 33, MATCH($B$3, resultados!$A$1:$ZZ$1, 0))</f>
        <v/>
      </c>
    </row>
    <row r="40">
      <c r="A40">
        <f>INDEX(resultados!$A$2:$ZZ$76, 34, MATCH($B$1, resultados!$A$1:$ZZ$1, 0))</f>
        <v/>
      </c>
      <c r="B40">
        <f>INDEX(resultados!$A$2:$ZZ$76, 34, MATCH($B$2, resultados!$A$1:$ZZ$1, 0))</f>
        <v/>
      </c>
      <c r="C40">
        <f>INDEX(resultados!$A$2:$ZZ$76, 34, MATCH($B$3, resultados!$A$1:$ZZ$1, 0))</f>
        <v/>
      </c>
    </row>
    <row r="41">
      <c r="A41">
        <f>INDEX(resultados!$A$2:$ZZ$76, 35, MATCH($B$1, resultados!$A$1:$ZZ$1, 0))</f>
        <v/>
      </c>
      <c r="B41">
        <f>INDEX(resultados!$A$2:$ZZ$76, 35, MATCH($B$2, resultados!$A$1:$ZZ$1, 0))</f>
        <v/>
      </c>
      <c r="C41">
        <f>INDEX(resultados!$A$2:$ZZ$76, 35, MATCH($B$3, resultados!$A$1:$ZZ$1, 0))</f>
        <v/>
      </c>
    </row>
    <row r="42">
      <c r="A42">
        <f>INDEX(resultados!$A$2:$ZZ$76, 36, MATCH($B$1, resultados!$A$1:$ZZ$1, 0))</f>
        <v/>
      </c>
      <c r="B42">
        <f>INDEX(resultados!$A$2:$ZZ$76, 36, MATCH($B$2, resultados!$A$1:$ZZ$1, 0))</f>
        <v/>
      </c>
      <c r="C42">
        <f>INDEX(resultados!$A$2:$ZZ$76, 36, MATCH($B$3, resultados!$A$1:$ZZ$1, 0))</f>
        <v/>
      </c>
    </row>
    <row r="43">
      <c r="A43">
        <f>INDEX(resultados!$A$2:$ZZ$76, 37, MATCH($B$1, resultados!$A$1:$ZZ$1, 0))</f>
        <v/>
      </c>
      <c r="B43">
        <f>INDEX(resultados!$A$2:$ZZ$76, 37, MATCH($B$2, resultados!$A$1:$ZZ$1, 0))</f>
        <v/>
      </c>
      <c r="C43">
        <f>INDEX(resultados!$A$2:$ZZ$76, 37, MATCH($B$3, resultados!$A$1:$ZZ$1, 0))</f>
        <v/>
      </c>
    </row>
    <row r="44">
      <c r="A44">
        <f>INDEX(resultados!$A$2:$ZZ$76, 38, MATCH($B$1, resultados!$A$1:$ZZ$1, 0))</f>
        <v/>
      </c>
      <c r="B44">
        <f>INDEX(resultados!$A$2:$ZZ$76, 38, MATCH($B$2, resultados!$A$1:$ZZ$1, 0))</f>
        <v/>
      </c>
      <c r="C44">
        <f>INDEX(resultados!$A$2:$ZZ$76, 38, MATCH($B$3, resultados!$A$1:$ZZ$1, 0))</f>
        <v/>
      </c>
    </row>
    <row r="45">
      <c r="A45">
        <f>INDEX(resultados!$A$2:$ZZ$76, 39, MATCH($B$1, resultados!$A$1:$ZZ$1, 0))</f>
        <v/>
      </c>
      <c r="B45">
        <f>INDEX(resultados!$A$2:$ZZ$76, 39, MATCH($B$2, resultados!$A$1:$ZZ$1, 0))</f>
        <v/>
      </c>
      <c r="C45">
        <f>INDEX(resultados!$A$2:$ZZ$76, 39, MATCH($B$3, resultados!$A$1:$ZZ$1, 0))</f>
        <v/>
      </c>
    </row>
    <row r="46">
      <c r="A46">
        <f>INDEX(resultados!$A$2:$ZZ$76, 40, MATCH($B$1, resultados!$A$1:$ZZ$1, 0))</f>
        <v/>
      </c>
      <c r="B46">
        <f>INDEX(resultados!$A$2:$ZZ$76, 40, MATCH($B$2, resultados!$A$1:$ZZ$1, 0))</f>
        <v/>
      </c>
      <c r="C46">
        <f>INDEX(resultados!$A$2:$ZZ$76, 40, MATCH($B$3, resultados!$A$1:$ZZ$1, 0))</f>
        <v/>
      </c>
    </row>
    <row r="47">
      <c r="A47">
        <f>INDEX(resultados!$A$2:$ZZ$76, 41, MATCH($B$1, resultados!$A$1:$ZZ$1, 0))</f>
        <v/>
      </c>
      <c r="B47">
        <f>INDEX(resultados!$A$2:$ZZ$76, 41, MATCH($B$2, resultados!$A$1:$ZZ$1, 0))</f>
        <v/>
      </c>
      <c r="C47">
        <f>INDEX(resultados!$A$2:$ZZ$76, 41, MATCH($B$3, resultados!$A$1:$ZZ$1, 0))</f>
        <v/>
      </c>
    </row>
    <row r="48">
      <c r="A48">
        <f>INDEX(resultados!$A$2:$ZZ$76, 42, MATCH($B$1, resultados!$A$1:$ZZ$1, 0))</f>
        <v/>
      </c>
      <c r="B48">
        <f>INDEX(resultados!$A$2:$ZZ$76, 42, MATCH($B$2, resultados!$A$1:$ZZ$1, 0))</f>
        <v/>
      </c>
      <c r="C48">
        <f>INDEX(resultados!$A$2:$ZZ$76, 42, MATCH($B$3, resultados!$A$1:$ZZ$1, 0))</f>
        <v/>
      </c>
    </row>
    <row r="49">
      <c r="A49">
        <f>INDEX(resultados!$A$2:$ZZ$76, 43, MATCH($B$1, resultados!$A$1:$ZZ$1, 0))</f>
        <v/>
      </c>
      <c r="B49">
        <f>INDEX(resultados!$A$2:$ZZ$76, 43, MATCH($B$2, resultados!$A$1:$ZZ$1, 0))</f>
        <v/>
      </c>
      <c r="C49">
        <f>INDEX(resultados!$A$2:$ZZ$76, 43, MATCH($B$3, resultados!$A$1:$ZZ$1, 0))</f>
        <v/>
      </c>
    </row>
    <row r="50">
      <c r="A50">
        <f>INDEX(resultados!$A$2:$ZZ$76, 44, MATCH($B$1, resultados!$A$1:$ZZ$1, 0))</f>
        <v/>
      </c>
      <c r="B50">
        <f>INDEX(resultados!$A$2:$ZZ$76, 44, MATCH($B$2, resultados!$A$1:$ZZ$1, 0))</f>
        <v/>
      </c>
      <c r="C50">
        <f>INDEX(resultados!$A$2:$ZZ$76, 44, MATCH($B$3, resultados!$A$1:$ZZ$1, 0))</f>
        <v/>
      </c>
    </row>
    <row r="51">
      <c r="A51">
        <f>INDEX(resultados!$A$2:$ZZ$76, 45, MATCH($B$1, resultados!$A$1:$ZZ$1, 0))</f>
        <v/>
      </c>
      <c r="B51">
        <f>INDEX(resultados!$A$2:$ZZ$76, 45, MATCH($B$2, resultados!$A$1:$ZZ$1, 0))</f>
        <v/>
      </c>
      <c r="C51">
        <f>INDEX(resultados!$A$2:$ZZ$76, 45, MATCH($B$3, resultados!$A$1:$ZZ$1, 0))</f>
        <v/>
      </c>
    </row>
    <row r="52">
      <c r="A52">
        <f>INDEX(resultados!$A$2:$ZZ$76, 46, MATCH($B$1, resultados!$A$1:$ZZ$1, 0))</f>
        <v/>
      </c>
      <c r="B52">
        <f>INDEX(resultados!$A$2:$ZZ$76, 46, MATCH($B$2, resultados!$A$1:$ZZ$1, 0))</f>
        <v/>
      </c>
      <c r="C52">
        <f>INDEX(resultados!$A$2:$ZZ$76, 46, MATCH($B$3, resultados!$A$1:$ZZ$1, 0))</f>
        <v/>
      </c>
    </row>
    <row r="53">
      <c r="A53">
        <f>INDEX(resultados!$A$2:$ZZ$76, 47, MATCH($B$1, resultados!$A$1:$ZZ$1, 0))</f>
        <v/>
      </c>
      <c r="B53">
        <f>INDEX(resultados!$A$2:$ZZ$76, 47, MATCH($B$2, resultados!$A$1:$ZZ$1, 0))</f>
        <v/>
      </c>
      <c r="C53">
        <f>INDEX(resultados!$A$2:$ZZ$76, 47, MATCH($B$3, resultados!$A$1:$ZZ$1, 0))</f>
        <v/>
      </c>
    </row>
    <row r="54">
      <c r="A54">
        <f>INDEX(resultados!$A$2:$ZZ$76, 48, MATCH($B$1, resultados!$A$1:$ZZ$1, 0))</f>
        <v/>
      </c>
      <c r="B54">
        <f>INDEX(resultados!$A$2:$ZZ$76, 48, MATCH($B$2, resultados!$A$1:$ZZ$1, 0))</f>
        <v/>
      </c>
      <c r="C54">
        <f>INDEX(resultados!$A$2:$ZZ$76, 48, MATCH($B$3, resultados!$A$1:$ZZ$1, 0))</f>
        <v/>
      </c>
    </row>
    <row r="55">
      <c r="A55">
        <f>INDEX(resultados!$A$2:$ZZ$76, 49, MATCH($B$1, resultados!$A$1:$ZZ$1, 0))</f>
        <v/>
      </c>
      <c r="B55">
        <f>INDEX(resultados!$A$2:$ZZ$76, 49, MATCH($B$2, resultados!$A$1:$ZZ$1, 0))</f>
        <v/>
      </c>
      <c r="C55">
        <f>INDEX(resultados!$A$2:$ZZ$76, 49, MATCH($B$3, resultados!$A$1:$ZZ$1, 0))</f>
        <v/>
      </c>
    </row>
    <row r="56">
      <c r="A56">
        <f>INDEX(resultados!$A$2:$ZZ$76, 50, MATCH($B$1, resultados!$A$1:$ZZ$1, 0))</f>
        <v/>
      </c>
      <c r="B56">
        <f>INDEX(resultados!$A$2:$ZZ$76, 50, MATCH($B$2, resultados!$A$1:$ZZ$1, 0))</f>
        <v/>
      </c>
      <c r="C56">
        <f>INDEX(resultados!$A$2:$ZZ$76, 50, MATCH($B$3, resultados!$A$1:$ZZ$1, 0))</f>
        <v/>
      </c>
    </row>
    <row r="57">
      <c r="A57">
        <f>INDEX(resultados!$A$2:$ZZ$76, 51, MATCH($B$1, resultados!$A$1:$ZZ$1, 0))</f>
        <v/>
      </c>
      <c r="B57">
        <f>INDEX(resultados!$A$2:$ZZ$76, 51, MATCH($B$2, resultados!$A$1:$ZZ$1, 0))</f>
        <v/>
      </c>
      <c r="C57">
        <f>INDEX(resultados!$A$2:$ZZ$76, 51, MATCH($B$3, resultados!$A$1:$ZZ$1, 0))</f>
        <v/>
      </c>
    </row>
    <row r="58">
      <c r="A58">
        <f>INDEX(resultados!$A$2:$ZZ$76, 52, MATCH($B$1, resultados!$A$1:$ZZ$1, 0))</f>
        <v/>
      </c>
      <c r="B58">
        <f>INDEX(resultados!$A$2:$ZZ$76, 52, MATCH($B$2, resultados!$A$1:$ZZ$1, 0))</f>
        <v/>
      </c>
      <c r="C58">
        <f>INDEX(resultados!$A$2:$ZZ$76, 52, MATCH($B$3, resultados!$A$1:$ZZ$1, 0))</f>
        <v/>
      </c>
    </row>
    <row r="59">
      <c r="A59">
        <f>INDEX(resultados!$A$2:$ZZ$76, 53, MATCH($B$1, resultados!$A$1:$ZZ$1, 0))</f>
        <v/>
      </c>
      <c r="B59">
        <f>INDEX(resultados!$A$2:$ZZ$76, 53, MATCH($B$2, resultados!$A$1:$ZZ$1, 0))</f>
        <v/>
      </c>
      <c r="C59">
        <f>INDEX(resultados!$A$2:$ZZ$76, 53, MATCH($B$3, resultados!$A$1:$ZZ$1, 0))</f>
        <v/>
      </c>
    </row>
    <row r="60">
      <c r="A60">
        <f>INDEX(resultados!$A$2:$ZZ$76, 54, MATCH($B$1, resultados!$A$1:$ZZ$1, 0))</f>
        <v/>
      </c>
      <c r="B60">
        <f>INDEX(resultados!$A$2:$ZZ$76, 54, MATCH($B$2, resultados!$A$1:$ZZ$1, 0))</f>
        <v/>
      </c>
      <c r="C60">
        <f>INDEX(resultados!$A$2:$ZZ$76, 54, MATCH($B$3, resultados!$A$1:$ZZ$1, 0))</f>
        <v/>
      </c>
    </row>
    <row r="61">
      <c r="A61">
        <f>INDEX(resultados!$A$2:$ZZ$76, 55, MATCH($B$1, resultados!$A$1:$ZZ$1, 0))</f>
        <v/>
      </c>
      <c r="B61">
        <f>INDEX(resultados!$A$2:$ZZ$76, 55, MATCH($B$2, resultados!$A$1:$ZZ$1, 0))</f>
        <v/>
      </c>
      <c r="C61">
        <f>INDEX(resultados!$A$2:$ZZ$76, 55, MATCH($B$3, resultados!$A$1:$ZZ$1, 0))</f>
        <v/>
      </c>
    </row>
    <row r="62">
      <c r="A62">
        <f>INDEX(resultados!$A$2:$ZZ$76, 56, MATCH($B$1, resultados!$A$1:$ZZ$1, 0))</f>
        <v/>
      </c>
      <c r="B62">
        <f>INDEX(resultados!$A$2:$ZZ$76, 56, MATCH($B$2, resultados!$A$1:$ZZ$1, 0))</f>
        <v/>
      </c>
      <c r="C62">
        <f>INDEX(resultados!$A$2:$ZZ$76, 56, MATCH($B$3, resultados!$A$1:$ZZ$1, 0))</f>
        <v/>
      </c>
    </row>
    <row r="63">
      <c r="A63">
        <f>INDEX(resultados!$A$2:$ZZ$76, 57, MATCH($B$1, resultados!$A$1:$ZZ$1, 0))</f>
        <v/>
      </c>
      <c r="B63">
        <f>INDEX(resultados!$A$2:$ZZ$76, 57, MATCH($B$2, resultados!$A$1:$ZZ$1, 0))</f>
        <v/>
      </c>
      <c r="C63">
        <f>INDEX(resultados!$A$2:$ZZ$76, 57, MATCH($B$3, resultados!$A$1:$ZZ$1, 0))</f>
        <v/>
      </c>
    </row>
    <row r="64">
      <c r="A64">
        <f>INDEX(resultados!$A$2:$ZZ$76, 58, MATCH($B$1, resultados!$A$1:$ZZ$1, 0))</f>
        <v/>
      </c>
      <c r="B64">
        <f>INDEX(resultados!$A$2:$ZZ$76, 58, MATCH($B$2, resultados!$A$1:$ZZ$1, 0))</f>
        <v/>
      </c>
      <c r="C64">
        <f>INDEX(resultados!$A$2:$ZZ$76, 58, MATCH($B$3, resultados!$A$1:$ZZ$1, 0))</f>
        <v/>
      </c>
    </row>
    <row r="65">
      <c r="A65">
        <f>INDEX(resultados!$A$2:$ZZ$76, 59, MATCH($B$1, resultados!$A$1:$ZZ$1, 0))</f>
        <v/>
      </c>
      <c r="B65">
        <f>INDEX(resultados!$A$2:$ZZ$76, 59, MATCH($B$2, resultados!$A$1:$ZZ$1, 0))</f>
        <v/>
      </c>
      <c r="C65">
        <f>INDEX(resultados!$A$2:$ZZ$76, 59, MATCH($B$3, resultados!$A$1:$ZZ$1, 0))</f>
        <v/>
      </c>
    </row>
    <row r="66">
      <c r="A66">
        <f>INDEX(resultados!$A$2:$ZZ$76, 60, MATCH($B$1, resultados!$A$1:$ZZ$1, 0))</f>
        <v/>
      </c>
      <c r="B66">
        <f>INDEX(resultados!$A$2:$ZZ$76, 60, MATCH($B$2, resultados!$A$1:$ZZ$1, 0))</f>
        <v/>
      </c>
      <c r="C66">
        <f>INDEX(resultados!$A$2:$ZZ$76, 60, MATCH($B$3, resultados!$A$1:$ZZ$1, 0))</f>
        <v/>
      </c>
    </row>
    <row r="67">
      <c r="A67">
        <f>INDEX(resultados!$A$2:$ZZ$76, 61, MATCH($B$1, resultados!$A$1:$ZZ$1, 0))</f>
        <v/>
      </c>
      <c r="B67">
        <f>INDEX(resultados!$A$2:$ZZ$76, 61, MATCH($B$2, resultados!$A$1:$ZZ$1, 0))</f>
        <v/>
      </c>
      <c r="C67">
        <f>INDEX(resultados!$A$2:$ZZ$76, 61, MATCH($B$3, resultados!$A$1:$ZZ$1, 0))</f>
        <v/>
      </c>
    </row>
    <row r="68">
      <c r="A68">
        <f>INDEX(resultados!$A$2:$ZZ$76, 62, MATCH($B$1, resultados!$A$1:$ZZ$1, 0))</f>
        <v/>
      </c>
      <c r="B68">
        <f>INDEX(resultados!$A$2:$ZZ$76, 62, MATCH($B$2, resultados!$A$1:$ZZ$1, 0))</f>
        <v/>
      </c>
      <c r="C68">
        <f>INDEX(resultados!$A$2:$ZZ$76, 62, MATCH($B$3, resultados!$A$1:$ZZ$1, 0))</f>
        <v/>
      </c>
    </row>
    <row r="69">
      <c r="A69">
        <f>INDEX(resultados!$A$2:$ZZ$76, 63, MATCH($B$1, resultados!$A$1:$ZZ$1, 0))</f>
        <v/>
      </c>
      <c r="B69">
        <f>INDEX(resultados!$A$2:$ZZ$76, 63, MATCH($B$2, resultados!$A$1:$ZZ$1, 0))</f>
        <v/>
      </c>
      <c r="C69">
        <f>INDEX(resultados!$A$2:$ZZ$76, 63, MATCH($B$3, resultados!$A$1:$ZZ$1, 0))</f>
        <v/>
      </c>
    </row>
    <row r="70">
      <c r="A70">
        <f>INDEX(resultados!$A$2:$ZZ$76, 64, MATCH($B$1, resultados!$A$1:$ZZ$1, 0))</f>
        <v/>
      </c>
      <c r="B70">
        <f>INDEX(resultados!$A$2:$ZZ$76, 64, MATCH($B$2, resultados!$A$1:$ZZ$1, 0))</f>
        <v/>
      </c>
      <c r="C70">
        <f>INDEX(resultados!$A$2:$ZZ$76, 64, MATCH($B$3, resultados!$A$1:$ZZ$1, 0))</f>
        <v/>
      </c>
    </row>
    <row r="71">
      <c r="A71">
        <f>INDEX(resultados!$A$2:$ZZ$76, 65, MATCH($B$1, resultados!$A$1:$ZZ$1, 0))</f>
        <v/>
      </c>
      <c r="B71">
        <f>INDEX(resultados!$A$2:$ZZ$76, 65, MATCH($B$2, resultados!$A$1:$ZZ$1, 0))</f>
        <v/>
      </c>
      <c r="C71">
        <f>INDEX(resultados!$A$2:$ZZ$76, 65, MATCH($B$3, resultados!$A$1:$ZZ$1, 0))</f>
        <v/>
      </c>
    </row>
    <row r="72">
      <c r="A72">
        <f>INDEX(resultados!$A$2:$ZZ$76, 66, MATCH($B$1, resultados!$A$1:$ZZ$1, 0))</f>
        <v/>
      </c>
      <c r="B72">
        <f>INDEX(resultados!$A$2:$ZZ$76, 66, MATCH($B$2, resultados!$A$1:$ZZ$1, 0))</f>
        <v/>
      </c>
      <c r="C72">
        <f>INDEX(resultados!$A$2:$ZZ$76, 66, MATCH($B$3, resultados!$A$1:$ZZ$1, 0))</f>
        <v/>
      </c>
    </row>
    <row r="73">
      <c r="A73">
        <f>INDEX(resultados!$A$2:$ZZ$76, 67, MATCH($B$1, resultados!$A$1:$ZZ$1, 0))</f>
        <v/>
      </c>
      <c r="B73">
        <f>INDEX(resultados!$A$2:$ZZ$76, 67, MATCH($B$2, resultados!$A$1:$ZZ$1, 0))</f>
        <v/>
      </c>
      <c r="C73">
        <f>INDEX(resultados!$A$2:$ZZ$76, 67, MATCH($B$3, resultados!$A$1:$ZZ$1, 0))</f>
        <v/>
      </c>
    </row>
    <row r="74">
      <c r="A74">
        <f>INDEX(resultados!$A$2:$ZZ$76, 68, MATCH($B$1, resultados!$A$1:$ZZ$1, 0))</f>
        <v/>
      </c>
      <c r="B74">
        <f>INDEX(resultados!$A$2:$ZZ$76, 68, MATCH($B$2, resultados!$A$1:$ZZ$1, 0))</f>
        <v/>
      </c>
      <c r="C74">
        <f>INDEX(resultados!$A$2:$ZZ$76, 68, MATCH($B$3, resultados!$A$1:$ZZ$1, 0))</f>
        <v/>
      </c>
    </row>
    <row r="75">
      <c r="A75">
        <f>INDEX(resultados!$A$2:$ZZ$76, 69, MATCH($B$1, resultados!$A$1:$ZZ$1, 0))</f>
        <v/>
      </c>
      <c r="B75">
        <f>INDEX(resultados!$A$2:$ZZ$76, 69, MATCH($B$2, resultados!$A$1:$ZZ$1, 0))</f>
        <v/>
      </c>
      <c r="C75">
        <f>INDEX(resultados!$A$2:$ZZ$76, 69, MATCH($B$3, resultados!$A$1:$ZZ$1, 0))</f>
        <v/>
      </c>
    </row>
    <row r="76">
      <c r="A76">
        <f>INDEX(resultados!$A$2:$ZZ$76, 70, MATCH($B$1, resultados!$A$1:$ZZ$1, 0))</f>
        <v/>
      </c>
      <c r="B76">
        <f>INDEX(resultados!$A$2:$ZZ$76, 70, MATCH($B$2, resultados!$A$1:$ZZ$1, 0))</f>
        <v/>
      </c>
      <c r="C76">
        <f>INDEX(resultados!$A$2:$ZZ$76, 70, MATCH($B$3, resultados!$A$1:$ZZ$1, 0))</f>
        <v/>
      </c>
    </row>
    <row r="77">
      <c r="A77">
        <f>INDEX(resultados!$A$2:$ZZ$76, 71, MATCH($B$1, resultados!$A$1:$ZZ$1, 0))</f>
        <v/>
      </c>
      <c r="B77">
        <f>INDEX(resultados!$A$2:$ZZ$76, 71, MATCH($B$2, resultados!$A$1:$ZZ$1, 0))</f>
        <v/>
      </c>
      <c r="C77">
        <f>INDEX(resultados!$A$2:$ZZ$76, 71, MATCH($B$3, resultados!$A$1:$ZZ$1, 0))</f>
        <v/>
      </c>
    </row>
    <row r="78">
      <c r="A78">
        <f>INDEX(resultados!$A$2:$ZZ$76, 72, MATCH($B$1, resultados!$A$1:$ZZ$1, 0))</f>
        <v/>
      </c>
      <c r="B78">
        <f>INDEX(resultados!$A$2:$ZZ$76, 72, MATCH($B$2, resultados!$A$1:$ZZ$1, 0))</f>
        <v/>
      </c>
      <c r="C78">
        <f>INDEX(resultados!$A$2:$ZZ$76, 72, MATCH($B$3, resultados!$A$1:$ZZ$1, 0))</f>
        <v/>
      </c>
    </row>
    <row r="79">
      <c r="A79">
        <f>INDEX(resultados!$A$2:$ZZ$76, 73, MATCH($B$1, resultados!$A$1:$ZZ$1, 0))</f>
        <v/>
      </c>
      <c r="B79">
        <f>INDEX(resultados!$A$2:$ZZ$76, 73, MATCH($B$2, resultados!$A$1:$ZZ$1, 0))</f>
        <v/>
      </c>
      <c r="C79">
        <f>INDEX(resultados!$A$2:$ZZ$76, 73, MATCH($B$3, resultados!$A$1:$ZZ$1, 0))</f>
        <v/>
      </c>
    </row>
    <row r="80">
      <c r="A80">
        <f>INDEX(resultados!$A$2:$ZZ$76, 74, MATCH($B$1, resultados!$A$1:$ZZ$1, 0))</f>
        <v/>
      </c>
      <c r="B80">
        <f>INDEX(resultados!$A$2:$ZZ$76, 74, MATCH($B$2, resultados!$A$1:$ZZ$1, 0))</f>
        <v/>
      </c>
      <c r="C80">
        <f>INDEX(resultados!$A$2:$ZZ$76, 74, MATCH($B$3, resultados!$A$1:$ZZ$1, 0))</f>
        <v/>
      </c>
    </row>
    <row r="81">
      <c r="A81">
        <f>INDEX(resultados!$A$2:$ZZ$76, 75, MATCH($B$1, resultados!$A$1:$ZZ$1, 0))</f>
        <v/>
      </c>
      <c r="B81">
        <f>INDEX(resultados!$A$2:$ZZ$76, 75, MATCH($B$2, resultados!$A$1:$ZZ$1, 0))</f>
        <v/>
      </c>
      <c r="C81">
        <f>INDEX(resultados!$A$2:$ZZ$76, 75,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5.3745</v>
      </c>
      <c r="E2" t="n">
        <v>18.61</v>
      </c>
      <c r="F2" t="n">
        <v>15.64</v>
      </c>
      <c r="G2" t="n">
        <v>13.04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98.11</v>
      </c>
      <c r="Q2" t="n">
        <v>1458.41</v>
      </c>
      <c r="R2" t="n">
        <v>215.51</v>
      </c>
      <c r="S2" t="n">
        <v>80.34</v>
      </c>
      <c r="T2" t="n">
        <v>57460.51</v>
      </c>
      <c r="U2" t="n">
        <v>0.37</v>
      </c>
      <c r="V2" t="n">
        <v>0.58</v>
      </c>
      <c r="W2" t="n">
        <v>4.12</v>
      </c>
      <c r="X2" t="n">
        <v>3.38</v>
      </c>
      <c r="Y2" t="n">
        <v>4</v>
      </c>
      <c r="Z2" t="n">
        <v>10</v>
      </c>
      <c r="AA2" t="n">
        <v>56.93169453414635</v>
      </c>
      <c r="AB2" t="n">
        <v>77.89645611069071</v>
      </c>
      <c r="AC2" t="n">
        <v>70.46212766786711</v>
      </c>
      <c r="AD2" t="n">
        <v>56931.69453414634</v>
      </c>
      <c r="AE2" t="n">
        <v>77896.45611069071</v>
      </c>
      <c r="AF2" t="n">
        <v>9.213221791079836e-06</v>
      </c>
      <c r="AG2" t="n">
        <v>4</v>
      </c>
      <c r="AH2" t="n">
        <v>70462.12766786711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5.8212</v>
      </c>
      <c r="E3" t="n">
        <v>17.18</v>
      </c>
      <c r="F3" t="n">
        <v>14.56</v>
      </c>
      <c r="G3" t="n">
        <v>17.47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86.15000000000001</v>
      </c>
      <c r="Q3" t="n">
        <v>1460.26</v>
      </c>
      <c r="R3" t="n">
        <v>175.7</v>
      </c>
      <c r="S3" t="n">
        <v>80.34</v>
      </c>
      <c r="T3" t="n">
        <v>37667.46</v>
      </c>
      <c r="U3" t="n">
        <v>0.46</v>
      </c>
      <c r="V3" t="n">
        <v>0.62</v>
      </c>
      <c r="W3" t="n">
        <v>4.16</v>
      </c>
      <c r="X3" t="n">
        <v>2.29</v>
      </c>
      <c r="Y3" t="n">
        <v>4</v>
      </c>
      <c r="Z3" t="n">
        <v>10</v>
      </c>
      <c r="AA3" t="n">
        <v>52.72029005838863</v>
      </c>
      <c r="AB3" t="n">
        <v>72.13422671290913</v>
      </c>
      <c r="AC3" t="n">
        <v>65.24983735646821</v>
      </c>
      <c r="AD3" t="n">
        <v>52720.29005838864</v>
      </c>
      <c r="AE3" t="n">
        <v>72134.22671290912</v>
      </c>
      <c r="AF3" t="n">
        <v>9.978976033162888e-06</v>
      </c>
      <c r="AG3" t="n">
        <v>4</v>
      </c>
      <c r="AH3" t="n">
        <v>65249.83735646821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5.0955</v>
      </c>
      <c r="E2" t="n">
        <v>19.63</v>
      </c>
      <c r="F2" t="n">
        <v>16.83</v>
      </c>
      <c r="G2" t="n">
        <v>10.2</v>
      </c>
      <c r="H2" t="n">
        <v>0.43</v>
      </c>
      <c r="I2" t="n">
        <v>99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66.63</v>
      </c>
      <c r="Q2" t="n">
        <v>1461.9</v>
      </c>
      <c r="R2" t="n">
        <v>250.52</v>
      </c>
      <c r="S2" t="n">
        <v>80.34</v>
      </c>
      <c r="T2" t="n">
        <v>74830.5</v>
      </c>
      <c r="U2" t="n">
        <v>0.32</v>
      </c>
      <c r="V2" t="n">
        <v>0.54</v>
      </c>
      <c r="W2" t="n">
        <v>4.3</v>
      </c>
      <c r="X2" t="n">
        <v>4.56</v>
      </c>
      <c r="Y2" t="n">
        <v>4</v>
      </c>
      <c r="Z2" t="n">
        <v>10</v>
      </c>
      <c r="AA2" t="n">
        <v>57.07938841493215</v>
      </c>
      <c r="AB2" t="n">
        <v>78.09853739417592</v>
      </c>
      <c r="AC2" t="n">
        <v>70.64492259727939</v>
      </c>
      <c r="AD2" t="n">
        <v>57079.38841493215</v>
      </c>
      <c r="AE2" t="n">
        <v>78098.53739417592</v>
      </c>
      <c r="AF2" t="n">
        <v>9.375262538745381e-06</v>
      </c>
      <c r="AG2" t="n">
        <v>5</v>
      </c>
      <c r="AH2" t="n">
        <v>70644.92259727939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3.6177</v>
      </c>
      <c r="E2" t="n">
        <v>27.64</v>
      </c>
      <c r="F2" t="n">
        <v>20.53</v>
      </c>
      <c r="G2" t="n">
        <v>7.29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229.63</v>
      </c>
      <c r="Q2" t="n">
        <v>1460.08</v>
      </c>
      <c r="R2" t="n">
        <v>381.31</v>
      </c>
      <c r="S2" t="n">
        <v>80.34</v>
      </c>
      <c r="T2" t="n">
        <v>139875.56</v>
      </c>
      <c r="U2" t="n">
        <v>0.21</v>
      </c>
      <c r="V2" t="n">
        <v>0.44</v>
      </c>
      <c r="W2" t="n">
        <v>4.29</v>
      </c>
      <c r="X2" t="n">
        <v>8.26</v>
      </c>
      <c r="Y2" t="n">
        <v>4</v>
      </c>
      <c r="Z2" t="n">
        <v>10</v>
      </c>
      <c r="AA2" t="n">
        <v>130.5214768880273</v>
      </c>
      <c r="AB2" t="n">
        <v>178.5852428792874</v>
      </c>
      <c r="AC2" t="n">
        <v>161.5413179449008</v>
      </c>
      <c r="AD2" t="n">
        <v>130521.4768880273</v>
      </c>
      <c r="AE2" t="n">
        <v>178585.2428792874</v>
      </c>
      <c r="AF2" t="n">
        <v>5.56654539876291e-06</v>
      </c>
      <c r="AG2" t="n">
        <v>6</v>
      </c>
      <c r="AH2" t="n">
        <v>161541.3179449007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5.3032</v>
      </c>
      <c r="E3" t="n">
        <v>18.86</v>
      </c>
      <c r="F3" t="n">
        <v>14.95</v>
      </c>
      <c r="G3" t="n">
        <v>15.47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157.69</v>
      </c>
      <c r="Q3" t="n">
        <v>1458.63</v>
      </c>
      <c r="R3" t="n">
        <v>191.48</v>
      </c>
      <c r="S3" t="n">
        <v>80.34</v>
      </c>
      <c r="T3" t="n">
        <v>45517</v>
      </c>
      <c r="U3" t="n">
        <v>0.42</v>
      </c>
      <c r="V3" t="n">
        <v>0.61</v>
      </c>
      <c r="W3" t="n">
        <v>4.12</v>
      </c>
      <c r="X3" t="n">
        <v>2.69</v>
      </c>
      <c r="Y3" t="n">
        <v>4</v>
      </c>
      <c r="Z3" t="n">
        <v>10</v>
      </c>
      <c r="AA3" t="n">
        <v>72.55478974731442</v>
      </c>
      <c r="AB3" t="n">
        <v>99.27266422365307</v>
      </c>
      <c r="AC3" t="n">
        <v>89.79822048023165</v>
      </c>
      <c r="AD3" t="n">
        <v>72554.78974731441</v>
      </c>
      <c r="AE3" t="n">
        <v>99272.66422365306</v>
      </c>
      <c r="AF3" t="n">
        <v>8.160019780169573e-06</v>
      </c>
      <c r="AG3" t="n">
        <v>4</v>
      </c>
      <c r="AH3" t="n">
        <v>89798.22048023166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5.8791</v>
      </c>
      <c r="E4" t="n">
        <v>17.01</v>
      </c>
      <c r="F4" t="n">
        <v>13.8</v>
      </c>
      <c r="G4" t="n">
        <v>24.35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135.13</v>
      </c>
      <c r="Q4" t="n">
        <v>1458.35</v>
      </c>
      <c r="R4" t="n">
        <v>152.64</v>
      </c>
      <c r="S4" t="n">
        <v>80.34</v>
      </c>
      <c r="T4" t="n">
        <v>26215.85</v>
      </c>
      <c r="U4" t="n">
        <v>0.53</v>
      </c>
      <c r="V4" t="n">
        <v>0.66</v>
      </c>
      <c r="W4" t="n">
        <v>4.07</v>
      </c>
      <c r="X4" t="n">
        <v>1.54</v>
      </c>
      <c r="Y4" t="n">
        <v>4</v>
      </c>
      <c r="Z4" t="n">
        <v>10</v>
      </c>
      <c r="AA4" t="n">
        <v>64.72406679869718</v>
      </c>
      <c r="AB4" t="n">
        <v>88.55832361824571</v>
      </c>
      <c r="AC4" t="n">
        <v>80.10644150452946</v>
      </c>
      <c r="AD4" t="n">
        <v>64724.06679869717</v>
      </c>
      <c r="AE4" t="n">
        <v>88558.3236182457</v>
      </c>
      <c r="AF4" t="n">
        <v>9.046155583344948e-06</v>
      </c>
      <c r="AG4" t="n">
        <v>4</v>
      </c>
      <c r="AH4" t="n">
        <v>80106.44150452946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6.183</v>
      </c>
      <c r="E5" t="n">
        <v>16.17</v>
      </c>
      <c r="F5" t="n">
        <v>13.28</v>
      </c>
      <c r="G5" t="n">
        <v>34.64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119.28</v>
      </c>
      <c r="Q5" t="n">
        <v>1458.45</v>
      </c>
      <c r="R5" t="n">
        <v>134.54</v>
      </c>
      <c r="S5" t="n">
        <v>80.34</v>
      </c>
      <c r="T5" t="n">
        <v>17221.32</v>
      </c>
      <c r="U5" t="n">
        <v>0.6</v>
      </c>
      <c r="V5" t="n">
        <v>0.68</v>
      </c>
      <c r="W5" t="n">
        <v>4.06</v>
      </c>
      <c r="X5" t="n">
        <v>1.02</v>
      </c>
      <c r="Y5" t="n">
        <v>4</v>
      </c>
      <c r="Z5" t="n">
        <v>10</v>
      </c>
      <c r="AA5" t="n">
        <v>60.68240355767401</v>
      </c>
      <c r="AB5" t="n">
        <v>83.02834166628257</v>
      </c>
      <c r="AC5" t="n">
        <v>75.10423326868154</v>
      </c>
      <c r="AD5" t="n">
        <v>60682.40355767401</v>
      </c>
      <c r="AE5" t="n">
        <v>83028.34166628258</v>
      </c>
      <c r="AF5" t="n">
        <v>9.513765707646037e-06</v>
      </c>
      <c r="AG5" t="n">
        <v>4</v>
      </c>
      <c r="AH5" t="n">
        <v>75104.23326868154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6.2081</v>
      </c>
      <c r="E6" t="n">
        <v>16.11</v>
      </c>
      <c r="F6" t="n">
        <v>13.24</v>
      </c>
      <c r="G6" t="n">
        <v>36.12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118.19</v>
      </c>
      <c r="Q6" t="n">
        <v>1459.17</v>
      </c>
      <c r="R6" t="n">
        <v>133.06</v>
      </c>
      <c r="S6" t="n">
        <v>80.34</v>
      </c>
      <c r="T6" t="n">
        <v>16486.28</v>
      </c>
      <c r="U6" t="n">
        <v>0.6</v>
      </c>
      <c r="V6" t="n">
        <v>0.6899999999999999</v>
      </c>
      <c r="W6" t="n">
        <v>4.07</v>
      </c>
      <c r="X6" t="n">
        <v>0.98</v>
      </c>
      <c r="Y6" t="n">
        <v>4</v>
      </c>
      <c r="Z6" t="n">
        <v>10</v>
      </c>
      <c r="AA6" t="n">
        <v>60.3989771060684</v>
      </c>
      <c r="AB6" t="n">
        <v>82.64054509130338</v>
      </c>
      <c r="AC6" t="n">
        <v>74.75344745454233</v>
      </c>
      <c r="AD6" t="n">
        <v>60398.9771060684</v>
      </c>
      <c r="AE6" t="n">
        <v>82640.54509130339</v>
      </c>
      <c r="AF6" t="n">
        <v>9.55238701110098e-06</v>
      </c>
      <c r="AG6" t="n">
        <v>4</v>
      </c>
      <c r="AH6" t="n">
        <v>74753.44745454233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2.9206</v>
      </c>
      <c r="E2" t="n">
        <v>34.24</v>
      </c>
      <c r="F2" t="n">
        <v>23.71</v>
      </c>
      <c r="G2" t="n">
        <v>6.24</v>
      </c>
      <c r="H2" t="n">
        <v>0.1</v>
      </c>
      <c r="I2" t="n">
        <v>228</v>
      </c>
      <c r="J2" t="n">
        <v>176.73</v>
      </c>
      <c r="K2" t="n">
        <v>52.44</v>
      </c>
      <c r="L2" t="n">
        <v>1</v>
      </c>
      <c r="M2" t="n">
        <v>226</v>
      </c>
      <c r="N2" t="n">
        <v>33.29</v>
      </c>
      <c r="O2" t="n">
        <v>22031.19</v>
      </c>
      <c r="P2" t="n">
        <v>308.89</v>
      </c>
      <c r="Q2" t="n">
        <v>1460.96</v>
      </c>
      <c r="R2" t="n">
        <v>489.36</v>
      </c>
      <c r="S2" t="n">
        <v>80.34</v>
      </c>
      <c r="T2" t="n">
        <v>193606.77</v>
      </c>
      <c r="U2" t="n">
        <v>0.16</v>
      </c>
      <c r="V2" t="n">
        <v>0.38</v>
      </c>
      <c r="W2" t="n">
        <v>4.39</v>
      </c>
      <c r="X2" t="n">
        <v>11.43</v>
      </c>
      <c r="Y2" t="n">
        <v>4</v>
      </c>
      <c r="Z2" t="n">
        <v>10</v>
      </c>
      <c r="AA2" t="n">
        <v>199.6647098836884</v>
      </c>
      <c r="AB2" t="n">
        <v>273.190064648058</v>
      </c>
      <c r="AC2" t="n">
        <v>247.1171883027912</v>
      </c>
      <c r="AD2" t="n">
        <v>199664.7098836884</v>
      </c>
      <c r="AE2" t="n">
        <v>273190.064648058</v>
      </c>
      <c r="AF2" t="n">
        <v>4.330483812023345e-06</v>
      </c>
      <c r="AG2" t="n">
        <v>8</v>
      </c>
      <c r="AH2" t="n">
        <v>247117.1883027912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4.8528</v>
      </c>
      <c r="E3" t="n">
        <v>20.61</v>
      </c>
      <c r="F3" t="n">
        <v>15.63</v>
      </c>
      <c r="G3" t="n">
        <v>13.02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196.19</v>
      </c>
      <c r="Q3" t="n">
        <v>1459.25</v>
      </c>
      <c r="R3" t="n">
        <v>214.79</v>
      </c>
      <c r="S3" t="n">
        <v>80.34</v>
      </c>
      <c r="T3" t="n">
        <v>57100.73</v>
      </c>
      <c r="U3" t="n">
        <v>0.37</v>
      </c>
      <c r="V3" t="n">
        <v>0.58</v>
      </c>
      <c r="W3" t="n">
        <v>4.12</v>
      </c>
      <c r="X3" t="n">
        <v>3.36</v>
      </c>
      <c r="Y3" t="n">
        <v>4</v>
      </c>
      <c r="Z3" t="n">
        <v>10</v>
      </c>
      <c r="AA3" t="n">
        <v>94.49328587723315</v>
      </c>
      <c r="AB3" t="n">
        <v>129.2898824867341</v>
      </c>
      <c r="AC3" t="n">
        <v>116.9506375617242</v>
      </c>
      <c r="AD3" t="n">
        <v>94493.28587723315</v>
      </c>
      <c r="AE3" t="n">
        <v>129289.8824867341</v>
      </c>
      <c r="AF3" t="n">
        <v>7.195429652464181e-06</v>
      </c>
      <c r="AG3" t="n">
        <v>5</v>
      </c>
      <c r="AH3" t="n">
        <v>116950.6375617242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5.5362</v>
      </c>
      <c r="E4" t="n">
        <v>18.06</v>
      </c>
      <c r="F4" t="n">
        <v>14.15</v>
      </c>
      <c r="G4" t="n">
        <v>20.21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169.83</v>
      </c>
      <c r="Q4" t="n">
        <v>1458.65</v>
      </c>
      <c r="R4" t="n">
        <v>164.61</v>
      </c>
      <c r="S4" t="n">
        <v>80.34</v>
      </c>
      <c r="T4" t="n">
        <v>32162.27</v>
      </c>
      <c r="U4" t="n">
        <v>0.49</v>
      </c>
      <c r="V4" t="n">
        <v>0.64</v>
      </c>
      <c r="W4" t="n">
        <v>4.08</v>
      </c>
      <c r="X4" t="n">
        <v>1.88</v>
      </c>
      <c r="Y4" t="n">
        <v>4</v>
      </c>
      <c r="Z4" t="n">
        <v>10</v>
      </c>
      <c r="AA4" t="n">
        <v>74.34111922151911</v>
      </c>
      <c r="AB4" t="n">
        <v>101.7167990175532</v>
      </c>
      <c r="AC4" t="n">
        <v>92.00909047976744</v>
      </c>
      <c r="AD4" t="n">
        <v>74341.11922151911</v>
      </c>
      <c r="AE4" t="n">
        <v>101716.7990175532</v>
      </c>
      <c r="AF4" t="n">
        <v>8.208732616627967e-06</v>
      </c>
      <c r="AG4" t="n">
        <v>4</v>
      </c>
      <c r="AH4" t="n">
        <v>92009.09047976743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5.8812</v>
      </c>
      <c r="E5" t="n">
        <v>17</v>
      </c>
      <c r="F5" t="n">
        <v>13.55</v>
      </c>
      <c r="G5" t="n">
        <v>28.04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155.15</v>
      </c>
      <c r="Q5" t="n">
        <v>1458.43</v>
      </c>
      <c r="R5" t="n">
        <v>144.8</v>
      </c>
      <c r="S5" t="n">
        <v>80.34</v>
      </c>
      <c r="T5" t="n">
        <v>22318.91</v>
      </c>
      <c r="U5" t="n">
        <v>0.55</v>
      </c>
      <c r="V5" t="n">
        <v>0.67</v>
      </c>
      <c r="W5" t="n">
        <v>4.05</v>
      </c>
      <c r="X5" t="n">
        <v>1.29</v>
      </c>
      <c r="Y5" t="n">
        <v>4</v>
      </c>
      <c r="Z5" t="n">
        <v>10</v>
      </c>
      <c r="AA5" t="n">
        <v>69.44633758996619</v>
      </c>
      <c r="AB5" t="n">
        <v>95.01954284674072</v>
      </c>
      <c r="AC5" t="n">
        <v>85.95101103823711</v>
      </c>
      <c r="AD5" t="n">
        <v>69446.33758996619</v>
      </c>
      <c r="AE5" t="n">
        <v>95019.54284674072</v>
      </c>
      <c r="AF5" t="n">
        <v>8.720277133216357e-06</v>
      </c>
      <c r="AG5" t="n">
        <v>4</v>
      </c>
      <c r="AH5" t="n">
        <v>85951.01103823711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6.0772</v>
      </c>
      <c r="E6" t="n">
        <v>16.45</v>
      </c>
      <c r="F6" t="n">
        <v>13.25</v>
      </c>
      <c r="G6" t="n">
        <v>36.14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142.55</v>
      </c>
      <c r="Q6" t="n">
        <v>1458.28</v>
      </c>
      <c r="R6" t="n">
        <v>134.29</v>
      </c>
      <c r="S6" t="n">
        <v>80.34</v>
      </c>
      <c r="T6" t="n">
        <v>17100.04</v>
      </c>
      <c r="U6" t="n">
        <v>0.6</v>
      </c>
      <c r="V6" t="n">
        <v>0.6899999999999999</v>
      </c>
      <c r="W6" t="n">
        <v>4.04</v>
      </c>
      <c r="X6" t="n">
        <v>0.99</v>
      </c>
      <c r="Y6" t="n">
        <v>4</v>
      </c>
      <c r="Z6" t="n">
        <v>10</v>
      </c>
      <c r="AA6" t="n">
        <v>66.33353982872624</v>
      </c>
      <c r="AB6" t="n">
        <v>90.76047562286918</v>
      </c>
      <c r="AC6" t="n">
        <v>82.09842321257213</v>
      </c>
      <c r="AD6" t="n">
        <v>66333.53982872625</v>
      </c>
      <c r="AE6" t="n">
        <v>90760.47562286918</v>
      </c>
      <c r="AF6" t="n">
        <v>9.010893728147734e-06</v>
      </c>
      <c r="AG6" t="n">
        <v>4</v>
      </c>
      <c r="AH6" t="n">
        <v>82098.42321257213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6.2042</v>
      </c>
      <c r="E7" t="n">
        <v>16.12</v>
      </c>
      <c r="F7" t="n">
        <v>13.06</v>
      </c>
      <c r="G7" t="n">
        <v>43.52</v>
      </c>
      <c r="H7" t="n">
        <v>0.58</v>
      </c>
      <c r="I7" t="n">
        <v>18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133.75</v>
      </c>
      <c r="Q7" t="n">
        <v>1458.73</v>
      </c>
      <c r="R7" t="n">
        <v>127.19</v>
      </c>
      <c r="S7" t="n">
        <v>80.34</v>
      </c>
      <c r="T7" t="n">
        <v>13568.12</v>
      </c>
      <c r="U7" t="n">
        <v>0.63</v>
      </c>
      <c r="V7" t="n">
        <v>0.7</v>
      </c>
      <c r="W7" t="n">
        <v>4.05</v>
      </c>
      <c r="X7" t="n">
        <v>0.79</v>
      </c>
      <c r="Y7" t="n">
        <v>4</v>
      </c>
      <c r="Z7" t="n">
        <v>10</v>
      </c>
      <c r="AA7" t="n">
        <v>64.33560319210343</v>
      </c>
      <c r="AB7" t="n">
        <v>88.02681057389961</v>
      </c>
      <c r="AC7" t="n">
        <v>79.62565531915234</v>
      </c>
      <c r="AD7" t="n">
        <v>64335.60319210343</v>
      </c>
      <c r="AE7" t="n">
        <v>88026.81057389961</v>
      </c>
      <c r="AF7" t="n">
        <v>9.19920141976143e-06</v>
      </c>
      <c r="AG7" t="n">
        <v>4</v>
      </c>
      <c r="AH7" t="n">
        <v>79625.65531915234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6.2085</v>
      </c>
      <c r="E8" t="n">
        <v>16.11</v>
      </c>
      <c r="F8" t="n">
        <v>13.05</v>
      </c>
      <c r="G8" t="n">
        <v>43.49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133.83</v>
      </c>
      <c r="Q8" t="n">
        <v>1458.83</v>
      </c>
      <c r="R8" t="n">
        <v>126.62</v>
      </c>
      <c r="S8" t="n">
        <v>80.34</v>
      </c>
      <c r="T8" t="n">
        <v>13287.36</v>
      </c>
      <c r="U8" t="n">
        <v>0.63</v>
      </c>
      <c r="V8" t="n">
        <v>0.7</v>
      </c>
      <c r="W8" t="n">
        <v>4.06</v>
      </c>
      <c r="X8" t="n">
        <v>0.78</v>
      </c>
      <c r="Y8" t="n">
        <v>4</v>
      </c>
      <c r="Z8" t="n">
        <v>10</v>
      </c>
      <c r="AA8" t="n">
        <v>64.31976058881453</v>
      </c>
      <c r="AB8" t="n">
        <v>88.00513402515341</v>
      </c>
      <c r="AC8" t="n">
        <v>79.60604754979526</v>
      </c>
      <c r="AD8" t="n">
        <v>64319.76058881453</v>
      </c>
      <c r="AE8" t="n">
        <v>88005.13402515341</v>
      </c>
      <c r="AF8" t="n">
        <v>9.205577191997169e-06</v>
      </c>
      <c r="AG8" t="n">
        <v>4</v>
      </c>
      <c r="AH8" t="n">
        <v>79606.04754979526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4.4688</v>
      </c>
      <c r="E2" t="n">
        <v>22.38</v>
      </c>
      <c r="F2" t="n">
        <v>19.1</v>
      </c>
      <c r="G2" t="n">
        <v>7.79</v>
      </c>
      <c r="H2" t="n">
        <v>0.64</v>
      </c>
      <c r="I2" t="n">
        <v>147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55.19</v>
      </c>
      <c r="Q2" t="n">
        <v>1462.75</v>
      </c>
      <c r="R2" t="n">
        <v>324.89</v>
      </c>
      <c r="S2" t="n">
        <v>80.34</v>
      </c>
      <c r="T2" t="n">
        <v>111777.47</v>
      </c>
      <c r="U2" t="n">
        <v>0.25</v>
      </c>
      <c r="V2" t="n">
        <v>0.48</v>
      </c>
      <c r="W2" t="n">
        <v>4.45</v>
      </c>
      <c r="X2" t="n">
        <v>6.82</v>
      </c>
      <c r="Y2" t="n">
        <v>4</v>
      </c>
      <c r="Z2" t="n">
        <v>10</v>
      </c>
      <c r="AA2" t="n">
        <v>56.29245781991539</v>
      </c>
      <c r="AB2" t="n">
        <v>77.02182423714686</v>
      </c>
      <c r="AC2" t="n">
        <v>69.67096943278045</v>
      </c>
      <c r="AD2" t="n">
        <v>56292.45781991539</v>
      </c>
      <c r="AE2" t="n">
        <v>77021.82423714687</v>
      </c>
      <c r="AF2" t="n">
        <v>8.514096832466457e-06</v>
      </c>
      <c r="AG2" t="n">
        <v>5</v>
      </c>
      <c r="AH2" t="n">
        <v>69670.96943278045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4.6144</v>
      </c>
      <c r="E2" t="n">
        <v>21.67</v>
      </c>
      <c r="F2" t="n">
        <v>17.44</v>
      </c>
      <c r="G2" t="n">
        <v>9.6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148.04</v>
      </c>
      <c r="Q2" t="n">
        <v>1459.33</v>
      </c>
      <c r="R2" t="n">
        <v>276.31</v>
      </c>
      <c r="S2" t="n">
        <v>80.34</v>
      </c>
      <c r="T2" t="n">
        <v>87673.12</v>
      </c>
      <c r="U2" t="n">
        <v>0.29</v>
      </c>
      <c r="V2" t="n">
        <v>0.52</v>
      </c>
      <c r="W2" t="n">
        <v>4.18</v>
      </c>
      <c r="X2" t="n">
        <v>5.17</v>
      </c>
      <c r="Y2" t="n">
        <v>4</v>
      </c>
      <c r="Z2" t="n">
        <v>10</v>
      </c>
      <c r="AA2" t="n">
        <v>82.62978671801118</v>
      </c>
      <c r="AB2" t="n">
        <v>113.0577195564502</v>
      </c>
      <c r="AC2" t="n">
        <v>102.2676494795177</v>
      </c>
      <c r="AD2" t="n">
        <v>82629.78671801118</v>
      </c>
      <c r="AE2" t="n">
        <v>113057.7195564502</v>
      </c>
      <c r="AF2" t="n">
        <v>7.53530341762581e-06</v>
      </c>
      <c r="AG2" t="n">
        <v>5</v>
      </c>
      <c r="AH2" t="n">
        <v>102267.6494795177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5.9431</v>
      </c>
      <c r="E3" t="n">
        <v>16.83</v>
      </c>
      <c r="F3" t="n">
        <v>14.04</v>
      </c>
      <c r="G3" t="n">
        <v>21.59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104.03</v>
      </c>
      <c r="Q3" t="n">
        <v>1459.07</v>
      </c>
      <c r="R3" t="n">
        <v>160.41</v>
      </c>
      <c r="S3" t="n">
        <v>80.34</v>
      </c>
      <c r="T3" t="n">
        <v>30076.24</v>
      </c>
      <c r="U3" t="n">
        <v>0.5</v>
      </c>
      <c r="V3" t="n">
        <v>0.65</v>
      </c>
      <c r="W3" t="n">
        <v>4.08</v>
      </c>
      <c r="X3" t="n">
        <v>1.77</v>
      </c>
      <c r="Y3" t="n">
        <v>4</v>
      </c>
      <c r="Z3" t="n">
        <v>10</v>
      </c>
      <c r="AA3" t="n">
        <v>56.99926401977545</v>
      </c>
      <c r="AB3" t="n">
        <v>77.98890766188373</v>
      </c>
      <c r="AC3" t="n">
        <v>70.54575577277085</v>
      </c>
      <c r="AD3" t="n">
        <v>56999.26401977545</v>
      </c>
      <c r="AE3" t="n">
        <v>77988.90766188373</v>
      </c>
      <c r="AF3" t="n">
        <v>9.705067124933244e-06</v>
      </c>
      <c r="AG3" t="n">
        <v>4</v>
      </c>
      <c r="AH3" t="n">
        <v>70545.75577277085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6.0608</v>
      </c>
      <c r="E4" t="n">
        <v>16.5</v>
      </c>
      <c r="F4" t="n">
        <v>13.81</v>
      </c>
      <c r="G4" t="n">
        <v>24.38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99.40000000000001</v>
      </c>
      <c r="Q4" t="n">
        <v>1459.77</v>
      </c>
      <c r="R4" t="n">
        <v>151.71</v>
      </c>
      <c r="S4" t="n">
        <v>80.34</v>
      </c>
      <c r="T4" t="n">
        <v>25751.55</v>
      </c>
      <c r="U4" t="n">
        <v>0.53</v>
      </c>
      <c r="V4" t="n">
        <v>0.66</v>
      </c>
      <c r="W4" t="n">
        <v>4.11</v>
      </c>
      <c r="X4" t="n">
        <v>1.55</v>
      </c>
      <c r="Y4" t="n">
        <v>4</v>
      </c>
      <c r="Z4" t="n">
        <v>10</v>
      </c>
      <c r="AA4" t="n">
        <v>55.74768872377588</v>
      </c>
      <c r="AB4" t="n">
        <v>76.27644712629285</v>
      </c>
      <c r="AC4" t="n">
        <v>68.99673006724278</v>
      </c>
      <c r="AD4" t="n">
        <v>55747.68872377588</v>
      </c>
      <c r="AE4" t="n">
        <v>76276.44712629286</v>
      </c>
      <c r="AF4" t="n">
        <v>9.89727092439895e-06</v>
      </c>
      <c r="AG4" t="n">
        <v>4</v>
      </c>
      <c r="AH4" t="n">
        <v>68996.73006724278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3.995</v>
      </c>
      <c r="E2" t="n">
        <v>25.03</v>
      </c>
      <c r="F2" t="n">
        <v>19.22</v>
      </c>
      <c r="G2" t="n">
        <v>8.01</v>
      </c>
      <c r="H2" t="n">
        <v>0.14</v>
      </c>
      <c r="I2" t="n">
        <v>144</v>
      </c>
      <c r="J2" t="n">
        <v>124.63</v>
      </c>
      <c r="K2" t="n">
        <v>45</v>
      </c>
      <c r="L2" t="n">
        <v>1</v>
      </c>
      <c r="M2" t="n">
        <v>142</v>
      </c>
      <c r="N2" t="n">
        <v>18.64</v>
      </c>
      <c r="O2" t="n">
        <v>15605.44</v>
      </c>
      <c r="P2" t="n">
        <v>195.64</v>
      </c>
      <c r="Q2" t="n">
        <v>1459.53</v>
      </c>
      <c r="R2" t="n">
        <v>336.76</v>
      </c>
      <c r="S2" t="n">
        <v>80.34</v>
      </c>
      <c r="T2" t="n">
        <v>117724.58</v>
      </c>
      <c r="U2" t="n">
        <v>0.24</v>
      </c>
      <c r="V2" t="n">
        <v>0.47</v>
      </c>
      <c r="W2" t="n">
        <v>4.24</v>
      </c>
      <c r="X2" t="n">
        <v>6.95</v>
      </c>
      <c r="Y2" t="n">
        <v>4</v>
      </c>
      <c r="Z2" t="n">
        <v>10</v>
      </c>
      <c r="AA2" t="n">
        <v>112.3299962369536</v>
      </c>
      <c r="AB2" t="n">
        <v>153.6948565010159</v>
      </c>
      <c r="AC2" t="n">
        <v>139.0264351086869</v>
      </c>
      <c r="AD2" t="n">
        <v>112329.9962369537</v>
      </c>
      <c r="AE2" t="n">
        <v>153694.8565010159</v>
      </c>
      <c r="AF2" t="n">
        <v>6.281044936487574e-06</v>
      </c>
      <c r="AG2" t="n">
        <v>6</v>
      </c>
      <c r="AH2" t="n">
        <v>139026.4351086869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5.5423</v>
      </c>
      <c r="E3" t="n">
        <v>18.04</v>
      </c>
      <c r="F3" t="n">
        <v>14.61</v>
      </c>
      <c r="G3" t="n">
        <v>17.19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137.38</v>
      </c>
      <c r="Q3" t="n">
        <v>1458.44</v>
      </c>
      <c r="R3" t="n">
        <v>179.87</v>
      </c>
      <c r="S3" t="n">
        <v>80.34</v>
      </c>
      <c r="T3" t="n">
        <v>39747.64</v>
      </c>
      <c r="U3" t="n">
        <v>0.45</v>
      </c>
      <c r="V3" t="n">
        <v>0.62</v>
      </c>
      <c r="W3" t="n">
        <v>4.1</v>
      </c>
      <c r="X3" t="n">
        <v>2.34</v>
      </c>
      <c r="Y3" t="n">
        <v>4</v>
      </c>
      <c r="Z3" t="n">
        <v>10</v>
      </c>
      <c r="AA3" t="n">
        <v>66.30758492876268</v>
      </c>
      <c r="AB3" t="n">
        <v>90.72496298368968</v>
      </c>
      <c r="AC3" t="n">
        <v>82.0662998498336</v>
      </c>
      <c r="AD3" t="n">
        <v>66307.58492876268</v>
      </c>
      <c r="AE3" t="n">
        <v>90724.96298368968</v>
      </c>
      <c r="AF3" t="n">
        <v>8.713751026657091e-06</v>
      </c>
      <c r="AG3" t="n">
        <v>4</v>
      </c>
      <c r="AH3" t="n">
        <v>82066.29984983359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6.0832</v>
      </c>
      <c r="E4" t="n">
        <v>16.44</v>
      </c>
      <c r="F4" t="n">
        <v>13.57</v>
      </c>
      <c r="G4" t="n">
        <v>28.07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115.33</v>
      </c>
      <c r="Q4" t="n">
        <v>1458.58</v>
      </c>
      <c r="R4" t="n">
        <v>144.77</v>
      </c>
      <c r="S4" t="n">
        <v>80.34</v>
      </c>
      <c r="T4" t="n">
        <v>22304.03</v>
      </c>
      <c r="U4" t="n">
        <v>0.55</v>
      </c>
      <c r="V4" t="n">
        <v>0.67</v>
      </c>
      <c r="W4" t="n">
        <v>4.06</v>
      </c>
      <c r="X4" t="n">
        <v>1.3</v>
      </c>
      <c r="Y4" t="n">
        <v>4</v>
      </c>
      <c r="Z4" t="n">
        <v>10</v>
      </c>
      <c r="AA4" t="n">
        <v>59.65516156073051</v>
      </c>
      <c r="AB4" t="n">
        <v>81.62282384734669</v>
      </c>
      <c r="AC4" t="n">
        <v>73.83285609772778</v>
      </c>
      <c r="AD4" t="n">
        <v>59655.16156073051</v>
      </c>
      <c r="AE4" t="n">
        <v>81622.82384734669</v>
      </c>
      <c r="AF4" t="n">
        <v>9.564168349847611e-06</v>
      </c>
      <c r="AG4" t="n">
        <v>4</v>
      </c>
      <c r="AH4" t="n">
        <v>73832.85609772778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6.1557</v>
      </c>
      <c r="E5" t="n">
        <v>16.24</v>
      </c>
      <c r="F5" t="n">
        <v>13.45</v>
      </c>
      <c r="G5" t="n">
        <v>31.03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111.22</v>
      </c>
      <c r="Q5" t="n">
        <v>1458.67</v>
      </c>
      <c r="R5" t="n">
        <v>139.72</v>
      </c>
      <c r="S5" t="n">
        <v>80.34</v>
      </c>
      <c r="T5" t="n">
        <v>19795.83</v>
      </c>
      <c r="U5" t="n">
        <v>0.57</v>
      </c>
      <c r="V5" t="n">
        <v>0.68</v>
      </c>
      <c r="W5" t="n">
        <v>4.09</v>
      </c>
      <c r="X5" t="n">
        <v>1.18</v>
      </c>
      <c r="Y5" t="n">
        <v>4</v>
      </c>
      <c r="Z5" t="n">
        <v>10</v>
      </c>
      <c r="AA5" t="n">
        <v>58.70130780132639</v>
      </c>
      <c r="AB5" t="n">
        <v>80.3177190526727</v>
      </c>
      <c r="AC5" t="n">
        <v>72.65230867293099</v>
      </c>
      <c r="AD5" t="n">
        <v>58701.30780132639</v>
      </c>
      <c r="AE5" t="n">
        <v>80317.71905267271</v>
      </c>
      <c r="AF5" t="n">
        <v>9.678154772349577e-06</v>
      </c>
      <c r="AG5" t="n">
        <v>4</v>
      </c>
      <c r="AH5" t="n">
        <v>72652.30867293099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2024-09-26T13:19:34Z</dcterms:created>
  <dcterms:modified xmlns:dcterms="http://purl.org/dc/terms/" xmlns:xsi="http://www.w3.org/2001/XMLSchema-instance" xsi:type="dcterms:W3CDTF">2024-09-26T13:19:34Z</dcterms:modified>
</cp:coreProperties>
</file>