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xVal>
          <yVal>
            <numRef>
              <f>gráficos!$B$7:$B$76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  <c r="AA2" t="n">
        <v>96.63023676982658</v>
      </c>
      <c r="AB2" t="n">
        <v>132.2137529735987</v>
      </c>
      <c r="AC2" t="n">
        <v>119.5954579530014</v>
      </c>
      <c r="AD2" t="n">
        <v>96630.23676982659</v>
      </c>
      <c r="AE2" t="n">
        <v>132213.7529735987</v>
      </c>
      <c r="AF2" t="n">
        <v>4.594099024966256e-06</v>
      </c>
      <c r="AG2" t="n">
        <v>7</v>
      </c>
      <c r="AH2" t="n">
        <v>119595.4579530014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  <c r="AA3" t="n">
        <v>74.37725931887448</v>
      </c>
      <c r="AB3" t="n">
        <v>101.7662474931434</v>
      </c>
      <c r="AC3" t="n">
        <v>92.05381966224867</v>
      </c>
      <c r="AD3" t="n">
        <v>74377.25931887448</v>
      </c>
      <c r="AE3" t="n">
        <v>101766.2474931434</v>
      </c>
      <c r="AF3" t="n">
        <v>6.032157686789224e-06</v>
      </c>
      <c r="AG3" t="n">
        <v>6</v>
      </c>
      <c r="AH3" t="n">
        <v>92053.81966224867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  <c r="AA4" t="n">
        <v>62.77781495326455</v>
      </c>
      <c r="AB4" t="n">
        <v>85.89537598075455</v>
      </c>
      <c r="AC4" t="n">
        <v>77.69764185208915</v>
      </c>
      <c r="AD4" t="n">
        <v>62777.81495326455</v>
      </c>
      <c r="AE4" t="n">
        <v>85895.37598075456</v>
      </c>
      <c r="AF4" t="n">
        <v>6.488227419433687e-06</v>
      </c>
      <c r="AG4" t="n">
        <v>5</v>
      </c>
      <c r="AH4" t="n">
        <v>77697.64185208915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  <c r="AA5" t="n">
        <v>61.04096328534163</v>
      </c>
      <c r="AB5" t="n">
        <v>83.5189389042159</v>
      </c>
      <c r="AC5" t="n">
        <v>75.54800859478421</v>
      </c>
      <c r="AD5" t="n">
        <v>61040.96328534163</v>
      </c>
      <c r="AE5" t="n">
        <v>83518.9389042159</v>
      </c>
      <c r="AF5" t="n">
        <v>6.784851308191854e-06</v>
      </c>
      <c r="AG5" t="n">
        <v>5</v>
      </c>
      <c r="AH5" t="n">
        <v>75548.0085947842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  <c r="AA6" t="n">
        <v>59.79238192328854</v>
      </c>
      <c r="AB6" t="n">
        <v>81.81057480113365</v>
      </c>
      <c r="AC6" t="n">
        <v>74.00268836399549</v>
      </c>
      <c r="AD6" t="n">
        <v>59792.38192328854</v>
      </c>
      <c r="AE6" t="n">
        <v>81810.57480113365</v>
      </c>
      <c r="AF6" t="n">
        <v>6.96325629227675e-06</v>
      </c>
      <c r="AG6" t="n">
        <v>5</v>
      </c>
      <c r="AH6" t="n">
        <v>74002.68836399549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  <c r="AA7" t="n">
        <v>59.02517868946049</v>
      </c>
      <c r="AB7" t="n">
        <v>80.76085348999273</v>
      </c>
      <c r="AC7" t="n">
        <v>73.05315098149642</v>
      </c>
      <c r="AD7" t="n">
        <v>59025.17868946049</v>
      </c>
      <c r="AE7" t="n">
        <v>80760.85348999273</v>
      </c>
      <c r="AF7" t="n">
        <v>7.029271913411491e-06</v>
      </c>
      <c r="AG7" t="n">
        <v>5</v>
      </c>
      <c r="AH7" t="n">
        <v>73053.15098149641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  <c r="AA8" t="n">
        <v>58.72144443792094</v>
      </c>
      <c r="AB8" t="n">
        <v>80.34527088722706</v>
      </c>
      <c r="AC8" t="n">
        <v>72.67723099906472</v>
      </c>
      <c r="AD8" t="n">
        <v>58721.44443792095</v>
      </c>
      <c r="AE8" t="n">
        <v>80345.27088722706</v>
      </c>
      <c r="AF8" t="n">
        <v>7.086989628309726e-06</v>
      </c>
      <c r="AG8" t="n">
        <v>5</v>
      </c>
      <c r="AH8" t="n">
        <v>72677.23099906472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  <c r="AA9" t="n">
        <v>58.7617990691347</v>
      </c>
      <c r="AB9" t="n">
        <v>80.40048587397435</v>
      </c>
      <c r="AC9" t="n">
        <v>72.7271763449716</v>
      </c>
      <c r="AD9" t="n">
        <v>58761.79906913469</v>
      </c>
      <c r="AE9" t="n">
        <v>80400.48587397435</v>
      </c>
      <c r="AF9" t="n">
        <v>7.083260822342687e-06</v>
      </c>
      <c r="AG9" t="n">
        <v>5</v>
      </c>
      <c r="AH9" t="n">
        <v>72727.17634497159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9.988099999999999</v>
      </c>
      <c r="E2" t="n">
        <v>10.01</v>
      </c>
      <c r="F2" t="n">
        <v>5.98</v>
      </c>
      <c r="G2" t="n">
        <v>6.77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72.06999999999999</v>
      </c>
      <c r="Q2" t="n">
        <v>534.92</v>
      </c>
      <c r="R2" t="n">
        <v>86.75</v>
      </c>
      <c r="S2" t="n">
        <v>29.18</v>
      </c>
      <c r="T2" t="n">
        <v>25025.91</v>
      </c>
      <c r="U2" t="n">
        <v>0.34</v>
      </c>
      <c r="V2" t="n">
        <v>0.55</v>
      </c>
      <c r="W2" t="n">
        <v>1.53</v>
      </c>
      <c r="X2" t="n">
        <v>1.53</v>
      </c>
      <c r="Y2" t="n">
        <v>4</v>
      </c>
      <c r="Z2" t="n">
        <v>10</v>
      </c>
      <c r="AA2" t="n">
        <v>77.1969753037679</v>
      </c>
      <c r="AB2" t="n">
        <v>105.6243073007623</v>
      </c>
      <c r="AC2" t="n">
        <v>95.54367165665066</v>
      </c>
      <c r="AD2" t="n">
        <v>77196.9753037679</v>
      </c>
      <c r="AE2" t="n">
        <v>105624.3073007623</v>
      </c>
      <c r="AF2" t="n">
        <v>5.426489155886142e-06</v>
      </c>
      <c r="AG2" t="n">
        <v>6</v>
      </c>
      <c r="AH2" t="n">
        <v>95543.67165665067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12.3873</v>
      </c>
      <c r="E3" t="n">
        <v>8.07</v>
      </c>
      <c r="F3" t="n">
        <v>5.04</v>
      </c>
      <c r="G3" t="n">
        <v>13.74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57.76</v>
      </c>
      <c r="Q3" t="n">
        <v>534.4299999999999</v>
      </c>
      <c r="R3" t="n">
        <v>55.99</v>
      </c>
      <c r="S3" t="n">
        <v>29.18</v>
      </c>
      <c r="T3" t="n">
        <v>9801.290000000001</v>
      </c>
      <c r="U3" t="n">
        <v>0.52</v>
      </c>
      <c r="V3" t="n">
        <v>0.65</v>
      </c>
      <c r="W3" t="n">
        <v>1.48</v>
      </c>
      <c r="X3" t="n">
        <v>0.59</v>
      </c>
      <c r="Y3" t="n">
        <v>4</v>
      </c>
      <c r="Z3" t="n">
        <v>10</v>
      </c>
      <c r="AA3" t="n">
        <v>60.19155605008714</v>
      </c>
      <c r="AB3" t="n">
        <v>82.35674245173882</v>
      </c>
      <c r="AC3" t="n">
        <v>74.4967305405782</v>
      </c>
      <c r="AD3" t="n">
        <v>60191.55605008714</v>
      </c>
      <c r="AE3" t="n">
        <v>82356.74245173883</v>
      </c>
      <c r="AF3" t="n">
        <v>6.729963568717616e-06</v>
      </c>
      <c r="AG3" t="n">
        <v>5</v>
      </c>
      <c r="AH3" t="n">
        <v>74496.7305405782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13.1757</v>
      </c>
      <c r="E4" t="n">
        <v>7.59</v>
      </c>
      <c r="F4" t="n">
        <v>4.81</v>
      </c>
      <c r="G4" t="n">
        <v>20.63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52.29</v>
      </c>
      <c r="Q4" t="n">
        <v>534.3099999999999</v>
      </c>
      <c r="R4" t="n">
        <v>48.69</v>
      </c>
      <c r="S4" t="n">
        <v>29.18</v>
      </c>
      <c r="T4" t="n">
        <v>6192.94</v>
      </c>
      <c r="U4" t="n">
        <v>0.6</v>
      </c>
      <c r="V4" t="n">
        <v>0.68</v>
      </c>
      <c r="W4" t="n">
        <v>1.47</v>
      </c>
      <c r="X4" t="n">
        <v>0.37</v>
      </c>
      <c r="Y4" t="n">
        <v>4</v>
      </c>
      <c r="Z4" t="n">
        <v>10</v>
      </c>
      <c r="AA4" t="n">
        <v>58.00519747942728</v>
      </c>
      <c r="AB4" t="n">
        <v>79.36527020003084</v>
      </c>
      <c r="AC4" t="n">
        <v>71.79076020201458</v>
      </c>
      <c r="AD4" t="n">
        <v>58005.19747942728</v>
      </c>
      <c r="AE4" t="n">
        <v>79365.27020003083</v>
      </c>
      <c r="AF4" t="n">
        <v>7.158297691373641e-06</v>
      </c>
      <c r="AG4" t="n">
        <v>5</v>
      </c>
      <c r="AH4" t="n">
        <v>71790.76020201459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13.5839</v>
      </c>
      <c r="E5" t="n">
        <v>7.36</v>
      </c>
      <c r="F5" t="n">
        <v>4.71</v>
      </c>
      <c r="G5" t="n">
        <v>28.29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47.54</v>
      </c>
      <c r="Q5" t="n">
        <v>534.35</v>
      </c>
      <c r="R5" t="n">
        <v>45.49</v>
      </c>
      <c r="S5" t="n">
        <v>29.18</v>
      </c>
      <c r="T5" t="n">
        <v>4609.39</v>
      </c>
      <c r="U5" t="n">
        <v>0.64</v>
      </c>
      <c r="V5" t="n">
        <v>0.7</v>
      </c>
      <c r="W5" t="n">
        <v>1.46</v>
      </c>
      <c r="X5" t="n">
        <v>0.27</v>
      </c>
      <c r="Y5" t="n">
        <v>4</v>
      </c>
      <c r="Z5" t="n">
        <v>10</v>
      </c>
      <c r="AA5" t="n">
        <v>56.64848371921555</v>
      </c>
      <c r="AB5" t="n">
        <v>77.50895457932326</v>
      </c>
      <c r="AC5" t="n">
        <v>70.11160873879142</v>
      </c>
      <c r="AD5" t="n">
        <v>56648.48371921555</v>
      </c>
      <c r="AE5" t="n">
        <v>77508.95457932325</v>
      </c>
      <c r="AF5" t="n">
        <v>7.380070888821875e-06</v>
      </c>
      <c r="AG5" t="n">
        <v>5</v>
      </c>
      <c r="AH5" t="n">
        <v>70111.60873879142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13.836</v>
      </c>
      <c r="E6" t="n">
        <v>7.23</v>
      </c>
      <c r="F6" t="n">
        <v>4.65</v>
      </c>
      <c r="G6" t="n">
        <v>34.84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44.58</v>
      </c>
      <c r="Q6" t="n">
        <v>534.42</v>
      </c>
      <c r="R6" t="n">
        <v>42.91</v>
      </c>
      <c r="S6" t="n">
        <v>29.18</v>
      </c>
      <c r="T6" t="n">
        <v>3329.32</v>
      </c>
      <c r="U6" t="n">
        <v>0.68</v>
      </c>
      <c r="V6" t="n">
        <v>0.71</v>
      </c>
      <c r="W6" t="n">
        <v>1.47</v>
      </c>
      <c r="X6" t="n">
        <v>0.2</v>
      </c>
      <c r="Y6" t="n">
        <v>4</v>
      </c>
      <c r="Z6" t="n">
        <v>10</v>
      </c>
      <c r="AA6" t="n">
        <v>55.84749803201878</v>
      </c>
      <c r="AB6" t="n">
        <v>76.41301062510664</v>
      </c>
      <c r="AC6" t="n">
        <v>69.12026013739786</v>
      </c>
      <c r="AD6" t="n">
        <v>55847.49803201878</v>
      </c>
      <c r="AE6" t="n">
        <v>76413.01062510663</v>
      </c>
      <c r="AF6" t="n">
        <v>7.517035668529617e-06</v>
      </c>
      <c r="AG6" t="n">
        <v>5</v>
      </c>
      <c r="AH6" t="n">
        <v>69120.26013739787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13.8329</v>
      </c>
      <c r="E7" t="n">
        <v>7.23</v>
      </c>
      <c r="F7" t="n">
        <v>4.65</v>
      </c>
      <c r="G7" t="n">
        <v>34.85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44.95</v>
      </c>
      <c r="Q7" t="n">
        <v>534.52</v>
      </c>
      <c r="R7" t="n">
        <v>42.91</v>
      </c>
      <c r="S7" t="n">
        <v>29.18</v>
      </c>
      <c r="T7" t="n">
        <v>3331.51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55.91485224878289</v>
      </c>
      <c r="AB7" t="n">
        <v>76.50516763594156</v>
      </c>
      <c r="AC7" t="n">
        <v>69.20362181246193</v>
      </c>
      <c r="AD7" t="n">
        <v>55914.85224878289</v>
      </c>
      <c r="AE7" t="n">
        <v>76505.16763594156</v>
      </c>
      <c r="AF7" t="n">
        <v>7.515351452674425e-06</v>
      </c>
      <c r="AG7" t="n">
        <v>5</v>
      </c>
      <c r="AH7" t="n">
        <v>69203.62181246193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13.1262</v>
      </c>
      <c r="E2" t="n">
        <v>7.62</v>
      </c>
      <c r="F2" t="n">
        <v>5.24</v>
      </c>
      <c r="G2" t="n">
        <v>11.24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36.78</v>
      </c>
      <c r="Q2" t="n">
        <v>534.49</v>
      </c>
      <c r="R2" t="n">
        <v>62.72</v>
      </c>
      <c r="S2" t="n">
        <v>29.18</v>
      </c>
      <c r="T2" t="n">
        <v>13133.2</v>
      </c>
      <c r="U2" t="n">
        <v>0.47</v>
      </c>
      <c r="V2" t="n">
        <v>0.63</v>
      </c>
      <c r="W2" t="n">
        <v>1.49</v>
      </c>
      <c r="X2" t="n">
        <v>0.8</v>
      </c>
      <c r="Y2" t="n">
        <v>4</v>
      </c>
      <c r="Z2" t="n">
        <v>10</v>
      </c>
      <c r="AA2" t="n">
        <v>50.97318045620999</v>
      </c>
      <c r="AB2" t="n">
        <v>69.74375427817368</v>
      </c>
      <c r="AC2" t="n">
        <v>63.08750825585402</v>
      </c>
      <c r="AD2" t="n">
        <v>50973.18045620999</v>
      </c>
      <c r="AE2" t="n">
        <v>69743.75427817368</v>
      </c>
      <c r="AF2" t="n">
        <v>7.957608610745539e-06</v>
      </c>
      <c r="AG2" t="n">
        <v>5</v>
      </c>
      <c r="AH2" t="n">
        <v>63087.50825585402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14.0433</v>
      </c>
      <c r="E3" t="n">
        <v>7.12</v>
      </c>
      <c r="F3" t="n">
        <v>4.94</v>
      </c>
      <c r="G3" t="n">
        <v>17.42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31.46</v>
      </c>
      <c r="Q3" t="n">
        <v>534.6799999999999</v>
      </c>
      <c r="R3" t="n">
        <v>51.96</v>
      </c>
      <c r="S3" t="n">
        <v>29.18</v>
      </c>
      <c r="T3" t="n">
        <v>7811.18</v>
      </c>
      <c r="U3" t="n">
        <v>0.5600000000000001</v>
      </c>
      <c r="V3" t="n">
        <v>0.67</v>
      </c>
      <c r="W3" t="n">
        <v>1.5</v>
      </c>
      <c r="X3" t="n">
        <v>0.49</v>
      </c>
      <c r="Y3" t="n">
        <v>4</v>
      </c>
      <c r="Z3" t="n">
        <v>10</v>
      </c>
      <c r="AA3" t="n">
        <v>49.20185921800198</v>
      </c>
      <c r="AB3" t="n">
        <v>67.32015441488088</v>
      </c>
      <c r="AC3" t="n">
        <v>60.89521336196933</v>
      </c>
      <c r="AD3" t="n">
        <v>49201.85921800198</v>
      </c>
      <c r="AE3" t="n">
        <v>67320.15441488088</v>
      </c>
      <c r="AF3" t="n">
        <v>8.513589995831453e-06</v>
      </c>
      <c r="AG3" t="n">
        <v>5</v>
      </c>
      <c r="AH3" t="n">
        <v>60895.21336196933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11.9625</v>
      </c>
      <c r="E2" t="n">
        <v>8.359999999999999</v>
      </c>
      <c r="F2" t="n">
        <v>5.5</v>
      </c>
      <c r="G2" t="n">
        <v>8.92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49.39</v>
      </c>
      <c r="Q2" t="n">
        <v>534.8</v>
      </c>
      <c r="R2" t="n">
        <v>71.02</v>
      </c>
      <c r="S2" t="n">
        <v>29.18</v>
      </c>
      <c r="T2" t="n">
        <v>17240.57</v>
      </c>
      <c r="U2" t="n">
        <v>0.41</v>
      </c>
      <c r="V2" t="n">
        <v>0.6</v>
      </c>
      <c r="W2" t="n">
        <v>1.51</v>
      </c>
      <c r="X2" t="n">
        <v>1.05</v>
      </c>
      <c r="Y2" t="n">
        <v>4</v>
      </c>
      <c r="Z2" t="n">
        <v>10</v>
      </c>
      <c r="AA2" t="n">
        <v>56.59830294461902</v>
      </c>
      <c r="AB2" t="n">
        <v>77.44029502970078</v>
      </c>
      <c r="AC2" t="n">
        <v>70.0495019602206</v>
      </c>
      <c r="AD2" t="n">
        <v>56598.30294461902</v>
      </c>
      <c r="AE2" t="n">
        <v>77440.29502970078</v>
      </c>
      <c r="AF2" t="n">
        <v>6.93788149211627e-06</v>
      </c>
      <c r="AG2" t="n">
        <v>5</v>
      </c>
      <c r="AH2" t="n">
        <v>70049.5019602206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13.8654</v>
      </c>
      <c r="E3" t="n">
        <v>7.21</v>
      </c>
      <c r="F3" t="n">
        <v>4.84</v>
      </c>
      <c r="G3" t="n">
        <v>19.37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38.7</v>
      </c>
      <c r="Q3" t="n">
        <v>534.88</v>
      </c>
      <c r="R3" t="n">
        <v>49.46</v>
      </c>
      <c r="S3" t="n">
        <v>29.18</v>
      </c>
      <c r="T3" t="n">
        <v>6568.26</v>
      </c>
      <c r="U3" t="n">
        <v>0.59</v>
      </c>
      <c r="V3" t="n">
        <v>0.68</v>
      </c>
      <c r="W3" t="n">
        <v>1.47</v>
      </c>
      <c r="X3" t="n">
        <v>0.39</v>
      </c>
      <c r="Y3" t="n">
        <v>4</v>
      </c>
      <c r="Z3" t="n">
        <v>10</v>
      </c>
      <c r="AA3" t="n">
        <v>52.25144062968817</v>
      </c>
      <c r="AB3" t="n">
        <v>71.4927262403845</v>
      </c>
      <c r="AC3" t="n">
        <v>64.66956078868955</v>
      </c>
      <c r="AD3" t="n">
        <v>52251.44062968817</v>
      </c>
      <c r="AE3" t="n">
        <v>71492.72624038449</v>
      </c>
      <c r="AF3" t="n">
        <v>8.041504872793222e-06</v>
      </c>
      <c r="AG3" t="n">
        <v>5</v>
      </c>
      <c r="AH3" t="n">
        <v>64669.56078868955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14.1337</v>
      </c>
      <c r="E4" t="n">
        <v>7.08</v>
      </c>
      <c r="F4" t="n">
        <v>4.77</v>
      </c>
      <c r="G4" t="n">
        <v>23.86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36.14</v>
      </c>
      <c r="Q4" t="n">
        <v>535.22</v>
      </c>
      <c r="R4" t="n">
        <v>47.06</v>
      </c>
      <c r="S4" t="n">
        <v>29.18</v>
      </c>
      <c r="T4" t="n">
        <v>5383.14</v>
      </c>
      <c r="U4" t="n">
        <v>0.62</v>
      </c>
      <c r="V4" t="n">
        <v>0.6899999999999999</v>
      </c>
      <c r="W4" t="n">
        <v>1.48</v>
      </c>
      <c r="X4" t="n">
        <v>0.32</v>
      </c>
      <c r="Y4" t="n">
        <v>4</v>
      </c>
      <c r="Z4" t="n">
        <v>10</v>
      </c>
      <c r="AA4" t="n">
        <v>51.56893119641346</v>
      </c>
      <c r="AB4" t="n">
        <v>70.55888672358738</v>
      </c>
      <c r="AC4" t="n">
        <v>63.82484560472326</v>
      </c>
      <c r="AD4" t="n">
        <v>51568.93119641346</v>
      </c>
      <c r="AE4" t="n">
        <v>70558.88672358738</v>
      </c>
      <c r="AF4" t="n">
        <v>8.19711060774284e-06</v>
      </c>
      <c r="AG4" t="n">
        <v>5</v>
      </c>
      <c r="AH4" t="n">
        <v>63824.84560472326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13.8616</v>
      </c>
      <c r="E2" t="n">
        <v>7.21</v>
      </c>
      <c r="F2" t="n">
        <v>5.1</v>
      </c>
      <c r="G2" t="n">
        <v>13.3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6</v>
      </c>
      <c r="N2" t="n">
        <v>6.84</v>
      </c>
      <c r="O2" t="n">
        <v>7851.41</v>
      </c>
      <c r="P2" t="n">
        <v>27.33</v>
      </c>
      <c r="Q2" t="n">
        <v>534.41</v>
      </c>
      <c r="R2" t="n">
        <v>57.44</v>
      </c>
      <c r="S2" t="n">
        <v>29.18</v>
      </c>
      <c r="T2" t="n">
        <v>10520.81</v>
      </c>
      <c r="U2" t="n">
        <v>0.51</v>
      </c>
      <c r="V2" t="n">
        <v>0.65</v>
      </c>
      <c r="W2" t="n">
        <v>1.5</v>
      </c>
      <c r="X2" t="n">
        <v>0.65</v>
      </c>
      <c r="Y2" t="n">
        <v>4</v>
      </c>
      <c r="Z2" t="n">
        <v>10</v>
      </c>
      <c r="AA2" t="n">
        <v>47.24427687644545</v>
      </c>
      <c r="AB2" t="n">
        <v>64.64170389272681</v>
      </c>
      <c r="AC2" t="n">
        <v>58.47239039841988</v>
      </c>
      <c r="AD2" t="n">
        <v>47244.27687644544</v>
      </c>
      <c r="AE2" t="n">
        <v>64641.70389272681</v>
      </c>
      <c r="AF2" t="n">
        <v>8.727675838384386e-06</v>
      </c>
      <c r="AG2" t="n">
        <v>5</v>
      </c>
      <c r="AH2" t="n">
        <v>58472.39039841988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13.86</v>
      </c>
      <c r="E3" t="n">
        <v>7.22</v>
      </c>
      <c r="F3" t="n">
        <v>5.1</v>
      </c>
      <c r="G3" t="n">
        <v>13.3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27.69</v>
      </c>
      <c r="Q3" t="n">
        <v>535.72</v>
      </c>
      <c r="R3" t="n">
        <v>57.09</v>
      </c>
      <c r="S3" t="n">
        <v>29.18</v>
      </c>
      <c r="T3" t="n">
        <v>10347.53</v>
      </c>
      <c r="U3" t="n">
        <v>0.51</v>
      </c>
      <c r="V3" t="n">
        <v>0.65</v>
      </c>
      <c r="W3" t="n">
        <v>1.51</v>
      </c>
      <c r="X3" t="n">
        <v>0.65</v>
      </c>
      <c r="Y3" t="n">
        <v>4</v>
      </c>
      <c r="Z3" t="n">
        <v>10</v>
      </c>
      <c r="AA3" t="n">
        <v>47.30797188912504</v>
      </c>
      <c r="AB3" t="n">
        <v>64.72885421910064</v>
      </c>
      <c r="AC3" t="n">
        <v>58.55122321996087</v>
      </c>
      <c r="AD3" t="n">
        <v>47307.97188912504</v>
      </c>
      <c r="AE3" t="n">
        <v>64728.85421910064</v>
      </c>
      <c r="AF3" t="n">
        <v>8.726668430773328e-06</v>
      </c>
      <c r="AG3" t="n">
        <v>5</v>
      </c>
      <c r="AH3" t="n">
        <v>58551.22321996087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9.662599999999999</v>
      </c>
      <c r="E2" t="n">
        <v>10.35</v>
      </c>
      <c r="F2" t="n">
        <v>6.08</v>
      </c>
      <c r="G2" t="n">
        <v>6.51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76.06999999999999</v>
      </c>
      <c r="Q2" t="n">
        <v>534.84</v>
      </c>
      <c r="R2" t="n">
        <v>89.59999999999999</v>
      </c>
      <c r="S2" t="n">
        <v>29.18</v>
      </c>
      <c r="T2" t="n">
        <v>26433.3</v>
      </c>
      <c r="U2" t="n">
        <v>0.33</v>
      </c>
      <c r="V2" t="n">
        <v>0.54</v>
      </c>
      <c r="W2" t="n">
        <v>1.55</v>
      </c>
      <c r="X2" t="n">
        <v>1.63</v>
      </c>
      <c r="Y2" t="n">
        <v>4</v>
      </c>
      <c r="Z2" t="n">
        <v>10</v>
      </c>
      <c r="AA2" t="n">
        <v>79.68617336972424</v>
      </c>
      <c r="AB2" t="n">
        <v>109.0301379102704</v>
      </c>
      <c r="AC2" t="n">
        <v>98.62445457290163</v>
      </c>
      <c r="AD2" t="n">
        <v>79686.17336972425</v>
      </c>
      <c r="AE2" t="n">
        <v>109030.1379102704</v>
      </c>
      <c r="AF2" t="n">
        <v>5.202489293321402e-06</v>
      </c>
      <c r="AG2" t="n">
        <v>6</v>
      </c>
      <c r="AH2" t="n">
        <v>98624.45457290162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12.1425</v>
      </c>
      <c r="E3" t="n">
        <v>8.24</v>
      </c>
      <c r="F3" t="n">
        <v>5.08</v>
      </c>
      <c r="G3" t="n">
        <v>13.26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60.87</v>
      </c>
      <c r="Q3" t="n">
        <v>534.62</v>
      </c>
      <c r="R3" t="n">
        <v>57.43</v>
      </c>
      <c r="S3" t="n">
        <v>29.18</v>
      </c>
      <c r="T3" t="n">
        <v>10514.82</v>
      </c>
      <c r="U3" t="n">
        <v>0.51</v>
      </c>
      <c r="V3" t="n">
        <v>0.65</v>
      </c>
      <c r="W3" t="n">
        <v>1.49</v>
      </c>
      <c r="X3" t="n">
        <v>0.64</v>
      </c>
      <c r="Y3" t="n">
        <v>4</v>
      </c>
      <c r="Z3" t="n">
        <v>10</v>
      </c>
      <c r="AA3" t="n">
        <v>61.58745956243899</v>
      </c>
      <c r="AB3" t="n">
        <v>84.26667922025432</v>
      </c>
      <c r="AC3" t="n">
        <v>76.22438562452027</v>
      </c>
      <c r="AD3" t="n">
        <v>61587.45956243899</v>
      </c>
      <c r="AE3" t="n">
        <v>84266.67922025431</v>
      </c>
      <c r="AF3" t="n">
        <v>6.537704783821655e-06</v>
      </c>
      <c r="AG3" t="n">
        <v>5</v>
      </c>
      <c r="AH3" t="n">
        <v>76224.38562452026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12.9106</v>
      </c>
      <c r="E4" t="n">
        <v>7.75</v>
      </c>
      <c r="F4" t="n">
        <v>4.86</v>
      </c>
      <c r="G4" t="n">
        <v>19.46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55.48</v>
      </c>
      <c r="Q4" t="n">
        <v>534.49</v>
      </c>
      <c r="R4" t="n">
        <v>50.38</v>
      </c>
      <c r="S4" t="n">
        <v>29.18</v>
      </c>
      <c r="T4" t="n">
        <v>7032.27</v>
      </c>
      <c r="U4" t="n">
        <v>0.58</v>
      </c>
      <c r="V4" t="n">
        <v>0.68</v>
      </c>
      <c r="W4" t="n">
        <v>1.47</v>
      </c>
      <c r="X4" t="n">
        <v>0.42</v>
      </c>
      <c r="Y4" t="n">
        <v>4</v>
      </c>
      <c r="Z4" t="n">
        <v>10</v>
      </c>
      <c r="AA4" t="n">
        <v>59.33481018485266</v>
      </c>
      <c r="AB4" t="n">
        <v>81.18450496196559</v>
      </c>
      <c r="AC4" t="n">
        <v>73.4363697515829</v>
      </c>
      <c r="AD4" t="n">
        <v>59334.81018485266</v>
      </c>
      <c r="AE4" t="n">
        <v>81184.50496196559</v>
      </c>
      <c r="AF4" t="n">
        <v>6.951261386206124e-06</v>
      </c>
      <c r="AG4" t="n">
        <v>5</v>
      </c>
      <c r="AH4" t="n">
        <v>73436.3697515829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13.361</v>
      </c>
      <c r="E5" t="n">
        <v>7.48</v>
      </c>
      <c r="F5" t="n">
        <v>4.74</v>
      </c>
      <c r="G5" t="n">
        <v>25.85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50.95</v>
      </c>
      <c r="Q5" t="n">
        <v>534.3</v>
      </c>
      <c r="R5" t="n">
        <v>46.19</v>
      </c>
      <c r="S5" t="n">
        <v>29.18</v>
      </c>
      <c r="T5" t="n">
        <v>4953.96</v>
      </c>
      <c r="U5" t="n">
        <v>0.63</v>
      </c>
      <c r="V5" t="n">
        <v>0.6899999999999999</v>
      </c>
      <c r="W5" t="n">
        <v>1.47</v>
      </c>
      <c r="X5" t="n">
        <v>0.29</v>
      </c>
      <c r="Y5" t="n">
        <v>4</v>
      </c>
      <c r="Z5" t="n">
        <v>10</v>
      </c>
      <c r="AA5" t="n">
        <v>57.89485152778752</v>
      </c>
      <c r="AB5" t="n">
        <v>79.21429000087758</v>
      </c>
      <c r="AC5" t="n">
        <v>71.65418934116643</v>
      </c>
      <c r="AD5" t="n">
        <v>57894.85152778752</v>
      </c>
      <c r="AE5" t="n">
        <v>79214.29000087758</v>
      </c>
      <c r="AF5" t="n">
        <v>7.193763526180041e-06</v>
      </c>
      <c r="AG5" t="n">
        <v>5</v>
      </c>
      <c r="AH5" t="n">
        <v>71654.18934116644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13.7368</v>
      </c>
      <c r="E6" t="n">
        <v>7.28</v>
      </c>
      <c r="F6" t="n">
        <v>4.64</v>
      </c>
      <c r="G6" t="n">
        <v>34.77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46.32</v>
      </c>
      <c r="Q6" t="n">
        <v>534.4400000000001</v>
      </c>
      <c r="R6" t="n">
        <v>42.85</v>
      </c>
      <c r="S6" t="n">
        <v>29.18</v>
      </c>
      <c r="T6" t="n">
        <v>3299.41</v>
      </c>
      <c r="U6" t="n">
        <v>0.68</v>
      </c>
      <c r="V6" t="n">
        <v>0.71</v>
      </c>
      <c r="W6" t="n">
        <v>1.46</v>
      </c>
      <c r="X6" t="n">
        <v>0.19</v>
      </c>
      <c r="Y6" t="n">
        <v>4</v>
      </c>
      <c r="Z6" t="n">
        <v>10</v>
      </c>
      <c r="AA6" t="n">
        <v>56.61605421848214</v>
      </c>
      <c r="AB6" t="n">
        <v>77.46458310573124</v>
      </c>
      <c r="AC6" t="n">
        <v>70.07147201636323</v>
      </c>
      <c r="AD6" t="n">
        <v>56616.05421848214</v>
      </c>
      <c r="AE6" t="n">
        <v>77464.58310573123</v>
      </c>
      <c r="AF6" t="n">
        <v>7.396099903183144e-06</v>
      </c>
      <c r="AG6" t="n">
        <v>5</v>
      </c>
      <c r="AH6" t="n">
        <v>70071.47201636323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13.7122</v>
      </c>
      <c r="E7" t="n">
        <v>7.29</v>
      </c>
      <c r="F7" t="n">
        <v>4.65</v>
      </c>
      <c r="G7" t="n">
        <v>34.87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46.35</v>
      </c>
      <c r="Q7" t="n">
        <v>534.66</v>
      </c>
      <c r="R7" t="n">
        <v>43.02</v>
      </c>
      <c r="S7" t="n">
        <v>29.18</v>
      </c>
      <c r="T7" t="n">
        <v>3387.25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56.65258599794318</v>
      </c>
      <c r="AB7" t="n">
        <v>77.51456749805817</v>
      </c>
      <c r="AC7" t="n">
        <v>70.11668596844005</v>
      </c>
      <c r="AD7" t="n">
        <v>56652.58599794318</v>
      </c>
      <c r="AE7" t="n">
        <v>77514.56749805817</v>
      </c>
      <c r="AF7" t="n">
        <v>7.382854892873733e-06</v>
      </c>
      <c r="AG7" t="n">
        <v>5</v>
      </c>
      <c r="AH7" t="n">
        <v>70116.68596844006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13.5962</v>
      </c>
      <c r="E2" t="n">
        <v>7.36</v>
      </c>
      <c r="F2" t="n">
        <v>5.26</v>
      </c>
      <c r="G2" t="n">
        <v>11.28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24.91</v>
      </c>
      <c r="Q2" t="n">
        <v>535.9299999999999</v>
      </c>
      <c r="R2" t="n">
        <v>62.12</v>
      </c>
      <c r="S2" t="n">
        <v>29.18</v>
      </c>
      <c r="T2" t="n">
        <v>12837.83</v>
      </c>
      <c r="U2" t="n">
        <v>0.47</v>
      </c>
      <c r="V2" t="n">
        <v>0.63</v>
      </c>
      <c r="W2" t="n">
        <v>1.53</v>
      </c>
      <c r="X2" t="n">
        <v>0.82</v>
      </c>
      <c r="Y2" t="n">
        <v>4</v>
      </c>
      <c r="Z2" t="n">
        <v>10</v>
      </c>
      <c r="AA2" t="n">
        <v>46.18065535122285</v>
      </c>
      <c r="AB2" t="n">
        <v>63.18640999824802</v>
      </c>
      <c r="AC2" t="n">
        <v>57.15598771071187</v>
      </c>
      <c r="AD2" t="n">
        <v>46180.65535122286</v>
      </c>
      <c r="AE2" t="n">
        <v>63186.40999824803</v>
      </c>
      <c r="AF2" t="n">
        <v>8.760733748671896e-06</v>
      </c>
      <c r="AG2" t="n">
        <v>5</v>
      </c>
      <c r="AH2" t="n">
        <v>57155.98771071187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10.9124</v>
      </c>
      <c r="E2" t="n">
        <v>9.16</v>
      </c>
      <c r="F2" t="n">
        <v>5.76</v>
      </c>
      <c r="G2" t="n">
        <v>7.68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43</v>
      </c>
      <c r="N2" t="n">
        <v>20.75</v>
      </c>
      <c r="O2" t="n">
        <v>16663.42</v>
      </c>
      <c r="P2" t="n">
        <v>61.02</v>
      </c>
      <c r="Q2" t="n">
        <v>534.78</v>
      </c>
      <c r="R2" t="n">
        <v>79.38</v>
      </c>
      <c r="S2" t="n">
        <v>29.18</v>
      </c>
      <c r="T2" t="n">
        <v>21380.26</v>
      </c>
      <c r="U2" t="n">
        <v>0.37</v>
      </c>
      <c r="V2" t="n">
        <v>0.57</v>
      </c>
      <c r="W2" t="n">
        <v>1.52</v>
      </c>
      <c r="X2" t="n">
        <v>1.31</v>
      </c>
      <c r="Y2" t="n">
        <v>4</v>
      </c>
      <c r="Z2" t="n">
        <v>10</v>
      </c>
      <c r="AA2" t="n">
        <v>70.78932556132764</v>
      </c>
      <c r="AB2" t="n">
        <v>96.85707823760426</v>
      </c>
      <c r="AC2" t="n">
        <v>87.61317463039437</v>
      </c>
      <c r="AD2" t="n">
        <v>70789.32556132764</v>
      </c>
      <c r="AE2" t="n">
        <v>96857.07823760426</v>
      </c>
      <c r="AF2" t="n">
        <v>6.108353968669864e-06</v>
      </c>
      <c r="AG2" t="n">
        <v>6</v>
      </c>
      <c r="AH2" t="n">
        <v>87613.17463039437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13.0515</v>
      </c>
      <c r="E3" t="n">
        <v>7.66</v>
      </c>
      <c r="F3" t="n">
        <v>4.96</v>
      </c>
      <c r="G3" t="n">
        <v>15.68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49.07</v>
      </c>
      <c r="Q3" t="n">
        <v>534.38</v>
      </c>
      <c r="R3" t="n">
        <v>53.64</v>
      </c>
      <c r="S3" t="n">
        <v>29.18</v>
      </c>
      <c r="T3" t="n">
        <v>8639.709999999999</v>
      </c>
      <c r="U3" t="n">
        <v>0.54</v>
      </c>
      <c r="V3" t="n">
        <v>0.66</v>
      </c>
      <c r="W3" t="n">
        <v>1.48</v>
      </c>
      <c r="X3" t="n">
        <v>0.52</v>
      </c>
      <c r="Y3" t="n">
        <v>4</v>
      </c>
      <c r="Z3" t="n">
        <v>10</v>
      </c>
      <c r="AA3" t="n">
        <v>56.38982520257417</v>
      </c>
      <c r="AB3" t="n">
        <v>77.1550465856463</v>
      </c>
      <c r="AC3" t="n">
        <v>69.7914772273179</v>
      </c>
      <c r="AD3" t="n">
        <v>56389.82520257417</v>
      </c>
      <c r="AE3" t="n">
        <v>77155.0465856463</v>
      </c>
      <c r="AF3" t="n">
        <v>7.30574225854026e-06</v>
      </c>
      <c r="AG3" t="n">
        <v>5</v>
      </c>
      <c r="AH3" t="n">
        <v>69791.4772273179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13.7499</v>
      </c>
      <c r="E4" t="n">
        <v>7.27</v>
      </c>
      <c r="F4" t="n">
        <v>4.77</v>
      </c>
      <c r="G4" t="n">
        <v>23.83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42.89</v>
      </c>
      <c r="Q4" t="n">
        <v>534.54</v>
      </c>
      <c r="R4" t="n">
        <v>47.12</v>
      </c>
      <c r="S4" t="n">
        <v>29.18</v>
      </c>
      <c r="T4" t="n">
        <v>5415.12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54.47112882314896</v>
      </c>
      <c r="AB4" t="n">
        <v>74.52980155240785</v>
      </c>
      <c r="AC4" t="n">
        <v>67.41678189549634</v>
      </c>
      <c r="AD4" t="n">
        <v>54471.12882314896</v>
      </c>
      <c r="AE4" t="n">
        <v>74529.80155240785</v>
      </c>
      <c r="AF4" t="n">
        <v>7.696680495016106e-06</v>
      </c>
      <c r="AG4" t="n">
        <v>5</v>
      </c>
      <c r="AH4" t="n">
        <v>67416.78189549634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13.9616</v>
      </c>
      <c r="E5" t="n">
        <v>7.16</v>
      </c>
      <c r="F5" t="n">
        <v>4.71</v>
      </c>
      <c r="G5" t="n">
        <v>28.26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40.6</v>
      </c>
      <c r="Q5" t="n">
        <v>534.63</v>
      </c>
      <c r="R5" t="n">
        <v>45.1</v>
      </c>
      <c r="S5" t="n">
        <v>29.18</v>
      </c>
      <c r="T5" t="n">
        <v>4416.83</v>
      </c>
      <c r="U5" t="n">
        <v>0.65</v>
      </c>
      <c r="V5" t="n">
        <v>0.7</v>
      </c>
      <c r="W5" t="n">
        <v>1.47</v>
      </c>
      <c r="X5" t="n">
        <v>0.26</v>
      </c>
      <c r="Y5" t="n">
        <v>4</v>
      </c>
      <c r="Z5" t="n">
        <v>10</v>
      </c>
      <c r="AA5" t="n">
        <v>53.85332940348706</v>
      </c>
      <c r="AB5" t="n">
        <v>73.68450113104007</v>
      </c>
      <c r="AC5" t="n">
        <v>66.65215575995703</v>
      </c>
      <c r="AD5" t="n">
        <v>53853.32940348706</v>
      </c>
      <c r="AE5" t="n">
        <v>73684.50113104006</v>
      </c>
      <c r="AF5" t="n">
        <v>7.815182248541217e-06</v>
      </c>
      <c r="AG5" t="n">
        <v>5</v>
      </c>
      <c r="AH5" t="n">
        <v>66652.15575995702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10.2375</v>
      </c>
      <c r="E2" t="n">
        <v>9.77</v>
      </c>
      <c r="F2" t="n">
        <v>5.93</v>
      </c>
      <c r="G2" t="n">
        <v>6.98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68.73999999999999</v>
      </c>
      <c r="Q2" t="n">
        <v>534.59</v>
      </c>
      <c r="R2" t="n">
        <v>85.29000000000001</v>
      </c>
      <c r="S2" t="n">
        <v>29.18</v>
      </c>
      <c r="T2" t="n">
        <v>24306.53</v>
      </c>
      <c r="U2" t="n">
        <v>0.34</v>
      </c>
      <c r="V2" t="n">
        <v>0.5600000000000001</v>
      </c>
      <c r="W2" t="n">
        <v>1.53</v>
      </c>
      <c r="X2" t="n">
        <v>1.49</v>
      </c>
      <c r="Y2" t="n">
        <v>4</v>
      </c>
      <c r="Z2" t="n">
        <v>10</v>
      </c>
      <c r="AA2" t="n">
        <v>75.21459351181636</v>
      </c>
      <c r="AB2" t="n">
        <v>102.9119250765033</v>
      </c>
      <c r="AC2" t="n">
        <v>93.0901553850217</v>
      </c>
      <c r="AD2" t="n">
        <v>75214.59351181636</v>
      </c>
      <c r="AE2" t="n">
        <v>102911.9250765033</v>
      </c>
      <c r="AF2" t="n">
        <v>5.614817054088543e-06</v>
      </c>
      <c r="AG2" t="n">
        <v>6</v>
      </c>
      <c r="AH2" t="n">
        <v>93090.1553850217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12.5738</v>
      </c>
      <c r="E3" t="n">
        <v>7.95</v>
      </c>
      <c r="F3" t="n">
        <v>5.04</v>
      </c>
      <c r="G3" t="n">
        <v>14.39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55.13</v>
      </c>
      <c r="Q3" t="n">
        <v>534.77</v>
      </c>
      <c r="R3" t="n">
        <v>55.75</v>
      </c>
      <c r="S3" t="n">
        <v>29.18</v>
      </c>
      <c r="T3" t="n">
        <v>9683.24</v>
      </c>
      <c r="U3" t="n">
        <v>0.52</v>
      </c>
      <c r="V3" t="n">
        <v>0.65</v>
      </c>
      <c r="W3" t="n">
        <v>1.49</v>
      </c>
      <c r="X3" t="n">
        <v>0.59</v>
      </c>
      <c r="Y3" t="n">
        <v>4</v>
      </c>
      <c r="Z3" t="n">
        <v>10</v>
      </c>
      <c r="AA3" t="n">
        <v>59.02551823309733</v>
      </c>
      <c r="AB3" t="n">
        <v>80.76131806857624</v>
      </c>
      <c r="AC3" t="n">
        <v>73.05357122135197</v>
      </c>
      <c r="AD3" t="n">
        <v>59025.51823309733</v>
      </c>
      <c r="AE3" t="n">
        <v>80761.31806857625</v>
      </c>
      <c r="AF3" t="n">
        <v>6.896174522559075e-06</v>
      </c>
      <c r="AG3" t="n">
        <v>5</v>
      </c>
      <c r="AH3" t="n">
        <v>73053.57122135197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13.366</v>
      </c>
      <c r="E4" t="n">
        <v>7.48</v>
      </c>
      <c r="F4" t="n">
        <v>4.81</v>
      </c>
      <c r="G4" t="n">
        <v>22.19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49.51</v>
      </c>
      <c r="Q4" t="n">
        <v>534.38</v>
      </c>
      <c r="R4" t="n">
        <v>48.3</v>
      </c>
      <c r="S4" t="n">
        <v>29.18</v>
      </c>
      <c r="T4" t="n">
        <v>6000.36</v>
      </c>
      <c r="U4" t="n">
        <v>0.6</v>
      </c>
      <c r="V4" t="n">
        <v>0.68</v>
      </c>
      <c r="W4" t="n">
        <v>1.48</v>
      </c>
      <c r="X4" t="n">
        <v>0.36</v>
      </c>
      <c r="Y4" t="n">
        <v>4</v>
      </c>
      <c r="Z4" t="n">
        <v>10</v>
      </c>
      <c r="AA4" t="n">
        <v>56.89555256985005</v>
      </c>
      <c r="AB4" t="n">
        <v>77.84700508066962</v>
      </c>
      <c r="AC4" t="n">
        <v>70.41739617474626</v>
      </c>
      <c r="AD4" t="n">
        <v>56895.55256985006</v>
      </c>
      <c r="AE4" t="n">
        <v>77847.00508066962</v>
      </c>
      <c r="AF4" t="n">
        <v>7.330661269347737e-06</v>
      </c>
      <c r="AG4" t="n">
        <v>5</v>
      </c>
      <c r="AH4" t="n">
        <v>70417.39617474626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13.8451</v>
      </c>
      <c r="E5" t="n">
        <v>7.22</v>
      </c>
      <c r="F5" t="n">
        <v>4.67</v>
      </c>
      <c r="G5" t="n">
        <v>31.14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43.91</v>
      </c>
      <c r="Q5" t="n">
        <v>534.3</v>
      </c>
      <c r="R5" t="n">
        <v>43.97</v>
      </c>
      <c r="S5" t="n">
        <v>29.18</v>
      </c>
      <c r="T5" t="n">
        <v>3856.78</v>
      </c>
      <c r="U5" t="n">
        <v>0.66</v>
      </c>
      <c r="V5" t="n">
        <v>0.7</v>
      </c>
      <c r="W5" t="n">
        <v>1.46</v>
      </c>
      <c r="X5" t="n">
        <v>0.23</v>
      </c>
      <c r="Y5" t="n">
        <v>4</v>
      </c>
      <c r="Z5" t="n">
        <v>10</v>
      </c>
      <c r="AA5" t="n">
        <v>55.34038786421996</v>
      </c>
      <c r="AB5" t="n">
        <v>75.71916012140296</v>
      </c>
      <c r="AC5" t="n">
        <v>68.49262975194216</v>
      </c>
      <c r="AD5" t="n">
        <v>55340.38786421996</v>
      </c>
      <c r="AE5" t="n">
        <v>75719.16012140297</v>
      </c>
      <c r="AF5" t="n">
        <v>7.593426480640907e-06</v>
      </c>
      <c r="AG5" t="n">
        <v>5</v>
      </c>
      <c r="AH5" t="n">
        <v>68492.62975194216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13.8196</v>
      </c>
      <c r="E6" t="n">
        <v>7.24</v>
      </c>
      <c r="F6" t="n">
        <v>4.68</v>
      </c>
      <c r="G6" t="n">
        <v>31.23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43.45</v>
      </c>
      <c r="Q6" t="n">
        <v>534.47</v>
      </c>
      <c r="R6" t="n">
        <v>44.18</v>
      </c>
      <c r="S6" t="n">
        <v>29.18</v>
      </c>
      <c r="T6" t="n">
        <v>3959.16</v>
      </c>
      <c r="U6" t="n">
        <v>0.66</v>
      </c>
      <c r="V6" t="n">
        <v>0.7</v>
      </c>
      <c r="W6" t="n">
        <v>1.47</v>
      </c>
      <c r="X6" t="n">
        <v>0.24</v>
      </c>
      <c r="Y6" t="n">
        <v>4</v>
      </c>
      <c r="Z6" t="n">
        <v>10</v>
      </c>
      <c r="AA6" t="n">
        <v>55.28995298164888</v>
      </c>
      <c r="AB6" t="n">
        <v>75.65015289003927</v>
      </c>
      <c r="AC6" t="n">
        <v>68.43020847388755</v>
      </c>
      <c r="AD6" t="n">
        <v>55289.95298164888</v>
      </c>
      <c r="AE6" t="n">
        <v>75650.15289003926</v>
      </c>
      <c r="AF6" t="n">
        <v>7.579440855744275e-06</v>
      </c>
      <c r="AG6" t="n">
        <v>5</v>
      </c>
      <c r="AH6" t="n">
        <v>68430.20847388754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9.048</v>
      </c>
      <c r="E2" t="n">
        <v>11.05</v>
      </c>
      <c r="F2" t="n">
        <v>6.28</v>
      </c>
      <c r="G2" t="n">
        <v>6.07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84.11</v>
      </c>
      <c r="Q2" t="n">
        <v>535.01</v>
      </c>
      <c r="R2" t="n">
        <v>96.2</v>
      </c>
      <c r="S2" t="n">
        <v>29.18</v>
      </c>
      <c r="T2" t="n">
        <v>29705.45</v>
      </c>
      <c r="U2" t="n">
        <v>0.3</v>
      </c>
      <c r="V2" t="n">
        <v>0.53</v>
      </c>
      <c r="W2" t="n">
        <v>1.55</v>
      </c>
      <c r="X2" t="n">
        <v>1.83</v>
      </c>
      <c r="Y2" t="n">
        <v>4</v>
      </c>
      <c r="Z2" t="n">
        <v>10</v>
      </c>
      <c r="AA2" t="n">
        <v>93.64555109928649</v>
      </c>
      <c r="AB2" t="n">
        <v>128.1299743641292</v>
      </c>
      <c r="AC2" t="n">
        <v>115.901429442399</v>
      </c>
      <c r="AD2" t="n">
        <v>93645.55109928649</v>
      </c>
      <c r="AE2" t="n">
        <v>128129.9743641292</v>
      </c>
      <c r="AF2" t="n">
        <v>4.789850853757171e-06</v>
      </c>
      <c r="AG2" t="n">
        <v>7</v>
      </c>
      <c r="AH2" t="n">
        <v>115901.4294423991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11.6959</v>
      </c>
      <c r="E3" t="n">
        <v>8.550000000000001</v>
      </c>
      <c r="F3" t="n">
        <v>5.15</v>
      </c>
      <c r="G3" t="n">
        <v>12.36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66.64</v>
      </c>
      <c r="Q3" t="n">
        <v>534.46</v>
      </c>
      <c r="R3" t="n">
        <v>59.47</v>
      </c>
      <c r="S3" t="n">
        <v>29.18</v>
      </c>
      <c r="T3" t="n">
        <v>11523.13</v>
      </c>
      <c r="U3" t="n">
        <v>0.49</v>
      </c>
      <c r="V3" t="n">
        <v>0.64</v>
      </c>
      <c r="W3" t="n">
        <v>1.49</v>
      </c>
      <c r="X3" t="n">
        <v>0.7</v>
      </c>
      <c r="Y3" t="n">
        <v>4</v>
      </c>
      <c r="Z3" t="n">
        <v>10</v>
      </c>
      <c r="AA3" t="n">
        <v>64.30717306383023</v>
      </c>
      <c r="AB3" t="n">
        <v>87.98791121814749</v>
      </c>
      <c r="AC3" t="n">
        <v>79.59046846331761</v>
      </c>
      <c r="AD3" t="n">
        <v>64307.17306383023</v>
      </c>
      <c r="AE3" t="n">
        <v>87987.91121814749</v>
      </c>
      <c r="AF3" t="n">
        <v>6.191602188379586e-06</v>
      </c>
      <c r="AG3" t="n">
        <v>5</v>
      </c>
      <c r="AH3" t="n">
        <v>79590.46846331761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12.5813</v>
      </c>
      <c r="E4" t="n">
        <v>7.95</v>
      </c>
      <c r="F4" t="n">
        <v>4.88</v>
      </c>
      <c r="G4" t="n">
        <v>18.32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60.79</v>
      </c>
      <c r="Q4" t="n">
        <v>534.4299999999999</v>
      </c>
      <c r="R4" t="n">
        <v>51.09</v>
      </c>
      <c r="S4" t="n">
        <v>29.18</v>
      </c>
      <c r="T4" t="n">
        <v>7378.28</v>
      </c>
      <c r="U4" t="n">
        <v>0.57</v>
      </c>
      <c r="V4" t="n">
        <v>0.67</v>
      </c>
      <c r="W4" t="n">
        <v>1.47</v>
      </c>
      <c r="X4" t="n">
        <v>0.44</v>
      </c>
      <c r="Y4" t="n">
        <v>4</v>
      </c>
      <c r="Z4" t="n">
        <v>10</v>
      </c>
      <c r="AA4" t="n">
        <v>61.53042846158456</v>
      </c>
      <c r="AB4" t="n">
        <v>84.18864675203073</v>
      </c>
      <c r="AC4" t="n">
        <v>76.15380046554466</v>
      </c>
      <c r="AD4" t="n">
        <v>61530.42846158456</v>
      </c>
      <c r="AE4" t="n">
        <v>84188.64675203073</v>
      </c>
      <c r="AF4" t="n">
        <v>6.66031725755693e-06</v>
      </c>
      <c r="AG4" t="n">
        <v>5</v>
      </c>
      <c r="AH4" t="n">
        <v>76153.80046554466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13.0114</v>
      </c>
      <c r="E5" t="n">
        <v>7.69</v>
      </c>
      <c r="F5" t="n">
        <v>4.77</v>
      </c>
      <c r="G5" t="n">
        <v>23.85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56.59</v>
      </c>
      <c r="Q5" t="n">
        <v>534.35</v>
      </c>
      <c r="R5" t="n">
        <v>47.26</v>
      </c>
      <c r="S5" t="n">
        <v>29.18</v>
      </c>
      <c r="T5" t="n">
        <v>5487.72</v>
      </c>
      <c r="U5" t="n">
        <v>0.62</v>
      </c>
      <c r="V5" t="n">
        <v>0.6899999999999999</v>
      </c>
      <c r="W5" t="n">
        <v>1.47</v>
      </c>
      <c r="X5" t="n">
        <v>0.32</v>
      </c>
      <c r="Y5" t="n">
        <v>4</v>
      </c>
      <c r="Z5" t="n">
        <v>10</v>
      </c>
      <c r="AA5" t="n">
        <v>60.08661950983294</v>
      </c>
      <c r="AB5" t="n">
        <v>82.21316364788966</v>
      </c>
      <c r="AC5" t="n">
        <v>74.36685469625424</v>
      </c>
      <c r="AD5" t="n">
        <v>60086.61950983293</v>
      </c>
      <c r="AE5" t="n">
        <v>82213.16364788965</v>
      </c>
      <c r="AF5" t="n">
        <v>6.88800457543944e-06</v>
      </c>
      <c r="AG5" t="n">
        <v>5</v>
      </c>
      <c r="AH5" t="n">
        <v>74366.85469625423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13.3482</v>
      </c>
      <c r="E6" t="n">
        <v>7.49</v>
      </c>
      <c r="F6" t="n">
        <v>4.69</v>
      </c>
      <c r="G6" t="n">
        <v>31.25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53.09</v>
      </c>
      <c r="Q6" t="n">
        <v>534.3</v>
      </c>
      <c r="R6" t="n">
        <v>44.57</v>
      </c>
      <c r="S6" t="n">
        <v>29.18</v>
      </c>
      <c r="T6" t="n">
        <v>4156.53</v>
      </c>
      <c r="U6" t="n">
        <v>0.65</v>
      </c>
      <c r="V6" t="n">
        <v>0.7</v>
      </c>
      <c r="W6" t="n">
        <v>1.46</v>
      </c>
      <c r="X6" t="n">
        <v>0.24</v>
      </c>
      <c r="Y6" t="n">
        <v>4</v>
      </c>
      <c r="Z6" t="n">
        <v>10</v>
      </c>
      <c r="AA6" t="n">
        <v>58.98870151052076</v>
      </c>
      <c r="AB6" t="n">
        <v>80.71094380450785</v>
      </c>
      <c r="AC6" t="n">
        <v>73.00800460634551</v>
      </c>
      <c r="AD6" t="n">
        <v>58988.70151052075</v>
      </c>
      <c r="AE6" t="n">
        <v>80710.94380450784</v>
      </c>
      <c r="AF6" t="n">
        <v>7.066300526759668e-06</v>
      </c>
      <c r="AG6" t="n">
        <v>5</v>
      </c>
      <c r="AH6" t="n">
        <v>73008.00460634551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13.6075</v>
      </c>
      <c r="E7" t="n">
        <v>7.35</v>
      </c>
      <c r="F7" t="n">
        <v>4.62</v>
      </c>
      <c r="G7" t="n">
        <v>39.6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49.11</v>
      </c>
      <c r="Q7" t="n">
        <v>534.4400000000001</v>
      </c>
      <c r="R7" t="n">
        <v>42.35</v>
      </c>
      <c r="S7" t="n">
        <v>29.18</v>
      </c>
      <c r="T7" t="n">
        <v>3055.26</v>
      </c>
      <c r="U7" t="n">
        <v>0.6899999999999999</v>
      </c>
      <c r="V7" t="n">
        <v>0.71</v>
      </c>
      <c r="W7" t="n">
        <v>1.46</v>
      </c>
      <c r="X7" t="n">
        <v>0.17</v>
      </c>
      <c r="Y7" t="n">
        <v>4</v>
      </c>
      <c r="Z7" t="n">
        <v>10</v>
      </c>
      <c r="AA7" t="n">
        <v>57.94394471781314</v>
      </c>
      <c r="AB7" t="n">
        <v>79.28146146930929</v>
      </c>
      <c r="AC7" t="n">
        <v>71.7149500589268</v>
      </c>
      <c r="AD7" t="n">
        <v>57943.94471781314</v>
      </c>
      <c r="AE7" t="n">
        <v>79281.46146930929</v>
      </c>
      <c r="AF7" t="n">
        <v>7.203569351514225e-06</v>
      </c>
      <c r="AG7" t="n">
        <v>5</v>
      </c>
      <c r="AH7" t="n">
        <v>71714.9500589268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13.5967</v>
      </c>
      <c r="E8" t="n">
        <v>7.35</v>
      </c>
      <c r="F8" t="n">
        <v>4.63</v>
      </c>
      <c r="G8" t="n">
        <v>39.65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49.28</v>
      </c>
      <c r="Q8" t="n">
        <v>534.4400000000001</v>
      </c>
      <c r="R8" t="n">
        <v>42.36</v>
      </c>
      <c r="S8" t="n">
        <v>29.18</v>
      </c>
      <c r="T8" t="n">
        <v>3058.11</v>
      </c>
      <c r="U8" t="n">
        <v>0.6899999999999999</v>
      </c>
      <c r="V8" t="n">
        <v>0.71</v>
      </c>
      <c r="W8" t="n">
        <v>1.47</v>
      </c>
      <c r="X8" t="n">
        <v>0.18</v>
      </c>
      <c r="Y8" t="n">
        <v>4</v>
      </c>
      <c r="Z8" t="n">
        <v>10</v>
      </c>
      <c r="AA8" t="n">
        <v>57.99419519565267</v>
      </c>
      <c r="AB8" t="n">
        <v>79.35021638998393</v>
      </c>
      <c r="AC8" t="n">
        <v>71.77714310647038</v>
      </c>
      <c r="AD8" t="n">
        <v>57994.19519565268</v>
      </c>
      <c r="AE8" t="n">
        <v>79350.21638998392</v>
      </c>
      <c r="AF8" t="n">
        <v>7.197852022908945e-06</v>
      </c>
      <c r="AG8" t="n">
        <v>5</v>
      </c>
      <c r="AH8" t="n">
        <v>71777.14310647038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11.5377</v>
      </c>
      <c r="E2" t="n">
        <v>8.67</v>
      </c>
      <c r="F2" t="n">
        <v>5.63</v>
      </c>
      <c r="G2" t="n">
        <v>8.44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53.76</v>
      </c>
      <c r="Q2" t="n">
        <v>534.83</v>
      </c>
      <c r="R2" t="n">
        <v>75.14</v>
      </c>
      <c r="S2" t="n">
        <v>29.18</v>
      </c>
      <c r="T2" t="n">
        <v>19284.66</v>
      </c>
      <c r="U2" t="n">
        <v>0.39</v>
      </c>
      <c r="V2" t="n">
        <v>0.59</v>
      </c>
      <c r="W2" t="n">
        <v>1.52</v>
      </c>
      <c r="X2" t="n">
        <v>1.18</v>
      </c>
      <c r="Y2" t="n">
        <v>4</v>
      </c>
      <c r="Z2" t="n">
        <v>10</v>
      </c>
      <c r="AA2" t="n">
        <v>66.90993395285186</v>
      </c>
      <c r="AB2" t="n">
        <v>91.54912349221152</v>
      </c>
      <c r="AC2" t="n">
        <v>82.81180363613893</v>
      </c>
      <c r="AD2" t="n">
        <v>66909.93395285186</v>
      </c>
      <c r="AE2" t="n">
        <v>91549.12349221153</v>
      </c>
      <c r="AF2" t="n">
        <v>6.607763632068596e-06</v>
      </c>
      <c r="AG2" t="n">
        <v>6</v>
      </c>
      <c r="AH2" t="n">
        <v>82811.80363613894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13.4902</v>
      </c>
      <c r="E3" t="n">
        <v>7.41</v>
      </c>
      <c r="F3" t="n">
        <v>4.92</v>
      </c>
      <c r="G3" t="n">
        <v>17.37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42.67</v>
      </c>
      <c r="Q3" t="n">
        <v>534.48</v>
      </c>
      <c r="R3" t="n">
        <v>52.21</v>
      </c>
      <c r="S3" t="n">
        <v>29.18</v>
      </c>
      <c r="T3" t="n">
        <v>7937.73</v>
      </c>
      <c r="U3" t="n">
        <v>0.5600000000000001</v>
      </c>
      <c r="V3" t="n">
        <v>0.67</v>
      </c>
      <c r="W3" t="n">
        <v>1.48</v>
      </c>
      <c r="X3" t="n">
        <v>0.47</v>
      </c>
      <c r="Y3" t="n">
        <v>4</v>
      </c>
      <c r="Z3" t="n">
        <v>10</v>
      </c>
      <c r="AA3" t="n">
        <v>53.82328150587498</v>
      </c>
      <c r="AB3" t="n">
        <v>73.64338827190757</v>
      </c>
      <c r="AC3" t="n">
        <v>66.61496665439785</v>
      </c>
      <c r="AD3" t="n">
        <v>53823.28150587498</v>
      </c>
      <c r="AE3" t="n">
        <v>73643.38827190756</v>
      </c>
      <c r="AF3" t="n">
        <v>7.725981170365998e-06</v>
      </c>
      <c r="AG3" t="n">
        <v>5</v>
      </c>
      <c r="AH3" t="n">
        <v>66614.96665439785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14.121</v>
      </c>
      <c r="E4" t="n">
        <v>7.08</v>
      </c>
      <c r="F4" t="n">
        <v>4.73</v>
      </c>
      <c r="G4" t="n">
        <v>25.83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37.43</v>
      </c>
      <c r="Q4" t="n">
        <v>535.0700000000001</v>
      </c>
      <c r="R4" t="n">
        <v>45.7</v>
      </c>
      <c r="S4" t="n">
        <v>29.18</v>
      </c>
      <c r="T4" t="n">
        <v>4712.69</v>
      </c>
      <c r="U4" t="n">
        <v>0.64</v>
      </c>
      <c r="V4" t="n">
        <v>0.7</v>
      </c>
      <c r="W4" t="n">
        <v>1.48</v>
      </c>
      <c r="X4" t="n">
        <v>0.29</v>
      </c>
      <c r="Y4" t="n">
        <v>4</v>
      </c>
      <c r="Z4" t="n">
        <v>10</v>
      </c>
      <c r="AA4" t="n">
        <v>52.27360067141421</v>
      </c>
      <c r="AB4" t="n">
        <v>71.52304658710609</v>
      </c>
      <c r="AC4" t="n">
        <v>64.69698740407492</v>
      </c>
      <c r="AD4" t="n">
        <v>52273.60067141421</v>
      </c>
      <c r="AE4" t="n">
        <v>71523.04658710609</v>
      </c>
      <c r="AF4" t="n">
        <v>8.087247046503259e-06</v>
      </c>
      <c r="AG4" t="n">
        <v>5</v>
      </c>
      <c r="AH4" t="n">
        <v>64696.98740407491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5.32</v>
      </c>
      <c r="G2" t="n">
        <v>10.31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41.18</v>
      </c>
      <c r="Q2" t="n">
        <v>534.59</v>
      </c>
      <c r="R2" t="n">
        <v>65.20999999999999</v>
      </c>
      <c r="S2" t="n">
        <v>29.18</v>
      </c>
      <c r="T2" t="n">
        <v>14363.35</v>
      </c>
      <c r="U2" t="n">
        <v>0.45</v>
      </c>
      <c r="V2" t="n">
        <v>0.62</v>
      </c>
      <c r="W2" t="n">
        <v>1.5</v>
      </c>
      <c r="X2" t="n">
        <v>0.88</v>
      </c>
      <c r="Y2" t="n">
        <v>4</v>
      </c>
      <c r="Z2" t="n">
        <v>10</v>
      </c>
      <c r="AA2" t="n">
        <v>52.83073372845924</v>
      </c>
      <c r="AB2" t="n">
        <v>72.2853406147305</v>
      </c>
      <c r="AC2" t="n">
        <v>65.38652915958949</v>
      </c>
      <c r="AD2" t="n">
        <v>52830.73372845924</v>
      </c>
      <c r="AE2" t="n">
        <v>72285.34061473051</v>
      </c>
      <c r="AF2" t="n">
        <v>7.599406494580985e-06</v>
      </c>
      <c r="AG2" t="n">
        <v>5</v>
      </c>
      <c r="AH2" t="n">
        <v>65386.52915958948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14.1143</v>
      </c>
      <c r="E3" t="n">
        <v>7.08</v>
      </c>
      <c r="F3" t="n">
        <v>4.86</v>
      </c>
      <c r="G3" t="n">
        <v>19.45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32.81</v>
      </c>
      <c r="Q3" t="n">
        <v>535.01</v>
      </c>
      <c r="R3" t="n">
        <v>49.68</v>
      </c>
      <c r="S3" t="n">
        <v>29.18</v>
      </c>
      <c r="T3" t="n">
        <v>6679.1</v>
      </c>
      <c r="U3" t="n">
        <v>0.59</v>
      </c>
      <c r="V3" t="n">
        <v>0.68</v>
      </c>
      <c r="W3" t="n">
        <v>1.49</v>
      </c>
      <c r="X3" t="n">
        <v>0.41</v>
      </c>
      <c r="Y3" t="n">
        <v>4</v>
      </c>
      <c r="Z3" t="n">
        <v>10</v>
      </c>
      <c r="AA3" t="n">
        <v>49.96148734999358</v>
      </c>
      <c r="AB3" t="n">
        <v>68.35951113749927</v>
      </c>
      <c r="AC3" t="n">
        <v>61.83537533772767</v>
      </c>
      <c r="AD3" t="n">
        <v>49961.48734999358</v>
      </c>
      <c r="AE3" t="n">
        <v>68359.51113749927</v>
      </c>
      <c r="AF3" t="n">
        <v>8.420233552601928e-06</v>
      </c>
      <c r="AG3" t="n">
        <v>5</v>
      </c>
      <c r="AH3" t="n">
        <v>61835.37533772767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12.7384</v>
      </c>
      <c r="E10" t="n">
        <v>7.85</v>
      </c>
      <c r="F10" t="n">
        <v>5.32</v>
      </c>
      <c r="G10" t="n">
        <v>10.31</v>
      </c>
      <c r="H10" t="n">
        <v>0.2</v>
      </c>
      <c r="I10" t="n">
        <v>31</v>
      </c>
      <c r="J10" t="n">
        <v>89.87</v>
      </c>
      <c r="K10" t="n">
        <v>37.55</v>
      </c>
      <c r="L10" t="n">
        <v>1</v>
      </c>
      <c r="M10" t="n">
        <v>29</v>
      </c>
      <c r="N10" t="n">
        <v>11.32</v>
      </c>
      <c r="O10" t="n">
        <v>11317.98</v>
      </c>
      <c r="P10" t="n">
        <v>41.18</v>
      </c>
      <c r="Q10" t="n">
        <v>534.59</v>
      </c>
      <c r="R10" t="n">
        <v>65.20999999999999</v>
      </c>
      <c r="S10" t="n">
        <v>29.18</v>
      </c>
      <c r="T10" t="n">
        <v>14363.35</v>
      </c>
      <c r="U10" t="n">
        <v>0.45</v>
      </c>
      <c r="V10" t="n">
        <v>0.62</v>
      </c>
      <c r="W10" t="n">
        <v>1.5</v>
      </c>
      <c r="X10" t="n">
        <v>0.88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14.1143</v>
      </c>
      <c r="E11" t="n">
        <v>7.08</v>
      </c>
      <c r="F11" t="n">
        <v>4.86</v>
      </c>
      <c r="G11" t="n">
        <v>19.45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32.81</v>
      </c>
      <c r="Q11" t="n">
        <v>535.01</v>
      </c>
      <c r="R11" t="n">
        <v>49.68</v>
      </c>
      <c r="S11" t="n">
        <v>29.18</v>
      </c>
      <c r="T11" t="n">
        <v>6679.1</v>
      </c>
      <c r="U11" t="n">
        <v>0.59</v>
      </c>
      <c r="V11" t="n">
        <v>0.68</v>
      </c>
      <c r="W11" t="n">
        <v>1.49</v>
      </c>
      <c r="X11" t="n">
        <v>0.41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13.6343</v>
      </c>
      <c r="E12" t="n">
        <v>7.33</v>
      </c>
      <c r="F12" t="n">
        <v>5.12</v>
      </c>
      <c r="G12" t="n">
        <v>12.79</v>
      </c>
      <c r="H12" t="n">
        <v>0.24</v>
      </c>
      <c r="I12" t="n">
        <v>24</v>
      </c>
      <c r="J12" t="n">
        <v>71.52</v>
      </c>
      <c r="K12" t="n">
        <v>32.27</v>
      </c>
      <c r="L12" t="n">
        <v>1</v>
      </c>
      <c r="M12" t="n">
        <v>21</v>
      </c>
      <c r="N12" t="n">
        <v>8.25</v>
      </c>
      <c r="O12" t="n">
        <v>9054.6</v>
      </c>
      <c r="P12" t="n">
        <v>31.49</v>
      </c>
      <c r="Q12" t="n">
        <v>534.51</v>
      </c>
      <c r="R12" t="n">
        <v>58.42</v>
      </c>
      <c r="S12" t="n">
        <v>29.18</v>
      </c>
      <c r="T12" t="n">
        <v>11007.19</v>
      </c>
      <c r="U12" t="n">
        <v>0.5</v>
      </c>
      <c r="V12" t="n">
        <v>0.64</v>
      </c>
      <c r="W12" t="n">
        <v>1.49</v>
      </c>
      <c r="X12" t="n">
        <v>0.67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14.0302</v>
      </c>
      <c r="E13" t="n">
        <v>7.13</v>
      </c>
      <c r="F13" t="n">
        <v>4.99</v>
      </c>
      <c r="G13" t="n">
        <v>15.75</v>
      </c>
      <c r="H13" t="n">
        <v>0.48</v>
      </c>
      <c r="I13" t="n">
        <v>19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29.57</v>
      </c>
      <c r="Q13" t="n">
        <v>535.35</v>
      </c>
      <c r="R13" t="n">
        <v>53.64</v>
      </c>
      <c r="S13" t="n">
        <v>29.18</v>
      </c>
      <c r="T13" t="n">
        <v>8640.92</v>
      </c>
      <c r="U13" t="n">
        <v>0.54</v>
      </c>
      <c r="V13" t="n">
        <v>0.66</v>
      </c>
      <c r="W13" t="n">
        <v>1.5</v>
      </c>
      <c r="X13" t="n">
        <v>0.54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13.1128</v>
      </c>
      <c r="E14" t="n">
        <v>7.63</v>
      </c>
      <c r="F14" t="n">
        <v>5.52</v>
      </c>
      <c r="G14" t="n">
        <v>8.949999999999999</v>
      </c>
      <c r="H14" t="n">
        <v>0.43</v>
      </c>
      <c r="I14" t="n">
        <v>37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21.97</v>
      </c>
      <c r="Q14" t="n">
        <v>536.64</v>
      </c>
      <c r="R14" t="n">
        <v>70.11</v>
      </c>
      <c r="S14" t="n">
        <v>29.18</v>
      </c>
      <c r="T14" t="n">
        <v>16784.88</v>
      </c>
      <c r="U14" t="n">
        <v>0.42</v>
      </c>
      <c r="V14" t="n">
        <v>0.6</v>
      </c>
      <c r="W14" t="n">
        <v>1.55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10.5829</v>
      </c>
      <c r="E15" t="n">
        <v>9.449999999999999</v>
      </c>
      <c r="F15" t="n">
        <v>5.83</v>
      </c>
      <c r="G15" t="n">
        <v>7.29</v>
      </c>
      <c r="H15" t="n">
        <v>0.12</v>
      </c>
      <c r="I15" t="n">
        <v>48</v>
      </c>
      <c r="J15" t="n">
        <v>141.81</v>
      </c>
      <c r="K15" t="n">
        <v>47.83</v>
      </c>
      <c r="L15" t="n">
        <v>1</v>
      </c>
      <c r="M15" t="n">
        <v>46</v>
      </c>
      <c r="N15" t="n">
        <v>22.98</v>
      </c>
      <c r="O15" t="n">
        <v>17723.39</v>
      </c>
      <c r="P15" t="n">
        <v>64.76000000000001</v>
      </c>
      <c r="Q15" t="n">
        <v>534.6799999999999</v>
      </c>
      <c r="R15" t="n">
        <v>81.75</v>
      </c>
      <c r="S15" t="n">
        <v>29.18</v>
      </c>
      <c r="T15" t="n">
        <v>22552.79</v>
      </c>
      <c r="U15" t="n">
        <v>0.36</v>
      </c>
      <c r="V15" t="n">
        <v>0.5600000000000001</v>
      </c>
      <c r="W15" t="n">
        <v>1.53</v>
      </c>
      <c r="X15" t="n">
        <v>1.39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12.8246</v>
      </c>
      <c r="E16" t="n">
        <v>7.8</v>
      </c>
      <c r="F16" t="n">
        <v>4.99</v>
      </c>
      <c r="G16" t="n">
        <v>14.97</v>
      </c>
      <c r="H16" t="n">
        <v>0.25</v>
      </c>
      <c r="I16" t="n">
        <v>20</v>
      </c>
      <c r="J16" t="n">
        <v>143.17</v>
      </c>
      <c r="K16" t="n">
        <v>47.83</v>
      </c>
      <c r="L16" t="n">
        <v>2</v>
      </c>
      <c r="M16" t="n">
        <v>18</v>
      </c>
      <c r="N16" t="n">
        <v>23.34</v>
      </c>
      <c r="O16" t="n">
        <v>17891.86</v>
      </c>
      <c r="P16" t="n">
        <v>52.13</v>
      </c>
      <c r="Q16" t="n">
        <v>534.64</v>
      </c>
      <c r="R16" t="n">
        <v>54.45</v>
      </c>
      <c r="S16" t="n">
        <v>29.18</v>
      </c>
      <c r="T16" t="n">
        <v>9042.84</v>
      </c>
      <c r="U16" t="n">
        <v>0.54</v>
      </c>
      <c r="V16" t="n">
        <v>0.66</v>
      </c>
      <c r="W16" t="n">
        <v>1.48</v>
      </c>
      <c r="X16" t="n">
        <v>0.54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13.625</v>
      </c>
      <c r="E17" t="n">
        <v>7.34</v>
      </c>
      <c r="F17" t="n">
        <v>4.76</v>
      </c>
      <c r="G17" t="n">
        <v>23.82</v>
      </c>
      <c r="H17" t="n">
        <v>0.37</v>
      </c>
      <c r="I17" t="n">
        <v>12</v>
      </c>
      <c r="J17" t="n">
        <v>144.54</v>
      </c>
      <c r="K17" t="n">
        <v>47.83</v>
      </c>
      <c r="L17" t="n">
        <v>3</v>
      </c>
      <c r="M17" t="n">
        <v>10</v>
      </c>
      <c r="N17" t="n">
        <v>23.71</v>
      </c>
      <c r="O17" t="n">
        <v>18060.85</v>
      </c>
      <c r="P17" t="n">
        <v>45.91</v>
      </c>
      <c r="Q17" t="n">
        <v>534.33</v>
      </c>
      <c r="R17" t="n">
        <v>46.99</v>
      </c>
      <c r="S17" t="n">
        <v>29.18</v>
      </c>
      <c r="T17" t="n">
        <v>5350.29</v>
      </c>
      <c r="U17" t="n">
        <v>0.62</v>
      </c>
      <c r="V17" t="n">
        <v>0.6899999999999999</v>
      </c>
      <c r="W17" t="n">
        <v>1.47</v>
      </c>
      <c r="X17" t="n">
        <v>0.32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13.9438</v>
      </c>
      <c r="E18" t="n">
        <v>7.17</v>
      </c>
      <c r="F18" t="n">
        <v>4.68</v>
      </c>
      <c r="G18" t="n">
        <v>31.22</v>
      </c>
      <c r="H18" t="n">
        <v>0.49</v>
      </c>
      <c r="I18" t="n">
        <v>9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41.64</v>
      </c>
      <c r="Q18" t="n">
        <v>534.67</v>
      </c>
      <c r="R18" t="n">
        <v>44.2</v>
      </c>
      <c r="S18" t="n">
        <v>29.18</v>
      </c>
      <c r="T18" t="n">
        <v>3968.57</v>
      </c>
      <c r="U18" t="n">
        <v>0.66</v>
      </c>
      <c r="V18" t="n">
        <v>0.7</v>
      </c>
      <c r="W18" t="n">
        <v>1.47</v>
      </c>
      <c r="X18" t="n">
        <v>0.24</v>
      </c>
      <c r="Y18" t="n">
        <v>4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9.259</v>
      </c>
      <c r="E19" t="n">
        <v>10.8</v>
      </c>
      <c r="F19" t="n">
        <v>6.25</v>
      </c>
      <c r="G19" t="n">
        <v>6.25</v>
      </c>
      <c r="H19" t="n">
        <v>0.1</v>
      </c>
      <c r="I19" t="n">
        <v>60</v>
      </c>
      <c r="J19" t="n">
        <v>176.73</v>
      </c>
      <c r="K19" t="n">
        <v>52.44</v>
      </c>
      <c r="L19" t="n">
        <v>1</v>
      </c>
      <c r="M19" t="n">
        <v>58</v>
      </c>
      <c r="N19" t="n">
        <v>33.29</v>
      </c>
      <c r="O19" t="n">
        <v>22031.19</v>
      </c>
      <c r="P19" t="n">
        <v>80.97</v>
      </c>
      <c r="Q19" t="n">
        <v>535.42</v>
      </c>
      <c r="R19" t="n">
        <v>95.15000000000001</v>
      </c>
      <c r="S19" t="n">
        <v>29.18</v>
      </c>
      <c r="T19" t="n">
        <v>29192.21</v>
      </c>
      <c r="U19" t="n">
        <v>0.31</v>
      </c>
      <c r="V19" t="n">
        <v>0.53</v>
      </c>
      <c r="W19" t="n">
        <v>1.56</v>
      </c>
      <c r="X19" t="n">
        <v>1.8</v>
      </c>
      <c r="Y19" t="n">
        <v>4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11.9439</v>
      </c>
      <c r="E20" t="n">
        <v>8.369999999999999</v>
      </c>
      <c r="F20" t="n">
        <v>5.1</v>
      </c>
      <c r="G20" t="n">
        <v>12.75</v>
      </c>
      <c r="H20" t="n">
        <v>0.2</v>
      </c>
      <c r="I20" t="n">
        <v>24</v>
      </c>
      <c r="J20" t="n">
        <v>178.21</v>
      </c>
      <c r="K20" t="n">
        <v>52.44</v>
      </c>
      <c r="L20" t="n">
        <v>2</v>
      </c>
      <c r="M20" t="n">
        <v>22</v>
      </c>
      <c r="N20" t="n">
        <v>33.77</v>
      </c>
      <c r="O20" t="n">
        <v>22213.89</v>
      </c>
      <c r="P20" t="n">
        <v>63.6</v>
      </c>
      <c r="Q20" t="n">
        <v>534.53</v>
      </c>
      <c r="R20" t="n">
        <v>57.89</v>
      </c>
      <c r="S20" t="n">
        <v>29.18</v>
      </c>
      <c r="T20" t="n">
        <v>10739.99</v>
      </c>
      <c r="U20" t="n">
        <v>0.5</v>
      </c>
      <c r="V20" t="n">
        <v>0.65</v>
      </c>
      <c r="W20" t="n">
        <v>1.49</v>
      </c>
      <c r="X20" t="n">
        <v>0.65</v>
      </c>
      <c r="Y20" t="n">
        <v>4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12.8173</v>
      </c>
      <c r="E21" t="n">
        <v>7.8</v>
      </c>
      <c r="F21" t="n">
        <v>4.85</v>
      </c>
      <c r="G21" t="n">
        <v>19.39</v>
      </c>
      <c r="H21" t="n">
        <v>0.3</v>
      </c>
      <c r="I21" t="n">
        <v>15</v>
      </c>
      <c r="J21" t="n">
        <v>179.7</v>
      </c>
      <c r="K21" t="n">
        <v>52.44</v>
      </c>
      <c r="L21" t="n">
        <v>3</v>
      </c>
      <c r="M21" t="n">
        <v>13</v>
      </c>
      <c r="N21" t="n">
        <v>34.26</v>
      </c>
      <c r="O21" t="n">
        <v>22397.24</v>
      </c>
      <c r="P21" t="n">
        <v>57.79</v>
      </c>
      <c r="Q21" t="n">
        <v>534.37</v>
      </c>
      <c r="R21" t="n">
        <v>49.64</v>
      </c>
      <c r="S21" t="n">
        <v>29.18</v>
      </c>
      <c r="T21" t="n">
        <v>6659.92</v>
      </c>
      <c r="U21" t="n">
        <v>0.59</v>
      </c>
      <c r="V21" t="n">
        <v>0.68</v>
      </c>
      <c r="W21" t="n">
        <v>1.48</v>
      </c>
      <c r="X21" t="n">
        <v>0.4</v>
      </c>
      <c r="Y21" t="n">
        <v>4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13.2606</v>
      </c>
      <c r="E22" t="n">
        <v>7.54</v>
      </c>
      <c r="F22" t="n">
        <v>4.73</v>
      </c>
      <c r="G22" t="n">
        <v>25.8</v>
      </c>
      <c r="H22" t="n">
        <v>0.39</v>
      </c>
      <c r="I22" t="n">
        <v>11</v>
      </c>
      <c r="J22" t="n">
        <v>181.19</v>
      </c>
      <c r="K22" t="n">
        <v>52.44</v>
      </c>
      <c r="L22" t="n">
        <v>4</v>
      </c>
      <c r="M22" t="n">
        <v>9</v>
      </c>
      <c r="N22" t="n">
        <v>34.75</v>
      </c>
      <c r="O22" t="n">
        <v>22581.25</v>
      </c>
      <c r="P22" t="n">
        <v>53.71</v>
      </c>
      <c r="Q22" t="n">
        <v>534.38</v>
      </c>
      <c r="R22" t="n">
        <v>46.02</v>
      </c>
      <c r="S22" t="n">
        <v>29.18</v>
      </c>
      <c r="T22" t="n">
        <v>4871.45</v>
      </c>
      <c r="U22" t="n">
        <v>0.63</v>
      </c>
      <c r="V22" t="n">
        <v>0.7</v>
      </c>
      <c r="W22" t="n">
        <v>1.46</v>
      </c>
      <c r="X22" t="n">
        <v>0.28</v>
      </c>
      <c r="Y22" t="n">
        <v>4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13.4943</v>
      </c>
      <c r="E23" t="n">
        <v>7.41</v>
      </c>
      <c r="F23" t="n">
        <v>4.67</v>
      </c>
      <c r="G23" t="n">
        <v>31.13</v>
      </c>
      <c r="H23" t="n">
        <v>0.49</v>
      </c>
      <c r="I23" t="n">
        <v>9</v>
      </c>
      <c r="J23" t="n">
        <v>182.69</v>
      </c>
      <c r="K23" t="n">
        <v>52.44</v>
      </c>
      <c r="L23" t="n">
        <v>5</v>
      </c>
      <c r="M23" t="n">
        <v>7</v>
      </c>
      <c r="N23" t="n">
        <v>35.25</v>
      </c>
      <c r="O23" t="n">
        <v>22766.06</v>
      </c>
      <c r="P23" t="n">
        <v>49.47</v>
      </c>
      <c r="Q23" t="n">
        <v>534.3099999999999</v>
      </c>
      <c r="R23" t="n">
        <v>44.05</v>
      </c>
      <c r="S23" t="n">
        <v>29.18</v>
      </c>
      <c r="T23" t="n">
        <v>3895.2</v>
      </c>
      <c r="U23" t="n">
        <v>0.66</v>
      </c>
      <c r="V23" t="n">
        <v>0.71</v>
      </c>
      <c r="W23" t="n">
        <v>1.46</v>
      </c>
      <c r="X23" t="n">
        <v>0.22</v>
      </c>
      <c r="Y23" t="n">
        <v>4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13.7038</v>
      </c>
      <c r="E24" t="n">
        <v>7.3</v>
      </c>
      <c r="F24" t="n">
        <v>4.63</v>
      </c>
      <c r="G24" t="n">
        <v>39.67</v>
      </c>
      <c r="H24" t="n">
        <v>0.58</v>
      </c>
      <c r="I24" t="n">
        <v>7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46.7</v>
      </c>
      <c r="Q24" t="n">
        <v>534.3</v>
      </c>
      <c r="R24" t="n">
        <v>42.42</v>
      </c>
      <c r="S24" t="n">
        <v>29.18</v>
      </c>
      <c r="T24" t="n">
        <v>3089.87</v>
      </c>
      <c r="U24" t="n">
        <v>0.6899999999999999</v>
      </c>
      <c r="V24" t="n">
        <v>0.71</v>
      </c>
      <c r="W24" t="n">
        <v>1.47</v>
      </c>
      <c r="X24" t="n">
        <v>0.18</v>
      </c>
      <c r="Y24" t="n">
        <v>4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12.0136</v>
      </c>
      <c r="E25" t="n">
        <v>8.32</v>
      </c>
      <c r="F25" t="n">
        <v>6.07</v>
      </c>
      <c r="G25" t="n">
        <v>6.62</v>
      </c>
      <c r="H25" t="n">
        <v>0.64</v>
      </c>
      <c r="I25" t="n">
        <v>55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17.63</v>
      </c>
      <c r="Q25" t="n">
        <v>537.51</v>
      </c>
      <c r="R25" t="n">
        <v>87.02</v>
      </c>
      <c r="S25" t="n">
        <v>29.18</v>
      </c>
      <c r="T25" t="n">
        <v>25149.16</v>
      </c>
      <c r="U25" t="n">
        <v>0.34</v>
      </c>
      <c r="V25" t="n">
        <v>0.54</v>
      </c>
      <c r="W25" t="n">
        <v>1.61</v>
      </c>
      <c r="X25" t="n">
        <v>1.61</v>
      </c>
      <c r="Y25" t="n">
        <v>4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12.3482</v>
      </c>
      <c r="E26" t="n">
        <v>8.1</v>
      </c>
      <c r="F26" t="n">
        <v>5.41</v>
      </c>
      <c r="G26" t="n">
        <v>9.550000000000001</v>
      </c>
      <c r="H26" t="n">
        <v>0.18</v>
      </c>
      <c r="I26" t="n">
        <v>34</v>
      </c>
      <c r="J26" t="n">
        <v>98.70999999999999</v>
      </c>
      <c r="K26" t="n">
        <v>39.72</v>
      </c>
      <c r="L26" t="n">
        <v>1</v>
      </c>
      <c r="M26" t="n">
        <v>32</v>
      </c>
      <c r="N26" t="n">
        <v>12.99</v>
      </c>
      <c r="O26" t="n">
        <v>12407.75</v>
      </c>
      <c r="P26" t="n">
        <v>45.38</v>
      </c>
      <c r="Q26" t="n">
        <v>534.59</v>
      </c>
      <c r="R26" t="n">
        <v>68.34999999999999</v>
      </c>
      <c r="S26" t="n">
        <v>29.18</v>
      </c>
      <c r="T26" t="n">
        <v>15922.28</v>
      </c>
      <c r="U26" t="n">
        <v>0.43</v>
      </c>
      <c r="V26" t="n">
        <v>0.61</v>
      </c>
      <c r="W26" t="n">
        <v>1.5</v>
      </c>
      <c r="X26" t="n">
        <v>0.96</v>
      </c>
      <c r="Y26" t="n">
        <v>4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14.1049</v>
      </c>
      <c r="E27" t="n">
        <v>7.09</v>
      </c>
      <c r="F27" t="n">
        <v>4.81</v>
      </c>
      <c r="G27" t="n">
        <v>20.63</v>
      </c>
      <c r="H27" t="n">
        <v>0.35</v>
      </c>
      <c r="I27" t="n">
        <v>14</v>
      </c>
      <c r="J27" t="n">
        <v>99.95</v>
      </c>
      <c r="K27" t="n">
        <v>39.72</v>
      </c>
      <c r="L27" t="n">
        <v>2</v>
      </c>
      <c r="M27" t="n">
        <v>7</v>
      </c>
      <c r="N27" t="n">
        <v>13.24</v>
      </c>
      <c r="O27" t="n">
        <v>12561.45</v>
      </c>
      <c r="P27" t="n">
        <v>35.16</v>
      </c>
      <c r="Q27" t="n">
        <v>534.84</v>
      </c>
      <c r="R27" t="n">
        <v>48.57</v>
      </c>
      <c r="S27" t="n">
        <v>29.18</v>
      </c>
      <c r="T27" t="n">
        <v>6129.4</v>
      </c>
      <c r="U27" t="n">
        <v>0.6</v>
      </c>
      <c r="V27" t="n">
        <v>0.68</v>
      </c>
      <c r="W27" t="n">
        <v>1.47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14.1637</v>
      </c>
      <c r="E28" t="n">
        <v>7.06</v>
      </c>
      <c r="F28" t="n">
        <v>4.8</v>
      </c>
      <c r="G28" t="n">
        <v>22.18</v>
      </c>
      <c r="H28" t="n">
        <v>0.52</v>
      </c>
      <c r="I28" t="n">
        <v>13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34.66</v>
      </c>
      <c r="Q28" t="n">
        <v>535.16</v>
      </c>
      <c r="R28" t="n">
        <v>47.81</v>
      </c>
      <c r="S28" t="n">
        <v>29.18</v>
      </c>
      <c r="T28" t="n">
        <v>5755.82</v>
      </c>
      <c r="U28" t="n">
        <v>0.61</v>
      </c>
      <c r="V28" t="n">
        <v>0.6899999999999999</v>
      </c>
      <c r="W28" t="n">
        <v>1.49</v>
      </c>
      <c r="X28" t="n">
        <v>0.36</v>
      </c>
      <c r="Y28" t="n">
        <v>4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11.2118</v>
      </c>
      <c r="E29" t="n">
        <v>8.92</v>
      </c>
      <c r="F29" t="n">
        <v>5.69</v>
      </c>
      <c r="G29" t="n">
        <v>7.94</v>
      </c>
      <c r="H29" t="n">
        <v>0.14</v>
      </c>
      <c r="I29" t="n">
        <v>43</v>
      </c>
      <c r="J29" t="n">
        <v>124.63</v>
      </c>
      <c r="K29" t="n">
        <v>45</v>
      </c>
      <c r="L29" t="n">
        <v>1</v>
      </c>
      <c r="M29" t="n">
        <v>41</v>
      </c>
      <c r="N29" t="n">
        <v>18.64</v>
      </c>
      <c r="O29" t="n">
        <v>15605.44</v>
      </c>
      <c r="P29" t="n">
        <v>57.36</v>
      </c>
      <c r="Q29" t="n">
        <v>534.97</v>
      </c>
      <c r="R29" t="n">
        <v>77.44</v>
      </c>
      <c r="S29" t="n">
        <v>29.18</v>
      </c>
      <c r="T29" t="n">
        <v>20418.67</v>
      </c>
      <c r="U29" t="n">
        <v>0.38</v>
      </c>
      <c r="V29" t="n">
        <v>0.58</v>
      </c>
      <c r="W29" t="n">
        <v>1.51</v>
      </c>
      <c r="X29" t="n">
        <v>1.24</v>
      </c>
      <c r="Y29" t="n">
        <v>4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13.3038</v>
      </c>
      <c r="E30" t="n">
        <v>7.52</v>
      </c>
      <c r="F30" t="n">
        <v>4.92</v>
      </c>
      <c r="G30" t="n">
        <v>16.41</v>
      </c>
      <c r="H30" t="n">
        <v>0.28</v>
      </c>
      <c r="I30" t="n">
        <v>18</v>
      </c>
      <c r="J30" t="n">
        <v>125.95</v>
      </c>
      <c r="K30" t="n">
        <v>45</v>
      </c>
      <c r="L30" t="n">
        <v>2</v>
      </c>
      <c r="M30" t="n">
        <v>16</v>
      </c>
      <c r="N30" t="n">
        <v>18.95</v>
      </c>
      <c r="O30" t="n">
        <v>15767.7</v>
      </c>
      <c r="P30" t="n">
        <v>45.6</v>
      </c>
      <c r="Q30" t="n">
        <v>534.52</v>
      </c>
      <c r="R30" t="n">
        <v>52.37</v>
      </c>
      <c r="S30" t="n">
        <v>29.18</v>
      </c>
      <c r="T30" t="n">
        <v>8011.46</v>
      </c>
      <c r="U30" t="n">
        <v>0.5600000000000001</v>
      </c>
      <c r="V30" t="n">
        <v>0.67</v>
      </c>
      <c r="W30" t="n">
        <v>1.47</v>
      </c>
      <c r="X30" t="n">
        <v>0.48</v>
      </c>
      <c r="Y30" t="n">
        <v>4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13.98</v>
      </c>
      <c r="E31" t="n">
        <v>7.15</v>
      </c>
      <c r="F31" t="n">
        <v>4.74</v>
      </c>
      <c r="G31" t="n">
        <v>25.85</v>
      </c>
      <c r="H31" t="n">
        <v>0.42</v>
      </c>
      <c r="I31" t="n">
        <v>11</v>
      </c>
      <c r="J31" t="n">
        <v>127.27</v>
      </c>
      <c r="K31" t="n">
        <v>45</v>
      </c>
      <c r="L31" t="n">
        <v>3</v>
      </c>
      <c r="M31" t="n">
        <v>5</v>
      </c>
      <c r="N31" t="n">
        <v>19.27</v>
      </c>
      <c r="O31" t="n">
        <v>15930.42</v>
      </c>
      <c r="P31" t="n">
        <v>39.92</v>
      </c>
      <c r="Q31" t="n">
        <v>534.67</v>
      </c>
      <c r="R31" t="n">
        <v>45.93</v>
      </c>
      <c r="S31" t="n">
        <v>29.18</v>
      </c>
      <c r="T31" t="n">
        <v>4825.15</v>
      </c>
      <c r="U31" t="n">
        <v>0.64</v>
      </c>
      <c r="V31" t="n">
        <v>0.6899999999999999</v>
      </c>
      <c r="W31" t="n">
        <v>1.48</v>
      </c>
      <c r="X31" t="n">
        <v>0.29</v>
      </c>
      <c r="Y31" t="n">
        <v>4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14.0922</v>
      </c>
      <c r="E32" t="n">
        <v>7.1</v>
      </c>
      <c r="F32" t="n">
        <v>4.71</v>
      </c>
      <c r="G32" t="n">
        <v>28.25</v>
      </c>
      <c r="H32" t="n">
        <v>0.55</v>
      </c>
      <c r="I32" t="n">
        <v>10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39.1</v>
      </c>
      <c r="Q32" t="n">
        <v>534.35</v>
      </c>
      <c r="R32" t="n">
        <v>44.84</v>
      </c>
      <c r="S32" t="n">
        <v>29.18</v>
      </c>
      <c r="T32" t="n">
        <v>4285.12</v>
      </c>
      <c r="U32" t="n">
        <v>0.65</v>
      </c>
      <c r="V32" t="n">
        <v>0.7</v>
      </c>
      <c r="W32" t="n">
        <v>1.48</v>
      </c>
      <c r="X32" t="n">
        <v>0.26</v>
      </c>
      <c r="Y32" t="n">
        <v>4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9.988099999999999</v>
      </c>
      <c r="E33" t="n">
        <v>10.01</v>
      </c>
      <c r="F33" t="n">
        <v>5.98</v>
      </c>
      <c r="G33" t="n">
        <v>6.77</v>
      </c>
      <c r="H33" t="n">
        <v>0.11</v>
      </c>
      <c r="I33" t="n">
        <v>53</v>
      </c>
      <c r="J33" t="n">
        <v>159.12</v>
      </c>
      <c r="K33" t="n">
        <v>50.28</v>
      </c>
      <c r="L33" t="n">
        <v>1</v>
      </c>
      <c r="M33" t="n">
        <v>51</v>
      </c>
      <c r="N33" t="n">
        <v>27.84</v>
      </c>
      <c r="O33" t="n">
        <v>19859.16</v>
      </c>
      <c r="P33" t="n">
        <v>72.06999999999999</v>
      </c>
      <c r="Q33" t="n">
        <v>534.92</v>
      </c>
      <c r="R33" t="n">
        <v>86.75</v>
      </c>
      <c r="S33" t="n">
        <v>29.18</v>
      </c>
      <c r="T33" t="n">
        <v>25025.91</v>
      </c>
      <c r="U33" t="n">
        <v>0.34</v>
      </c>
      <c r="V33" t="n">
        <v>0.55</v>
      </c>
      <c r="W33" t="n">
        <v>1.53</v>
      </c>
      <c r="X33" t="n">
        <v>1.53</v>
      </c>
      <c r="Y33" t="n">
        <v>4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12.3873</v>
      </c>
      <c r="E34" t="n">
        <v>8.07</v>
      </c>
      <c r="F34" t="n">
        <v>5.04</v>
      </c>
      <c r="G34" t="n">
        <v>13.74</v>
      </c>
      <c r="H34" t="n">
        <v>0.22</v>
      </c>
      <c r="I34" t="n">
        <v>22</v>
      </c>
      <c r="J34" t="n">
        <v>160.54</v>
      </c>
      <c r="K34" t="n">
        <v>50.28</v>
      </c>
      <c r="L34" t="n">
        <v>2</v>
      </c>
      <c r="M34" t="n">
        <v>20</v>
      </c>
      <c r="N34" t="n">
        <v>28.26</v>
      </c>
      <c r="O34" t="n">
        <v>20034.4</v>
      </c>
      <c r="P34" t="n">
        <v>57.76</v>
      </c>
      <c r="Q34" t="n">
        <v>534.4299999999999</v>
      </c>
      <c r="R34" t="n">
        <v>55.99</v>
      </c>
      <c r="S34" t="n">
        <v>29.18</v>
      </c>
      <c r="T34" t="n">
        <v>9801.290000000001</v>
      </c>
      <c r="U34" t="n">
        <v>0.52</v>
      </c>
      <c r="V34" t="n">
        <v>0.65</v>
      </c>
      <c r="W34" t="n">
        <v>1.48</v>
      </c>
      <c r="X34" t="n">
        <v>0.59</v>
      </c>
      <c r="Y34" t="n">
        <v>4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13.1757</v>
      </c>
      <c r="E35" t="n">
        <v>7.59</v>
      </c>
      <c r="F35" t="n">
        <v>4.81</v>
      </c>
      <c r="G35" t="n">
        <v>20.63</v>
      </c>
      <c r="H35" t="n">
        <v>0.33</v>
      </c>
      <c r="I35" t="n">
        <v>14</v>
      </c>
      <c r="J35" t="n">
        <v>161.97</v>
      </c>
      <c r="K35" t="n">
        <v>50.28</v>
      </c>
      <c r="L35" t="n">
        <v>3</v>
      </c>
      <c r="M35" t="n">
        <v>12</v>
      </c>
      <c r="N35" t="n">
        <v>28.69</v>
      </c>
      <c r="O35" t="n">
        <v>20210.21</v>
      </c>
      <c r="P35" t="n">
        <v>52.29</v>
      </c>
      <c r="Q35" t="n">
        <v>534.3099999999999</v>
      </c>
      <c r="R35" t="n">
        <v>48.69</v>
      </c>
      <c r="S35" t="n">
        <v>29.18</v>
      </c>
      <c r="T35" t="n">
        <v>6192.94</v>
      </c>
      <c r="U35" t="n">
        <v>0.6</v>
      </c>
      <c r="V35" t="n">
        <v>0.68</v>
      </c>
      <c r="W35" t="n">
        <v>1.47</v>
      </c>
      <c r="X35" t="n">
        <v>0.37</v>
      </c>
      <c r="Y35" t="n">
        <v>4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13.5839</v>
      </c>
      <c r="E36" t="n">
        <v>7.36</v>
      </c>
      <c r="F36" t="n">
        <v>4.71</v>
      </c>
      <c r="G36" t="n">
        <v>28.29</v>
      </c>
      <c r="H36" t="n">
        <v>0.43</v>
      </c>
      <c r="I36" t="n">
        <v>10</v>
      </c>
      <c r="J36" t="n">
        <v>163.4</v>
      </c>
      <c r="K36" t="n">
        <v>50.28</v>
      </c>
      <c r="L36" t="n">
        <v>4</v>
      </c>
      <c r="M36" t="n">
        <v>8</v>
      </c>
      <c r="N36" t="n">
        <v>29.12</v>
      </c>
      <c r="O36" t="n">
        <v>20386.62</v>
      </c>
      <c r="P36" t="n">
        <v>47.54</v>
      </c>
      <c r="Q36" t="n">
        <v>534.35</v>
      </c>
      <c r="R36" t="n">
        <v>45.49</v>
      </c>
      <c r="S36" t="n">
        <v>29.18</v>
      </c>
      <c r="T36" t="n">
        <v>4609.39</v>
      </c>
      <c r="U36" t="n">
        <v>0.64</v>
      </c>
      <c r="V36" t="n">
        <v>0.7</v>
      </c>
      <c r="W36" t="n">
        <v>1.46</v>
      </c>
      <c r="X36" t="n">
        <v>0.27</v>
      </c>
      <c r="Y36" t="n">
        <v>4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13.836</v>
      </c>
      <c r="E37" t="n">
        <v>7.23</v>
      </c>
      <c r="F37" t="n">
        <v>4.65</v>
      </c>
      <c r="G37" t="n">
        <v>34.84</v>
      </c>
      <c r="H37" t="n">
        <v>0.54</v>
      </c>
      <c r="I37" t="n">
        <v>8</v>
      </c>
      <c r="J37" t="n">
        <v>164.83</v>
      </c>
      <c r="K37" t="n">
        <v>50.28</v>
      </c>
      <c r="L37" t="n">
        <v>5</v>
      </c>
      <c r="M37" t="n">
        <v>1</v>
      </c>
      <c r="N37" t="n">
        <v>29.55</v>
      </c>
      <c r="O37" t="n">
        <v>20563.61</v>
      </c>
      <c r="P37" t="n">
        <v>44.58</v>
      </c>
      <c r="Q37" t="n">
        <v>534.42</v>
      </c>
      <c r="R37" t="n">
        <v>42.91</v>
      </c>
      <c r="S37" t="n">
        <v>29.18</v>
      </c>
      <c r="T37" t="n">
        <v>3329.32</v>
      </c>
      <c r="U37" t="n">
        <v>0.68</v>
      </c>
      <c r="V37" t="n">
        <v>0.71</v>
      </c>
      <c r="W37" t="n">
        <v>1.47</v>
      </c>
      <c r="X37" t="n">
        <v>0.2</v>
      </c>
      <c r="Y37" t="n">
        <v>4</v>
      </c>
      <c r="Z37" t="n">
        <v>10</v>
      </c>
    </row>
    <row r="38">
      <c r="A38" t="n">
        <v>5</v>
      </c>
      <c r="B38" t="n">
        <v>80</v>
      </c>
      <c r="C38" t="inlineStr">
        <is>
          <t xml:space="preserve">CONCLUIDO	</t>
        </is>
      </c>
      <c r="D38" t="n">
        <v>13.8329</v>
      </c>
      <c r="E38" t="n">
        <v>7.23</v>
      </c>
      <c r="F38" t="n">
        <v>4.65</v>
      </c>
      <c r="G38" t="n">
        <v>34.85</v>
      </c>
      <c r="H38" t="n">
        <v>0.64</v>
      </c>
      <c r="I38" t="n">
        <v>8</v>
      </c>
      <c r="J38" t="n">
        <v>166.27</v>
      </c>
      <c r="K38" t="n">
        <v>50.28</v>
      </c>
      <c r="L38" t="n">
        <v>6</v>
      </c>
      <c r="M38" t="n">
        <v>0</v>
      </c>
      <c r="N38" t="n">
        <v>29.99</v>
      </c>
      <c r="O38" t="n">
        <v>20741.2</v>
      </c>
      <c r="P38" t="n">
        <v>44.95</v>
      </c>
      <c r="Q38" t="n">
        <v>534.52</v>
      </c>
      <c r="R38" t="n">
        <v>42.91</v>
      </c>
      <c r="S38" t="n">
        <v>29.18</v>
      </c>
      <c r="T38" t="n">
        <v>3331.51</v>
      </c>
      <c r="U38" t="n">
        <v>0.68</v>
      </c>
      <c r="V38" t="n">
        <v>0.71</v>
      </c>
      <c r="W38" t="n">
        <v>1.47</v>
      </c>
      <c r="X38" t="n">
        <v>0.2</v>
      </c>
      <c r="Y38" t="n">
        <v>4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13.1262</v>
      </c>
      <c r="E39" t="n">
        <v>7.62</v>
      </c>
      <c r="F39" t="n">
        <v>5.24</v>
      </c>
      <c r="G39" t="n">
        <v>11.24</v>
      </c>
      <c r="H39" t="n">
        <v>0.22</v>
      </c>
      <c r="I39" t="n">
        <v>28</v>
      </c>
      <c r="J39" t="n">
        <v>80.84</v>
      </c>
      <c r="K39" t="n">
        <v>35.1</v>
      </c>
      <c r="L39" t="n">
        <v>1</v>
      </c>
      <c r="M39" t="n">
        <v>26</v>
      </c>
      <c r="N39" t="n">
        <v>9.74</v>
      </c>
      <c r="O39" t="n">
        <v>10204.21</v>
      </c>
      <c r="P39" t="n">
        <v>36.78</v>
      </c>
      <c r="Q39" t="n">
        <v>534.49</v>
      </c>
      <c r="R39" t="n">
        <v>62.72</v>
      </c>
      <c r="S39" t="n">
        <v>29.18</v>
      </c>
      <c r="T39" t="n">
        <v>13133.2</v>
      </c>
      <c r="U39" t="n">
        <v>0.47</v>
      </c>
      <c r="V39" t="n">
        <v>0.63</v>
      </c>
      <c r="W39" t="n">
        <v>1.49</v>
      </c>
      <c r="X39" t="n">
        <v>0.8</v>
      </c>
      <c r="Y39" t="n">
        <v>4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14.0433</v>
      </c>
      <c r="E40" t="n">
        <v>7.12</v>
      </c>
      <c r="F40" t="n">
        <v>4.94</v>
      </c>
      <c r="G40" t="n">
        <v>17.42</v>
      </c>
      <c r="H40" t="n">
        <v>0.43</v>
      </c>
      <c r="I40" t="n">
        <v>17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31.46</v>
      </c>
      <c r="Q40" t="n">
        <v>534.6799999999999</v>
      </c>
      <c r="R40" t="n">
        <v>51.96</v>
      </c>
      <c r="S40" t="n">
        <v>29.18</v>
      </c>
      <c r="T40" t="n">
        <v>7811.18</v>
      </c>
      <c r="U40" t="n">
        <v>0.5600000000000001</v>
      </c>
      <c r="V40" t="n">
        <v>0.67</v>
      </c>
      <c r="W40" t="n">
        <v>1.5</v>
      </c>
      <c r="X40" t="n">
        <v>0.49</v>
      </c>
      <c r="Y40" t="n">
        <v>4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11.9625</v>
      </c>
      <c r="E41" t="n">
        <v>8.359999999999999</v>
      </c>
      <c r="F41" t="n">
        <v>5.5</v>
      </c>
      <c r="G41" t="n">
        <v>8.92</v>
      </c>
      <c r="H41" t="n">
        <v>0.16</v>
      </c>
      <c r="I41" t="n">
        <v>37</v>
      </c>
      <c r="J41" t="n">
        <v>107.41</v>
      </c>
      <c r="K41" t="n">
        <v>41.65</v>
      </c>
      <c r="L41" t="n">
        <v>1</v>
      </c>
      <c r="M41" t="n">
        <v>35</v>
      </c>
      <c r="N41" t="n">
        <v>14.77</v>
      </c>
      <c r="O41" t="n">
        <v>13481.73</v>
      </c>
      <c r="P41" t="n">
        <v>49.39</v>
      </c>
      <c r="Q41" t="n">
        <v>534.8</v>
      </c>
      <c r="R41" t="n">
        <v>71.02</v>
      </c>
      <c r="S41" t="n">
        <v>29.18</v>
      </c>
      <c r="T41" t="n">
        <v>17240.57</v>
      </c>
      <c r="U41" t="n">
        <v>0.41</v>
      </c>
      <c r="V41" t="n">
        <v>0.6</v>
      </c>
      <c r="W41" t="n">
        <v>1.51</v>
      </c>
      <c r="X41" t="n">
        <v>1.05</v>
      </c>
      <c r="Y41" t="n">
        <v>4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13.8654</v>
      </c>
      <c r="E42" t="n">
        <v>7.21</v>
      </c>
      <c r="F42" t="n">
        <v>4.84</v>
      </c>
      <c r="G42" t="n">
        <v>19.37</v>
      </c>
      <c r="H42" t="n">
        <v>0.32</v>
      </c>
      <c r="I42" t="n">
        <v>15</v>
      </c>
      <c r="J42" t="n">
        <v>108.68</v>
      </c>
      <c r="K42" t="n">
        <v>41.65</v>
      </c>
      <c r="L42" t="n">
        <v>2</v>
      </c>
      <c r="M42" t="n">
        <v>13</v>
      </c>
      <c r="N42" t="n">
        <v>15.03</v>
      </c>
      <c r="O42" t="n">
        <v>13638.32</v>
      </c>
      <c r="P42" t="n">
        <v>38.7</v>
      </c>
      <c r="Q42" t="n">
        <v>534.88</v>
      </c>
      <c r="R42" t="n">
        <v>49.46</v>
      </c>
      <c r="S42" t="n">
        <v>29.18</v>
      </c>
      <c r="T42" t="n">
        <v>6568.26</v>
      </c>
      <c r="U42" t="n">
        <v>0.59</v>
      </c>
      <c r="V42" t="n">
        <v>0.68</v>
      </c>
      <c r="W42" t="n">
        <v>1.47</v>
      </c>
      <c r="X42" t="n">
        <v>0.39</v>
      </c>
      <c r="Y42" t="n">
        <v>4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14.1337</v>
      </c>
      <c r="E43" t="n">
        <v>7.08</v>
      </c>
      <c r="F43" t="n">
        <v>4.77</v>
      </c>
      <c r="G43" t="n">
        <v>23.86</v>
      </c>
      <c r="H43" t="n">
        <v>0.48</v>
      </c>
      <c r="I43" t="n">
        <v>12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36.14</v>
      </c>
      <c r="Q43" t="n">
        <v>535.22</v>
      </c>
      <c r="R43" t="n">
        <v>47.06</v>
      </c>
      <c r="S43" t="n">
        <v>29.18</v>
      </c>
      <c r="T43" t="n">
        <v>5383.14</v>
      </c>
      <c r="U43" t="n">
        <v>0.62</v>
      </c>
      <c r="V43" t="n">
        <v>0.6899999999999999</v>
      </c>
      <c r="W43" t="n">
        <v>1.48</v>
      </c>
      <c r="X43" t="n">
        <v>0.32</v>
      </c>
      <c r="Y43" t="n">
        <v>4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13.8616</v>
      </c>
      <c r="E44" t="n">
        <v>7.21</v>
      </c>
      <c r="F44" t="n">
        <v>5.1</v>
      </c>
      <c r="G44" t="n">
        <v>13.3</v>
      </c>
      <c r="H44" t="n">
        <v>0.28</v>
      </c>
      <c r="I44" t="n">
        <v>23</v>
      </c>
      <c r="J44" t="n">
        <v>61.76</v>
      </c>
      <c r="K44" t="n">
        <v>28.92</v>
      </c>
      <c r="L44" t="n">
        <v>1</v>
      </c>
      <c r="M44" t="n">
        <v>6</v>
      </c>
      <c r="N44" t="n">
        <v>6.84</v>
      </c>
      <c r="O44" t="n">
        <v>7851.41</v>
      </c>
      <c r="P44" t="n">
        <v>27.33</v>
      </c>
      <c r="Q44" t="n">
        <v>534.41</v>
      </c>
      <c r="R44" t="n">
        <v>57.44</v>
      </c>
      <c r="S44" t="n">
        <v>29.18</v>
      </c>
      <c r="T44" t="n">
        <v>10520.81</v>
      </c>
      <c r="U44" t="n">
        <v>0.51</v>
      </c>
      <c r="V44" t="n">
        <v>0.65</v>
      </c>
      <c r="W44" t="n">
        <v>1.5</v>
      </c>
      <c r="X44" t="n">
        <v>0.65</v>
      </c>
      <c r="Y44" t="n">
        <v>4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13.86</v>
      </c>
      <c r="E45" t="n">
        <v>7.22</v>
      </c>
      <c r="F45" t="n">
        <v>5.1</v>
      </c>
      <c r="G45" t="n">
        <v>13.3</v>
      </c>
      <c r="H45" t="n">
        <v>0.55</v>
      </c>
      <c r="I45" t="n">
        <v>23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27.69</v>
      </c>
      <c r="Q45" t="n">
        <v>535.72</v>
      </c>
      <c r="R45" t="n">
        <v>57.09</v>
      </c>
      <c r="S45" t="n">
        <v>29.18</v>
      </c>
      <c r="T45" t="n">
        <v>10347.53</v>
      </c>
      <c r="U45" t="n">
        <v>0.51</v>
      </c>
      <c r="V45" t="n">
        <v>0.65</v>
      </c>
      <c r="W45" t="n">
        <v>1.51</v>
      </c>
      <c r="X45" t="n">
        <v>0.65</v>
      </c>
      <c r="Y45" t="n">
        <v>4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9.662599999999999</v>
      </c>
      <c r="E46" t="n">
        <v>10.35</v>
      </c>
      <c r="F46" t="n">
        <v>6.08</v>
      </c>
      <c r="G46" t="n">
        <v>6.51</v>
      </c>
      <c r="H46" t="n">
        <v>0.11</v>
      </c>
      <c r="I46" t="n">
        <v>56</v>
      </c>
      <c r="J46" t="n">
        <v>167.88</v>
      </c>
      <c r="K46" t="n">
        <v>51.39</v>
      </c>
      <c r="L46" t="n">
        <v>1</v>
      </c>
      <c r="M46" t="n">
        <v>54</v>
      </c>
      <c r="N46" t="n">
        <v>30.49</v>
      </c>
      <c r="O46" t="n">
        <v>20939.59</v>
      </c>
      <c r="P46" t="n">
        <v>76.06999999999999</v>
      </c>
      <c r="Q46" t="n">
        <v>534.84</v>
      </c>
      <c r="R46" t="n">
        <v>89.59999999999999</v>
      </c>
      <c r="S46" t="n">
        <v>29.18</v>
      </c>
      <c r="T46" t="n">
        <v>26433.3</v>
      </c>
      <c r="U46" t="n">
        <v>0.33</v>
      </c>
      <c r="V46" t="n">
        <v>0.54</v>
      </c>
      <c r="W46" t="n">
        <v>1.55</v>
      </c>
      <c r="X46" t="n">
        <v>1.63</v>
      </c>
      <c r="Y46" t="n">
        <v>4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12.1425</v>
      </c>
      <c r="E47" t="n">
        <v>8.24</v>
      </c>
      <c r="F47" t="n">
        <v>5.08</v>
      </c>
      <c r="G47" t="n">
        <v>13.26</v>
      </c>
      <c r="H47" t="n">
        <v>0.21</v>
      </c>
      <c r="I47" t="n">
        <v>23</v>
      </c>
      <c r="J47" t="n">
        <v>169.33</v>
      </c>
      <c r="K47" t="n">
        <v>51.39</v>
      </c>
      <c r="L47" t="n">
        <v>2</v>
      </c>
      <c r="M47" t="n">
        <v>21</v>
      </c>
      <c r="N47" t="n">
        <v>30.94</v>
      </c>
      <c r="O47" t="n">
        <v>21118.46</v>
      </c>
      <c r="P47" t="n">
        <v>60.87</v>
      </c>
      <c r="Q47" t="n">
        <v>534.62</v>
      </c>
      <c r="R47" t="n">
        <v>57.43</v>
      </c>
      <c r="S47" t="n">
        <v>29.18</v>
      </c>
      <c r="T47" t="n">
        <v>10514.82</v>
      </c>
      <c r="U47" t="n">
        <v>0.51</v>
      </c>
      <c r="V47" t="n">
        <v>0.65</v>
      </c>
      <c r="W47" t="n">
        <v>1.49</v>
      </c>
      <c r="X47" t="n">
        <v>0.64</v>
      </c>
      <c r="Y47" t="n">
        <v>4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12.9106</v>
      </c>
      <c r="E48" t="n">
        <v>7.75</v>
      </c>
      <c r="F48" t="n">
        <v>4.86</v>
      </c>
      <c r="G48" t="n">
        <v>19.46</v>
      </c>
      <c r="H48" t="n">
        <v>0.31</v>
      </c>
      <c r="I48" t="n">
        <v>15</v>
      </c>
      <c r="J48" t="n">
        <v>170.79</v>
      </c>
      <c r="K48" t="n">
        <v>51.39</v>
      </c>
      <c r="L48" t="n">
        <v>3</v>
      </c>
      <c r="M48" t="n">
        <v>13</v>
      </c>
      <c r="N48" t="n">
        <v>31.4</v>
      </c>
      <c r="O48" t="n">
        <v>21297.94</v>
      </c>
      <c r="P48" t="n">
        <v>55.48</v>
      </c>
      <c r="Q48" t="n">
        <v>534.49</v>
      </c>
      <c r="R48" t="n">
        <v>50.38</v>
      </c>
      <c r="S48" t="n">
        <v>29.18</v>
      </c>
      <c r="T48" t="n">
        <v>7032.27</v>
      </c>
      <c r="U48" t="n">
        <v>0.58</v>
      </c>
      <c r="V48" t="n">
        <v>0.68</v>
      </c>
      <c r="W48" t="n">
        <v>1.47</v>
      </c>
      <c r="X48" t="n">
        <v>0.42</v>
      </c>
      <c r="Y48" t="n">
        <v>4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13.361</v>
      </c>
      <c r="E49" t="n">
        <v>7.48</v>
      </c>
      <c r="F49" t="n">
        <v>4.74</v>
      </c>
      <c r="G49" t="n">
        <v>25.85</v>
      </c>
      <c r="H49" t="n">
        <v>0.41</v>
      </c>
      <c r="I49" t="n">
        <v>11</v>
      </c>
      <c r="J49" t="n">
        <v>172.25</v>
      </c>
      <c r="K49" t="n">
        <v>51.39</v>
      </c>
      <c r="L49" t="n">
        <v>4</v>
      </c>
      <c r="M49" t="n">
        <v>9</v>
      </c>
      <c r="N49" t="n">
        <v>31.86</v>
      </c>
      <c r="O49" t="n">
        <v>21478.05</v>
      </c>
      <c r="P49" t="n">
        <v>50.95</v>
      </c>
      <c r="Q49" t="n">
        <v>534.3</v>
      </c>
      <c r="R49" t="n">
        <v>46.19</v>
      </c>
      <c r="S49" t="n">
        <v>29.18</v>
      </c>
      <c r="T49" t="n">
        <v>4953.96</v>
      </c>
      <c r="U49" t="n">
        <v>0.63</v>
      </c>
      <c r="V49" t="n">
        <v>0.6899999999999999</v>
      </c>
      <c r="W49" t="n">
        <v>1.47</v>
      </c>
      <c r="X49" t="n">
        <v>0.29</v>
      </c>
      <c r="Y49" t="n">
        <v>4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13.7368</v>
      </c>
      <c r="E50" t="n">
        <v>7.28</v>
      </c>
      <c r="F50" t="n">
        <v>4.64</v>
      </c>
      <c r="G50" t="n">
        <v>34.77</v>
      </c>
      <c r="H50" t="n">
        <v>0.51</v>
      </c>
      <c r="I50" t="n">
        <v>8</v>
      </c>
      <c r="J50" t="n">
        <v>173.71</v>
      </c>
      <c r="K50" t="n">
        <v>51.39</v>
      </c>
      <c r="L50" t="n">
        <v>5</v>
      </c>
      <c r="M50" t="n">
        <v>4</v>
      </c>
      <c r="N50" t="n">
        <v>32.32</v>
      </c>
      <c r="O50" t="n">
        <v>21658.78</v>
      </c>
      <c r="P50" t="n">
        <v>46.32</v>
      </c>
      <c r="Q50" t="n">
        <v>534.4400000000001</v>
      </c>
      <c r="R50" t="n">
        <v>42.85</v>
      </c>
      <c r="S50" t="n">
        <v>29.18</v>
      </c>
      <c r="T50" t="n">
        <v>3299.41</v>
      </c>
      <c r="U50" t="n">
        <v>0.68</v>
      </c>
      <c r="V50" t="n">
        <v>0.71</v>
      </c>
      <c r="W50" t="n">
        <v>1.46</v>
      </c>
      <c r="X50" t="n">
        <v>0.19</v>
      </c>
      <c r="Y50" t="n">
        <v>4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13.7122</v>
      </c>
      <c r="E51" t="n">
        <v>7.29</v>
      </c>
      <c r="F51" t="n">
        <v>4.65</v>
      </c>
      <c r="G51" t="n">
        <v>34.87</v>
      </c>
      <c r="H51" t="n">
        <v>0.61</v>
      </c>
      <c r="I51" t="n">
        <v>8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46.35</v>
      </c>
      <c r="Q51" t="n">
        <v>534.66</v>
      </c>
      <c r="R51" t="n">
        <v>43.02</v>
      </c>
      <c r="S51" t="n">
        <v>29.18</v>
      </c>
      <c r="T51" t="n">
        <v>3387.25</v>
      </c>
      <c r="U51" t="n">
        <v>0.68</v>
      </c>
      <c r="V51" t="n">
        <v>0.71</v>
      </c>
      <c r="W51" t="n">
        <v>1.47</v>
      </c>
      <c r="X51" t="n">
        <v>0.2</v>
      </c>
      <c r="Y51" t="n">
        <v>4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13.5962</v>
      </c>
      <c r="E52" t="n">
        <v>7.36</v>
      </c>
      <c r="F52" t="n">
        <v>5.26</v>
      </c>
      <c r="G52" t="n">
        <v>11.28</v>
      </c>
      <c r="H52" t="n">
        <v>0.34</v>
      </c>
      <c r="I52" t="n">
        <v>28</v>
      </c>
      <c r="J52" t="n">
        <v>51.33</v>
      </c>
      <c r="K52" t="n">
        <v>24.83</v>
      </c>
      <c r="L52" t="n">
        <v>1</v>
      </c>
      <c r="M52" t="n">
        <v>0</v>
      </c>
      <c r="N52" t="n">
        <v>5.51</v>
      </c>
      <c r="O52" t="n">
        <v>6564.78</v>
      </c>
      <c r="P52" t="n">
        <v>24.91</v>
      </c>
      <c r="Q52" t="n">
        <v>535.9299999999999</v>
      </c>
      <c r="R52" t="n">
        <v>62.12</v>
      </c>
      <c r="S52" t="n">
        <v>29.18</v>
      </c>
      <c r="T52" t="n">
        <v>12837.83</v>
      </c>
      <c r="U52" t="n">
        <v>0.47</v>
      </c>
      <c r="V52" t="n">
        <v>0.63</v>
      </c>
      <c r="W52" t="n">
        <v>1.53</v>
      </c>
      <c r="X52" t="n">
        <v>0.82</v>
      </c>
      <c r="Y52" t="n">
        <v>4</v>
      </c>
      <c r="Z52" t="n">
        <v>10</v>
      </c>
    </row>
    <row r="53">
      <c r="A53" t="n">
        <v>0</v>
      </c>
      <c r="B53" t="n">
        <v>65</v>
      </c>
      <c r="C53" t="inlineStr">
        <is>
          <t xml:space="preserve">CONCLUIDO	</t>
        </is>
      </c>
      <c r="D53" t="n">
        <v>10.9124</v>
      </c>
      <c r="E53" t="n">
        <v>9.16</v>
      </c>
      <c r="F53" t="n">
        <v>5.76</v>
      </c>
      <c r="G53" t="n">
        <v>7.68</v>
      </c>
      <c r="H53" t="n">
        <v>0.13</v>
      </c>
      <c r="I53" t="n">
        <v>45</v>
      </c>
      <c r="J53" t="n">
        <v>133.21</v>
      </c>
      <c r="K53" t="n">
        <v>46.47</v>
      </c>
      <c r="L53" t="n">
        <v>1</v>
      </c>
      <c r="M53" t="n">
        <v>43</v>
      </c>
      <c r="N53" t="n">
        <v>20.75</v>
      </c>
      <c r="O53" t="n">
        <v>16663.42</v>
      </c>
      <c r="P53" t="n">
        <v>61.02</v>
      </c>
      <c r="Q53" t="n">
        <v>534.78</v>
      </c>
      <c r="R53" t="n">
        <v>79.38</v>
      </c>
      <c r="S53" t="n">
        <v>29.18</v>
      </c>
      <c r="T53" t="n">
        <v>21380.26</v>
      </c>
      <c r="U53" t="n">
        <v>0.37</v>
      </c>
      <c r="V53" t="n">
        <v>0.57</v>
      </c>
      <c r="W53" t="n">
        <v>1.52</v>
      </c>
      <c r="X53" t="n">
        <v>1.31</v>
      </c>
      <c r="Y53" t="n">
        <v>4</v>
      </c>
      <c r="Z53" t="n">
        <v>10</v>
      </c>
    </row>
    <row r="54">
      <c r="A54" t="n">
        <v>1</v>
      </c>
      <c r="B54" t="n">
        <v>65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4.96</v>
      </c>
      <c r="G54" t="n">
        <v>15.68</v>
      </c>
      <c r="H54" t="n">
        <v>0.26</v>
      </c>
      <c r="I54" t="n">
        <v>19</v>
      </c>
      <c r="J54" t="n">
        <v>134.55</v>
      </c>
      <c r="K54" t="n">
        <v>46.47</v>
      </c>
      <c r="L54" t="n">
        <v>2</v>
      </c>
      <c r="M54" t="n">
        <v>17</v>
      </c>
      <c r="N54" t="n">
        <v>21.09</v>
      </c>
      <c r="O54" t="n">
        <v>16828.84</v>
      </c>
      <c r="P54" t="n">
        <v>49.07</v>
      </c>
      <c r="Q54" t="n">
        <v>534.38</v>
      </c>
      <c r="R54" t="n">
        <v>53.64</v>
      </c>
      <c r="S54" t="n">
        <v>29.18</v>
      </c>
      <c r="T54" t="n">
        <v>8639.709999999999</v>
      </c>
      <c r="U54" t="n">
        <v>0.54</v>
      </c>
      <c r="V54" t="n">
        <v>0.66</v>
      </c>
      <c r="W54" t="n">
        <v>1.48</v>
      </c>
      <c r="X54" t="n">
        <v>0.52</v>
      </c>
      <c r="Y54" t="n">
        <v>4</v>
      </c>
      <c r="Z54" t="n">
        <v>10</v>
      </c>
    </row>
    <row r="55">
      <c r="A55" t="n">
        <v>2</v>
      </c>
      <c r="B55" t="n">
        <v>65</v>
      </c>
      <c r="C55" t="inlineStr">
        <is>
          <t xml:space="preserve">CONCLUIDO	</t>
        </is>
      </c>
      <c r="D55" t="n">
        <v>13.7499</v>
      </c>
      <c r="E55" t="n">
        <v>7.27</v>
      </c>
      <c r="F55" t="n">
        <v>4.77</v>
      </c>
      <c r="G55" t="n">
        <v>23.83</v>
      </c>
      <c r="H55" t="n">
        <v>0.39</v>
      </c>
      <c r="I55" t="n">
        <v>12</v>
      </c>
      <c r="J55" t="n">
        <v>135.9</v>
      </c>
      <c r="K55" t="n">
        <v>46.47</v>
      </c>
      <c r="L55" t="n">
        <v>3</v>
      </c>
      <c r="M55" t="n">
        <v>10</v>
      </c>
      <c r="N55" t="n">
        <v>21.43</v>
      </c>
      <c r="O55" t="n">
        <v>16994.64</v>
      </c>
      <c r="P55" t="n">
        <v>42.89</v>
      </c>
      <c r="Q55" t="n">
        <v>534.54</v>
      </c>
      <c r="R55" t="n">
        <v>47.12</v>
      </c>
      <c r="S55" t="n">
        <v>29.18</v>
      </c>
      <c r="T55" t="n">
        <v>5415.12</v>
      </c>
      <c r="U55" t="n">
        <v>0.62</v>
      </c>
      <c r="V55" t="n">
        <v>0.6899999999999999</v>
      </c>
      <c r="W55" t="n">
        <v>1.47</v>
      </c>
      <c r="X55" t="n">
        <v>0.32</v>
      </c>
      <c r="Y55" t="n">
        <v>4</v>
      </c>
      <c r="Z55" t="n">
        <v>10</v>
      </c>
    </row>
    <row r="56">
      <c r="A56" t="n">
        <v>3</v>
      </c>
      <c r="B56" t="n">
        <v>65</v>
      </c>
      <c r="C56" t="inlineStr">
        <is>
          <t xml:space="preserve">CONCLUIDO	</t>
        </is>
      </c>
      <c r="D56" t="n">
        <v>13.9616</v>
      </c>
      <c r="E56" t="n">
        <v>7.16</v>
      </c>
      <c r="F56" t="n">
        <v>4.71</v>
      </c>
      <c r="G56" t="n">
        <v>28.26</v>
      </c>
      <c r="H56" t="n">
        <v>0.52</v>
      </c>
      <c r="I56" t="n">
        <v>10</v>
      </c>
      <c r="J56" t="n">
        <v>137.25</v>
      </c>
      <c r="K56" t="n">
        <v>46.47</v>
      </c>
      <c r="L56" t="n">
        <v>4</v>
      </c>
      <c r="M56" t="n">
        <v>0</v>
      </c>
      <c r="N56" t="n">
        <v>21.78</v>
      </c>
      <c r="O56" t="n">
        <v>17160.92</v>
      </c>
      <c r="P56" t="n">
        <v>40.6</v>
      </c>
      <c r="Q56" t="n">
        <v>534.63</v>
      </c>
      <c r="R56" t="n">
        <v>45.1</v>
      </c>
      <c r="S56" t="n">
        <v>29.18</v>
      </c>
      <c r="T56" t="n">
        <v>4416.83</v>
      </c>
      <c r="U56" t="n">
        <v>0.65</v>
      </c>
      <c r="V56" t="n">
        <v>0.7</v>
      </c>
      <c r="W56" t="n">
        <v>1.47</v>
      </c>
      <c r="X56" t="n">
        <v>0.26</v>
      </c>
      <c r="Y56" t="n">
        <v>4</v>
      </c>
      <c r="Z56" t="n">
        <v>10</v>
      </c>
    </row>
    <row r="57">
      <c r="A57" t="n">
        <v>0</v>
      </c>
      <c r="B57" t="n">
        <v>75</v>
      </c>
      <c r="C57" t="inlineStr">
        <is>
          <t xml:space="preserve">CONCLUIDO	</t>
        </is>
      </c>
      <c r="D57" t="n">
        <v>10.2375</v>
      </c>
      <c r="E57" t="n">
        <v>9.77</v>
      </c>
      <c r="F57" t="n">
        <v>5.93</v>
      </c>
      <c r="G57" t="n">
        <v>6.98</v>
      </c>
      <c r="H57" t="n">
        <v>0.12</v>
      </c>
      <c r="I57" t="n">
        <v>51</v>
      </c>
      <c r="J57" t="n">
        <v>150.44</v>
      </c>
      <c r="K57" t="n">
        <v>49.1</v>
      </c>
      <c r="L57" t="n">
        <v>1</v>
      </c>
      <c r="M57" t="n">
        <v>49</v>
      </c>
      <c r="N57" t="n">
        <v>25.34</v>
      </c>
      <c r="O57" t="n">
        <v>18787.76</v>
      </c>
      <c r="P57" t="n">
        <v>68.73999999999999</v>
      </c>
      <c r="Q57" t="n">
        <v>534.59</v>
      </c>
      <c r="R57" t="n">
        <v>85.29000000000001</v>
      </c>
      <c r="S57" t="n">
        <v>29.18</v>
      </c>
      <c r="T57" t="n">
        <v>24306.53</v>
      </c>
      <c r="U57" t="n">
        <v>0.34</v>
      </c>
      <c r="V57" t="n">
        <v>0.5600000000000001</v>
      </c>
      <c r="W57" t="n">
        <v>1.53</v>
      </c>
      <c r="X57" t="n">
        <v>1.49</v>
      </c>
      <c r="Y57" t="n">
        <v>4</v>
      </c>
      <c r="Z57" t="n">
        <v>10</v>
      </c>
    </row>
    <row r="58">
      <c r="A58" t="n">
        <v>1</v>
      </c>
      <c r="B58" t="n">
        <v>75</v>
      </c>
      <c r="C58" t="inlineStr">
        <is>
          <t xml:space="preserve">CONCLUIDO	</t>
        </is>
      </c>
      <c r="D58" t="n">
        <v>12.5738</v>
      </c>
      <c r="E58" t="n">
        <v>7.95</v>
      </c>
      <c r="F58" t="n">
        <v>5.04</v>
      </c>
      <c r="G58" t="n">
        <v>14.39</v>
      </c>
      <c r="H58" t="n">
        <v>0.23</v>
      </c>
      <c r="I58" t="n">
        <v>21</v>
      </c>
      <c r="J58" t="n">
        <v>151.83</v>
      </c>
      <c r="K58" t="n">
        <v>49.1</v>
      </c>
      <c r="L58" t="n">
        <v>2</v>
      </c>
      <c r="M58" t="n">
        <v>19</v>
      </c>
      <c r="N58" t="n">
        <v>25.73</v>
      </c>
      <c r="O58" t="n">
        <v>18959.54</v>
      </c>
      <c r="P58" t="n">
        <v>55.13</v>
      </c>
      <c r="Q58" t="n">
        <v>534.77</v>
      </c>
      <c r="R58" t="n">
        <v>55.75</v>
      </c>
      <c r="S58" t="n">
        <v>29.18</v>
      </c>
      <c r="T58" t="n">
        <v>9683.24</v>
      </c>
      <c r="U58" t="n">
        <v>0.52</v>
      </c>
      <c r="V58" t="n">
        <v>0.65</v>
      </c>
      <c r="W58" t="n">
        <v>1.49</v>
      </c>
      <c r="X58" t="n">
        <v>0.59</v>
      </c>
      <c r="Y58" t="n">
        <v>4</v>
      </c>
      <c r="Z58" t="n">
        <v>10</v>
      </c>
    </row>
    <row r="59">
      <c r="A59" t="n">
        <v>2</v>
      </c>
      <c r="B59" t="n">
        <v>75</v>
      </c>
      <c r="C59" t="inlineStr">
        <is>
          <t xml:space="preserve">CONCLUIDO	</t>
        </is>
      </c>
      <c r="D59" t="n">
        <v>13.366</v>
      </c>
      <c r="E59" t="n">
        <v>7.48</v>
      </c>
      <c r="F59" t="n">
        <v>4.81</v>
      </c>
      <c r="G59" t="n">
        <v>22.19</v>
      </c>
      <c r="H59" t="n">
        <v>0.35</v>
      </c>
      <c r="I59" t="n">
        <v>13</v>
      </c>
      <c r="J59" t="n">
        <v>153.23</v>
      </c>
      <c r="K59" t="n">
        <v>49.1</v>
      </c>
      <c r="L59" t="n">
        <v>3</v>
      </c>
      <c r="M59" t="n">
        <v>11</v>
      </c>
      <c r="N59" t="n">
        <v>26.13</v>
      </c>
      <c r="O59" t="n">
        <v>19131.85</v>
      </c>
      <c r="P59" t="n">
        <v>49.51</v>
      </c>
      <c r="Q59" t="n">
        <v>534.38</v>
      </c>
      <c r="R59" t="n">
        <v>48.3</v>
      </c>
      <c r="S59" t="n">
        <v>29.18</v>
      </c>
      <c r="T59" t="n">
        <v>6000.36</v>
      </c>
      <c r="U59" t="n">
        <v>0.6</v>
      </c>
      <c r="V59" t="n">
        <v>0.68</v>
      </c>
      <c r="W59" t="n">
        <v>1.48</v>
      </c>
      <c r="X59" t="n">
        <v>0.36</v>
      </c>
      <c r="Y59" t="n">
        <v>4</v>
      </c>
      <c r="Z59" t="n">
        <v>10</v>
      </c>
    </row>
    <row r="60">
      <c r="A60" t="n">
        <v>3</v>
      </c>
      <c r="B60" t="n">
        <v>75</v>
      </c>
      <c r="C60" t="inlineStr">
        <is>
          <t xml:space="preserve">CONCLUIDO	</t>
        </is>
      </c>
      <c r="D60" t="n">
        <v>13.8451</v>
      </c>
      <c r="E60" t="n">
        <v>7.22</v>
      </c>
      <c r="F60" t="n">
        <v>4.67</v>
      </c>
      <c r="G60" t="n">
        <v>31.14</v>
      </c>
      <c r="H60" t="n">
        <v>0.46</v>
      </c>
      <c r="I60" t="n">
        <v>9</v>
      </c>
      <c r="J60" t="n">
        <v>154.63</v>
      </c>
      <c r="K60" t="n">
        <v>49.1</v>
      </c>
      <c r="L60" t="n">
        <v>4</v>
      </c>
      <c r="M60" t="n">
        <v>6</v>
      </c>
      <c r="N60" t="n">
        <v>26.53</v>
      </c>
      <c r="O60" t="n">
        <v>19304.72</v>
      </c>
      <c r="P60" t="n">
        <v>43.91</v>
      </c>
      <c r="Q60" t="n">
        <v>534.3</v>
      </c>
      <c r="R60" t="n">
        <v>43.97</v>
      </c>
      <c r="S60" t="n">
        <v>29.18</v>
      </c>
      <c r="T60" t="n">
        <v>3856.78</v>
      </c>
      <c r="U60" t="n">
        <v>0.66</v>
      </c>
      <c r="V60" t="n">
        <v>0.7</v>
      </c>
      <c r="W60" t="n">
        <v>1.46</v>
      </c>
      <c r="X60" t="n">
        <v>0.23</v>
      </c>
      <c r="Y60" t="n">
        <v>4</v>
      </c>
      <c r="Z60" t="n">
        <v>10</v>
      </c>
    </row>
    <row r="61">
      <c r="A61" t="n">
        <v>4</v>
      </c>
      <c r="B61" t="n">
        <v>75</v>
      </c>
      <c r="C61" t="inlineStr">
        <is>
          <t xml:space="preserve">CONCLUIDO	</t>
        </is>
      </c>
      <c r="D61" t="n">
        <v>13.8196</v>
      </c>
      <c r="E61" t="n">
        <v>7.24</v>
      </c>
      <c r="F61" t="n">
        <v>4.68</v>
      </c>
      <c r="G61" t="n">
        <v>31.23</v>
      </c>
      <c r="H61" t="n">
        <v>0.57</v>
      </c>
      <c r="I61" t="n">
        <v>9</v>
      </c>
      <c r="J61" t="n">
        <v>156.03</v>
      </c>
      <c r="K61" t="n">
        <v>49.1</v>
      </c>
      <c r="L61" t="n">
        <v>5</v>
      </c>
      <c r="M61" t="n">
        <v>0</v>
      </c>
      <c r="N61" t="n">
        <v>26.94</v>
      </c>
      <c r="O61" t="n">
        <v>19478.15</v>
      </c>
      <c r="P61" t="n">
        <v>43.45</v>
      </c>
      <c r="Q61" t="n">
        <v>534.47</v>
      </c>
      <c r="R61" t="n">
        <v>44.18</v>
      </c>
      <c r="S61" t="n">
        <v>29.18</v>
      </c>
      <c r="T61" t="n">
        <v>3959.16</v>
      </c>
      <c r="U61" t="n">
        <v>0.66</v>
      </c>
      <c r="V61" t="n">
        <v>0.7</v>
      </c>
      <c r="W61" t="n">
        <v>1.47</v>
      </c>
      <c r="X61" t="n">
        <v>0.24</v>
      </c>
      <c r="Y61" t="n">
        <v>4</v>
      </c>
      <c r="Z61" t="n">
        <v>10</v>
      </c>
    </row>
    <row r="62">
      <c r="A62" t="n">
        <v>0</v>
      </c>
      <c r="B62" t="n">
        <v>95</v>
      </c>
      <c r="C62" t="inlineStr">
        <is>
          <t xml:space="preserve">CONCLUIDO	</t>
        </is>
      </c>
      <c r="D62" t="n">
        <v>9.048</v>
      </c>
      <c r="E62" t="n">
        <v>11.05</v>
      </c>
      <c r="F62" t="n">
        <v>6.28</v>
      </c>
      <c r="G62" t="n">
        <v>6.07</v>
      </c>
      <c r="H62" t="n">
        <v>0.1</v>
      </c>
      <c r="I62" t="n">
        <v>62</v>
      </c>
      <c r="J62" t="n">
        <v>185.69</v>
      </c>
      <c r="K62" t="n">
        <v>53.44</v>
      </c>
      <c r="L62" t="n">
        <v>1</v>
      </c>
      <c r="M62" t="n">
        <v>60</v>
      </c>
      <c r="N62" t="n">
        <v>36.26</v>
      </c>
      <c r="O62" t="n">
        <v>23136.14</v>
      </c>
      <c r="P62" t="n">
        <v>84.11</v>
      </c>
      <c r="Q62" t="n">
        <v>535.01</v>
      </c>
      <c r="R62" t="n">
        <v>96.2</v>
      </c>
      <c r="S62" t="n">
        <v>29.18</v>
      </c>
      <c r="T62" t="n">
        <v>29705.45</v>
      </c>
      <c r="U62" t="n">
        <v>0.3</v>
      </c>
      <c r="V62" t="n">
        <v>0.53</v>
      </c>
      <c r="W62" t="n">
        <v>1.55</v>
      </c>
      <c r="X62" t="n">
        <v>1.83</v>
      </c>
      <c r="Y62" t="n">
        <v>4</v>
      </c>
      <c r="Z62" t="n">
        <v>10</v>
      </c>
    </row>
    <row r="63">
      <c r="A63" t="n">
        <v>1</v>
      </c>
      <c r="B63" t="n">
        <v>95</v>
      </c>
      <c r="C63" t="inlineStr">
        <is>
          <t xml:space="preserve">CONCLUIDO	</t>
        </is>
      </c>
      <c r="D63" t="n">
        <v>11.6959</v>
      </c>
      <c r="E63" t="n">
        <v>8.550000000000001</v>
      </c>
      <c r="F63" t="n">
        <v>5.15</v>
      </c>
      <c r="G63" t="n">
        <v>12.36</v>
      </c>
      <c r="H63" t="n">
        <v>0.19</v>
      </c>
      <c r="I63" t="n">
        <v>25</v>
      </c>
      <c r="J63" t="n">
        <v>187.21</v>
      </c>
      <c r="K63" t="n">
        <v>53.44</v>
      </c>
      <c r="L63" t="n">
        <v>2</v>
      </c>
      <c r="M63" t="n">
        <v>23</v>
      </c>
      <c r="N63" t="n">
        <v>36.77</v>
      </c>
      <c r="O63" t="n">
        <v>23322.88</v>
      </c>
      <c r="P63" t="n">
        <v>66.64</v>
      </c>
      <c r="Q63" t="n">
        <v>534.46</v>
      </c>
      <c r="R63" t="n">
        <v>59.47</v>
      </c>
      <c r="S63" t="n">
        <v>29.18</v>
      </c>
      <c r="T63" t="n">
        <v>11523.13</v>
      </c>
      <c r="U63" t="n">
        <v>0.49</v>
      </c>
      <c r="V63" t="n">
        <v>0.64</v>
      </c>
      <c r="W63" t="n">
        <v>1.49</v>
      </c>
      <c r="X63" t="n">
        <v>0.7</v>
      </c>
      <c r="Y63" t="n">
        <v>4</v>
      </c>
      <c r="Z63" t="n">
        <v>10</v>
      </c>
    </row>
    <row r="64">
      <c r="A64" t="n">
        <v>2</v>
      </c>
      <c r="B64" t="n">
        <v>95</v>
      </c>
      <c r="C64" t="inlineStr">
        <is>
          <t xml:space="preserve">CONCLUIDO	</t>
        </is>
      </c>
      <c r="D64" t="n">
        <v>12.5813</v>
      </c>
      <c r="E64" t="n">
        <v>7.95</v>
      </c>
      <c r="F64" t="n">
        <v>4.88</v>
      </c>
      <c r="G64" t="n">
        <v>18.32</v>
      </c>
      <c r="H64" t="n">
        <v>0.28</v>
      </c>
      <c r="I64" t="n">
        <v>16</v>
      </c>
      <c r="J64" t="n">
        <v>188.73</v>
      </c>
      <c r="K64" t="n">
        <v>53.44</v>
      </c>
      <c r="L64" t="n">
        <v>3</v>
      </c>
      <c r="M64" t="n">
        <v>14</v>
      </c>
      <c r="N64" t="n">
        <v>37.29</v>
      </c>
      <c r="O64" t="n">
        <v>23510.33</v>
      </c>
      <c r="P64" t="n">
        <v>60.79</v>
      </c>
      <c r="Q64" t="n">
        <v>534.4299999999999</v>
      </c>
      <c r="R64" t="n">
        <v>51.09</v>
      </c>
      <c r="S64" t="n">
        <v>29.18</v>
      </c>
      <c r="T64" t="n">
        <v>7378.28</v>
      </c>
      <c r="U64" t="n">
        <v>0.57</v>
      </c>
      <c r="V64" t="n">
        <v>0.67</v>
      </c>
      <c r="W64" t="n">
        <v>1.47</v>
      </c>
      <c r="X64" t="n">
        <v>0.44</v>
      </c>
      <c r="Y64" t="n">
        <v>4</v>
      </c>
      <c r="Z64" t="n">
        <v>10</v>
      </c>
    </row>
    <row r="65">
      <c r="A65" t="n">
        <v>3</v>
      </c>
      <c r="B65" t="n">
        <v>95</v>
      </c>
      <c r="C65" t="inlineStr">
        <is>
          <t xml:space="preserve">CONCLUIDO	</t>
        </is>
      </c>
      <c r="D65" t="n">
        <v>13.0114</v>
      </c>
      <c r="E65" t="n">
        <v>7.69</v>
      </c>
      <c r="F65" t="n">
        <v>4.77</v>
      </c>
      <c r="G65" t="n">
        <v>23.85</v>
      </c>
      <c r="H65" t="n">
        <v>0.37</v>
      </c>
      <c r="I65" t="n">
        <v>12</v>
      </c>
      <c r="J65" t="n">
        <v>190.25</v>
      </c>
      <c r="K65" t="n">
        <v>53.44</v>
      </c>
      <c r="L65" t="n">
        <v>4</v>
      </c>
      <c r="M65" t="n">
        <v>10</v>
      </c>
      <c r="N65" t="n">
        <v>37.82</v>
      </c>
      <c r="O65" t="n">
        <v>23698.48</v>
      </c>
      <c r="P65" t="n">
        <v>56.59</v>
      </c>
      <c r="Q65" t="n">
        <v>534.35</v>
      </c>
      <c r="R65" t="n">
        <v>47.26</v>
      </c>
      <c r="S65" t="n">
        <v>29.18</v>
      </c>
      <c r="T65" t="n">
        <v>5487.72</v>
      </c>
      <c r="U65" t="n">
        <v>0.62</v>
      </c>
      <c r="V65" t="n">
        <v>0.6899999999999999</v>
      </c>
      <c r="W65" t="n">
        <v>1.47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95</v>
      </c>
      <c r="C66" t="inlineStr">
        <is>
          <t xml:space="preserve">CONCLUIDO	</t>
        </is>
      </c>
      <c r="D66" t="n">
        <v>13.3482</v>
      </c>
      <c r="E66" t="n">
        <v>7.49</v>
      </c>
      <c r="F66" t="n">
        <v>4.69</v>
      </c>
      <c r="G66" t="n">
        <v>31.25</v>
      </c>
      <c r="H66" t="n">
        <v>0.46</v>
      </c>
      <c r="I66" t="n">
        <v>9</v>
      </c>
      <c r="J66" t="n">
        <v>191.78</v>
      </c>
      <c r="K66" t="n">
        <v>53.44</v>
      </c>
      <c r="L66" t="n">
        <v>5</v>
      </c>
      <c r="M66" t="n">
        <v>7</v>
      </c>
      <c r="N66" t="n">
        <v>38.35</v>
      </c>
      <c r="O66" t="n">
        <v>23887.36</v>
      </c>
      <c r="P66" t="n">
        <v>53.09</v>
      </c>
      <c r="Q66" t="n">
        <v>534.3</v>
      </c>
      <c r="R66" t="n">
        <v>44.57</v>
      </c>
      <c r="S66" t="n">
        <v>29.18</v>
      </c>
      <c r="T66" t="n">
        <v>4156.53</v>
      </c>
      <c r="U66" t="n">
        <v>0.65</v>
      </c>
      <c r="V66" t="n">
        <v>0.7</v>
      </c>
      <c r="W66" t="n">
        <v>1.46</v>
      </c>
      <c r="X66" t="n">
        <v>0.24</v>
      </c>
      <c r="Y66" t="n">
        <v>4</v>
      </c>
      <c r="Z66" t="n">
        <v>10</v>
      </c>
    </row>
    <row r="67">
      <c r="A67" t="n">
        <v>5</v>
      </c>
      <c r="B67" t="n">
        <v>95</v>
      </c>
      <c r="C67" t="inlineStr">
        <is>
          <t xml:space="preserve">CONCLUIDO	</t>
        </is>
      </c>
      <c r="D67" t="n">
        <v>13.6075</v>
      </c>
      <c r="E67" t="n">
        <v>7.35</v>
      </c>
      <c r="F67" t="n">
        <v>4.62</v>
      </c>
      <c r="G67" t="n">
        <v>39.6</v>
      </c>
      <c r="H67" t="n">
        <v>0.55</v>
      </c>
      <c r="I67" t="n">
        <v>7</v>
      </c>
      <c r="J67" t="n">
        <v>193.32</v>
      </c>
      <c r="K67" t="n">
        <v>53.44</v>
      </c>
      <c r="L67" t="n">
        <v>6</v>
      </c>
      <c r="M67" t="n">
        <v>3</v>
      </c>
      <c r="N67" t="n">
        <v>38.89</v>
      </c>
      <c r="O67" t="n">
        <v>24076.95</v>
      </c>
      <c r="P67" t="n">
        <v>49.11</v>
      </c>
      <c r="Q67" t="n">
        <v>534.4400000000001</v>
      </c>
      <c r="R67" t="n">
        <v>42.35</v>
      </c>
      <c r="S67" t="n">
        <v>29.18</v>
      </c>
      <c r="T67" t="n">
        <v>3055.26</v>
      </c>
      <c r="U67" t="n">
        <v>0.6899999999999999</v>
      </c>
      <c r="V67" t="n">
        <v>0.71</v>
      </c>
      <c r="W67" t="n">
        <v>1.46</v>
      </c>
      <c r="X67" t="n">
        <v>0.17</v>
      </c>
      <c r="Y67" t="n">
        <v>4</v>
      </c>
      <c r="Z67" t="n">
        <v>10</v>
      </c>
    </row>
    <row r="68">
      <c r="A68" t="n">
        <v>6</v>
      </c>
      <c r="B68" t="n">
        <v>95</v>
      </c>
      <c r="C68" t="inlineStr">
        <is>
          <t xml:space="preserve">CONCLUIDO	</t>
        </is>
      </c>
      <c r="D68" t="n">
        <v>13.5967</v>
      </c>
      <c r="E68" t="n">
        <v>7.35</v>
      </c>
      <c r="F68" t="n">
        <v>4.63</v>
      </c>
      <c r="G68" t="n">
        <v>39.65</v>
      </c>
      <c r="H68" t="n">
        <v>0.64</v>
      </c>
      <c r="I68" t="n">
        <v>7</v>
      </c>
      <c r="J68" t="n">
        <v>194.86</v>
      </c>
      <c r="K68" t="n">
        <v>53.44</v>
      </c>
      <c r="L68" t="n">
        <v>7</v>
      </c>
      <c r="M68" t="n">
        <v>0</v>
      </c>
      <c r="N68" t="n">
        <v>39.43</v>
      </c>
      <c r="O68" t="n">
        <v>24267.28</v>
      </c>
      <c r="P68" t="n">
        <v>49.28</v>
      </c>
      <c r="Q68" t="n">
        <v>534.4400000000001</v>
      </c>
      <c r="R68" t="n">
        <v>42.36</v>
      </c>
      <c r="S68" t="n">
        <v>29.18</v>
      </c>
      <c r="T68" t="n">
        <v>3058.11</v>
      </c>
      <c r="U68" t="n">
        <v>0.6899999999999999</v>
      </c>
      <c r="V68" t="n">
        <v>0.71</v>
      </c>
      <c r="W68" t="n">
        <v>1.47</v>
      </c>
      <c r="X68" t="n">
        <v>0.18</v>
      </c>
      <c r="Y68" t="n">
        <v>4</v>
      </c>
      <c r="Z68" t="n">
        <v>10</v>
      </c>
    </row>
    <row r="69">
      <c r="A69" t="n">
        <v>0</v>
      </c>
      <c r="B69" t="n">
        <v>55</v>
      </c>
      <c r="C69" t="inlineStr">
        <is>
          <t xml:space="preserve">CONCLUIDO	</t>
        </is>
      </c>
      <c r="D69" t="n">
        <v>11.5377</v>
      </c>
      <c r="E69" t="n">
        <v>8.67</v>
      </c>
      <c r="F69" t="n">
        <v>5.63</v>
      </c>
      <c r="G69" t="n">
        <v>8.44</v>
      </c>
      <c r="H69" t="n">
        <v>0.15</v>
      </c>
      <c r="I69" t="n">
        <v>40</v>
      </c>
      <c r="J69" t="n">
        <v>116.05</v>
      </c>
      <c r="K69" t="n">
        <v>43.4</v>
      </c>
      <c r="L69" t="n">
        <v>1</v>
      </c>
      <c r="M69" t="n">
        <v>38</v>
      </c>
      <c r="N69" t="n">
        <v>16.65</v>
      </c>
      <c r="O69" t="n">
        <v>14546.17</v>
      </c>
      <c r="P69" t="n">
        <v>53.76</v>
      </c>
      <c r="Q69" t="n">
        <v>534.83</v>
      </c>
      <c r="R69" t="n">
        <v>75.14</v>
      </c>
      <c r="S69" t="n">
        <v>29.18</v>
      </c>
      <c r="T69" t="n">
        <v>19284.66</v>
      </c>
      <c r="U69" t="n">
        <v>0.39</v>
      </c>
      <c r="V69" t="n">
        <v>0.59</v>
      </c>
      <c r="W69" t="n">
        <v>1.52</v>
      </c>
      <c r="X69" t="n">
        <v>1.18</v>
      </c>
      <c r="Y69" t="n">
        <v>4</v>
      </c>
      <c r="Z69" t="n">
        <v>10</v>
      </c>
    </row>
    <row r="70">
      <c r="A70" t="n">
        <v>1</v>
      </c>
      <c r="B70" t="n">
        <v>55</v>
      </c>
      <c r="C70" t="inlineStr">
        <is>
          <t xml:space="preserve">CONCLUIDO	</t>
        </is>
      </c>
      <c r="D70" t="n">
        <v>13.4902</v>
      </c>
      <c r="E70" t="n">
        <v>7.41</v>
      </c>
      <c r="F70" t="n">
        <v>4.92</v>
      </c>
      <c r="G70" t="n">
        <v>17.37</v>
      </c>
      <c r="H70" t="n">
        <v>0.3</v>
      </c>
      <c r="I70" t="n">
        <v>17</v>
      </c>
      <c r="J70" t="n">
        <v>117.34</v>
      </c>
      <c r="K70" t="n">
        <v>43.4</v>
      </c>
      <c r="L70" t="n">
        <v>2</v>
      </c>
      <c r="M70" t="n">
        <v>15</v>
      </c>
      <c r="N70" t="n">
        <v>16.94</v>
      </c>
      <c r="O70" t="n">
        <v>14705.49</v>
      </c>
      <c r="P70" t="n">
        <v>42.67</v>
      </c>
      <c r="Q70" t="n">
        <v>534.48</v>
      </c>
      <c r="R70" t="n">
        <v>52.21</v>
      </c>
      <c r="S70" t="n">
        <v>29.18</v>
      </c>
      <c r="T70" t="n">
        <v>7937.73</v>
      </c>
      <c r="U70" t="n">
        <v>0.5600000000000001</v>
      </c>
      <c r="V70" t="n">
        <v>0.67</v>
      </c>
      <c r="W70" t="n">
        <v>1.48</v>
      </c>
      <c r="X70" t="n">
        <v>0.47</v>
      </c>
      <c r="Y70" t="n">
        <v>4</v>
      </c>
      <c r="Z70" t="n">
        <v>10</v>
      </c>
    </row>
    <row r="71">
      <c r="A71" t="n">
        <v>2</v>
      </c>
      <c r="B71" t="n">
        <v>55</v>
      </c>
      <c r="C71" t="inlineStr">
        <is>
          <t xml:space="preserve">CONCLUIDO	</t>
        </is>
      </c>
      <c r="D71" t="n">
        <v>14.121</v>
      </c>
      <c r="E71" t="n">
        <v>7.08</v>
      </c>
      <c r="F71" t="n">
        <v>4.73</v>
      </c>
      <c r="G71" t="n">
        <v>25.83</v>
      </c>
      <c r="H71" t="n">
        <v>0.45</v>
      </c>
      <c r="I71" t="n">
        <v>11</v>
      </c>
      <c r="J71" t="n">
        <v>118.63</v>
      </c>
      <c r="K71" t="n">
        <v>43.4</v>
      </c>
      <c r="L71" t="n">
        <v>3</v>
      </c>
      <c r="M71" t="n">
        <v>0</v>
      </c>
      <c r="N71" t="n">
        <v>17.23</v>
      </c>
      <c r="O71" t="n">
        <v>14865.24</v>
      </c>
      <c r="P71" t="n">
        <v>37.43</v>
      </c>
      <c r="Q71" t="n">
        <v>535.0700000000001</v>
      </c>
      <c r="R71" t="n">
        <v>45.7</v>
      </c>
      <c r="S71" t="n">
        <v>29.18</v>
      </c>
      <c r="T71" t="n">
        <v>4712.69</v>
      </c>
      <c r="U71" t="n">
        <v>0.64</v>
      </c>
      <c r="V71" t="n">
        <v>0.7</v>
      </c>
      <c r="W71" t="n">
        <v>1.48</v>
      </c>
      <c r="X71" t="n">
        <v>0.29</v>
      </c>
      <c r="Y71" t="n">
        <v>4</v>
      </c>
      <c r="Z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INDEX(resultados!$A$2:$ZZ$71, 1, MATCH($B$1, resultados!$A$1:$ZZ$1, 0))</f>
        <v/>
      </c>
      <c r="B7">
        <f>INDEX(resultados!$A$2:$ZZ$71, 1, MATCH($B$2, resultados!$A$1:$ZZ$1, 0))</f>
        <v/>
      </c>
      <c r="C7">
        <f>INDEX(resultados!$A$2:$ZZ$71, 1, MATCH($B$3, resultados!$A$1:$ZZ$1, 0))</f>
        <v/>
      </c>
    </row>
    <row r="8">
      <c r="A8">
        <f>INDEX(resultados!$A$2:$ZZ$71, 2, MATCH($B$1, resultados!$A$1:$ZZ$1, 0))</f>
        <v/>
      </c>
      <c r="B8">
        <f>INDEX(resultados!$A$2:$ZZ$71, 2, MATCH($B$2, resultados!$A$1:$ZZ$1, 0))</f>
        <v/>
      </c>
      <c r="C8">
        <f>INDEX(resultados!$A$2:$ZZ$71, 2, MATCH($B$3, resultados!$A$1:$ZZ$1, 0))</f>
        <v/>
      </c>
    </row>
    <row r="9">
      <c r="A9">
        <f>INDEX(resultados!$A$2:$ZZ$71, 3, MATCH($B$1, resultados!$A$1:$ZZ$1, 0))</f>
        <v/>
      </c>
      <c r="B9">
        <f>INDEX(resultados!$A$2:$ZZ$71, 3, MATCH($B$2, resultados!$A$1:$ZZ$1, 0))</f>
        <v/>
      </c>
      <c r="C9">
        <f>INDEX(resultados!$A$2:$ZZ$71, 3, MATCH($B$3, resultados!$A$1:$ZZ$1, 0))</f>
        <v/>
      </c>
    </row>
    <row r="10">
      <c r="A10">
        <f>INDEX(resultados!$A$2:$ZZ$71, 4, MATCH($B$1, resultados!$A$1:$ZZ$1, 0))</f>
        <v/>
      </c>
      <c r="B10">
        <f>INDEX(resultados!$A$2:$ZZ$71, 4, MATCH($B$2, resultados!$A$1:$ZZ$1, 0))</f>
        <v/>
      </c>
      <c r="C10">
        <f>INDEX(resultados!$A$2:$ZZ$71, 4, MATCH($B$3, resultados!$A$1:$ZZ$1, 0))</f>
        <v/>
      </c>
    </row>
    <row r="11">
      <c r="A11">
        <f>INDEX(resultados!$A$2:$ZZ$71, 5, MATCH($B$1, resultados!$A$1:$ZZ$1, 0))</f>
        <v/>
      </c>
      <c r="B11">
        <f>INDEX(resultados!$A$2:$ZZ$71, 5, MATCH($B$2, resultados!$A$1:$ZZ$1, 0))</f>
        <v/>
      </c>
      <c r="C11">
        <f>INDEX(resultados!$A$2:$ZZ$71, 5, MATCH($B$3, resultados!$A$1:$ZZ$1, 0))</f>
        <v/>
      </c>
    </row>
    <row r="12">
      <c r="A12">
        <f>INDEX(resultados!$A$2:$ZZ$71, 6, MATCH($B$1, resultados!$A$1:$ZZ$1, 0))</f>
        <v/>
      </c>
      <c r="B12">
        <f>INDEX(resultados!$A$2:$ZZ$71, 6, MATCH($B$2, resultados!$A$1:$ZZ$1, 0))</f>
        <v/>
      </c>
      <c r="C12">
        <f>INDEX(resultados!$A$2:$ZZ$71, 6, MATCH($B$3, resultados!$A$1:$ZZ$1, 0))</f>
        <v/>
      </c>
    </row>
    <row r="13">
      <c r="A13">
        <f>INDEX(resultados!$A$2:$ZZ$71, 7, MATCH($B$1, resultados!$A$1:$ZZ$1, 0))</f>
        <v/>
      </c>
      <c r="B13">
        <f>INDEX(resultados!$A$2:$ZZ$71, 7, MATCH($B$2, resultados!$A$1:$ZZ$1, 0))</f>
        <v/>
      </c>
      <c r="C13">
        <f>INDEX(resultados!$A$2:$ZZ$71, 7, MATCH($B$3, resultados!$A$1:$ZZ$1, 0))</f>
        <v/>
      </c>
    </row>
    <row r="14">
      <c r="A14">
        <f>INDEX(resultados!$A$2:$ZZ$71, 8, MATCH($B$1, resultados!$A$1:$ZZ$1, 0))</f>
        <v/>
      </c>
      <c r="B14">
        <f>INDEX(resultados!$A$2:$ZZ$71, 8, MATCH($B$2, resultados!$A$1:$ZZ$1, 0))</f>
        <v/>
      </c>
      <c r="C14">
        <f>INDEX(resultados!$A$2:$ZZ$71, 8, MATCH($B$3, resultados!$A$1:$ZZ$1, 0))</f>
        <v/>
      </c>
    </row>
    <row r="15">
      <c r="A15">
        <f>INDEX(resultados!$A$2:$ZZ$71, 9, MATCH($B$1, resultados!$A$1:$ZZ$1, 0))</f>
        <v/>
      </c>
      <c r="B15">
        <f>INDEX(resultados!$A$2:$ZZ$71, 9, MATCH($B$2, resultados!$A$1:$ZZ$1, 0))</f>
        <v/>
      </c>
      <c r="C15">
        <f>INDEX(resultados!$A$2:$ZZ$71, 9, MATCH($B$3, resultados!$A$1:$ZZ$1, 0))</f>
        <v/>
      </c>
    </row>
    <row r="16">
      <c r="A16">
        <f>INDEX(resultados!$A$2:$ZZ$71, 10, MATCH($B$1, resultados!$A$1:$ZZ$1, 0))</f>
        <v/>
      </c>
      <c r="B16">
        <f>INDEX(resultados!$A$2:$ZZ$71, 10, MATCH($B$2, resultados!$A$1:$ZZ$1, 0))</f>
        <v/>
      </c>
      <c r="C16">
        <f>INDEX(resultados!$A$2:$ZZ$71, 10, MATCH($B$3, resultados!$A$1:$ZZ$1, 0))</f>
        <v/>
      </c>
    </row>
    <row r="17">
      <c r="A17">
        <f>INDEX(resultados!$A$2:$ZZ$71, 11, MATCH($B$1, resultados!$A$1:$ZZ$1, 0))</f>
        <v/>
      </c>
      <c r="B17">
        <f>INDEX(resultados!$A$2:$ZZ$71, 11, MATCH($B$2, resultados!$A$1:$ZZ$1, 0))</f>
        <v/>
      </c>
      <c r="C17">
        <f>INDEX(resultados!$A$2:$ZZ$71, 11, MATCH($B$3, resultados!$A$1:$ZZ$1, 0))</f>
        <v/>
      </c>
    </row>
    <row r="18">
      <c r="A18">
        <f>INDEX(resultados!$A$2:$ZZ$71, 12, MATCH($B$1, resultados!$A$1:$ZZ$1, 0))</f>
        <v/>
      </c>
      <c r="B18">
        <f>INDEX(resultados!$A$2:$ZZ$71, 12, MATCH($B$2, resultados!$A$1:$ZZ$1, 0))</f>
        <v/>
      </c>
      <c r="C18">
        <f>INDEX(resultados!$A$2:$ZZ$71, 12, MATCH($B$3, resultados!$A$1:$ZZ$1, 0))</f>
        <v/>
      </c>
    </row>
    <row r="19">
      <c r="A19">
        <f>INDEX(resultados!$A$2:$ZZ$71, 13, MATCH($B$1, resultados!$A$1:$ZZ$1, 0))</f>
        <v/>
      </c>
      <c r="B19">
        <f>INDEX(resultados!$A$2:$ZZ$71, 13, MATCH($B$2, resultados!$A$1:$ZZ$1, 0))</f>
        <v/>
      </c>
      <c r="C19">
        <f>INDEX(resultados!$A$2:$ZZ$71, 13, MATCH($B$3, resultados!$A$1:$ZZ$1, 0))</f>
        <v/>
      </c>
    </row>
    <row r="20">
      <c r="A20">
        <f>INDEX(resultados!$A$2:$ZZ$71, 14, MATCH($B$1, resultados!$A$1:$ZZ$1, 0))</f>
        <v/>
      </c>
      <c r="B20">
        <f>INDEX(resultados!$A$2:$ZZ$71, 14, MATCH($B$2, resultados!$A$1:$ZZ$1, 0))</f>
        <v/>
      </c>
      <c r="C20">
        <f>INDEX(resultados!$A$2:$ZZ$71, 14, MATCH($B$3, resultados!$A$1:$ZZ$1, 0))</f>
        <v/>
      </c>
    </row>
    <row r="21">
      <c r="A21">
        <f>INDEX(resultados!$A$2:$ZZ$71, 15, MATCH($B$1, resultados!$A$1:$ZZ$1, 0))</f>
        <v/>
      </c>
      <c r="B21">
        <f>INDEX(resultados!$A$2:$ZZ$71, 15, MATCH($B$2, resultados!$A$1:$ZZ$1, 0))</f>
        <v/>
      </c>
      <c r="C21">
        <f>INDEX(resultados!$A$2:$ZZ$71, 15, MATCH($B$3, resultados!$A$1:$ZZ$1, 0))</f>
        <v/>
      </c>
    </row>
    <row r="22">
      <c r="A22">
        <f>INDEX(resultados!$A$2:$ZZ$71, 16, MATCH($B$1, resultados!$A$1:$ZZ$1, 0))</f>
        <v/>
      </c>
      <c r="B22">
        <f>INDEX(resultados!$A$2:$ZZ$71, 16, MATCH($B$2, resultados!$A$1:$ZZ$1, 0))</f>
        <v/>
      </c>
      <c r="C22">
        <f>INDEX(resultados!$A$2:$ZZ$71, 16, MATCH($B$3, resultados!$A$1:$ZZ$1, 0))</f>
        <v/>
      </c>
    </row>
    <row r="23">
      <c r="A23">
        <f>INDEX(resultados!$A$2:$ZZ$71, 17, MATCH($B$1, resultados!$A$1:$ZZ$1, 0))</f>
        <v/>
      </c>
      <c r="B23">
        <f>INDEX(resultados!$A$2:$ZZ$71, 17, MATCH($B$2, resultados!$A$1:$ZZ$1, 0))</f>
        <v/>
      </c>
      <c r="C23">
        <f>INDEX(resultados!$A$2:$ZZ$71, 17, MATCH($B$3, resultados!$A$1:$ZZ$1, 0))</f>
        <v/>
      </c>
    </row>
    <row r="24">
      <c r="A24">
        <f>INDEX(resultados!$A$2:$ZZ$71, 18, MATCH($B$1, resultados!$A$1:$ZZ$1, 0))</f>
        <v/>
      </c>
      <c r="B24">
        <f>INDEX(resultados!$A$2:$ZZ$71, 18, MATCH($B$2, resultados!$A$1:$ZZ$1, 0))</f>
        <v/>
      </c>
      <c r="C24">
        <f>INDEX(resultados!$A$2:$ZZ$71, 18, MATCH($B$3, resultados!$A$1:$ZZ$1, 0))</f>
        <v/>
      </c>
    </row>
    <row r="25">
      <c r="A25">
        <f>INDEX(resultados!$A$2:$ZZ$71, 19, MATCH($B$1, resultados!$A$1:$ZZ$1, 0))</f>
        <v/>
      </c>
      <c r="B25">
        <f>INDEX(resultados!$A$2:$ZZ$71, 19, MATCH($B$2, resultados!$A$1:$ZZ$1, 0))</f>
        <v/>
      </c>
      <c r="C25">
        <f>INDEX(resultados!$A$2:$ZZ$71, 19, MATCH($B$3, resultados!$A$1:$ZZ$1, 0))</f>
        <v/>
      </c>
    </row>
    <row r="26">
      <c r="A26">
        <f>INDEX(resultados!$A$2:$ZZ$71, 20, MATCH($B$1, resultados!$A$1:$ZZ$1, 0))</f>
        <v/>
      </c>
      <c r="B26">
        <f>INDEX(resultados!$A$2:$ZZ$71, 20, MATCH($B$2, resultados!$A$1:$ZZ$1, 0))</f>
        <v/>
      </c>
      <c r="C26">
        <f>INDEX(resultados!$A$2:$ZZ$71, 20, MATCH($B$3, resultados!$A$1:$ZZ$1, 0))</f>
        <v/>
      </c>
    </row>
    <row r="27">
      <c r="A27">
        <f>INDEX(resultados!$A$2:$ZZ$71, 21, MATCH($B$1, resultados!$A$1:$ZZ$1, 0))</f>
        <v/>
      </c>
      <c r="B27">
        <f>INDEX(resultados!$A$2:$ZZ$71, 21, MATCH($B$2, resultados!$A$1:$ZZ$1, 0))</f>
        <v/>
      </c>
      <c r="C27">
        <f>INDEX(resultados!$A$2:$ZZ$71, 21, MATCH($B$3, resultados!$A$1:$ZZ$1, 0))</f>
        <v/>
      </c>
    </row>
    <row r="28">
      <c r="A28">
        <f>INDEX(resultados!$A$2:$ZZ$71, 22, MATCH($B$1, resultados!$A$1:$ZZ$1, 0))</f>
        <v/>
      </c>
      <c r="B28">
        <f>INDEX(resultados!$A$2:$ZZ$71, 22, MATCH($B$2, resultados!$A$1:$ZZ$1, 0))</f>
        <v/>
      </c>
      <c r="C28">
        <f>INDEX(resultados!$A$2:$ZZ$71, 22, MATCH($B$3, resultados!$A$1:$ZZ$1, 0))</f>
        <v/>
      </c>
    </row>
    <row r="29">
      <c r="A29">
        <f>INDEX(resultados!$A$2:$ZZ$71, 23, MATCH($B$1, resultados!$A$1:$ZZ$1, 0))</f>
        <v/>
      </c>
      <c r="B29">
        <f>INDEX(resultados!$A$2:$ZZ$71, 23, MATCH($B$2, resultados!$A$1:$ZZ$1, 0))</f>
        <v/>
      </c>
      <c r="C29">
        <f>INDEX(resultados!$A$2:$ZZ$71, 23, MATCH($B$3, resultados!$A$1:$ZZ$1, 0))</f>
        <v/>
      </c>
    </row>
    <row r="30">
      <c r="A30">
        <f>INDEX(resultados!$A$2:$ZZ$71, 24, MATCH($B$1, resultados!$A$1:$ZZ$1, 0))</f>
        <v/>
      </c>
      <c r="B30">
        <f>INDEX(resultados!$A$2:$ZZ$71, 24, MATCH($B$2, resultados!$A$1:$ZZ$1, 0))</f>
        <v/>
      </c>
      <c r="C30">
        <f>INDEX(resultados!$A$2:$ZZ$71, 24, MATCH($B$3, resultados!$A$1:$ZZ$1, 0))</f>
        <v/>
      </c>
    </row>
    <row r="31">
      <c r="A31">
        <f>INDEX(resultados!$A$2:$ZZ$71, 25, MATCH($B$1, resultados!$A$1:$ZZ$1, 0))</f>
        <v/>
      </c>
      <c r="B31">
        <f>INDEX(resultados!$A$2:$ZZ$71, 25, MATCH($B$2, resultados!$A$1:$ZZ$1, 0))</f>
        <v/>
      </c>
      <c r="C31">
        <f>INDEX(resultados!$A$2:$ZZ$71, 25, MATCH($B$3, resultados!$A$1:$ZZ$1, 0))</f>
        <v/>
      </c>
    </row>
    <row r="32">
      <c r="A32">
        <f>INDEX(resultados!$A$2:$ZZ$71, 26, MATCH($B$1, resultados!$A$1:$ZZ$1, 0))</f>
        <v/>
      </c>
      <c r="B32">
        <f>INDEX(resultados!$A$2:$ZZ$71, 26, MATCH($B$2, resultados!$A$1:$ZZ$1, 0))</f>
        <v/>
      </c>
      <c r="C32">
        <f>INDEX(resultados!$A$2:$ZZ$71, 26, MATCH($B$3, resultados!$A$1:$ZZ$1, 0))</f>
        <v/>
      </c>
    </row>
    <row r="33">
      <c r="A33">
        <f>INDEX(resultados!$A$2:$ZZ$71, 27, MATCH($B$1, resultados!$A$1:$ZZ$1, 0))</f>
        <v/>
      </c>
      <c r="B33">
        <f>INDEX(resultados!$A$2:$ZZ$71, 27, MATCH($B$2, resultados!$A$1:$ZZ$1, 0))</f>
        <v/>
      </c>
      <c r="C33">
        <f>INDEX(resultados!$A$2:$ZZ$71, 27, MATCH($B$3, resultados!$A$1:$ZZ$1, 0))</f>
        <v/>
      </c>
    </row>
    <row r="34">
      <c r="A34">
        <f>INDEX(resultados!$A$2:$ZZ$71, 28, MATCH($B$1, resultados!$A$1:$ZZ$1, 0))</f>
        <v/>
      </c>
      <c r="B34">
        <f>INDEX(resultados!$A$2:$ZZ$71, 28, MATCH($B$2, resultados!$A$1:$ZZ$1, 0))</f>
        <v/>
      </c>
      <c r="C34">
        <f>INDEX(resultados!$A$2:$ZZ$71, 28, MATCH($B$3, resultados!$A$1:$ZZ$1, 0))</f>
        <v/>
      </c>
    </row>
    <row r="35">
      <c r="A35">
        <f>INDEX(resultados!$A$2:$ZZ$71, 29, MATCH($B$1, resultados!$A$1:$ZZ$1, 0))</f>
        <v/>
      </c>
      <c r="B35">
        <f>INDEX(resultados!$A$2:$ZZ$71, 29, MATCH($B$2, resultados!$A$1:$ZZ$1, 0))</f>
        <v/>
      </c>
      <c r="C35">
        <f>INDEX(resultados!$A$2:$ZZ$71, 29, MATCH($B$3, resultados!$A$1:$ZZ$1, 0))</f>
        <v/>
      </c>
    </row>
    <row r="36">
      <c r="A36">
        <f>INDEX(resultados!$A$2:$ZZ$71, 30, MATCH($B$1, resultados!$A$1:$ZZ$1, 0))</f>
        <v/>
      </c>
      <c r="B36">
        <f>INDEX(resultados!$A$2:$ZZ$71, 30, MATCH($B$2, resultados!$A$1:$ZZ$1, 0))</f>
        <v/>
      </c>
      <c r="C36">
        <f>INDEX(resultados!$A$2:$ZZ$71, 30, MATCH($B$3, resultados!$A$1:$ZZ$1, 0))</f>
        <v/>
      </c>
    </row>
    <row r="37">
      <c r="A37">
        <f>INDEX(resultados!$A$2:$ZZ$71, 31, MATCH($B$1, resultados!$A$1:$ZZ$1, 0))</f>
        <v/>
      </c>
      <c r="B37">
        <f>INDEX(resultados!$A$2:$ZZ$71, 31, MATCH($B$2, resultados!$A$1:$ZZ$1, 0))</f>
        <v/>
      </c>
      <c r="C37">
        <f>INDEX(resultados!$A$2:$ZZ$71, 31, MATCH($B$3, resultados!$A$1:$ZZ$1, 0))</f>
        <v/>
      </c>
    </row>
    <row r="38">
      <c r="A38">
        <f>INDEX(resultados!$A$2:$ZZ$71, 32, MATCH($B$1, resultados!$A$1:$ZZ$1, 0))</f>
        <v/>
      </c>
      <c r="B38">
        <f>INDEX(resultados!$A$2:$ZZ$71, 32, MATCH($B$2, resultados!$A$1:$ZZ$1, 0))</f>
        <v/>
      </c>
      <c r="C38">
        <f>INDEX(resultados!$A$2:$ZZ$71, 32, MATCH($B$3, resultados!$A$1:$ZZ$1, 0))</f>
        <v/>
      </c>
    </row>
    <row r="39">
      <c r="A39">
        <f>INDEX(resultados!$A$2:$ZZ$71, 33, MATCH($B$1, resultados!$A$1:$ZZ$1, 0))</f>
        <v/>
      </c>
      <c r="B39">
        <f>INDEX(resultados!$A$2:$ZZ$71, 33, MATCH($B$2, resultados!$A$1:$ZZ$1, 0))</f>
        <v/>
      </c>
      <c r="C39">
        <f>INDEX(resultados!$A$2:$ZZ$71, 33, MATCH($B$3, resultados!$A$1:$ZZ$1, 0))</f>
        <v/>
      </c>
    </row>
    <row r="40">
      <c r="A40">
        <f>INDEX(resultados!$A$2:$ZZ$71, 34, MATCH($B$1, resultados!$A$1:$ZZ$1, 0))</f>
        <v/>
      </c>
      <c r="B40">
        <f>INDEX(resultados!$A$2:$ZZ$71, 34, MATCH($B$2, resultados!$A$1:$ZZ$1, 0))</f>
        <v/>
      </c>
      <c r="C40">
        <f>INDEX(resultados!$A$2:$ZZ$71, 34, MATCH($B$3, resultados!$A$1:$ZZ$1, 0))</f>
        <v/>
      </c>
    </row>
    <row r="41">
      <c r="A41">
        <f>INDEX(resultados!$A$2:$ZZ$71, 35, MATCH($B$1, resultados!$A$1:$ZZ$1, 0))</f>
        <v/>
      </c>
      <c r="B41">
        <f>INDEX(resultados!$A$2:$ZZ$71, 35, MATCH($B$2, resultados!$A$1:$ZZ$1, 0))</f>
        <v/>
      </c>
      <c r="C41">
        <f>INDEX(resultados!$A$2:$ZZ$71, 35, MATCH($B$3, resultados!$A$1:$ZZ$1, 0))</f>
        <v/>
      </c>
    </row>
    <row r="42">
      <c r="A42">
        <f>INDEX(resultados!$A$2:$ZZ$71, 36, MATCH($B$1, resultados!$A$1:$ZZ$1, 0))</f>
        <v/>
      </c>
      <c r="B42">
        <f>INDEX(resultados!$A$2:$ZZ$71, 36, MATCH($B$2, resultados!$A$1:$ZZ$1, 0))</f>
        <v/>
      </c>
      <c r="C42">
        <f>INDEX(resultados!$A$2:$ZZ$71, 36, MATCH($B$3, resultados!$A$1:$ZZ$1, 0))</f>
        <v/>
      </c>
    </row>
    <row r="43">
      <c r="A43">
        <f>INDEX(resultados!$A$2:$ZZ$71, 37, MATCH($B$1, resultados!$A$1:$ZZ$1, 0))</f>
        <v/>
      </c>
      <c r="B43">
        <f>INDEX(resultados!$A$2:$ZZ$71, 37, MATCH($B$2, resultados!$A$1:$ZZ$1, 0))</f>
        <v/>
      </c>
      <c r="C43">
        <f>INDEX(resultados!$A$2:$ZZ$71, 37, MATCH($B$3, resultados!$A$1:$ZZ$1, 0))</f>
        <v/>
      </c>
    </row>
    <row r="44">
      <c r="A44">
        <f>INDEX(resultados!$A$2:$ZZ$71, 38, MATCH($B$1, resultados!$A$1:$ZZ$1, 0))</f>
        <v/>
      </c>
      <c r="B44">
        <f>INDEX(resultados!$A$2:$ZZ$71, 38, MATCH($B$2, resultados!$A$1:$ZZ$1, 0))</f>
        <v/>
      </c>
      <c r="C44">
        <f>INDEX(resultados!$A$2:$ZZ$71, 38, MATCH($B$3, resultados!$A$1:$ZZ$1, 0))</f>
        <v/>
      </c>
    </row>
    <row r="45">
      <c r="A45">
        <f>INDEX(resultados!$A$2:$ZZ$71, 39, MATCH($B$1, resultados!$A$1:$ZZ$1, 0))</f>
        <v/>
      </c>
      <c r="B45">
        <f>INDEX(resultados!$A$2:$ZZ$71, 39, MATCH($B$2, resultados!$A$1:$ZZ$1, 0))</f>
        <v/>
      </c>
      <c r="C45">
        <f>INDEX(resultados!$A$2:$ZZ$71, 39, MATCH($B$3, resultados!$A$1:$ZZ$1, 0))</f>
        <v/>
      </c>
    </row>
    <row r="46">
      <c r="A46">
        <f>INDEX(resultados!$A$2:$ZZ$71, 40, MATCH($B$1, resultados!$A$1:$ZZ$1, 0))</f>
        <v/>
      </c>
      <c r="B46">
        <f>INDEX(resultados!$A$2:$ZZ$71, 40, MATCH($B$2, resultados!$A$1:$ZZ$1, 0))</f>
        <v/>
      </c>
      <c r="C46">
        <f>INDEX(resultados!$A$2:$ZZ$71, 40, MATCH($B$3, resultados!$A$1:$ZZ$1, 0))</f>
        <v/>
      </c>
    </row>
    <row r="47">
      <c r="A47">
        <f>INDEX(resultados!$A$2:$ZZ$71, 41, MATCH($B$1, resultados!$A$1:$ZZ$1, 0))</f>
        <v/>
      </c>
      <c r="B47">
        <f>INDEX(resultados!$A$2:$ZZ$71, 41, MATCH($B$2, resultados!$A$1:$ZZ$1, 0))</f>
        <v/>
      </c>
      <c r="C47">
        <f>INDEX(resultados!$A$2:$ZZ$71, 41, MATCH($B$3, resultados!$A$1:$ZZ$1, 0))</f>
        <v/>
      </c>
    </row>
    <row r="48">
      <c r="A48">
        <f>INDEX(resultados!$A$2:$ZZ$71, 42, MATCH($B$1, resultados!$A$1:$ZZ$1, 0))</f>
        <v/>
      </c>
      <c r="B48">
        <f>INDEX(resultados!$A$2:$ZZ$71, 42, MATCH($B$2, resultados!$A$1:$ZZ$1, 0))</f>
        <v/>
      </c>
      <c r="C48">
        <f>INDEX(resultados!$A$2:$ZZ$71, 42, MATCH($B$3, resultados!$A$1:$ZZ$1, 0))</f>
        <v/>
      </c>
    </row>
    <row r="49">
      <c r="A49">
        <f>INDEX(resultados!$A$2:$ZZ$71, 43, MATCH($B$1, resultados!$A$1:$ZZ$1, 0))</f>
        <v/>
      </c>
      <c r="B49">
        <f>INDEX(resultados!$A$2:$ZZ$71, 43, MATCH($B$2, resultados!$A$1:$ZZ$1, 0))</f>
        <v/>
      </c>
      <c r="C49">
        <f>INDEX(resultados!$A$2:$ZZ$71, 43, MATCH($B$3, resultados!$A$1:$ZZ$1, 0))</f>
        <v/>
      </c>
    </row>
    <row r="50">
      <c r="A50">
        <f>INDEX(resultados!$A$2:$ZZ$71, 44, MATCH($B$1, resultados!$A$1:$ZZ$1, 0))</f>
        <v/>
      </c>
      <c r="B50">
        <f>INDEX(resultados!$A$2:$ZZ$71, 44, MATCH($B$2, resultados!$A$1:$ZZ$1, 0))</f>
        <v/>
      </c>
      <c r="C50">
        <f>INDEX(resultados!$A$2:$ZZ$71, 44, MATCH($B$3, resultados!$A$1:$ZZ$1, 0))</f>
        <v/>
      </c>
    </row>
    <row r="51">
      <c r="A51">
        <f>INDEX(resultados!$A$2:$ZZ$71, 45, MATCH($B$1, resultados!$A$1:$ZZ$1, 0))</f>
        <v/>
      </c>
      <c r="B51">
        <f>INDEX(resultados!$A$2:$ZZ$71, 45, MATCH($B$2, resultados!$A$1:$ZZ$1, 0))</f>
        <v/>
      </c>
      <c r="C51">
        <f>INDEX(resultados!$A$2:$ZZ$71, 45, MATCH($B$3, resultados!$A$1:$ZZ$1, 0))</f>
        <v/>
      </c>
    </row>
    <row r="52">
      <c r="A52">
        <f>INDEX(resultados!$A$2:$ZZ$71, 46, MATCH($B$1, resultados!$A$1:$ZZ$1, 0))</f>
        <v/>
      </c>
      <c r="B52">
        <f>INDEX(resultados!$A$2:$ZZ$71, 46, MATCH($B$2, resultados!$A$1:$ZZ$1, 0))</f>
        <v/>
      </c>
      <c r="C52">
        <f>INDEX(resultados!$A$2:$ZZ$71, 46, MATCH($B$3, resultados!$A$1:$ZZ$1, 0))</f>
        <v/>
      </c>
    </row>
    <row r="53">
      <c r="A53">
        <f>INDEX(resultados!$A$2:$ZZ$71, 47, MATCH($B$1, resultados!$A$1:$ZZ$1, 0))</f>
        <v/>
      </c>
      <c r="B53">
        <f>INDEX(resultados!$A$2:$ZZ$71, 47, MATCH($B$2, resultados!$A$1:$ZZ$1, 0))</f>
        <v/>
      </c>
      <c r="C53">
        <f>INDEX(resultados!$A$2:$ZZ$71, 47, MATCH($B$3, resultados!$A$1:$ZZ$1, 0))</f>
        <v/>
      </c>
    </row>
    <row r="54">
      <c r="A54">
        <f>INDEX(resultados!$A$2:$ZZ$71, 48, MATCH($B$1, resultados!$A$1:$ZZ$1, 0))</f>
        <v/>
      </c>
      <c r="B54">
        <f>INDEX(resultados!$A$2:$ZZ$71, 48, MATCH($B$2, resultados!$A$1:$ZZ$1, 0))</f>
        <v/>
      </c>
      <c r="C54">
        <f>INDEX(resultados!$A$2:$ZZ$71, 48, MATCH($B$3, resultados!$A$1:$ZZ$1, 0))</f>
        <v/>
      </c>
    </row>
    <row r="55">
      <c r="A55">
        <f>INDEX(resultados!$A$2:$ZZ$71, 49, MATCH($B$1, resultados!$A$1:$ZZ$1, 0))</f>
        <v/>
      </c>
      <c r="B55">
        <f>INDEX(resultados!$A$2:$ZZ$71, 49, MATCH($B$2, resultados!$A$1:$ZZ$1, 0))</f>
        <v/>
      </c>
      <c r="C55">
        <f>INDEX(resultados!$A$2:$ZZ$71, 49, MATCH($B$3, resultados!$A$1:$ZZ$1, 0))</f>
        <v/>
      </c>
    </row>
    <row r="56">
      <c r="A56">
        <f>INDEX(resultados!$A$2:$ZZ$71, 50, MATCH($B$1, resultados!$A$1:$ZZ$1, 0))</f>
        <v/>
      </c>
      <c r="B56">
        <f>INDEX(resultados!$A$2:$ZZ$71, 50, MATCH($B$2, resultados!$A$1:$ZZ$1, 0))</f>
        <v/>
      </c>
      <c r="C56">
        <f>INDEX(resultados!$A$2:$ZZ$71, 50, MATCH($B$3, resultados!$A$1:$ZZ$1, 0))</f>
        <v/>
      </c>
    </row>
    <row r="57">
      <c r="A57">
        <f>INDEX(resultados!$A$2:$ZZ$71, 51, MATCH($B$1, resultados!$A$1:$ZZ$1, 0))</f>
        <v/>
      </c>
      <c r="B57">
        <f>INDEX(resultados!$A$2:$ZZ$71, 51, MATCH($B$2, resultados!$A$1:$ZZ$1, 0))</f>
        <v/>
      </c>
      <c r="C57">
        <f>INDEX(resultados!$A$2:$ZZ$71, 51, MATCH($B$3, resultados!$A$1:$ZZ$1, 0))</f>
        <v/>
      </c>
    </row>
    <row r="58">
      <c r="A58">
        <f>INDEX(resultados!$A$2:$ZZ$71, 52, MATCH($B$1, resultados!$A$1:$ZZ$1, 0))</f>
        <v/>
      </c>
      <c r="B58">
        <f>INDEX(resultados!$A$2:$ZZ$71, 52, MATCH($B$2, resultados!$A$1:$ZZ$1, 0))</f>
        <v/>
      </c>
      <c r="C58">
        <f>INDEX(resultados!$A$2:$ZZ$71, 52, MATCH($B$3, resultados!$A$1:$ZZ$1, 0))</f>
        <v/>
      </c>
    </row>
    <row r="59">
      <c r="A59">
        <f>INDEX(resultados!$A$2:$ZZ$71, 53, MATCH($B$1, resultados!$A$1:$ZZ$1, 0))</f>
        <v/>
      </c>
      <c r="B59">
        <f>INDEX(resultados!$A$2:$ZZ$71, 53, MATCH($B$2, resultados!$A$1:$ZZ$1, 0))</f>
        <v/>
      </c>
      <c r="C59">
        <f>INDEX(resultados!$A$2:$ZZ$71, 53, MATCH($B$3, resultados!$A$1:$ZZ$1, 0))</f>
        <v/>
      </c>
    </row>
    <row r="60">
      <c r="A60">
        <f>INDEX(resultados!$A$2:$ZZ$71, 54, MATCH($B$1, resultados!$A$1:$ZZ$1, 0))</f>
        <v/>
      </c>
      <c r="B60">
        <f>INDEX(resultados!$A$2:$ZZ$71, 54, MATCH($B$2, resultados!$A$1:$ZZ$1, 0))</f>
        <v/>
      </c>
      <c r="C60">
        <f>INDEX(resultados!$A$2:$ZZ$71, 54, MATCH($B$3, resultados!$A$1:$ZZ$1, 0))</f>
        <v/>
      </c>
    </row>
    <row r="61">
      <c r="A61">
        <f>INDEX(resultados!$A$2:$ZZ$71, 55, MATCH($B$1, resultados!$A$1:$ZZ$1, 0))</f>
        <v/>
      </c>
      <c r="B61">
        <f>INDEX(resultados!$A$2:$ZZ$71, 55, MATCH($B$2, resultados!$A$1:$ZZ$1, 0))</f>
        <v/>
      </c>
      <c r="C61">
        <f>INDEX(resultados!$A$2:$ZZ$71, 55, MATCH($B$3, resultados!$A$1:$ZZ$1, 0))</f>
        <v/>
      </c>
    </row>
    <row r="62">
      <c r="A62">
        <f>INDEX(resultados!$A$2:$ZZ$71, 56, MATCH($B$1, resultados!$A$1:$ZZ$1, 0))</f>
        <v/>
      </c>
      <c r="B62">
        <f>INDEX(resultados!$A$2:$ZZ$71, 56, MATCH($B$2, resultados!$A$1:$ZZ$1, 0))</f>
        <v/>
      </c>
      <c r="C62">
        <f>INDEX(resultados!$A$2:$ZZ$71, 56, MATCH($B$3, resultados!$A$1:$ZZ$1, 0))</f>
        <v/>
      </c>
    </row>
    <row r="63">
      <c r="A63">
        <f>INDEX(resultados!$A$2:$ZZ$71, 57, MATCH($B$1, resultados!$A$1:$ZZ$1, 0))</f>
        <v/>
      </c>
      <c r="B63">
        <f>INDEX(resultados!$A$2:$ZZ$71, 57, MATCH($B$2, resultados!$A$1:$ZZ$1, 0))</f>
        <v/>
      </c>
      <c r="C63">
        <f>INDEX(resultados!$A$2:$ZZ$71, 57, MATCH($B$3, resultados!$A$1:$ZZ$1, 0))</f>
        <v/>
      </c>
    </row>
    <row r="64">
      <c r="A64">
        <f>INDEX(resultados!$A$2:$ZZ$71, 58, MATCH($B$1, resultados!$A$1:$ZZ$1, 0))</f>
        <v/>
      </c>
      <c r="B64">
        <f>INDEX(resultados!$A$2:$ZZ$71, 58, MATCH($B$2, resultados!$A$1:$ZZ$1, 0))</f>
        <v/>
      </c>
      <c r="C64">
        <f>INDEX(resultados!$A$2:$ZZ$71, 58, MATCH($B$3, resultados!$A$1:$ZZ$1, 0))</f>
        <v/>
      </c>
    </row>
    <row r="65">
      <c r="A65">
        <f>INDEX(resultados!$A$2:$ZZ$71, 59, MATCH($B$1, resultados!$A$1:$ZZ$1, 0))</f>
        <v/>
      </c>
      <c r="B65">
        <f>INDEX(resultados!$A$2:$ZZ$71, 59, MATCH($B$2, resultados!$A$1:$ZZ$1, 0))</f>
        <v/>
      </c>
      <c r="C65">
        <f>INDEX(resultados!$A$2:$ZZ$71, 59, MATCH($B$3, resultados!$A$1:$ZZ$1, 0))</f>
        <v/>
      </c>
    </row>
    <row r="66">
      <c r="A66">
        <f>INDEX(resultados!$A$2:$ZZ$71, 60, MATCH($B$1, resultados!$A$1:$ZZ$1, 0))</f>
        <v/>
      </c>
      <c r="B66">
        <f>INDEX(resultados!$A$2:$ZZ$71, 60, MATCH($B$2, resultados!$A$1:$ZZ$1, 0))</f>
        <v/>
      </c>
      <c r="C66">
        <f>INDEX(resultados!$A$2:$ZZ$71, 60, MATCH($B$3, resultados!$A$1:$ZZ$1, 0))</f>
        <v/>
      </c>
    </row>
    <row r="67">
      <c r="A67">
        <f>INDEX(resultados!$A$2:$ZZ$71, 61, MATCH($B$1, resultados!$A$1:$ZZ$1, 0))</f>
        <v/>
      </c>
      <c r="B67">
        <f>INDEX(resultados!$A$2:$ZZ$71, 61, MATCH($B$2, resultados!$A$1:$ZZ$1, 0))</f>
        <v/>
      </c>
      <c r="C67">
        <f>INDEX(resultados!$A$2:$ZZ$71, 61, MATCH($B$3, resultados!$A$1:$ZZ$1, 0))</f>
        <v/>
      </c>
    </row>
    <row r="68">
      <c r="A68">
        <f>INDEX(resultados!$A$2:$ZZ$71, 62, MATCH($B$1, resultados!$A$1:$ZZ$1, 0))</f>
        <v/>
      </c>
      <c r="B68">
        <f>INDEX(resultados!$A$2:$ZZ$71, 62, MATCH($B$2, resultados!$A$1:$ZZ$1, 0))</f>
        <v/>
      </c>
      <c r="C68">
        <f>INDEX(resultados!$A$2:$ZZ$71, 62, MATCH($B$3, resultados!$A$1:$ZZ$1, 0))</f>
        <v/>
      </c>
    </row>
    <row r="69">
      <c r="A69">
        <f>INDEX(resultados!$A$2:$ZZ$71, 63, MATCH($B$1, resultados!$A$1:$ZZ$1, 0))</f>
        <v/>
      </c>
      <c r="B69">
        <f>INDEX(resultados!$A$2:$ZZ$71, 63, MATCH($B$2, resultados!$A$1:$ZZ$1, 0))</f>
        <v/>
      </c>
      <c r="C69">
        <f>INDEX(resultados!$A$2:$ZZ$71, 63, MATCH($B$3, resultados!$A$1:$ZZ$1, 0))</f>
        <v/>
      </c>
    </row>
    <row r="70">
      <c r="A70">
        <f>INDEX(resultados!$A$2:$ZZ$71, 64, MATCH($B$1, resultados!$A$1:$ZZ$1, 0))</f>
        <v/>
      </c>
      <c r="B70">
        <f>INDEX(resultados!$A$2:$ZZ$71, 64, MATCH($B$2, resultados!$A$1:$ZZ$1, 0))</f>
        <v/>
      </c>
      <c r="C70">
        <f>INDEX(resultados!$A$2:$ZZ$71, 64, MATCH($B$3, resultados!$A$1:$ZZ$1, 0))</f>
        <v/>
      </c>
    </row>
    <row r="71">
      <c r="A71">
        <f>INDEX(resultados!$A$2:$ZZ$71, 65, MATCH($B$1, resultados!$A$1:$ZZ$1, 0))</f>
        <v/>
      </c>
      <c r="B71">
        <f>INDEX(resultados!$A$2:$ZZ$71, 65, MATCH($B$2, resultados!$A$1:$ZZ$1, 0))</f>
        <v/>
      </c>
      <c r="C71">
        <f>INDEX(resultados!$A$2:$ZZ$71, 65, MATCH($B$3, resultados!$A$1:$ZZ$1, 0))</f>
        <v/>
      </c>
    </row>
    <row r="72">
      <c r="A72">
        <f>INDEX(resultados!$A$2:$ZZ$71, 66, MATCH($B$1, resultados!$A$1:$ZZ$1, 0))</f>
        <v/>
      </c>
      <c r="B72">
        <f>INDEX(resultados!$A$2:$ZZ$71, 66, MATCH($B$2, resultados!$A$1:$ZZ$1, 0))</f>
        <v/>
      </c>
      <c r="C72">
        <f>INDEX(resultados!$A$2:$ZZ$71, 66, MATCH($B$3, resultados!$A$1:$ZZ$1, 0))</f>
        <v/>
      </c>
    </row>
    <row r="73">
      <c r="A73">
        <f>INDEX(resultados!$A$2:$ZZ$71, 67, MATCH($B$1, resultados!$A$1:$ZZ$1, 0))</f>
        <v/>
      </c>
      <c r="B73">
        <f>INDEX(resultados!$A$2:$ZZ$71, 67, MATCH($B$2, resultados!$A$1:$ZZ$1, 0))</f>
        <v/>
      </c>
      <c r="C73">
        <f>INDEX(resultados!$A$2:$ZZ$71, 67, MATCH($B$3, resultados!$A$1:$ZZ$1, 0))</f>
        <v/>
      </c>
    </row>
    <row r="74">
      <c r="A74">
        <f>INDEX(resultados!$A$2:$ZZ$71, 68, MATCH($B$1, resultados!$A$1:$ZZ$1, 0))</f>
        <v/>
      </c>
      <c r="B74">
        <f>INDEX(resultados!$A$2:$ZZ$71, 68, MATCH($B$2, resultados!$A$1:$ZZ$1, 0))</f>
        <v/>
      </c>
      <c r="C74">
        <f>INDEX(resultados!$A$2:$ZZ$71, 68, MATCH($B$3, resultados!$A$1:$ZZ$1, 0))</f>
        <v/>
      </c>
    </row>
    <row r="75">
      <c r="A75">
        <f>INDEX(resultados!$A$2:$ZZ$71, 69, MATCH($B$1, resultados!$A$1:$ZZ$1, 0))</f>
        <v/>
      </c>
      <c r="B75">
        <f>INDEX(resultados!$A$2:$ZZ$71, 69, MATCH($B$2, resultados!$A$1:$ZZ$1, 0))</f>
        <v/>
      </c>
      <c r="C75">
        <f>INDEX(resultados!$A$2:$ZZ$71, 69, MATCH($B$3, resultados!$A$1:$ZZ$1, 0))</f>
        <v/>
      </c>
    </row>
    <row r="76">
      <c r="A76">
        <f>INDEX(resultados!$A$2:$ZZ$71, 70, MATCH($B$1, resultados!$A$1:$ZZ$1, 0))</f>
        <v/>
      </c>
      <c r="B76">
        <f>INDEX(resultados!$A$2:$ZZ$71, 70, MATCH($B$2, resultados!$A$1:$ZZ$1, 0))</f>
        <v/>
      </c>
      <c r="C76">
        <f>INDEX(resultados!$A$2:$ZZ$71, 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13.6343</v>
      </c>
      <c r="E2" t="n">
        <v>7.33</v>
      </c>
      <c r="F2" t="n">
        <v>5.12</v>
      </c>
      <c r="G2" t="n">
        <v>12.79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31.49</v>
      </c>
      <c r="Q2" t="n">
        <v>534.51</v>
      </c>
      <c r="R2" t="n">
        <v>58.42</v>
      </c>
      <c r="S2" t="n">
        <v>29.18</v>
      </c>
      <c r="T2" t="n">
        <v>11007.19</v>
      </c>
      <c r="U2" t="n">
        <v>0.5</v>
      </c>
      <c r="V2" t="n">
        <v>0.64</v>
      </c>
      <c r="W2" t="n">
        <v>1.49</v>
      </c>
      <c r="X2" t="n">
        <v>0.67</v>
      </c>
      <c r="Y2" t="n">
        <v>4</v>
      </c>
      <c r="Z2" t="n">
        <v>10</v>
      </c>
      <c r="AA2" t="n">
        <v>48.8842766614603</v>
      </c>
      <c r="AB2" t="n">
        <v>66.88562395026719</v>
      </c>
      <c r="AC2" t="n">
        <v>60.50215387503091</v>
      </c>
      <c r="AD2" t="n">
        <v>48884.2766614603</v>
      </c>
      <c r="AE2" t="n">
        <v>66885.62395026718</v>
      </c>
      <c r="AF2" t="n">
        <v>8.414122011685389e-06</v>
      </c>
      <c r="AG2" t="n">
        <v>5</v>
      </c>
      <c r="AH2" t="n">
        <v>60502.1538750309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14.0302</v>
      </c>
      <c r="E3" t="n">
        <v>7.13</v>
      </c>
      <c r="F3" t="n">
        <v>4.99</v>
      </c>
      <c r="G3" t="n">
        <v>15.75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29.57</v>
      </c>
      <c r="Q3" t="n">
        <v>535.35</v>
      </c>
      <c r="R3" t="n">
        <v>53.64</v>
      </c>
      <c r="S3" t="n">
        <v>29.18</v>
      </c>
      <c r="T3" t="n">
        <v>8640.92</v>
      </c>
      <c r="U3" t="n">
        <v>0.54</v>
      </c>
      <c r="V3" t="n">
        <v>0.66</v>
      </c>
      <c r="W3" t="n">
        <v>1.5</v>
      </c>
      <c r="X3" t="n">
        <v>0.54</v>
      </c>
      <c r="Y3" t="n">
        <v>4</v>
      </c>
      <c r="Z3" t="n">
        <v>10</v>
      </c>
      <c r="AA3" t="n">
        <v>48.23334753077767</v>
      </c>
      <c r="AB3" t="n">
        <v>65.99499399670115</v>
      </c>
      <c r="AC3" t="n">
        <v>59.69652439422595</v>
      </c>
      <c r="AD3" t="n">
        <v>48233.34753077767</v>
      </c>
      <c r="AE3" t="n">
        <v>65994.99399670116</v>
      </c>
      <c r="AF3" t="n">
        <v>8.658443385311191e-06</v>
      </c>
      <c r="AG3" t="n">
        <v>5</v>
      </c>
      <c r="AH3" t="n">
        <v>59696.52439422595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13.1128</v>
      </c>
      <c r="E2" t="n">
        <v>7.63</v>
      </c>
      <c r="F2" t="n">
        <v>5.52</v>
      </c>
      <c r="G2" t="n">
        <v>8.949999999999999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21.97</v>
      </c>
      <c r="Q2" t="n">
        <v>536.64</v>
      </c>
      <c r="R2" t="n">
        <v>70.11</v>
      </c>
      <c r="S2" t="n">
        <v>29.18</v>
      </c>
      <c r="T2" t="n">
        <v>16784.88</v>
      </c>
      <c r="U2" t="n">
        <v>0.42</v>
      </c>
      <c r="V2" t="n">
        <v>0.6</v>
      </c>
      <c r="W2" t="n">
        <v>1.55</v>
      </c>
      <c r="X2" t="n">
        <v>1.07</v>
      </c>
      <c r="Y2" t="n">
        <v>4</v>
      </c>
      <c r="Z2" t="n">
        <v>10</v>
      </c>
      <c r="AA2" t="n">
        <v>45.00021481788051</v>
      </c>
      <c r="AB2" t="n">
        <v>61.57127918316894</v>
      </c>
      <c r="AC2" t="n">
        <v>55.69500271377309</v>
      </c>
      <c r="AD2" t="n">
        <v>45000.21481788051</v>
      </c>
      <c r="AE2" t="n">
        <v>61571.27918316894</v>
      </c>
      <c r="AF2" t="n">
        <v>8.685494915612159e-06</v>
      </c>
      <c r="AG2" t="n">
        <v>5</v>
      </c>
      <c r="AH2" t="n">
        <v>55695.00271377309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10.5829</v>
      </c>
      <c r="E2" t="n">
        <v>9.449999999999999</v>
      </c>
      <c r="F2" t="n">
        <v>5.83</v>
      </c>
      <c r="G2" t="n">
        <v>7.29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64.76000000000001</v>
      </c>
      <c r="Q2" t="n">
        <v>534.6799999999999</v>
      </c>
      <c r="R2" t="n">
        <v>81.75</v>
      </c>
      <c r="S2" t="n">
        <v>29.18</v>
      </c>
      <c r="T2" t="n">
        <v>22552.79</v>
      </c>
      <c r="U2" t="n">
        <v>0.36</v>
      </c>
      <c r="V2" t="n">
        <v>0.5600000000000001</v>
      </c>
      <c r="W2" t="n">
        <v>1.53</v>
      </c>
      <c r="X2" t="n">
        <v>1.39</v>
      </c>
      <c r="Y2" t="n">
        <v>4</v>
      </c>
      <c r="Z2" t="n">
        <v>10</v>
      </c>
      <c r="AA2" t="n">
        <v>72.89295885060885</v>
      </c>
      <c r="AB2" t="n">
        <v>99.73536210974819</v>
      </c>
      <c r="AC2" t="n">
        <v>90.21675912947856</v>
      </c>
      <c r="AD2" t="n">
        <v>72892.95885060885</v>
      </c>
      <c r="AE2" t="n">
        <v>99735.3621097482</v>
      </c>
      <c r="AF2" t="n">
        <v>5.862196862151223e-06</v>
      </c>
      <c r="AG2" t="n">
        <v>6</v>
      </c>
      <c r="AH2" t="n">
        <v>90216.75912947857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12.8246</v>
      </c>
      <c r="E3" t="n">
        <v>7.8</v>
      </c>
      <c r="F3" t="n">
        <v>4.99</v>
      </c>
      <c r="G3" t="n">
        <v>14.97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52.13</v>
      </c>
      <c r="Q3" t="n">
        <v>534.64</v>
      </c>
      <c r="R3" t="n">
        <v>54.45</v>
      </c>
      <c r="S3" t="n">
        <v>29.18</v>
      </c>
      <c r="T3" t="n">
        <v>9042.84</v>
      </c>
      <c r="U3" t="n">
        <v>0.54</v>
      </c>
      <c r="V3" t="n">
        <v>0.66</v>
      </c>
      <c r="W3" t="n">
        <v>1.48</v>
      </c>
      <c r="X3" t="n">
        <v>0.54</v>
      </c>
      <c r="Y3" t="n">
        <v>4</v>
      </c>
      <c r="Z3" t="n">
        <v>10</v>
      </c>
      <c r="AA3" t="n">
        <v>57.68069272754334</v>
      </c>
      <c r="AB3" t="n">
        <v>78.92126848236416</v>
      </c>
      <c r="AC3" t="n">
        <v>71.38913338512155</v>
      </c>
      <c r="AD3" t="n">
        <v>57680.69272754334</v>
      </c>
      <c r="AE3" t="n">
        <v>78921.26848236416</v>
      </c>
      <c r="AF3" t="n">
        <v>7.10394408700305e-06</v>
      </c>
      <c r="AG3" t="n">
        <v>5</v>
      </c>
      <c r="AH3" t="n">
        <v>71389.13338512156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13.625</v>
      </c>
      <c r="E4" t="n">
        <v>7.34</v>
      </c>
      <c r="F4" t="n">
        <v>4.76</v>
      </c>
      <c r="G4" t="n">
        <v>23.82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45.91</v>
      </c>
      <c r="Q4" t="n">
        <v>534.33</v>
      </c>
      <c r="R4" t="n">
        <v>46.99</v>
      </c>
      <c r="S4" t="n">
        <v>29.18</v>
      </c>
      <c r="T4" t="n">
        <v>5350.29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55.54194402491959</v>
      </c>
      <c r="AB4" t="n">
        <v>75.9949381525023</v>
      </c>
      <c r="AC4" t="n">
        <v>68.74208791481037</v>
      </c>
      <c r="AD4" t="n">
        <v>55541.9440249196</v>
      </c>
      <c r="AE4" t="n">
        <v>75994.93815250231</v>
      </c>
      <c r="AF4" t="n">
        <v>7.547310495876405e-06</v>
      </c>
      <c r="AG4" t="n">
        <v>5</v>
      </c>
      <c r="AH4" t="n">
        <v>68742.08791481037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13.9438</v>
      </c>
      <c r="E5" t="n">
        <v>7.17</v>
      </c>
      <c r="F5" t="n">
        <v>4.68</v>
      </c>
      <c r="G5" t="n">
        <v>31.22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41.64</v>
      </c>
      <c r="Q5" t="n">
        <v>534.67</v>
      </c>
      <c r="R5" t="n">
        <v>44.2</v>
      </c>
      <c r="S5" t="n">
        <v>29.18</v>
      </c>
      <c r="T5" t="n">
        <v>3968.57</v>
      </c>
      <c r="U5" t="n">
        <v>0.66</v>
      </c>
      <c r="V5" t="n">
        <v>0.7</v>
      </c>
      <c r="W5" t="n">
        <v>1.47</v>
      </c>
      <c r="X5" t="n">
        <v>0.24</v>
      </c>
      <c r="Y5" t="n">
        <v>4</v>
      </c>
      <c r="Z5" t="n">
        <v>10</v>
      </c>
      <c r="AA5" t="n">
        <v>54.45709619014456</v>
      </c>
      <c r="AB5" t="n">
        <v>74.51060148485517</v>
      </c>
      <c r="AC5" t="n">
        <v>67.39941425544342</v>
      </c>
      <c r="AD5" t="n">
        <v>54457.09619014456</v>
      </c>
      <c r="AE5" t="n">
        <v>74510.60148485517</v>
      </c>
      <c r="AF5" t="n">
        <v>7.723903713203773e-06</v>
      </c>
      <c r="AG5" t="n">
        <v>5</v>
      </c>
      <c r="AH5" t="n">
        <v>67399.41425544342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9.259</v>
      </c>
      <c r="E2" t="n">
        <v>10.8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80.97</v>
      </c>
      <c r="Q2" t="n">
        <v>535.42</v>
      </c>
      <c r="R2" t="n">
        <v>95.15000000000001</v>
      </c>
      <c r="S2" t="n">
        <v>29.18</v>
      </c>
      <c r="T2" t="n">
        <v>29192.21</v>
      </c>
      <c r="U2" t="n">
        <v>0.31</v>
      </c>
      <c r="V2" t="n">
        <v>0.53</v>
      </c>
      <c r="W2" t="n">
        <v>1.56</v>
      </c>
      <c r="X2" t="n">
        <v>1.8</v>
      </c>
      <c r="Y2" t="n">
        <v>4</v>
      </c>
      <c r="Z2" t="n">
        <v>10</v>
      </c>
      <c r="AA2" t="n">
        <v>91.50448941285997</v>
      </c>
      <c r="AB2" t="n">
        <v>125.2004793077867</v>
      </c>
      <c r="AC2" t="n">
        <v>113.2515212826608</v>
      </c>
      <c r="AD2" t="n">
        <v>91504.48941285997</v>
      </c>
      <c r="AE2" t="n">
        <v>125200.4793077867</v>
      </c>
      <c r="AF2" t="n">
        <v>4.942320708617645e-06</v>
      </c>
      <c r="AG2" t="n">
        <v>7</v>
      </c>
      <c r="AH2" t="n">
        <v>113251.5212826608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11.9439</v>
      </c>
      <c r="E3" t="n">
        <v>8.369999999999999</v>
      </c>
      <c r="F3" t="n">
        <v>5.1</v>
      </c>
      <c r="G3" t="n">
        <v>12.75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63.6</v>
      </c>
      <c r="Q3" t="n">
        <v>534.53</v>
      </c>
      <c r="R3" t="n">
        <v>57.89</v>
      </c>
      <c r="S3" t="n">
        <v>29.18</v>
      </c>
      <c r="T3" t="n">
        <v>10739.99</v>
      </c>
      <c r="U3" t="n">
        <v>0.5</v>
      </c>
      <c r="V3" t="n">
        <v>0.65</v>
      </c>
      <c r="W3" t="n">
        <v>1.49</v>
      </c>
      <c r="X3" t="n">
        <v>0.65</v>
      </c>
      <c r="Y3" t="n">
        <v>4</v>
      </c>
      <c r="Z3" t="n">
        <v>10</v>
      </c>
      <c r="AA3" t="n">
        <v>62.84712831106187</v>
      </c>
      <c r="AB3" t="n">
        <v>85.99021357478235</v>
      </c>
      <c r="AC3" t="n">
        <v>77.78342827924834</v>
      </c>
      <c r="AD3" t="n">
        <v>62847.12831106188</v>
      </c>
      <c r="AE3" t="n">
        <v>85990.21357478235</v>
      </c>
      <c r="AF3" t="n">
        <v>6.375481619144431e-06</v>
      </c>
      <c r="AG3" t="n">
        <v>5</v>
      </c>
      <c r="AH3" t="n">
        <v>77783.42827924834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12.8173</v>
      </c>
      <c r="E4" t="n">
        <v>7.8</v>
      </c>
      <c r="F4" t="n">
        <v>4.85</v>
      </c>
      <c r="G4" t="n">
        <v>19.39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57.79</v>
      </c>
      <c r="Q4" t="n">
        <v>534.37</v>
      </c>
      <c r="R4" t="n">
        <v>49.64</v>
      </c>
      <c r="S4" t="n">
        <v>29.18</v>
      </c>
      <c r="T4" t="n">
        <v>6659.92</v>
      </c>
      <c r="U4" t="n">
        <v>0.59</v>
      </c>
      <c r="V4" t="n">
        <v>0.68</v>
      </c>
      <c r="W4" t="n">
        <v>1.48</v>
      </c>
      <c r="X4" t="n">
        <v>0.4</v>
      </c>
      <c r="Y4" t="n">
        <v>4</v>
      </c>
      <c r="Z4" t="n">
        <v>10</v>
      </c>
      <c r="AA4" t="n">
        <v>60.25452679213123</v>
      </c>
      <c r="AB4" t="n">
        <v>82.44290179907657</v>
      </c>
      <c r="AC4" t="n">
        <v>74.57466696073143</v>
      </c>
      <c r="AD4" t="n">
        <v>60254.52679213123</v>
      </c>
      <c r="AE4" t="n">
        <v>82442.90179907657</v>
      </c>
      <c r="AF4" t="n">
        <v>6.841689946923527e-06</v>
      </c>
      <c r="AG4" t="n">
        <v>5</v>
      </c>
      <c r="AH4" t="n">
        <v>74574.66696073144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13.2606</v>
      </c>
      <c r="E5" t="n">
        <v>7.54</v>
      </c>
      <c r="F5" t="n">
        <v>4.73</v>
      </c>
      <c r="G5" t="n">
        <v>25.8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53.71</v>
      </c>
      <c r="Q5" t="n">
        <v>534.38</v>
      </c>
      <c r="R5" t="n">
        <v>46.02</v>
      </c>
      <c r="S5" t="n">
        <v>29.18</v>
      </c>
      <c r="T5" t="n">
        <v>4871.45</v>
      </c>
      <c r="U5" t="n">
        <v>0.63</v>
      </c>
      <c r="V5" t="n">
        <v>0.7</v>
      </c>
      <c r="W5" t="n">
        <v>1.46</v>
      </c>
      <c r="X5" t="n">
        <v>0.28</v>
      </c>
      <c r="Y5" t="n">
        <v>4</v>
      </c>
      <c r="Z5" t="n">
        <v>10</v>
      </c>
      <c r="AA5" t="n">
        <v>58.86960326717892</v>
      </c>
      <c r="AB5" t="n">
        <v>80.54798833372396</v>
      </c>
      <c r="AC5" t="n">
        <v>72.86060137698372</v>
      </c>
      <c r="AD5" t="n">
        <v>58869.60326717891</v>
      </c>
      <c r="AE5" t="n">
        <v>80547.98833372396</v>
      </c>
      <c r="AF5" t="n">
        <v>7.078317095657754e-06</v>
      </c>
      <c r="AG5" t="n">
        <v>5</v>
      </c>
      <c r="AH5" t="n">
        <v>72860.60137698373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13.4943</v>
      </c>
      <c r="E6" t="n">
        <v>7.41</v>
      </c>
      <c r="F6" t="n">
        <v>4.67</v>
      </c>
      <c r="G6" t="n">
        <v>31.13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49.47</v>
      </c>
      <c r="Q6" t="n">
        <v>534.3099999999999</v>
      </c>
      <c r="R6" t="n">
        <v>44.05</v>
      </c>
      <c r="S6" t="n">
        <v>29.18</v>
      </c>
      <c r="T6" t="n">
        <v>3895.2</v>
      </c>
      <c r="U6" t="n">
        <v>0.66</v>
      </c>
      <c r="V6" t="n">
        <v>0.71</v>
      </c>
      <c r="W6" t="n">
        <v>1.46</v>
      </c>
      <c r="X6" t="n">
        <v>0.22</v>
      </c>
      <c r="Y6" t="n">
        <v>4</v>
      </c>
      <c r="Z6" t="n">
        <v>10</v>
      </c>
      <c r="AA6" t="n">
        <v>57.8047630703725</v>
      </c>
      <c r="AB6" t="n">
        <v>79.09102699902016</v>
      </c>
      <c r="AC6" t="n">
        <v>71.54269038720554</v>
      </c>
      <c r="AD6" t="n">
        <v>57804.7630703725</v>
      </c>
      <c r="AE6" t="n">
        <v>79091.02699902016</v>
      </c>
      <c r="AF6" t="n">
        <v>7.203062786294318e-06</v>
      </c>
      <c r="AG6" t="n">
        <v>5</v>
      </c>
      <c r="AH6" t="n">
        <v>71542.69038720554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13.7038</v>
      </c>
      <c r="E7" t="n">
        <v>7.3</v>
      </c>
      <c r="F7" t="n">
        <v>4.63</v>
      </c>
      <c r="G7" t="n">
        <v>39.67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46.7</v>
      </c>
      <c r="Q7" t="n">
        <v>534.3</v>
      </c>
      <c r="R7" t="n">
        <v>42.42</v>
      </c>
      <c r="S7" t="n">
        <v>29.18</v>
      </c>
      <c r="T7" t="n">
        <v>3089.87</v>
      </c>
      <c r="U7" t="n">
        <v>0.6899999999999999</v>
      </c>
      <c r="V7" t="n">
        <v>0.71</v>
      </c>
      <c r="W7" t="n">
        <v>1.47</v>
      </c>
      <c r="X7" t="n">
        <v>0.18</v>
      </c>
      <c r="Y7" t="n">
        <v>4</v>
      </c>
      <c r="Z7" t="n">
        <v>10</v>
      </c>
      <c r="AA7" t="n">
        <v>57.07582268015548</v>
      </c>
      <c r="AB7" t="n">
        <v>78.09365859854537</v>
      </c>
      <c r="AC7" t="n">
        <v>70.64050942705639</v>
      </c>
      <c r="AD7" t="n">
        <v>57075.82268015548</v>
      </c>
      <c r="AE7" t="n">
        <v>78093.65859854537</v>
      </c>
      <c r="AF7" t="n">
        <v>7.314890865833726e-06</v>
      </c>
      <c r="AG7" t="n">
        <v>5</v>
      </c>
      <c r="AH7" t="n">
        <v>70640.50942705639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12.0136</v>
      </c>
      <c r="E2" t="n">
        <v>8.32</v>
      </c>
      <c r="F2" t="n">
        <v>6.07</v>
      </c>
      <c r="G2" t="n">
        <v>6.62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17.63</v>
      </c>
      <c r="Q2" t="n">
        <v>537.51</v>
      </c>
      <c r="R2" t="n">
        <v>87.02</v>
      </c>
      <c r="S2" t="n">
        <v>29.18</v>
      </c>
      <c r="T2" t="n">
        <v>25149.16</v>
      </c>
      <c r="U2" t="n">
        <v>0.34</v>
      </c>
      <c r="V2" t="n">
        <v>0.54</v>
      </c>
      <c r="W2" t="n">
        <v>1.61</v>
      </c>
      <c r="X2" t="n">
        <v>1.61</v>
      </c>
      <c r="Y2" t="n">
        <v>4</v>
      </c>
      <c r="Z2" t="n">
        <v>10</v>
      </c>
      <c r="AA2" t="n">
        <v>43.66661080142342</v>
      </c>
      <c r="AB2" t="n">
        <v>59.74658333339637</v>
      </c>
      <c r="AC2" t="n">
        <v>54.04445327492553</v>
      </c>
      <c r="AD2" t="n">
        <v>43666.61080142342</v>
      </c>
      <c r="AE2" t="n">
        <v>59746.58333339637</v>
      </c>
      <c r="AF2" t="n">
        <v>8.239926453264154e-06</v>
      </c>
      <c r="AG2" t="n">
        <v>5</v>
      </c>
      <c r="AH2" t="n">
        <v>54044.45327492553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12.3482</v>
      </c>
      <c r="E2" t="n">
        <v>8.1</v>
      </c>
      <c r="F2" t="n">
        <v>5.41</v>
      </c>
      <c r="G2" t="n">
        <v>9.550000000000001</v>
      </c>
      <c r="H2" t="n">
        <v>0.18</v>
      </c>
      <c r="I2" t="n">
        <v>34</v>
      </c>
      <c r="J2" t="n">
        <v>98.70999999999999</v>
      </c>
      <c r="K2" t="n">
        <v>39.72</v>
      </c>
      <c r="L2" t="n">
        <v>1</v>
      </c>
      <c r="M2" t="n">
        <v>32</v>
      </c>
      <c r="N2" t="n">
        <v>12.99</v>
      </c>
      <c r="O2" t="n">
        <v>12407.75</v>
      </c>
      <c r="P2" t="n">
        <v>45.38</v>
      </c>
      <c r="Q2" t="n">
        <v>534.59</v>
      </c>
      <c r="R2" t="n">
        <v>68.34999999999999</v>
      </c>
      <c r="S2" t="n">
        <v>29.18</v>
      </c>
      <c r="T2" t="n">
        <v>15922.28</v>
      </c>
      <c r="U2" t="n">
        <v>0.43</v>
      </c>
      <c r="V2" t="n">
        <v>0.61</v>
      </c>
      <c r="W2" t="n">
        <v>1.5</v>
      </c>
      <c r="X2" t="n">
        <v>0.96</v>
      </c>
      <c r="Y2" t="n">
        <v>4</v>
      </c>
      <c r="Z2" t="n">
        <v>10</v>
      </c>
      <c r="AA2" t="n">
        <v>54.70586019971217</v>
      </c>
      <c r="AB2" t="n">
        <v>74.85097137743897</v>
      </c>
      <c r="AC2" t="n">
        <v>67.70729972319126</v>
      </c>
      <c r="AD2" t="n">
        <v>54705.86019971217</v>
      </c>
      <c r="AE2" t="n">
        <v>74850.97137743897</v>
      </c>
      <c r="AF2" t="n">
        <v>7.2592484652717e-06</v>
      </c>
      <c r="AG2" t="n">
        <v>5</v>
      </c>
      <c r="AH2" t="n">
        <v>67707.29972319126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14.1049</v>
      </c>
      <c r="E3" t="n">
        <v>7.09</v>
      </c>
      <c r="F3" t="n">
        <v>4.81</v>
      </c>
      <c r="G3" t="n">
        <v>20.63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7</v>
      </c>
      <c r="N3" t="n">
        <v>13.24</v>
      </c>
      <c r="O3" t="n">
        <v>12561.45</v>
      </c>
      <c r="P3" t="n">
        <v>35.16</v>
      </c>
      <c r="Q3" t="n">
        <v>534.84</v>
      </c>
      <c r="R3" t="n">
        <v>48.57</v>
      </c>
      <c r="S3" t="n">
        <v>29.18</v>
      </c>
      <c r="T3" t="n">
        <v>6129.4</v>
      </c>
      <c r="U3" t="n">
        <v>0.6</v>
      </c>
      <c r="V3" t="n">
        <v>0.68</v>
      </c>
      <c r="W3" t="n">
        <v>1.47</v>
      </c>
      <c r="X3" t="n">
        <v>0.37</v>
      </c>
      <c r="Y3" t="n">
        <v>4</v>
      </c>
      <c r="Z3" t="n">
        <v>10</v>
      </c>
      <c r="AA3" t="n">
        <v>50.91180050232479</v>
      </c>
      <c r="AB3" t="n">
        <v>69.65977151737555</v>
      </c>
      <c r="AC3" t="n">
        <v>63.01154069187588</v>
      </c>
      <c r="AD3" t="n">
        <v>50911.8005023248</v>
      </c>
      <c r="AE3" t="n">
        <v>69659.77151737554</v>
      </c>
      <c r="AF3" t="n">
        <v>8.291975646475665e-06</v>
      </c>
      <c r="AG3" t="n">
        <v>5</v>
      </c>
      <c r="AH3" t="n">
        <v>63011.54069187588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14.1637</v>
      </c>
      <c r="E4" t="n">
        <v>7.06</v>
      </c>
      <c r="F4" t="n">
        <v>4.8</v>
      </c>
      <c r="G4" t="n">
        <v>22.18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34.66</v>
      </c>
      <c r="Q4" t="n">
        <v>535.16</v>
      </c>
      <c r="R4" t="n">
        <v>47.81</v>
      </c>
      <c r="S4" t="n">
        <v>29.18</v>
      </c>
      <c r="T4" t="n">
        <v>5755.82</v>
      </c>
      <c r="U4" t="n">
        <v>0.61</v>
      </c>
      <c r="V4" t="n">
        <v>0.6899999999999999</v>
      </c>
      <c r="W4" t="n">
        <v>1.49</v>
      </c>
      <c r="X4" t="n">
        <v>0.36</v>
      </c>
      <c r="Y4" t="n">
        <v>4</v>
      </c>
      <c r="Z4" t="n">
        <v>10</v>
      </c>
      <c r="AA4" t="n">
        <v>50.78096914661415</v>
      </c>
      <c r="AB4" t="n">
        <v>69.48076228462027</v>
      </c>
      <c r="AC4" t="n">
        <v>62.84961584905368</v>
      </c>
      <c r="AD4" t="n">
        <v>50780.96914661415</v>
      </c>
      <c r="AE4" t="n">
        <v>69480.76228462027</v>
      </c>
      <c r="AF4" t="n">
        <v>8.326542936425453e-06</v>
      </c>
      <c r="AG4" t="n">
        <v>5</v>
      </c>
      <c r="AH4" t="n">
        <v>62849.61584905368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11.2118</v>
      </c>
      <c r="E2" t="n">
        <v>8.92</v>
      </c>
      <c r="F2" t="n">
        <v>5.69</v>
      </c>
      <c r="G2" t="n">
        <v>7.94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57.36</v>
      </c>
      <c r="Q2" t="n">
        <v>534.97</v>
      </c>
      <c r="R2" t="n">
        <v>77.44</v>
      </c>
      <c r="S2" t="n">
        <v>29.18</v>
      </c>
      <c r="T2" t="n">
        <v>20418.67</v>
      </c>
      <c r="U2" t="n">
        <v>0.38</v>
      </c>
      <c r="V2" t="n">
        <v>0.58</v>
      </c>
      <c r="W2" t="n">
        <v>1.51</v>
      </c>
      <c r="X2" t="n">
        <v>1.24</v>
      </c>
      <c r="Y2" t="n">
        <v>4</v>
      </c>
      <c r="Z2" t="n">
        <v>10</v>
      </c>
      <c r="AA2" t="n">
        <v>68.82963520705052</v>
      </c>
      <c r="AB2" t="n">
        <v>94.17574343944692</v>
      </c>
      <c r="AC2" t="n">
        <v>85.18774266209526</v>
      </c>
      <c r="AD2" t="n">
        <v>68829.63520705051</v>
      </c>
      <c r="AE2" t="n">
        <v>94175.74343944692</v>
      </c>
      <c r="AF2" t="n">
        <v>6.345896135871863e-06</v>
      </c>
      <c r="AG2" t="n">
        <v>6</v>
      </c>
      <c r="AH2" t="n">
        <v>85187.74266209526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13.3038</v>
      </c>
      <c r="E3" t="n">
        <v>7.52</v>
      </c>
      <c r="F3" t="n">
        <v>4.92</v>
      </c>
      <c r="G3" t="n">
        <v>16.41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45.6</v>
      </c>
      <c r="Q3" t="n">
        <v>534.52</v>
      </c>
      <c r="R3" t="n">
        <v>52.37</v>
      </c>
      <c r="S3" t="n">
        <v>29.18</v>
      </c>
      <c r="T3" t="n">
        <v>8011.46</v>
      </c>
      <c r="U3" t="n">
        <v>0.5600000000000001</v>
      </c>
      <c r="V3" t="n">
        <v>0.67</v>
      </c>
      <c r="W3" t="n">
        <v>1.47</v>
      </c>
      <c r="X3" t="n">
        <v>0.48</v>
      </c>
      <c r="Y3" t="n">
        <v>4</v>
      </c>
      <c r="Z3" t="n">
        <v>10</v>
      </c>
      <c r="AA3" t="n">
        <v>55.00638805132871</v>
      </c>
      <c r="AB3" t="n">
        <v>75.26216684237359</v>
      </c>
      <c r="AC3" t="n">
        <v>68.07925127006912</v>
      </c>
      <c r="AD3" t="n">
        <v>55006.38805132871</v>
      </c>
      <c r="AE3" t="n">
        <v>75262.16684237358</v>
      </c>
      <c r="AF3" t="n">
        <v>7.529971370557102e-06</v>
      </c>
      <c r="AG3" t="n">
        <v>5</v>
      </c>
      <c r="AH3" t="n">
        <v>68079.25127006911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13.98</v>
      </c>
      <c r="E4" t="n">
        <v>7.15</v>
      </c>
      <c r="F4" t="n">
        <v>4.74</v>
      </c>
      <c r="G4" t="n">
        <v>25.85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39.92</v>
      </c>
      <c r="Q4" t="n">
        <v>534.67</v>
      </c>
      <c r="R4" t="n">
        <v>45.93</v>
      </c>
      <c r="S4" t="n">
        <v>29.18</v>
      </c>
      <c r="T4" t="n">
        <v>4825.15</v>
      </c>
      <c r="U4" t="n">
        <v>0.64</v>
      </c>
      <c r="V4" t="n">
        <v>0.6899999999999999</v>
      </c>
      <c r="W4" t="n">
        <v>1.48</v>
      </c>
      <c r="X4" t="n">
        <v>0.29</v>
      </c>
      <c r="Y4" t="n">
        <v>4</v>
      </c>
      <c r="Z4" t="n">
        <v>10</v>
      </c>
      <c r="AA4" t="n">
        <v>53.2902180562802</v>
      </c>
      <c r="AB4" t="n">
        <v>72.9140273430727</v>
      </c>
      <c r="AC4" t="n">
        <v>65.95521490894627</v>
      </c>
      <c r="AD4" t="n">
        <v>53290.2180562802</v>
      </c>
      <c r="AE4" t="n">
        <v>72914.02734307271</v>
      </c>
      <c r="AF4" t="n">
        <v>7.912701616108802e-06</v>
      </c>
      <c r="AG4" t="n">
        <v>5</v>
      </c>
      <c r="AH4" t="n">
        <v>65955.21490894628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14.0922</v>
      </c>
      <c r="E5" t="n">
        <v>7.1</v>
      </c>
      <c r="F5" t="n">
        <v>4.71</v>
      </c>
      <c r="G5" t="n">
        <v>28.25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39.1</v>
      </c>
      <c r="Q5" t="n">
        <v>534.35</v>
      </c>
      <c r="R5" t="n">
        <v>44.84</v>
      </c>
      <c r="S5" t="n">
        <v>29.18</v>
      </c>
      <c r="T5" t="n">
        <v>4285.12</v>
      </c>
      <c r="U5" t="n">
        <v>0.65</v>
      </c>
      <c r="V5" t="n">
        <v>0.7</v>
      </c>
      <c r="W5" t="n">
        <v>1.48</v>
      </c>
      <c r="X5" t="n">
        <v>0.26</v>
      </c>
      <c r="Y5" t="n">
        <v>4</v>
      </c>
      <c r="Z5" t="n">
        <v>10</v>
      </c>
      <c r="AA5" t="n">
        <v>53.04230672405509</v>
      </c>
      <c r="AB5" t="n">
        <v>72.57482412124641</v>
      </c>
      <c r="AC5" t="n">
        <v>65.64838476653625</v>
      </c>
      <c r="AD5" t="n">
        <v>53042.3067240551</v>
      </c>
      <c r="AE5" t="n">
        <v>72574.82412124641</v>
      </c>
      <c r="AF5" t="n">
        <v>7.976206989594309e-06</v>
      </c>
      <c r="AG5" t="n">
        <v>5</v>
      </c>
      <c r="AH5" t="n">
        <v>65648.38476653626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2024-09-26T13:13:14Z</dcterms:created>
  <dcterms:modified xmlns:dcterms="http://purl.org/dc/terms/" xmlns:xsi="http://www.w3.org/2001/XMLSchema-instance" xsi:type="dcterms:W3CDTF">2024-09-26T13:13:14Z</dcterms:modified>
</cp:coreProperties>
</file>