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xVal>
          <yVal>
            <numRef>
              <f>gráficos!$B$7:$B$102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  <c r="AA2" t="n">
        <v>1854.727549346564</v>
      </c>
      <c r="AB2" t="n">
        <v>2537.72005782054</v>
      </c>
      <c r="AC2" t="n">
        <v>2295.523617214619</v>
      </c>
      <c r="AD2" t="n">
        <v>1854727.549346564</v>
      </c>
      <c r="AE2" t="n">
        <v>2537720.05782054</v>
      </c>
      <c r="AF2" t="n">
        <v>7.462863773465922e-07</v>
      </c>
      <c r="AG2" t="n">
        <v>28</v>
      </c>
      <c r="AH2" t="n">
        <v>2295523.617214619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  <c r="AA3" t="n">
        <v>1101.467876438902</v>
      </c>
      <c r="AB3" t="n">
        <v>1507.076941876869</v>
      </c>
      <c r="AC3" t="n">
        <v>1363.243633739912</v>
      </c>
      <c r="AD3" t="n">
        <v>1101467.876438902</v>
      </c>
      <c r="AE3" t="n">
        <v>1507076.941876869</v>
      </c>
      <c r="AF3" t="n">
        <v>1.049370028554698e-06</v>
      </c>
      <c r="AG3" t="n">
        <v>20</v>
      </c>
      <c r="AH3" t="n">
        <v>1363243.633739912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  <c r="AA4" t="n">
        <v>931.4806338036137</v>
      </c>
      <c r="AB4" t="n">
        <v>1274.492897195398</v>
      </c>
      <c r="AC4" t="n">
        <v>1152.857083849084</v>
      </c>
      <c r="AD4" t="n">
        <v>931480.6338036137</v>
      </c>
      <c r="AE4" t="n">
        <v>1274492.897195398</v>
      </c>
      <c r="AF4" t="n">
        <v>1.169059448257223e-06</v>
      </c>
      <c r="AG4" t="n">
        <v>18</v>
      </c>
      <c r="AH4" t="n">
        <v>1152857.083849084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  <c r="AA5" t="n">
        <v>850.8246765255057</v>
      </c>
      <c r="AB5" t="n">
        <v>1164.135858157786</v>
      </c>
      <c r="AC5" t="n">
        <v>1053.032365730145</v>
      </c>
      <c r="AD5" t="n">
        <v>850824.6765255056</v>
      </c>
      <c r="AE5" t="n">
        <v>1164135.858157786</v>
      </c>
      <c r="AF5" t="n">
        <v>1.232344112909063e-06</v>
      </c>
      <c r="AG5" t="n">
        <v>17</v>
      </c>
      <c r="AH5" t="n">
        <v>1053032.365730145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  <c r="AA6" t="n">
        <v>794.2852892332787</v>
      </c>
      <c r="AB6" t="n">
        <v>1086.776174122836</v>
      </c>
      <c r="AC6" t="n">
        <v>983.0557813644921</v>
      </c>
      <c r="AD6" t="n">
        <v>794285.2892332787</v>
      </c>
      <c r="AE6" t="n">
        <v>1086776.174122836</v>
      </c>
      <c r="AF6" t="n">
        <v>1.273571052122087e-06</v>
      </c>
      <c r="AG6" t="n">
        <v>16</v>
      </c>
      <c r="AH6" t="n">
        <v>983055.781364492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751.0114558412172</v>
      </c>
      <c r="AB7" t="n">
        <v>1027.567006169026</v>
      </c>
      <c r="AC7" t="n">
        <v>929.4974532996047</v>
      </c>
      <c r="AD7" t="n">
        <v>751011.4558412172</v>
      </c>
      <c r="AE7" t="n">
        <v>1027567.006169026</v>
      </c>
      <c r="AF7" t="n">
        <v>1.309808743914427e-06</v>
      </c>
      <c r="AG7" t="n">
        <v>16</v>
      </c>
      <c r="AH7" t="n">
        <v>929497.4532996047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  <c r="AA8" t="n">
        <v>734.1023560990966</v>
      </c>
      <c r="AB8" t="n">
        <v>1004.431229925025</v>
      </c>
      <c r="AC8" t="n">
        <v>908.5697230690648</v>
      </c>
      <c r="AD8" t="n">
        <v>734102.3560990966</v>
      </c>
      <c r="AE8" t="n">
        <v>1004431.229925025</v>
      </c>
      <c r="AF8" t="n">
        <v>1.319944793937502e-06</v>
      </c>
      <c r="AG8" t="n">
        <v>16</v>
      </c>
      <c r="AH8" t="n">
        <v>908569.7230690648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  <c r="AA9" t="n">
        <v>707.4381829859361</v>
      </c>
      <c r="AB9" t="n">
        <v>967.9481319313026</v>
      </c>
      <c r="AC9" t="n">
        <v>875.568520743514</v>
      </c>
      <c r="AD9" t="n">
        <v>707438.1829859362</v>
      </c>
      <c r="AE9" t="n">
        <v>967948.1319313026</v>
      </c>
      <c r="AF9" t="n">
        <v>1.336540606410516e-06</v>
      </c>
      <c r="AG9" t="n">
        <v>16</v>
      </c>
      <c r="AH9" t="n">
        <v>875568.5207435139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  <c r="AA10" t="n">
        <v>686.8036966493593</v>
      </c>
      <c r="AB10" t="n">
        <v>939.7151173963088</v>
      </c>
      <c r="AC10" t="n">
        <v>850.0300254904552</v>
      </c>
      <c r="AD10" t="n">
        <v>686803.6966493593</v>
      </c>
      <c r="AE10" t="n">
        <v>939715.1173963088</v>
      </c>
      <c r="AF10" t="n">
        <v>1.34531117819214e-06</v>
      </c>
      <c r="AG10" t="n">
        <v>16</v>
      </c>
      <c r="AH10" t="n">
        <v>850030.0254904552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  <c r="AA11" t="n">
        <v>687.0196376164141</v>
      </c>
      <c r="AB11" t="n">
        <v>940.0105773540763</v>
      </c>
      <c r="AC11" t="n">
        <v>850.2972871645339</v>
      </c>
      <c r="AD11" t="n">
        <v>687019.6376164141</v>
      </c>
      <c r="AE11" t="n">
        <v>940010.5773540763</v>
      </c>
      <c r="AF11" t="n">
        <v>1.345731325343355e-06</v>
      </c>
      <c r="AG11" t="n">
        <v>16</v>
      </c>
      <c r="AH11" t="n">
        <v>850297.287164534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46.25</v>
      </c>
      <c r="G2" t="n">
        <v>6.92</v>
      </c>
      <c r="H2" t="n">
        <v>0.11</v>
      </c>
      <c r="I2" t="n">
        <v>401</v>
      </c>
      <c r="J2" t="n">
        <v>159.12</v>
      </c>
      <c r="K2" t="n">
        <v>50.28</v>
      </c>
      <c r="L2" t="n">
        <v>1</v>
      </c>
      <c r="M2" t="n">
        <v>399</v>
      </c>
      <c r="N2" t="n">
        <v>27.84</v>
      </c>
      <c r="O2" t="n">
        <v>19859.16</v>
      </c>
      <c r="P2" t="n">
        <v>553.6</v>
      </c>
      <c r="Q2" t="n">
        <v>2924.97</v>
      </c>
      <c r="R2" t="n">
        <v>448.54</v>
      </c>
      <c r="S2" t="n">
        <v>60.56</v>
      </c>
      <c r="T2" t="n">
        <v>192268.13</v>
      </c>
      <c r="U2" t="n">
        <v>0.14</v>
      </c>
      <c r="V2" t="n">
        <v>0.74</v>
      </c>
      <c r="W2" t="n">
        <v>0.8100000000000001</v>
      </c>
      <c r="X2" t="n">
        <v>11.86</v>
      </c>
      <c r="Y2" t="n">
        <v>0.5</v>
      </c>
      <c r="Z2" t="n">
        <v>10</v>
      </c>
      <c r="AA2" t="n">
        <v>1383.121686994076</v>
      </c>
      <c r="AB2" t="n">
        <v>1892.448111167618</v>
      </c>
      <c r="AC2" t="n">
        <v>1711.835519505386</v>
      </c>
      <c r="AD2" t="n">
        <v>1383121.686994076</v>
      </c>
      <c r="AE2" t="n">
        <v>1892448.111167618</v>
      </c>
      <c r="AF2" t="n">
        <v>8.834527103639789e-07</v>
      </c>
      <c r="AG2" t="n">
        <v>24</v>
      </c>
      <c r="AH2" t="n">
        <v>1711835.519505386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2.1438</v>
      </c>
      <c r="E3" t="n">
        <v>46.65</v>
      </c>
      <c r="F3" t="n">
        <v>39.07</v>
      </c>
      <c r="G3" t="n">
        <v>14.38</v>
      </c>
      <c r="H3" t="n">
        <v>0.22</v>
      </c>
      <c r="I3" t="n">
        <v>163</v>
      </c>
      <c r="J3" t="n">
        <v>160.54</v>
      </c>
      <c r="K3" t="n">
        <v>50.28</v>
      </c>
      <c r="L3" t="n">
        <v>2</v>
      </c>
      <c r="M3" t="n">
        <v>161</v>
      </c>
      <c r="N3" t="n">
        <v>28.26</v>
      </c>
      <c r="O3" t="n">
        <v>20034.4</v>
      </c>
      <c r="P3" t="n">
        <v>450.86</v>
      </c>
      <c r="Q3" t="n">
        <v>2924.54</v>
      </c>
      <c r="R3" t="n">
        <v>213.2</v>
      </c>
      <c r="S3" t="n">
        <v>60.56</v>
      </c>
      <c r="T3" t="n">
        <v>75787.61</v>
      </c>
      <c r="U3" t="n">
        <v>0.28</v>
      </c>
      <c r="V3" t="n">
        <v>0.88</v>
      </c>
      <c r="W3" t="n">
        <v>0.43</v>
      </c>
      <c r="X3" t="n">
        <v>4.68</v>
      </c>
      <c r="Y3" t="n">
        <v>0.5</v>
      </c>
      <c r="Z3" t="n">
        <v>10</v>
      </c>
      <c r="AA3" t="n">
        <v>894.5005645078401</v>
      </c>
      <c r="AB3" t="n">
        <v>1223.895134939404</v>
      </c>
      <c r="AC3" t="n">
        <v>1107.088301008397</v>
      </c>
      <c r="AD3" t="n">
        <v>894500.5645078401</v>
      </c>
      <c r="AE3" t="n">
        <v>1223895.134939404</v>
      </c>
      <c r="AF3" t="n">
        <v>1.164716758181107e-06</v>
      </c>
      <c r="AG3" t="n">
        <v>18</v>
      </c>
      <c r="AH3" t="n">
        <v>1107088.301008397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2.3396</v>
      </c>
      <c r="E4" t="n">
        <v>42.74</v>
      </c>
      <c r="F4" t="n">
        <v>37.2</v>
      </c>
      <c r="G4" t="n">
        <v>22.32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412.86</v>
      </c>
      <c r="Q4" t="n">
        <v>2924.4</v>
      </c>
      <c r="R4" t="n">
        <v>152.17</v>
      </c>
      <c r="S4" t="n">
        <v>60.56</v>
      </c>
      <c r="T4" t="n">
        <v>45591.91</v>
      </c>
      <c r="U4" t="n">
        <v>0.4</v>
      </c>
      <c r="V4" t="n">
        <v>0.92</v>
      </c>
      <c r="W4" t="n">
        <v>0.32</v>
      </c>
      <c r="X4" t="n">
        <v>2.81</v>
      </c>
      <c r="Y4" t="n">
        <v>0.5</v>
      </c>
      <c r="Z4" t="n">
        <v>10</v>
      </c>
      <c r="AA4" t="n">
        <v>776.8072074902482</v>
      </c>
      <c r="AB4" t="n">
        <v>1062.861891603475</v>
      </c>
      <c r="AC4" t="n">
        <v>961.4238444048725</v>
      </c>
      <c r="AD4" t="n">
        <v>776807.2074902481</v>
      </c>
      <c r="AE4" t="n">
        <v>1062861.891603475</v>
      </c>
      <c r="AF4" t="n">
        <v>1.271094004776806e-06</v>
      </c>
      <c r="AG4" t="n">
        <v>17</v>
      </c>
      <c r="AH4" t="n">
        <v>961423.8444048725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2.4434</v>
      </c>
      <c r="E5" t="n">
        <v>40.93</v>
      </c>
      <c r="F5" t="n">
        <v>36.35</v>
      </c>
      <c r="G5" t="n">
        <v>31.15</v>
      </c>
      <c r="H5" t="n">
        <v>0.43</v>
      </c>
      <c r="I5" t="n">
        <v>70</v>
      </c>
      <c r="J5" t="n">
        <v>163.4</v>
      </c>
      <c r="K5" t="n">
        <v>50.28</v>
      </c>
      <c r="L5" t="n">
        <v>4</v>
      </c>
      <c r="M5" t="n">
        <v>68</v>
      </c>
      <c r="N5" t="n">
        <v>29.12</v>
      </c>
      <c r="O5" t="n">
        <v>20386.62</v>
      </c>
      <c r="P5" t="n">
        <v>385.02</v>
      </c>
      <c r="Q5" t="n">
        <v>2924.52</v>
      </c>
      <c r="R5" t="n">
        <v>124.42</v>
      </c>
      <c r="S5" t="n">
        <v>60.56</v>
      </c>
      <c r="T5" t="n">
        <v>31862.73</v>
      </c>
      <c r="U5" t="n">
        <v>0.49</v>
      </c>
      <c r="V5" t="n">
        <v>0.9399999999999999</v>
      </c>
      <c r="W5" t="n">
        <v>0.28</v>
      </c>
      <c r="X5" t="n">
        <v>1.96</v>
      </c>
      <c r="Y5" t="n">
        <v>0.5</v>
      </c>
      <c r="Z5" t="n">
        <v>10</v>
      </c>
      <c r="AA5" t="n">
        <v>709.6434903209049</v>
      </c>
      <c r="AB5" t="n">
        <v>970.9655307183</v>
      </c>
      <c r="AC5" t="n">
        <v>878.297943225226</v>
      </c>
      <c r="AD5" t="n">
        <v>709643.4903209049</v>
      </c>
      <c r="AE5" t="n">
        <v>970965.5307183</v>
      </c>
      <c r="AF5" t="n">
        <v>1.327488071153893e-06</v>
      </c>
      <c r="AG5" t="n">
        <v>16</v>
      </c>
      <c r="AH5" t="n">
        <v>878297.943225226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2.5221</v>
      </c>
      <c r="E6" t="n">
        <v>39.65</v>
      </c>
      <c r="F6" t="n">
        <v>35.62</v>
      </c>
      <c r="G6" t="n">
        <v>40.32</v>
      </c>
      <c r="H6" t="n">
        <v>0.54</v>
      </c>
      <c r="I6" t="n">
        <v>53</v>
      </c>
      <c r="J6" t="n">
        <v>164.83</v>
      </c>
      <c r="K6" t="n">
        <v>50.28</v>
      </c>
      <c r="L6" t="n">
        <v>5</v>
      </c>
      <c r="M6" t="n">
        <v>51</v>
      </c>
      <c r="N6" t="n">
        <v>29.55</v>
      </c>
      <c r="O6" t="n">
        <v>20563.61</v>
      </c>
      <c r="P6" t="n">
        <v>356.9</v>
      </c>
      <c r="Q6" t="n">
        <v>2924.4</v>
      </c>
      <c r="R6" t="n">
        <v>100.31</v>
      </c>
      <c r="S6" t="n">
        <v>60.56</v>
      </c>
      <c r="T6" t="n">
        <v>19896.61</v>
      </c>
      <c r="U6" t="n">
        <v>0.6</v>
      </c>
      <c r="V6" t="n">
        <v>0.96</v>
      </c>
      <c r="W6" t="n">
        <v>0.24</v>
      </c>
      <c r="X6" t="n">
        <v>1.23</v>
      </c>
      <c r="Y6" t="n">
        <v>0.5</v>
      </c>
      <c r="Z6" t="n">
        <v>10</v>
      </c>
      <c r="AA6" t="n">
        <v>662.4634972474219</v>
      </c>
      <c r="AB6" t="n">
        <v>906.4117827607666</v>
      </c>
      <c r="AC6" t="n">
        <v>819.9051143710054</v>
      </c>
      <c r="AD6" t="n">
        <v>662463.4972474219</v>
      </c>
      <c r="AE6" t="n">
        <v>906411.7827607667</v>
      </c>
      <c r="AF6" t="n">
        <v>1.370245422058293e-06</v>
      </c>
      <c r="AG6" t="n">
        <v>16</v>
      </c>
      <c r="AH6" t="n">
        <v>819905.1143710054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2.547</v>
      </c>
      <c r="E7" t="n">
        <v>39.26</v>
      </c>
      <c r="F7" t="n">
        <v>35.58</v>
      </c>
      <c r="G7" t="n">
        <v>50.83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335.37</v>
      </c>
      <c r="Q7" t="n">
        <v>2924.37</v>
      </c>
      <c r="R7" t="n">
        <v>99.44</v>
      </c>
      <c r="S7" t="n">
        <v>60.56</v>
      </c>
      <c r="T7" t="n">
        <v>19514.76</v>
      </c>
      <c r="U7" t="n">
        <v>0.61</v>
      </c>
      <c r="V7" t="n">
        <v>0.96</v>
      </c>
      <c r="W7" t="n">
        <v>0.24</v>
      </c>
      <c r="X7" t="n">
        <v>1.2</v>
      </c>
      <c r="Y7" t="n">
        <v>0.5</v>
      </c>
      <c r="Z7" t="n">
        <v>10</v>
      </c>
      <c r="AA7" t="n">
        <v>636.9746693964825</v>
      </c>
      <c r="AB7" t="n">
        <v>871.5368440073888</v>
      </c>
      <c r="AC7" t="n">
        <v>788.358590824966</v>
      </c>
      <c r="AD7" t="n">
        <v>636974.6693964824</v>
      </c>
      <c r="AE7" t="n">
        <v>871536.8440073888</v>
      </c>
      <c r="AF7" t="n">
        <v>1.383773478443549e-06</v>
      </c>
      <c r="AG7" t="n">
        <v>16</v>
      </c>
      <c r="AH7" t="n">
        <v>788358.590824966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2.5613</v>
      </c>
      <c r="E8" t="n">
        <v>39.04</v>
      </c>
      <c r="F8" t="n">
        <v>35.49</v>
      </c>
      <c r="G8" t="n">
        <v>56.04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327.87</v>
      </c>
      <c r="Q8" t="n">
        <v>2924.41</v>
      </c>
      <c r="R8" t="n">
        <v>95.16</v>
      </c>
      <c r="S8" t="n">
        <v>60.56</v>
      </c>
      <c r="T8" t="n">
        <v>17396.1</v>
      </c>
      <c r="U8" t="n">
        <v>0.64</v>
      </c>
      <c r="V8" t="n">
        <v>0.97</v>
      </c>
      <c r="W8" t="n">
        <v>0.27</v>
      </c>
      <c r="X8" t="n">
        <v>1.11</v>
      </c>
      <c r="Y8" t="n">
        <v>0.5</v>
      </c>
      <c r="Z8" t="n">
        <v>10</v>
      </c>
      <c r="AA8" t="n">
        <v>626.8652941938976</v>
      </c>
      <c r="AB8" t="n">
        <v>857.7047508610551</v>
      </c>
      <c r="AC8" t="n">
        <v>775.8466132350538</v>
      </c>
      <c r="AD8" t="n">
        <v>626865.2941938976</v>
      </c>
      <c r="AE8" t="n">
        <v>857704.7508610551</v>
      </c>
      <c r="AF8" t="n">
        <v>1.39154260319492e-06</v>
      </c>
      <c r="AG8" t="n">
        <v>16</v>
      </c>
      <c r="AH8" t="n">
        <v>775846.6132350538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2.5611</v>
      </c>
      <c r="E9" t="n">
        <v>39.05</v>
      </c>
      <c r="F9" t="n">
        <v>35.5</v>
      </c>
      <c r="G9" t="n">
        <v>56.05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330.58</v>
      </c>
      <c r="Q9" t="n">
        <v>2924.39</v>
      </c>
      <c r="R9" t="n">
        <v>95.23</v>
      </c>
      <c r="S9" t="n">
        <v>60.56</v>
      </c>
      <c r="T9" t="n">
        <v>17429.38</v>
      </c>
      <c r="U9" t="n">
        <v>0.64</v>
      </c>
      <c r="V9" t="n">
        <v>0.97</v>
      </c>
      <c r="W9" t="n">
        <v>0.27</v>
      </c>
      <c r="X9" t="n">
        <v>1.11</v>
      </c>
      <c r="Y9" t="n">
        <v>0.5</v>
      </c>
      <c r="Z9" t="n">
        <v>10</v>
      </c>
      <c r="AA9" t="n">
        <v>629.5037939319257</v>
      </c>
      <c r="AB9" t="n">
        <v>861.3148626050182</v>
      </c>
      <c r="AC9" t="n">
        <v>779.1121809809965</v>
      </c>
      <c r="AD9" t="n">
        <v>629503.7939319257</v>
      </c>
      <c r="AE9" t="n">
        <v>861314.8626050182</v>
      </c>
      <c r="AF9" t="n">
        <v>1.391433944107488e-06</v>
      </c>
      <c r="AG9" t="n">
        <v>16</v>
      </c>
      <c r="AH9" t="n">
        <v>779112.1809809966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2.1769</v>
      </c>
      <c r="E2" t="n">
        <v>45.94</v>
      </c>
      <c r="F2" t="n">
        <v>40.44</v>
      </c>
      <c r="G2" t="n">
        <v>11.61</v>
      </c>
      <c r="H2" t="n">
        <v>0.22</v>
      </c>
      <c r="I2" t="n">
        <v>209</v>
      </c>
      <c r="J2" t="n">
        <v>80.84</v>
      </c>
      <c r="K2" t="n">
        <v>35.1</v>
      </c>
      <c r="L2" t="n">
        <v>1</v>
      </c>
      <c r="M2" t="n">
        <v>207</v>
      </c>
      <c r="N2" t="n">
        <v>9.74</v>
      </c>
      <c r="O2" t="n">
        <v>10204.21</v>
      </c>
      <c r="P2" t="n">
        <v>288.28</v>
      </c>
      <c r="Q2" t="n">
        <v>2924.68</v>
      </c>
      <c r="R2" t="n">
        <v>258.33</v>
      </c>
      <c r="S2" t="n">
        <v>60.56</v>
      </c>
      <c r="T2" t="n">
        <v>98124.17</v>
      </c>
      <c r="U2" t="n">
        <v>0.23</v>
      </c>
      <c r="V2" t="n">
        <v>0.85</v>
      </c>
      <c r="W2" t="n">
        <v>0.5</v>
      </c>
      <c r="X2" t="n">
        <v>6.05</v>
      </c>
      <c r="Y2" t="n">
        <v>0.5</v>
      </c>
      <c r="Z2" t="n">
        <v>10</v>
      </c>
      <c r="AA2" t="n">
        <v>634.3090017960284</v>
      </c>
      <c r="AB2" t="n">
        <v>867.889559995493</v>
      </c>
      <c r="AC2" t="n">
        <v>785.05939848017</v>
      </c>
      <c r="AD2" t="n">
        <v>634309.0017960283</v>
      </c>
      <c r="AE2" t="n">
        <v>867889.5599954929</v>
      </c>
      <c r="AF2" t="n">
        <v>1.319720725322786e-06</v>
      </c>
      <c r="AG2" t="n">
        <v>18</v>
      </c>
      <c r="AH2" t="n">
        <v>785059.3984801699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2.4825</v>
      </c>
      <c r="E3" t="n">
        <v>40.28</v>
      </c>
      <c r="F3" t="n">
        <v>36.91</v>
      </c>
      <c r="G3" t="n">
        <v>25.75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226.39</v>
      </c>
      <c r="Q3" t="n">
        <v>2924.43</v>
      </c>
      <c r="R3" t="n">
        <v>140.09</v>
      </c>
      <c r="S3" t="n">
        <v>60.56</v>
      </c>
      <c r="T3" t="n">
        <v>39622.01</v>
      </c>
      <c r="U3" t="n">
        <v>0.43</v>
      </c>
      <c r="V3" t="n">
        <v>0.93</v>
      </c>
      <c r="W3" t="n">
        <v>0.38</v>
      </c>
      <c r="X3" t="n">
        <v>2.52</v>
      </c>
      <c r="Y3" t="n">
        <v>0.5</v>
      </c>
      <c r="Z3" t="n">
        <v>10</v>
      </c>
      <c r="AA3" t="n">
        <v>486.844421188996</v>
      </c>
      <c r="AB3" t="n">
        <v>666.1220151308027</v>
      </c>
      <c r="AC3" t="n">
        <v>602.5482649148381</v>
      </c>
      <c r="AD3" t="n">
        <v>486844.421188996</v>
      </c>
      <c r="AE3" t="n">
        <v>666122.0151308026</v>
      </c>
      <c r="AF3" t="n">
        <v>1.504987229828572e-06</v>
      </c>
      <c r="AG3" t="n">
        <v>16</v>
      </c>
      <c r="AH3" t="n">
        <v>602548.2649148381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2.4838</v>
      </c>
      <c r="E4" t="n">
        <v>40.26</v>
      </c>
      <c r="F4" t="n">
        <v>36.91</v>
      </c>
      <c r="G4" t="n">
        <v>26.05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228.56</v>
      </c>
      <c r="Q4" t="n">
        <v>2924.44</v>
      </c>
      <c r="R4" t="n">
        <v>138.92</v>
      </c>
      <c r="S4" t="n">
        <v>60.56</v>
      </c>
      <c r="T4" t="n">
        <v>39042.29</v>
      </c>
      <c r="U4" t="n">
        <v>0.44</v>
      </c>
      <c r="V4" t="n">
        <v>0.93</v>
      </c>
      <c r="W4" t="n">
        <v>0.42</v>
      </c>
      <c r="X4" t="n">
        <v>2.52</v>
      </c>
      <c r="Y4" t="n">
        <v>0.5</v>
      </c>
      <c r="Z4" t="n">
        <v>10</v>
      </c>
      <c r="AA4" t="n">
        <v>488.7805033271469</v>
      </c>
      <c r="AB4" t="n">
        <v>668.7710481261365</v>
      </c>
      <c r="AC4" t="n">
        <v>604.9444779190384</v>
      </c>
      <c r="AD4" t="n">
        <v>488780.5033271469</v>
      </c>
      <c r="AE4" t="n">
        <v>668771.0481261365</v>
      </c>
      <c r="AF4" t="n">
        <v>1.505775339958995e-06</v>
      </c>
      <c r="AG4" t="n">
        <v>16</v>
      </c>
      <c r="AH4" t="n">
        <v>604944.4779190384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1.9756</v>
      </c>
      <c r="E2" t="n">
        <v>50.62</v>
      </c>
      <c r="F2" t="n">
        <v>42.45</v>
      </c>
      <c r="G2" t="n">
        <v>9.23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381.85</v>
      </c>
      <c r="Q2" t="n">
        <v>2924.63</v>
      </c>
      <c r="R2" t="n">
        <v>323.44</v>
      </c>
      <c r="S2" t="n">
        <v>60.56</v>
      </c>
      <c r="T2" t="n">
        <v>130344.69</v>
      </c>
      <c r="U2" t="n">
        <v>0.19</v>
      </c>
      <c r="V2" t="n">
        <v>0.8100000000000001</v>
      </c>
      <c r="W2" t="n">
        <v>0.61</v>
      </c>
      <c r="X2" t="n">
        <v>8.06</v>
      </c>
      <c r="Y2" t="n">
        <v>0.5</v>
      </c>
      <c r="Z2" t="n">
        <v>10</v>
      </c>
      <c r="AA2" t="n">
        <v>856.844767779536</v>
      </c>
      <c r="AB2" t="n">
        <v>1172.372812599233</v>
      </c>
      <c r="AC2" t="n">
        <v>1060.483196800338</v>
      </c>
      <c r="AD2" t="n">
        <v>856844.7677795361</v>
      </c>
      <c r="AE2" t="n">
        <v>1172372.812599233</v>
      </c>
      <c r="AF2" t="n">
        <v>1.145787141134788e-06</v>
      </c>
      <c r="AG2" t="n">
        <v>20</v>
      </c>
      <c r="AH2" t="n">
        <v>1060483.196800338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2.3726</v>
      </c>
      <c r="E3" t="n">
        <v>42.15</v>
      </c>
      <c r="F3" t="n">
        <v>37.6</v>
      </c>
      <c r="G3" t="n">
        <v>19.96</v>
      </c>
      <c r="H3" t="n">
        <v>0.32</v>
      </c>
      <c r="I3" t="n">
        <v>113</v>
      </c>
      <c r="J3" t="n">
        <v>108.68</v>
      </c>
      <c r="K3" t="n">
        <v>41.65</v>
      </c>
      <c r="L3" t="n">
        <v>2</v>
      </c>
      <c r="M3" t="n">
        <v>111</v>
      </c>
      <c r="N3" t="n">
        <v>15.03</v>
      </c>
      <c r="O3" t="n">
        <v>13638.32</v>
      </c>
      <c r="P3" t="n">
        <v>311.53</v>
      </c>
      <c r="Q3" t="n">
        <v>2924.64</v>
      </c>
      <c r="R3" t="n">
        <v>165.32</v>
      </c>
      <c r="S3" t="n">
        <v>60.56</v>
      </c>
      <c r="T3" t="n">
        <v>52101.58</v>
      </c>
      <c r="U3" t="n">
        <v>0.37</v>
      </c>
      <c r="V3" t="n">
        <v>0.91</v>
      </c>
      <c r="W3" t="n">
        <v>0.35</v>
      </c>
      <c r="X3" t="n">
        <v>3.21</v>
      </c>
      <c r="Y3" t="n">
        <v>0.5</v>
      </c>
      <c r="Z3" t="n">
        <v>10</v>
      </c>
      <c r="AA3" t="n">
        <v>626.6804609278396</v>
      </c>
      <c r="AB3" t="n">
        <v>857.4518538321664</v>
      </c>
      <c r="AC3" t="n">
        <v>775.6178523436587</v>
      </c>
      <c r="AD3" t="n">
        <v>626680.4609278396</v>
      </c>
      <c r="AE3" t="n">
        <v>857451.8538321664</v>
      </c>
      <c r="AF3" t="n">
        <v>1.376034911447863e-06</v>
      </c>
      <c r="AG3" t="n">
        <v>17</v>
      </c>
      <c r="AH3" t="n">
        <v>775617.8523436587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2.5167</v>
      </c>
      <c r="E4" t="n">
        <v>39.74</v>
      </c>
      <c r="F4" t="n">
        <v>36.23</v>
      </c>
      <c r="G4" t="n">
        <v>32.94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58</v>
      </c>
      <c r="N4" t="n">
        <v>15.31</v>
      </c>
      <c r="O4" t="n">
        <v>13795.21</v>
      </c>
      <c r="P4" t="n">
        <v>269.29</v>
      </c>
      <c r="Q4" t="n">
        <v>2924.52</v>
      </c>
      <c r="R4" t="n">
        <v>120.39</v>
      </c>
      <c r="S4" t="n">
        <v>60.56</v>
      </c>
      <c r="T4" t="n">
        <v>29871.33</v>
      </c>
      <c r="U4" t="n">
        <v>0.5</v>
      </c>
      <c r="V4" t="n">
        <v>0.95</v>
      </c>
      <c r="W4" t="n">
        <v>0.28</v>
      </c>
      <c r="X4" t="n">
        <v>1.84</v>
      </c>
      <c r="Y4" t="n">
        <v>0.5</v>
      </c>
      <c r="Z4" t="n">
        <v>10</v>
      </c>
      <c r="AA4" t="n">
        <v>545.0604134554792</v>
      </c>
      <c r="AB4" t="n">
        <v>745.7757040581216</v>
      </c>
      <c r="AC4" t="n">
        <v>674.5999175655884</v>
      </c>
      <c r="AD4" t="n">
        <v>545060.4134554792</v>
      </c>
      <c r="AE4" t="n">
        <v>745775.7040581217</v>
      </c>
      <c r="AF4" t="n">
        <v>1.459608472410367e-06</v>
      </c>
      <c r="AG4" t="n">
        <v>16</v>
      </c>
      <c r="AH4" t="n">
        <v>674599.9175655884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2.529</v>
      </c>
      <c r="E5" t="n">
        <v>39.54</v>
      </c>
      <c r="F5" t="n">
        <v>36.17</v>
      </c>
      <c r="G5" t="n">
        <v>36.17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264.41</v>
      </c>
      <c r="Q5" t="n">
        <v>2924.35</v>
      </c>
      <c r="R5" t="n">
        <v>116.37</v>
      </c>
      <c r="S5" t="n">
        <v>60.56</v>
      </c>
      <c r="T5" t="n">
        <v>27892.33</v>
      </c>
      <c r="U5" t="n">
        <v>0.52</v>
      </c>
      <c r="V5" t="n">
        <v>0.95</v>
      </c>
      <c r="W5" t="n">
        <v>0.34</v>
      </c>
      <c r="X5" t="n">
        <v>1.78</v>
      </c>
      <c r="Y5" t="n">
        <v>0.5</v>
      </c>
      <c r="Z5" t="n">
        <v>10</v>
      </c>
      <c r="AA5" t="n">
        <v>538.2784431767429</v>
      </c>
      <c r="AB5" t="n">
        <v>736.4963131233426</v>
      </c>
      <c r="AC5" t="n">
        <v>666.2061386779176</v>
      </c>
      <c r="AD5" t="n">
        <v>538278.443176743</v>
      </c>
      <c r="AE5" t="n">
        <v>736496.3131233426</v>
      </c>
      <c r="AF5" t="n">
        <v>1.466742093505709e-06</v>
      </c>
      <c r="AG5" t="n">
        <v>16</v>
      </c>
      <c r="AH5" t="n">
        <v>666206.1386779175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2.3402</v>
      </c>
      <c r="E2" t="n">
        <v>42.73</v>
      </c>
      <c r="F2" t="n">
        <v>38.8</v>
      </c>
      <c r="G2" t="n">
        <v>15.12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151</v>
      </c>
      <c r="N2" t="n">
        <v>6.84</v>
      </c>
      <c r="O2" t="n">
        <v>7851.41</v>
      </c>
      <c r="P2" t="n">
        <v>212.42</v>
      </c>
      <c r="Q2" t="n">
        <v>2924.49</v>
      </c>
      <c r="R2" t="n">
        <v>204.52</v>
      </c>
      <c r="S2" t="n">
        <v>60.56</v>
      </c>
      <c r="T2" t="n">
        <v>71497.39</v>
      </c>
      <c r="U2" t="n">
        <v>0.3</v>
      </c>
      <c r="V2" t="n">
        <v>0.88</v>
      </c>
      <c r="W2" t="n">
        <v>0.4</v>
      </c>
      <c r="X2" t="n">
        <v>4.41</v>
      </c>
      <c r="Y2" t="n">
        <v>0.5</v>
      </c>
      <c r="Z2" t="n">
        <v>10</v>
      </c>
      <c r="AA2" t="n">
        <v>486.5976408300368</v>
      </c>
      <c r="AB2" t="n">
        <v>665.7843593564936</v>
      </c>
      <c r="AC2" t="n">
        <v>602.2428345337262</v>
      </c>
      <c r="AD2" t="n">
        <v>486597.6408300368</v>
      </c>
      <c r="AE2" t="n">
        <v>665784.3593564936</v>
      </c>
      <c r="AF2" t="n">
        <v>1.473459557120905e-06</v>
      </c>
      <c r="AG2" t="n">
        <v>17</v>
      </c>
      <c r="AH2" t="n">
        <v>602242.8345337262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2.4202</v>
      </c>
      <c r="E3" t="n">
        <v>41.32</v>
      </c>
      <c r="F3" t="n">
        <v>37.88</v>
      </c>
      <c r="G3" t="n">
        <v>19.26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198.76</v>
      </c>
      <c r="Q3" t="n">
        <v>2924.61</v>
      </c>
      <c r="R3" t="n">
        <v>169.56</v>
      </c>
      <c r="S3" t="n">
        <v>60.56</v>
      </c>
      <c r="T3" t="n">
        <v>54196.42</v>
      </c>
      <c r="U3" t="n">
        <v>0.36</v>
      </c>
      <c r="V3" t="n">
        <v>0.91</v>
      </c>
      <c r="W3" t="n">
        <v>0.51</v>
      </c>
      <c r="X3" t="n">
        <v>3.5</v>
      </c>
      <c r="Y3" t="n">
        <v>0.5</v>
      </c>
      <c r="Z3" t="n">
        <v>10</v>
      </c>
      <c r="AA3" t="n">
        <v>450.3915201800561</v>
      </c>
      <c r="AB3" t="n">
        <v>616.2455477818791</v>
      </c>
      <c r="AC3" t="n">
        <v>557.4319376076342</v>
      </c>
      <c r="AD3" t="n">
        <v>450391.5201800562</v>
      </c>
      <c r="AE3" t="n">
        <v>616245.5477818791</v>
      </c>
      <c r="AF3" t="n">
        <v>1.523829937673709e-06</v>
      </c>
      <c r="AG3" t="n">
        <v>16</v>
      </c>
      <c r="AH3" t="n">
        <v>557431.9376076341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1.573</v>
      </c>
      <c r="E2" t="n">
        <v>63.57</v>
      </c>
      <c r="F2" t="n">
        <v>46.9</v>
      </c>
      <c r="G2" t="n">
        <v>6.67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582.4400000000001</v>
      </c>
      <c r="Q2" t="n">
        <v>2924.81</v>
      </c>
      <c r="R2" t="n">
        <v>469.61</v>
      </c>
      <c r="S2" t="n">
        <v>60.56</v>
      </c>
      <c r="T2" t="n">
        <v>202698.25</v>
      </c>
      <c r="U2" t="n">
        <v>0.13</v>
      </c>
      <c r="V2" t="n">
        <v>0.73</v>
      </c>
      <c r="W2" t="n">
        <v>0.84</v>
      </c>
      <c r="X2" t="n">
        <v>12.51</v>
      </c>
      <c r="Y2" t="n">
        <v>0.5</v>
      </c>
      <c r="Z2" t="n">
        <v>10</v>
      </c>
      <c r="AA2" t="n">
        <v>1490.878509246651</v>
      </c>
      <c r="AB2" t="n">
        <v>2039.885749269077</v>
      </c>
      <c r="AC2" t="n">
        <v>1845.201916356466</v>
      </c>
      <c r="AD2" t="n">
        <v>1490878.509246652</v>
      </c>
      <c r="AE2" t="n">
        <v>2039885.749269077</v>
      </c>
      <c r="AF2" t="n">
        <v>8.469268787277302e-07</v>
      </c>
      <c r="AG2" t="n">
        <v>25</v>
      </c>
      <c r="AH2" t="n">
        <v>1845201.916356466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2.1061</v>
      </c>
      <c r="E3" t="n">
        <v>47.48</v>
      </c>
      <c r="F3" t="n">
        <v>39.31</v>
      </c>
      <c r="G3" t="n">
        <v>13.79</v>
      </c>
      <c r="H3" t="n">
        <v>0.21</v>
      </c>
      <c r="I3" t="n">
        <v>171</v>
      </c>
      <c r="J3" t="n">
        <v>169.33</v>
      </c>
      <c r="K3" t="n">
        <v>51.39</v>
      </c>
      <c r="L3" t="n">
        <v>2</v>
      </c>
      <c r="M3" t="n">
        <v>169</v>
      </c>
      <c r="N3" t="n">
        <v>30.94</v>
      </c>
      <c r="O3" t="n">
        <v>21118.46</v>
      </c>
      <c r="P3" t="n">
        <v>472.39</v>
      </c>
      <c r="Q3" t="n">
        <v>2924.56</v>
      </c>
      <c r="R3" t="n">
        <v>221.18</v>
      </c>
      <c r="S3" t="n">
        <v>60.56</v>
      </c>
      <c r="T3" t="n">
        <v>79741.2</v>
      </c>
      <c r="U3" t="n">
        <v>0.27</v>
      </c>
      <c r="V3" t="n">
        <v>0.87</v>
      </c>
      <c r="W3" t="n">
        <v>0.44</v>
      </c>
      <c r="X3" t="n">
        <v>4.92</v>
      </c>
      <c r="Y3" t="n">
        <v>0.5</v>
      </c>
      <c r="Z3" t="n">
        <v>10</v>
      </c>
      <c r="AA3" t="n">
        <v>950.0856013485522</v>
      </c>
      <c r="AB3" t="n">
        <v>1299.949034583622</v>
      </c>
      <c r="AC3" t="n">
        <v>1175.883723212889</v>
      </c>
      <c r="AD3" t="n">
        <v>950085.6013485523</v>
      </c>
      <c r="AE3" t="n">
        <v>1299949.034583622</v>
      </c>
      <c r="AF3" t="n">
        <v>1.133955943603606e-06</v>
      </c>
      <c r="AG3" t="n">
        <v>19</v>
      </c>
      <c r="AH3" t="n">
        <v>1175883.723212889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2.309</v>
      </c>
      <c r="E4" t="n">
        <v>43.31</v>
      </c>
      <c r="F4" t="n">
        <v>37.38</v>
      </c>
      <c r="G4" t="n">
        <v>21.36</v>
      </c>
      <c r="H4" t="n">
        <v>0.31</v>
      </c>
      <c r="I4" t="n">
        <v>105</v>
      </c>
      <c r="J4" t="n">
        <v>170.79</v>
      </c>
      <c r="K4" t="n">
        <v>51.39</v>
      </c>
      <c r="L4" t="n">
        <v>3</v>
      </c>
      <c r="M4" t="n">
        <v>103</v>
      </c>
      <c r="N4" t="n">
        <v>31.4</v>
      </c>
      <c r="O4" t="n">
        <v>21297.94</v>
      </c>
      <c r="P4" t="n">
        <v>433.57</v>
      </c>
      <c r="Q4" t="n">
        <v>2924.42</v>
      </c>
      <c r="R4" t="n">
        <v>158.06</v>
      </c>
      <c r="S4" t="n">
        <v>60.56</v>
      </c>
      <c r="T4" t="n">
        <v>48508.01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813.2161303896672</v>
      </c>
      <c r="AB4" t="n">
        <v>1112.678186162775</v>
      </c>
      <c r="AC4" t="n">
        <v>1006.485741729042</v>
      </c>
      <c r="AD4" t="n">
        <v>813216.1303896672</v>
      </c>
      <c r="AE4" t="n">
        <v>1112678.186162775</v>
      </c>
      <c r="AF4" t="n">
        <v>1.243200357903578e-06</v>
      </c>
      <c r="AG4" t="n">
        <v>17</v>
      </c>
      <c r="AH4" t="n">
        <v>1006485.741729042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2.4187</v>
      </c>
      <c r="E5" t="n">
        <v>41.34</v>
      </c>
      <c r="F5" t="n">
        <v>36.46</v>
      </c>
      <c r="G5" t="n">
        <v>29.57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406.63</v>
      </c>
      <c r="Q5" t="n">
        <v>2924.4</v>
      </c>
      <c r="R5" t="n">
        <v>128.43</v>
      </c>
      <c r="S5" t="n">
        <v>60.56</v>
      </c>
      <c r="T5" t="n">
        <v>33848.56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742.8067703903957</v>
      </c>
      <c r="AB5" t="n">
        <v>1016.340993570037</v>
      </c>
      <c r="AC5" t="n">
        <v>919.342835587255</v>
      </c>
      <c r="AD5" t="n">
        <v>742806.7703903958</v>
      </c>
      <c r="AE5" t="n">
        <v>1016340.993570036</v>
      </c>
      <c r="AF5" t="n">
        <v>1.302264489242696e-06</v>
      </c>
      <c r="AG5" t="n">
        <v>16</v>
      </c>
      <c r="AH5" t="n">
        <v>919342.835587255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2.4884</v>
      </c>
      <c r="E6" t="n">
        <v>40.19</v>
      </c>
      <c r="F6" t="n">
        <v>35.92</v>
      </c>
      <c r="G6" t="n">
        <v>38.48</v>
      </c>
      <c r="H6" t="n">
        <v>0.51</v>
      </c>
      <c r="I6" t="n">
        <v>56</v>
      </c>
      <c r="J6" t="n">
        <v>173.71</v>
      </c>
      <c r="K6" t="n">
        <v>51.39</v>
      </c>
      <c r="L6" t="n">
        <v>5</v>
      </c>
      <c r="M6" t="n">
        <v>54</v>
      </c>
      <c r="N6" t="n">
        <v>32.32</v>
      </c>
      <c r="O6" t="n">
        <v>21658.78</v>
      </c>
      <c r="P6" t="n">
        <v>382.96</v>
      </c>
      <c r="Q6" t="n">
        <v>2924.43</v>
      </c>
      <c r="R6" t="n">
        <v>110.25</v>
      </c>
      <c r="S6" t="n">
        <v>60.56</v>
      </c>
      <c r="T6" t="n">
        <v>24848.78</v>
      </c>
      <c r="U6" t="n">
        <v>0.55</v>
      </c>
      <c r="V6" t="n">
        <v>0.96</v>
      </c>
      <c r="W6" t="n">
        <v>0.25</v>
      </c>
      <c r="X6" t="n">
        <v>1.53</v>
      </c>
      <c r="Y6" t="n">
        <v>0.5</v>
      </c>
      <c r="Z6" t="n">
        <v>10</v>
      </c>
      <c r="AA6" t="n">
        <v>701.1785158780652</v>
      </c>
      <c r="AB6" t="n">
        <v>959.3833792372911</v>
      </c>
      <c r="AC6" t="n">
        <v>867.8211760259131</v>
      </c>
      <c r="AD6" t="n">
        <v>701178.5158780653</v>
      </c>
      <c r="AE6" t="n">
        <v>959383.3792372912</v>
      </c>
      <c r="AF6" t="n">
        <v>1.339792018452692e-06</v>
      </c>
      <c r="AG6" t="n">
        <v>16</v>
      </c>
      <c r="AH6" t="n">
        <v>867821.1760259131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2.5318</v>
      </c>
      <c r="E7" t="n">
        <v>39.5</v>
      </c>
      <c r="F7" t="n">
        <v>35.63</v>
      </c>
      <c r="G7" t="n">
        <v>48.59</v>
      </c>
      <c r="H7" t="n">
        <v>0.61</v>
      </c>
      <c r="I7" t="n">
        <v>44</v>
      </c>
      <c r="J7" t="n">
        <v>175.18</v>
      </c>
      <c r="K7" t="n">
        <v>51.39</v>
      </c>
      <c r="L7" t="n">
        <v>6</v>
      </c>
      <c r="M7" t="n">
        <v>42</v>
      </c>
      <c r="N7" t="n">
        <v>32.79</v>
      </c>
      <c r="O7" t="n">
        <v>21840.16</v>
      </c>
      <c r="P7" t="n">
        <v>360.29</v>
      </c>
      <c r="Q7" t="n">
        <v>2924.46</v>
      </c>
      <c r="R7" t="n">
        <v>101.27</v>
      </c>
      <c r="S7" t="n">
        <v>60.56</v>
      </c>
      <c r="T7" t="n">
        <v>20421.35</v>
      </c>
      <c r="U7" t="n">
        <v>0.6</v>
      </c>
      <c r="V7" t="n">
        <v>0.96</v>
      </c>
      <c r="W7" t="n">
        <v>0.23</v>
      </c>
      <c r="X7" t="n">
        <v>1.25</v>
      </c>
      <c r="Y7" t="n">
        <v>0.5</v>
      </c>
      <c r="Z7" t="n">
        <v>10</v>
      </c>
      <c r="AA7" t="n">
        <v>669.0455075168616</v>
      </c>
      <c r="AB7" t="n">
        <v>915.4175795892131</v>
      </c>
      <c r="AC7" t="n">
        <v>828.0514105898603</v>
      </c>
      <c r="AD7" t="n">
        <v>669045.5075168615</v>
      </c>
      <c r="AE7" t="n">
        <v>915417.5795892131</v>
      </c>
      <c r="AF7" t="n">
        <v>1.363159231762789e-06</v>
      </c>
      <c r="AG7" t="n">
        <v>16</v>
      </c>
      <c r="AH7" t="n">
        <v>828051.4105898603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2.5591</v>
      </c>
      <c r="E8" t="n">
        <v>39.08</v>
      </c>
      <c r="F8" t="n">
        <v>35.45</v>
      </c>
      <c r="G8" t="n">
        <v>57.49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339.81</v>
      </c>
      <c r="Q8" t="n">
        <v>2924.37</v>
      </c>
      <c r="R8" t="n">
        <v>94.34</v>
      </c>
      <c r="S8" t="n">
        <v>60.56</v>
      </c>
      <c r="T8" t="n">
        <v>16989.6</v>
      </c>
      <c r="U8" t="n">
        <v>0.64</v>
      </c>
      <c r="V8" t="n">
        <v>0.97</v>
      </c>
      <c r="W8" t="n">
        <v>0.25</v>
      </c>
      <c r="X8" t="n">
        <v>1.06</v>
      </c>
      <c r="Y8" t="n">
        <v>0.5</v>
      </c>
      <c r="Z8" t="n">
        <v>10</v>
      </c>
      <c r="AA8" t="n">
        <v>643.5234453846533</v>
      </c>
      <c r="AB8" t="n">
        <v>880.4971682260102</v>
      </c>
      <c r="AC8" t="n">
        <v>796.4637542760563</v>
      </c>
      <c r="AD8" t="n">
        <v>643523.4453846533</v>
      </c>
      <c r="AE8" t="n">
        <v>880497.1682260102</v>
      </c>
      <c r="AF8" t="n">
        <v>1.377857962715915e-06</v>
      </c>
      <c r="AG8" t="n">
        <v>16</v>
      </c>
      <c r="AH8" t="n">
        <v>796463.7542760563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2.5608</v>
      </c>
      <c r="E9" t="n">
        <v>39.05</v>
      </c>
      <c r="F9" t="n">
        <v>35.46</v>
      </c>
      <c r="G9" t="n">
        <v>59.1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340.25</v>
      </c>
      <c r="Q9" t="n">
        <v>2924.4</v>
      </c>
      <c r="R9" t="n">
        <v>94.12</v>
      </c>
      <c r="S9" t="n">
        <v>60.56</v>
      </c>
      <c r="T9" t="n">
        <v>16887.42</v>
      </c>
      <c r="U9" t="n">
        <v>0.64</v>
      </c>
      <c r="V9" t="n">
        <v>0.97</v>
      </c>
      <c r="W9" t="n">
        <v>0.27</v>
      </c>
      <c r="X9" t="n">
        <v>1.07</v>
      </c>
      <c r="Y9" t="n">
        <v>0.5</v>
      </c>
      <c r="Z9" t="n">
        <v>10</v>
      </c>
      <c r="AA9" t="n">
        <v>643.6659541984001</v>
      </c>
      <c r="AB9" t="n">
        <v>880.692155072024</v>
      </c>
      <c r="AC9" t="n">
        <v>796.6401318511521</v>
      </c>
      <c r="AD9" t="n">
        <v>643665.9541984</v>
      </c>
      <c r="AE9" t="n">
        <v>880692.155072024</v>
      </c>
      <c r="AF9" t="n">
        <v>1.378773268306403e-06</v>
      </c>
      <c r="AG9" t="n">
        <v>16</v>
      </c>
      <c r="AH9" t="n">
        <v>796640.1318511521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2.3596</v>
      </c>
      <c r="E2" t="n">
        <v>42.38</v>
      </c>
      <c r="F2" t="n">
        <v>38.82</v>
      </c>
      <c r="G2" t="n">
        <v>15.74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178.9</v>
      </c>
      <c r="Q2" t="n">
        <v>2924.69</v>
      </c>
      <c r="R2" t="n">
        <v>198.95</v>
      </c>
      <c r="S2" t="n">
        <v>60.56</v>
      </c>
      <c r="T2" t="n">
        <v>68741.56</v>
      </c>
      <c r="U2" t="n">
        <v>0.3</v>
      </c>
      <c r="V2" t="n">
        <v>0.88</v>
      </c>
      <c r="W2" t="n">
        <v>0.59</v>
      </c>
      <c r="X2" t="n">
        <v>4.43</v>
      </c>
      <c r="Y2" t="n">
        <v>0.5</v>
      </c>
      <c r="Z2" t="n">
        <v>10</v>
      </c>
      <c r="AA2" t="n">
        <v>436.6229898099924</v>
      </c>
      <c r="AB2" t="n">
        <v>597.4068371048677</v>
      </c>
      <c r="AC2" t="n">
        <v>540.3911670373402</v>
      </c>
      <c r="AD2" t="n">
        <v>436622.9898099924</v>
      </c>
      <c r="AE2" t="n">
        <v>597406.8371048677</v>
      </c>
      <c r="AF2" t="n">
        <v>1.5204121264299e-06</v>
      </c>
      <c r="AG2" t="n">
        <v>17</v>
      </c>
      <c r="AH2" t="n">
        <v>540391.1670373402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2.3594</v>
      </c>
      <c r="E3" t="n">
        <v>42.38</v>
      </c>
      <c r="F3" t="n">
        <v>38.83</v>
      </c>
      <c r="G3" t="n">
        <v>15.74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182.62</v>
      </c>
      <c r="Q3" t="n">
        <v>2924.68</v>
      </c>
      <c r="R3" t="n">
        <v>198.98</v>
      </c>
      <c r="S3" t="n">
        <v>60.56</v>
      </c>
      <c r="T3" t="n">
        <v>68757.2</v>
      </c>
      <c r="U3" t="n">
        <v>0.3</v>
      </c>
      <c r="V3" t="n">
        <v>0.88</v>
      </c>
      <c r="W3" t="n">
        <v>0.59</v>
      </c>
      <c r="X3" t="n">
        <v>4.44</v>
      </c>
      <c r="Y3" t="n">
        <v>0.5</v>
      </c>
      <c r="Z3" t="n">
        <v>10</v>
      </c>
      <c r="AA3" t="n">
        <v>440.4875025087981</v>
      </c>
      <c r="AB3" t="n">
        <v>602.6944338696411</v>
      </c>
      <c r="AC3" t="n">
        <v>545.1741229880724</v>
      </c>
      <c r="AD3" t="n">
        <v>440487.502508798</v>
      </c>
      <c r="AE3" t="n">
        <v>602694.4338696412</v>
      </c>
      <c r="AF3" t="n">
        <v>1.520283256102181e-06</v>
      </c>
      <c r="AG3" t="n">
        <v>17</v>
      </c>
      <c r="AH3" t="n">
        <v>545174.1229880725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1.7931</v>
      </c>
      <c r="E2" t="n">
        <v>55.77</v>
      </c>
      <c r="F2" t="n">
        <v>44.36</v>
      </c>
      <c r="G2" t="n">
        <v>7.85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468.35</v>
      </c>
      <c r="Q2" t="n">
        <v>2924.62</v>
      </c>
      <c r="R2" t="n">
        <v>386.43</v>
      </c>
      <c r="S2" t="n">
        <v>60.56</v>
      </c>
      <c r="T2" t="n">
        <v>161526.8</v>
      </c>
      <c r="U2" t="n">
        <v>0.16</v>
      </c>
      <c r="V2" t="n">
        <v>0.77</v>
      </c>
      <c r="W2" t="n">
        <v>0.71</v>
      </c>
      <c r="X2" t="n">
        <v>9.970000000000001</v>
      </c>
      <c r="Y2" t="n">
        <v>0.5</v>
      </c>
      <c r="Z2" t="n">
        <v>10</v>
      </c>
      <c r="AA2" t="n">
        <v>1102.183003743806</v>
      </c>
      <c r="AB2" t="n">
        <v>1508.055410604629</v>
      </c>
      <c r="AC2" t="n">
        <v>1364.128718785585</v>
      </c>
      <c r="AD2" t="n">
        <v>1102183.003743806</v>
      </c>
      <c r="AE2" t="n">
        <v>1508055.410604629</v>
      </c>
      <c r="AF2" t="n">
        <v>1.003710412120334e-06</v>
      </c>
      <c r="AG2" t="n">
        <v>22</v>
      </c>
      <c r="AH2" t="n">
        <v>1364128.718785585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2.2559</v>
      </c>
      <c r="E3" t="n">
        <v>44.33</v>
      </c>
      <c r="F3" t="n">
        <v>38.36</v>
      </c>
      <c r="G3" t="n">
        <v>16.56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384.6</v>
      </c>
      <c r="Q3" t="n">
        <v>2924.57</v>
      </c>
      <c r="R3" t="n">
        <v>190.34</v>
      </c>
      <c r="S3" t="n">
        <v>60.56</v>
      </c>
      <c r="T3" t="n">
        <v>64477.57</v>
      </c>
      <c r="U3" t="n">
        <v>0.32</v>
      </c>
      <c r="V3" t="n">
        <v>0.89</v>
      </c>
      <c r="W3" t="n">
        <v>0.39</v>
      </c>
      <c r="X3" t="n">
        <v>3.98</v>
      </c>
      <c r="Y3" t="n">
        <v>0.5</v>
      </c>
      <c r="Z3" t="n">
        <v>10</v>
      </c>
      <c r="AA3" t="n">
        <v>764.653168218873</v>
      </c>
      <c r="AB3" t="n">
        <v>1046.23219887401</v>
      </c>
      <c r="AC3" t="n">
        <v>946.3812662095875</v>
      </c>
      <c r="AD3" t="n">
        <v>764653.168218873</v>
      </c>
      <c r="AE3" t="n">
        <v>1046232.19887401</v>
      </c>
      <c r="AF3" t="n">
        <v>1.262768567677353e-06</v>
      </c>
      <c r="AG3" t="n">
        <v>18</v>
      </c>
      <c r="AH3" t="n">
        <v>946381.2662095875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2.4261</v>
      </c>
      <c r="E4" t="n">
        <v>41.22</v>
      </c>
      <c r="F4" t="n">
        <v>36.75</v>
      </c>
      <c r="G4" t="n">
        <v>26.25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82</v>
      </c>
      <c r="N4" t="n">
        <v>21.43</v>
      </c>
      <c r="O4" t="n">
        <v>16994.64</v>
      </c>
      <c r="P4" t="n">
        <v>346.74</v>
      </c>
      <c r="Q4" t="n">
        <v>2924.53</v>
      </c>
      <c r="R4" t="n">
        <v>137.66</v>
      </c>
      <c r="S4" t="n">
        <v>60.56</v>
      </c>
      <c r="T4" t="n">
        <v>38413.46</v>
      </c>
      <c r="U4" t="n">
        <v>0.44</v>
      </c>
      <c r="V4" t="n">
        <v>0.93</v>
      </c>
      <c r="W4" t="n">
        <v>0.3</v>
      </c>
      <c r="X4" t="n">
        <v>2.36</v>
      </c>
      <c r="Y4" t="n">
        <v>0.5</v>
      </c>
      <c r="Z4" t="n">
        <v>10</v>
      </c>
      <c r="AA4" t="n">
        <v>659.332473226248</v>
      </c>
      <c r="AB4" t="n">
        <v>902.1277775639657</v>
      </c>
      <c r="AC4" t="n">
        <v>816.0299686175479</v>
      </c>
      <c r="AD4" t="n">
        <v>659332.4732262481</v>
      </c>
      <c r="AE4" t="n">
        <v>902127.7775639656</v>
      </c>
      <c r="AF4" t="n">
        <v>1.358040171125505e-06</v>
      </c>
      <c r="AG4" t="n">
        <v>16</v>
      </c>
      <c r="AH4" t="n">
        <v>816029.9686175479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2.5176</v>
      </c>
      <c r="E5" t="n">
        <v>39.72</v>
      </c>
      <c r="F5" t="n">
        <v>35.96</v>
      </c>
      <c r="G5" t="n">
        <v>37.2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56</v>
      </c>
      <c r="N5" t="n">
        <v>21.78</v>
      </c>
      <c r="O5" t="n">
        <v>17160.92</v>
      </c>
      <c r="P5" t="n">
        <v>314.81</v>
      </c>
      <c r="Q5" t="n">
        <v>2924.45</v>
      </c>
      <c r="R5" t="n">
        <v>111.69</v>
      </c>
      <c r="S5" t="n">
        <v>60.56</v>
      </c>
      <c r="T5" t="n">
        <v>25558.03</v>
      </c>
      <c r="U5" t="n">
        <v>0.54</v>
      </c>
      <c r="V5" t="n">
        <v>0.95</v>
      </c>
      <c r="W5" t="n">
        <v>0.26</v>
      </c>
      <c r="X5" t="n">
        <v>1.57</v>
      </c>
      <c r="Y5" t="n">
        <v>0.5</v>
      </c>
      <c r="Z5" t="n">
        <v>10</v>
      </c>
      <c r="AA5" t="n">
        <v>607.3181804456852</v>
      </c>
      <c r="AB5" t="n">
        <v>830.9595274729545</v>
      </c>
      <c r="AC5" t="n">
        <v>751.6539164299566</v>
      </c>
      <c r="AD5" t="n">
        <v>607318.1804456853</v>
      </c>
      <c r="AE5" t="n">
        <v>830959.5274729545</v>
      </c>
      <c r="AF5" t="n">
        <v>1.409258453825304e-06</v>
      </c>
      <c r="AG5" t="n">
        <v>16</v>
      </c>
      <c r="AH5" t="n">
        <v>751653.9164299566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2.5485</v>
      </c>
      <c r="E6" t="n">
        <v>39.24</v>
      </c>
      <c r="F6" t="n">
        <v>35.78</v>
      </c>
      <c r="G6" t="n">
        <v>45.67</v>
      </c>
      <c r="H6" t="n">
        <v>0.64</v>
      </c>
      <c r="I6" t="n">
        <v>47</v>
      </c>
      <c r="J6" t="n">
        <v>138.6</v>
      </c>
      <c r="K6" t="n">
        <v>46.47</v>
      </c>
      <c r="L6" t="n">
        <v>5</v>
      </c>
      <c r="M6" t="n">
        <v>4</v>
      </c>
      <c r="N6" t="n">
        <v>22.13</v>
      </c>
      <c r="O6" t="n">
        <v>17327.69</v>
      </c>
      <c r="P6" t="n">
        <v>295.81</v>
      </c>
      <c r="Q6" t="n">
        <v>2924.36</v>
      </c>
      <c r="R6" t="n">
        <v>104.08</v>
      </c>
      <c r="S6" t="n">
        <v>60.56</v>
      </c>
      <c r="T6" t="n">
        <v>21807.51</v>
      </c>
      <c r="U6" t="n">
        <v>0.58</v>
      </c>
      <c r="V6" t="n">
        <v>0.96</v>
      </c>
      <c r="W6" t="n">
        <v>0.3</v>
      </c>
      <c r="X6" t="n">
        <v>1.39</v>
      </c>
      <c r="Y6" t="n">
        <v>0.5</v>
      </c>
      <c r="Z6" t="n">
        <v>10</v>
      </c>
      <c r="AA6" t="n">
        <v>583.1437063934989</v>
      </c>
      <c r="AB6" t="n">
        <v>797.8829455722278</v>
      </c>
      <c r="AC6" t="n">
        <v>721.7341170825609</v>
      </c>
      <c r="AD6" t="n">
        <v>583143.7063934988</v>
      </c>
      <c r="AE6" t="n">
        <v>797882.9455722277</v>
      </c>
      <c r="AF6" t="n">
        <v>1.42655511978622e-06</v>
      </c>
      <c r="AG6" t="n">
        <v>16</v>
      </c>
      <c r="AH6" t="n">
        <v>721734.1170825609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2.5544</v>
      </c>
      <c r="E7" t="n">
        <v>39.15</v>
      </c>
      <c r="F7" t="n">
        <v>35.72</v>
      </c>
      <c r="G7" t="n">
        <v>46.59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297.22</v>
      </c>
      <c r="Q7" t="n">
        <v>2924.42</v>
      </c>
      <c r="R7" t="n">
        <v>101.71</v>
      </c>
      <c r="S7" t="n">
        <v>60.56</v>
      </c>
      <c r="T7" t="n">
        <v>20628.29</v>
      </c>
      <c r="U7" t="n">
        <v>0.6</v>
      </c>
      <c r="V7" t="n">
        <v>0.96</v>
      </c>
      <c r="W7" t="n">
        <v>0.3</v>
      </c>
      <c r="X7" t="n">
        <v>1.33</v>
      </c>
      <c r="Y7" t="n">
        <v>0.5</v>
      </c>
      <c r="Z7" t="n">
        <v>10</v>
      </c>
      <c r="AA7" t="n">
        <v>583.2625839520497</v>
      </c>
      <c r="AB7" t="n">
        <v>798.045599092345</v>
      </c>
      <c r="AC7" t="n">
        <v>721.8812471790037</v>
      </c>
      <c r="AD7" t="n">
        <v>583262.5839520497</v>
      </c>
      <c r="AE7" t="n">
        <v>798045.599092345</v>
      </c>
      <c r="AF7" t="n">
        <v>1.429857719435715e-06</v>
      </c>
      <c r="AG7" t="n">
        <v>16</v>
      </c>
      <c r="AH7" t="n">
        <v>721881.2471790037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1.6807</v>
      </c>
      <c r="E2" t="n">
        <v>59.5</v>
      </c>
      <c r="F2" t="n">
        <v>45.61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525</v>
      </c>
      <c r="Q2" t="n">
        <v>2924.77</v>
      </c>
      <c r="R2" t="n">
        <v>427.63</v>
      </c>
      <c r="S2" t="n">
        <v>60.56</v>
      </c>
      <c r="T2" t="n">
        <v>181922.13</v>
      </c>
      <c r="U2" t="n">
        <v>0.14</v>
      </c>
      <c r="V2" t="n">
        <v>0.75</v>
      </c>
      <c r="W2" t="n">
        <v>0.77</v>
      </c>
      <c r="X2" t="n">
        <v>11.22</v>
      </c>
      <c r="Y2" t="n">
        <v>0.5</v>
      </c>
      <c r="Z2" t="n">
        <v>10</v>
      </c>
      <c r="AA2" t="n">
        <v>1280.900978862124</v>
      </c>
      <c r="AB2" t="n">
        <v>1752.585228642115</v>
      </c>
      <c r="AC2" t="n">
        <v>1585.320954189328</v>
      </c>
      <c r="AD2" t="n">
        <v>1280900.978862124</v>
      </c>
      <c r="AE2" t="n">
        <v>1752585.228642115</v>
      </c>
      <c r="AF2" t="n">
        <v>9.217897946575447e-07</v>
      </c>
      <c r="AG2" t="n">
        <v>23</v>
      </c>
      <c r="AH2" t="n">
        <v>1585320.954189328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2.1767</v>
      </c>
      <c r="E3" t="n">
        <v>45.94</v>
      </c>
      <c r="F3" t="n">
        <v>38.9</v>
      </c>
      <c r="G3" t="n">
        <v>14.96</v>
      </c>
      <c r="H3" t="n">
        <v>0.23</v>
      </c>
      <c r="I3" t="n">
        <v>156</v>
      </c>
      <c r="J3" t="n">
        <v>151.83</v>
      </c>
      <c r="K3" t="n">
        <v>49.1</v>
      </c>
      <c r="L3" t="n">
        <v>2</v>
      </c>
      <c r="M3" t="n">
        <v>154</v>
      </c>
      <c r="N3" t="n">
        <v>25.73</v>
      </c>
      <c r="O3" t="n">
        <v>18959.54</v>
      </c>
      <c r="P3" t="n">
        <v>429.85</v>
      </c>
      <c r="Q3" t="n">
        <v>2924.4</v>
      </c>
      <c r="R3" t="n">
        <v>208.15</v>
      </c>
      <c r="S3" t="n">
        <v>60.56</v>
      </c>
      <c r="T3" t="n">
        <v>73297.58</v>
      </c>
      <c r="U3" t="n">
        <v>0.29</v>
      </c>
      <c r="V3" t="n">
        <v>0.88</v>
      </c>
      <c r="W3" t="n">
        <v>0.41</v>
      </c>
      <c r="X3" t="n">
        <v>4.51</v>
      </c>
      <c r="Y3" t="n">
        <v>0.5</v>
      </c>
      <c r="Z3" t="n">
        <v>10</v>
      </c>
      <c r="AA3" t="n">
        <v>852.902473530133</v>
      </c>
      <c r="AB3" t="n">
        <v>1166.978791685452</v>
      </c>
      <c r="AC3" t="n">
        <v>1055.603973672013</v>
      </c>
      <c r="AD3" t="n">
        <v>852902.473530133</v>
      </c>
      <c r="AE3" t="n">
        <v>1166978.791685452</v>
      </c>
      <c r="AF3" t="n">
        <v>1.193823910293971e-06</v>
      </c>
      <c r="AG3" t="n">
        <v>18</v>
      </c>
      <c r="AH3" t="n">
        <v>1055603.973672013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2.3658</v>
      </c>
      <c r="E4" t="n">
        <v>42.27</v>
      </c>
      <c r="F4" t="n">
        <v>37.09</v>
      </c>
      <c r="G4" t="n">
        <v>23.43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391.96</v>
      </c>
      <c r="Q4" t="n">
        <v>2924.37</v>
      </c>
      <c r="R4" t="n">
        <v>148.64</v>
      </c>
      <c r="S4" t="n">
        <v>60.56</v>
      </c>
      <c r="T4" t="n">
        <v>43852.29</v>
      </c>
      <c r="U4" t="n">
        <v>0.41</v>
      </c>
      <c r="V4" t="n">
        <v>0.92</v>
      </c>
      <c r="W4" t="n">
        <v>0.32</v>
      </c>
      <c r="X4" t="n">
        <v>2.7</v>
      </c>
      <c r="Y4" t="n">
        <v>0.5</v>
      </c>
      <c r="Z4" t="n">
        <v>10</v>
      </c>
      <c r="AA4" t="n">
        <v>742.3059112159963</v>
      </c>
      <c r="AB4" t="n">
        <v>1015.655695951276</v>
      </c>
      <c r="AC4" t="n">
        <v>918.7229418114073</v>
      </c>
      <c r="AD4" t="n">
        <v>742305.9112159963</v>
      </c>
      <c r="AE4" t="n">
        <v>1015655.695951276</v>
      </c>
      <c r="AF4" t="n">
        <v>1.297536916880359e-06</v>
      </c>
      <c r="AG4" t="n">
        <v>17</v>
      </c>
      <c r="AH4" t="n">
        <v>918722.9418114073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2.4678</v>
      </c>
      <c r="E5" t="n">
        <v>40.52</v>
      </c>
      <c r="F5" t="n">
        <v>36.23</v>
      </c>
      <c r="G5" t="n">
        <v>32.94</v>
      </c>
      <c r="H5" t="n">
        <v>0.46</v>
      </c>
      <c r="I5" t="n">
        <v>66</v>
      </c>
      <c r="J5" t="n">
        <v>154.63</v>
      </c>
      <c r="K5" t="n">
        <v>49.1</v>
      </c>
      <c r="L5" t="n">
        <v>4</v>
      </c>
      <c r="M5" t="n">
        <v>64</v>
      </c>
      <c r="N5" t="n">
        <v>26.53</v>
      </c>
      <c r="O5" t="n">
        <v>19304.72</v>
      </c>
      <c r="P5" t="n">
        <v>362.66</v>
      </c>
      <c r="Q5" t="n">
        <v>2924.38</v>
      </c>
      <c r="R5" t="n">
        <v>120.48</v>
      </c>
      <c r="S5" t="n">
        <v>60.56</v>
      </c>
      <c r="T5" t="n">
        <v>29917.17</v>
      </c>
      <c r="U5" t="n">
        <v>0.5</v>
      </c>
      <c r="V5" t="n">
        <v>0.95</v>
      </c>
      <c r="W5" t="n">
        <v>0.27</v>
      </c>
      <c r="X5" t="n">
        <v>1.84</v>
      </c>
      <c r="Y5" t="n">
        <v>0.5</v>
      </c>
      <c r="Z5" t="n">
        <v>10</v>
      </c>
      <c r="AA5" t="n">
        <v>676.2205192260944</v>
      </c>
      <c r="AB5" t="n">
        <v>925.2347471489622</v>
      </c>
      <c r="AC5" t="n">
        <v>836.9316414561879</v>
      </c>
      <c r="AD5" t="n">
        <v>676220.5192260945</v>
      </c>
      <c r="AE5" t="n">
        <v>925234.7471489622</v>
      </c>
      <c r="AF5" t="n">
        <v>1.353479416466882e-06</v>
      </c>
      <c r="AG5" t="n">
        <v>16</v>
      </c>
      <c r="AH5" t="n">
        <v>836931.6414561879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2.5146</v>
      </c>
      <c r="E6" t="n">
        <v>39.77</v>
      </c>
      <c r="F6" t="n">
        <v>35.96</v>
      </c>
      <c r="G6" t="n">
        <v>43.16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48</v>
      </c>
      <c r="N6" t="n">
        <v>26.94</v>
      </c>
      <c r="O6" t="n">
        <v>19478.15</v>
      </c>
      <c r="P6" t="n">
        <v>339.07</v>
      </c>
      <c r="Q6" t="n">
        <v>2924.35</v>
      </c>
      <c r="R6" t="n">
        <v>112.7</v>
      </c>
      <c r="S6" t="n">
        <v>60.56</v>
      </c>
      <c r="T6" t="n">
        <v>26104.92</v>
      </c>
      <c r="U6" t="n">
        <v>0.54</v>
      </c>
      <c r="V6" t="n">
        <v>0.95</v>
      </c>
      <c r="W6" t="n">
        <v>0.24</v>
      </c>
      <c r="X6" t="n">
        <v>1.58</v>
      </c>
      <c r="Y6" t="n">
        <v>0.5</v>
      </c>
      <c r="Z6" t="n">
        <v>10</v>
      </c>
      <c r="AA6" t="n">
        <v>642.821343287026</v>
      </c>
      <c r="AB6" t="n">
        <v>879.5365211614785</v>
      </c>
      <c r="AC6" t="n">
        <v>795.5947900190868</v>
      </c>
      <c r="AD6" t="n">
        <v>642821.343287026</v>
      </c>
      <c r="AE6" t="n">
        <v>879536.5211614785</v>
      </c>
      <c r="AF6" t="n">
        <v>1.379147151571287e-06</v>
      </c>
      <c r="AG6" t="n">
        <v>16</v>
      </c>
      <c r="AH6" t="n">
        <v>795594.7900190868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2.5568</v>
      </c>
      <c r="E7" t="n">
        <v>39.11</v>
      </c>
      <c r="F7" t="n">
        <v>35.58</v>
      </c>
      <c r="G7" t="n">
        <v>52.07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4</v>
      </c>
      <c r="N7" t="n">
        <v>27.35</v>
      </c>
      <c r="O7" t="n">
        <v>19652.13</v>
      </c>
      <c r="P7" t="n">
        <v>317.49</v>
      </c>
      <c r="Q7" t="n">
        <v>2924.35</v>
      </c>
      <c r="R7" t="n">
        <v>98.22</v>
      </c>
      <c r="S7" t="n">
        <v>60.56</v>
      </c>
      <c r="T7" t="n">
        <v>18907.85</v>
      </c>
      <c r="U7" t="n">
        <v>0.62</v>
      </c>
      <c r="V7" t="n">
        <v>0.96</v>
      </c>
      <c r="W7" t="n">
        <v>0.27</v>
      </c>
      <c r="X7" t="n">
        <v>1.2</v>
      </c>
      <c r="Y7" t="n">
        <v>0.5</v>
      </c>
      <c r="Z7" t="n">
        <v>10</v>
      </c>
      <c r="AA7" t="n">
        <v>612.8868761726468</v>
      </c>
      <c r="AB7" t="n">
        <v>838.5788626400998</v>
      </c>
      <c r="AC7" t="n">
        <v>758.5460729425538</v>
      </c>
      <c r="AD7" t="n">
        <v>612886.8761726468</v>
      </c>
      <c r="AE7" t="n">
        <v>838578.8626400998</v>
      </c>
      <c r="AF7" t="n">
        <v>1.402291989635515e-06</v>
      </c>
      <c r="AG7" t="n">
        <v>16</v>
      </c>
      <c r="AH7" t="n">
        <v>758546.0729425538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2.5599</v>
      </c>
      <c r="E8" t="n">
        <v>39.06</v>
      </c>
      <c r="F8" t="n">
        <v>35.57</v>
      </c>
      <c r="G8" t="n">
        <v>53.35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318.69</v>
      </c>
      <c r="Q8" t="n">
        <v>2924.41</v>
      </c>
      <c r="R8" t="n">
        <v>97.39</v>
      </c>
      <c r="S8" t="n">
        <v>60.56</v>
      </c>
      <c r="T8" t="n">
        <v>18501.33</v>
      </c>
      <c r="U8" t="n">
        <v>0.62</v>
      </c>
      <c r="V8" t="n">
        <v>0.96</v>
      </c>
      <c r="W8" t="n">
        <v>0.28</v>
      </c>
      <c r="X8" t="n">
        <v>1.18</v>
      </c>
      <c r="Y8" t="n">
        <v>0.5</v>
      </c>
      <c r="Z8" t="n">
        <v>10</v>
      </c>
      <c r="AA8" t="n">
        <v>613.4336649791696</v>
      </c>
      <c r="AB8" t="n">
        <v>839.3270032078044</v>
      </c>
      <c r="AC8" t="n">
        <v>759.2228120244981</v>
      </c>
      <c r="AD8" t="n">
        <v>613433.6649791696</v>
      </c>
      <c r="AE8" t="n">
        <v>839327.0032078044</v>
      </c>
      <c r="AF8" t="n">
        <v>1.403992202858243e-06</v>
      </c>
      <c r="AG8" t="n">
        <v>16</v>
      </c>
      <c r="AH8" t="n">
        <v>759222.8120244981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1.4706</v>
      </c>
      <c r="E2" t="n">
        <v>68</v>
      </c>
      <c r="F2" t="n">
        <v>48.22</v>
      </c>
      <c r="G2" t="n">
        <v>6.22</v>
      </c>
      <c r="H2" t="n">
        <v>0.1</v>
      </c>
      <c r="I2" t="n">
        <v>465</v>
      </c>
      <c r="J2" t="n">
        <v>185.69</v>
      </c>
      <c r="K2" t="n">
        <v>53.44</v>
      </c>
      <c r="L2" t="n">
        <v>1</v>
      </c>
      <c r="M2" t="n">
        <v>463</v>
      </c>
      <c r="N2" t="n">
        <v>36.26</v>
      </c>
      <c r="O2" t="n">
        <v>23136.14</v>
      </c>
      <c r="P2" t="n">
        <v>641.36</v>
      </c>
      <c r="Q2" t="n">
        <v>2924.88</v>
      </c>
      <c r="R2" t="n">
        <v>513.51</v>
      </c>
      <c r="S2" t="n">
        <v>60.56</v>
      </c>
      <c r="T2" t="n">
        <v>224433.32</v>
      </c>
      <c r="U2" t="n">
        <v>0.12</v>
      </c>
      <c r="V2" t="n">
        <v>0.71</v>
      </c>
      <c r="W2" t="n">
        <v>0.9</v>
      </c>
      <c r="X2" t="n">
        <v>13.83</v>
      </c>
      <c r="Y2" t="n">
        <v>0.5</v>
      </c>
      <c r="Z2" t="n">
        <v>10</v>
      </c>
      <c r="AA2" t="n">
        <v>1725.696932544984</v>
      </c>
      <c r="AB2" t="n">
        <v>2361.174675483558</v>
      </c>
      <c r="AC2" t="n">
        <v>2135.827478384876</v>
      </c>
      <c r="AD2" t="n">
        <v>1725696.932544984</v>
      </c>
      <c r="AE2" t="n">
        <v>2361174.675483557</v>
      </c>
      <c r="AF2" t="n">
        <v>7.785095784190204e-07</v>
      </c>
      <c r="AG2" t="n">
        <v>27</v>
      </c>
      <c r="AH2" t="n">
        <v>2135827.478384877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2.0351</v>
      </c>
      <c r="E3" t="n">
        <v>49.14</v>
      </c>
      <c r="F3" t="n">
        <v>39.75</v>
      </c>
      <c r="G3" t="n">
        <v>12.82</v>
      </c>
      <c r="H3" t="n">
        <v>0.19</v>
      </c>
      <c r="I3" t="n">
        <v>186</v>
      </c>
      <c r="J3" t="n">
        <v>187.21</v>
      </c>
      <c r="K3" t="n">
        <v>53.44</v>
      </c>
      <c r="L3" t="n">
        <v>2</v>
      </c>
      <c r="M3" t="n">
        <v>184</v>
      </c>
      <c r="N3" t="n">
        <v>36.77</v>
      </c>
      <c r="O3" t="n">
        <v>23322.88</v>
      </c>
      <c r="P3" t="n">
        <v>514.42</v>
      </c>
      <c r="Q3" t="n">
        <v>2924.49</v>
      </c>
      <c r="R3" t="n">
        <v>235.57</v>
      </c>
      <c r="S3" t="n">
        <v>60.56</v>
      </c>
      <c r="T3" t="n">
        <v>86857.56</v>
      </c>
      <c r="U3" t="n">
        <v>0.26</v>
      </c>
      <c r="V3" t="n">
        <v>0.86</v>
      </c>
      <c r="W3" t="n">
        <v>0.46</v>
      </c>
      <c r="X3" t="n">
        <v>5.36</v>
      </c>
      <c r="Y3" t="n">
        <v>0.5</v>
      </c>
      <c r="Z3" t="n">
        <v>10</v>
      </c>
      <c r="AA3" t="n">
        <v>1041.989697941475</v>
      </c>
      <c r="AB3" t="n">
        <v>1425.696274064647</v>
      </c>
      <c r="AC3" t="n">
        <v>1289.629822645204</v>
      </c>
      <c r="AD3" t="n">
        <v>1041989.697941475</v>
      </c>
      <c r="AE3" t="n">
        <v>1425696.274064647</v>
      </c>
      <c r="AF3" t="n">
        <v>1.077345874500577e-06</v>
      </c>
      <c r="AG3" t="n">
        <v>19</v>
      </c>
      <c r="AH3" t="n">
        <v>1289629.822645204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2.2514</v>
      </c>
      <c r="E4" t="n">
        <v>44.42</v>
      </c>
      <c r="F4" t="n">
        <v>37.67</v>
      </c>
      <c r="G4" t="n">
        <v>19.65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113</v>
      </c>
      <c r="N4" t="n">
        <v>37.29</v>
      </c>
      <c r="O4" t="n">
        <v>23510.33</v>
      </c>
      <c r="P4" t="n">
        <v>473.52</v>
      </c>
      <c r="Q4" t="n">
        <v>2924.5</v>
      </c>
      <c r="R4" t="n">
        <v>167.46</v>
      </c>
      <c r="S4" t="n">
        <v>60.56</v>
      </c>
      <c r="T4" t="n">
        <v>53158.89</v>
      </c>
      <c r="U4" t="n">
        <v>0.36</v>
      </c>
      <c r="V4" t="n">
        <v>0.91</v>
      </c>
      <c r="W4" t="n">
        <v>0.35</v>
      </c>
      <c r="X4" t="n">
        <v>3.28</v>
      </c>
      <c r="Y4" t="n">
        <v>0.5</v>
      </c>
      <c r="Z4" t="n">
        <v>10</v>
      </c>
      <c r="AA4" t="n">
        <v>895.7547134424674</v>
      </c>
      <c r="AB4" t="n">
        <v>1225.611116840908</v>
      </c>
      <c r="AC4" t="n">
        <v>1108.640512005617</v>
      </c>
      <c r="AD4" t="n">
        <v>895754.7134424674</v>
      </c>
      <c r="AE4" t="n">
        <v>1225611.116840908</v>
      </c>
      <c r="AF4" t="n">
        <v>1.191851261289666e-06</v>
      </c>
      <c r="AG4" t="n">
        <v>18</v>
      </c>
      <c r="AH4" t="n">
        <v>1108640.512005617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2.3682</v>
      </c>
      <c r="E5" t="n">
        <v>42.23</v>
      </c>
      <c r="F5" t="n">
        <v>36.71</v>
      </c>
      <c r="G5" t="n">
        <v>26.86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447.38</v>
      </c>
      <c r="Q5" t="n">
        <v>2924.5</v>
      </c>
      <c r="R5" t="n">
        <v>136.1</v>
      </c>
      <c r="S5" t="n">
        <v>60.56</v>
      </c>
      <c r="T5" t="n">
        <v>37644.61</v>
      </c>
      <c r="U5" t="n">
        <v>0.44</v>
      </c>
      <c r="V5" t="n">
        <v>0.93</v>
      </c>
      <c r="W5" t="n">
        <v>0.3</v>
      </c>
      <c r="X5" t="n">
        <v>2.32</v>
      </c>
      <c r="Y5" t="n">
        <v>0.5</v>
      </c>
      <c r="Z5" t="n">
        <v>10</v>
      </c>
      <c r="AA5" t="n">
        <v>818.9846068380166</v>
      </c>
      <c r="AB5" t="n">
        <v>1120.570870126627</v>
      </c>
      <c r="AC5" t="n">
        <v>1013.625159012835</v>
      </c>
      <c r="AD5" t="n">
        <v>818984.6068380165</v>
      </c>
      <c r="AE5" t="n">
        <v>1120570.870126627</v>
      </c>
      <c r="AF5" t="n">
        <v>1.253683111391217e-06</v>
      </c>
      <c r="AG5" t="n">
        <v>17</v>
      </c>
      <c r="AH5" t="n">
        <v>1013625.159012835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2.446</v>
      </c>
      <c r="E6" t="n">
        <v>40.88</v>
      </c>
      <c r="F6" t="n">
        <v>36.11</v>
      </c>
      <c r="G6" t="n">
        <v>34.94</v>
      </c>
      <c r="H6" t="n">
        <v>0.46</v>
      </c>
      <c r="I6" t="n">
        <v>62</v>
      </c>
      <c r="J6" t="n">
        <v>191.78</v>
      </c>
      <c r="K6" t="n">
        <v>53.44</v>
      </c>
      <c r="L6" t="n">
        <v>5</v>
      </c>
      <c r="M6" t="n">
        <v>60</v>
      </c>
      <c r="N6" t="n">
        <v>38.35</v>
      </c>
      <c r="O6" t="n">
        <v>23887.36</v>
      </c>
      <c r="P6" t="n">
        <v>425.12</v>
      </c>
      <c r="Q6" t="n">
        <v>2924.43</v>
      </c>
      <c r="R6" t="n">
        <v>116.46</v>
      </c>
      <c r="S6" t="n">
        <v>60.56</v>
      </c>
      <c r="T6" t="n">
        <v>27927.03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763.2810213452594</v>
      </c>
      <c r="AB6" t="n">
        <v>1044.354766986684</v>
      </c>
      <c r="AC6" t="n">
        <v>944.6830137865956</v>
      </c>
      <c r="AD6" t="n">
        <v>763281.0213452594</v>
      </c>
      <c r="AE6" t="n">
        <v>1044354.766986684</v>
      </c>
      <c r="AF6" t="n">
        <v>1.294869052640367e-06</v>
      </c>
      <c r="AG6" t="n">
        <v>16</v>
      </c>
      <c r="AH6" t="n">
        <v>944683.0137865955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2.4859</v>
      </c>
      <c r="E7" t="n">
        <v>40.23</v>
      </c>
      <c r="F7" t="n">
        <v>35.9</v>
      </c>
      <c r="G7" t="n">
        <v>43.08</v>
      </c>
      <c r="H7" t="n">
        <v>0.55</v>
      </c>
      <c r="I7" t="n">
        <v>50</v>
      </c>
      <c r="J7" t="n">
        <v>193.32</v>
      </c>
      <c r="K7" t="n">
        <v>53.44</v>
      </c>
      <c r="L7" t="n">
        <v>6</v>
      </c>
      <c r="M7" t="n">
        <v>48</v>
      </c>
      <c r="N7" t="n">
        <v>38.89</v>
      </c>
      <c r="O7" t="n">
        <v>24076.95</v>
      </c>
      <c r="P7" t="n">
        <v>407.81</v>
      </c>
      <c r="Q7" t="n">
        <v>2924.4</v>
      </c>
      <c r="R7" t="n">
        <v>110.55</v>
      </c>
      <c r="S7" t="n">
        <v>60.56</v>
      </c>
      <c r="T7" t="n">
        <v>25030.52</v>
      </c>
      <c r="U7" t="n">
        <v>0.55</v>
      </c>
      <c r="V7" t="n">
        <v>0.96</v>
      </c>
      <c r="W7" t="n">
        <v>0.23</v>
      </c>
      <c r="X7" t="n">
        <v>1.51</v>
      </c>
      <c r="Y7" t="n">
        <v>0.5</v>
      </c>
      <c r="Z7" t="n">
        <v>10</v>
      </c>
      <c r="AA7" t="n">
        <v>735.8887082370452</v>
      </c>
      <c r="AB7" t="n">
        <v>1006.87539572846</v>
      </c>
      <c r="AC7" t="n">
        <v>910.7806211186286</v>
      </c>
      <c r="AD7" t="n">
        <v>735888.7082370452</v>
      </c>
      <c r="AE7" t="n">
        <v>1006875.39572846</v>
      </c>
      <c r="AF7" t="n">
        <v>1.315991405543209e-06</v>
      </c>
      <c r="AG7" t="n">
        <v>16</v>
      </c>
      <c r="AH7" t="n">
        <v>910780.6211186285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2.529</v>
      </c>
      <c r="E8" t="n">
        <v>39.54</v>
      </c>
      <c r="F8" t="n">
        <v>35.55</v>
      </c>
      <c r="G8" t="n">
        <v>52.02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39</v>
      </c>
      <c r="N8" t="n">
        <v>39.43</v>
      </c>
      <c r="O8" t="n">
        <v>24267.28</v>
      </c>
      <c r="P8" t="n">
        <v>386.31</v>
      </c>
      <c r="Q8" t="n">
        <v>2924.43</v>
      </c>
      <c r="R8" t="n">
        <v>98.38</v>
      </c>
      <c r="S8" t="n">
        <v>60.56</v>
      </c>
      <c r="T8" t="n">
        <v>18989.88</v>
      </c>
      <c r="U8" t="n">
        <v>0.62</v>
      </c>
      <c r="V8" t="n">
        <v>0.97</v>
      </c>
      <c r="W8" t="n">
        <v>0.23</v>
      </c>
      <c r="X8" t="n">
        <v>1.16</v>
      </c>
      <c r="Y8" t="n">
        <v>0.5</v>
      </c>
      <c r="Z8" t="n">
        <v>10</v>
      </c>
      <c r="AA8" t="n">
        <v>704.0148838396885</v>
      </c>
      <c r="AB8" t="n">
        <v>963.2642230141072</v>
      </c>
      <c r="AC8" t="n">
        <v>871.3316375194684</v>
      </c>
      <c r="AD8" t="n">
        <v>704014.8838396885</v>
      </c>
      <c r="AE8" t="n">
        <v>963264.2230141072</v>
      </c>
      <c r="AF8" t="n">
        <v>1.338807781736504e-06</v>
      </c>
      <c r="AG8" t="n">
        <v>16</v>
      </c>
      <c r="AH8" t="n">
        <v>871331.6375194683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35.34</v>
      </c>
      <c r="G9" t="n">
        <v>62.36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365.79</v>
      </c>
      <c r="Q9" t="n">
        <v>2924.37</v>
      </c>
      <c r="R9" t="n">
        <v>91.31999999999999</v>
      </c>
      <c r="S9" t="n">
        <v>60.56</v>
      </c>
      <c r="T9" t="n">
        <v>15494.79</v>
      </c>
      <c r="U9" t="n">
        <v>0.66</v>
      </c>
      <c r="V9" t="n">
        <v>0.97</v>
      </c>
      <c r="W9" t="n">
        <v>0.22</v>
      </c>
      <c r="X9" t="n">
        <v>0.95</v>
      </c>
      <c r="Y9" t="n">
        <v>0.5</v>
      </c>
      <c r="Z9" t="n">
        <v>10</v>
      </c>
      <c r="AA9" t="n">
        <v>677.2685446264155</v>
      </c>
      <c r="AB9" t="n">
        <v>926.6687017372989</v>
      </c>
      <c r="AC9" t="n">
        <v>838.2287414311816</v>
      </c>
      <c r="AD9" t="n">
        <v>677268.5446264155</v>
      </c>
      <c r="AE9" t="n">
        <v>926668.7017372989</v>
      </c>
      <c r="AF9" t="n">
        <v>1.354953941223638e-06</v>
      </c>
      <c r="AG9" t="n">
        <v>16</v>
      </c>
      <c r="AH9" t="n">
        <v>838228.7414311816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2.5673</v>
      </c>
      <c r="E10" t="n">
        <v>38.95</v>
      </c>
      <c r="F10" t="n">
        <v>35.29</v>
      </c>
      <c r="G10" t="n">
        <v>66.17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359.9</v>
      </c>
      <c r="Q10" t="n">
        <v>2924.41</v>
      </c>
      <c r="R10" t="n">
        <v>88.75</v>
      </c>
      <c r="S10" t="n">
        <v>60.56</v>
      </c>
      <c r="T10" t="n">
        <v>14217.79</v>
      </c>
      <c r="U10" t="n">
        <v>0.68</v>
      </c>
      <c r="V10" t="n">
        <v>0.97</v>
      </c>
      <c r="W10" t="n">
        <v>0.25</v>
      </c>
      <c r="X10" t="n">
        <v>0.9</v>
      </c>
      <c r="Y10" t="n">
        <v>0.5</v>
      </c>
      <c r="Z10" t="n">
        <v>10</v>
      </c>
      <c r="AA10" t="n">
        <v>669.9425423466716</v>
      </c>
      <c r="AB10" t="n">
        <v>916.6449422177433</v>
      </c>
      <c r="AC10" t="n">
        <v>829.1616354517375</v>
      </c>
      <c r="AD10" t="n">
        <v>669942.5423466717</v>
      </c>
      <c r="AE10" t="n">
        <v>916644.9422177433</v>
      </c>
      <c r="AF10" t="n">
        <v>1.359083122994119e-06</v>
      </c>
      <c r="AG10" t="n">
        <v>16</v>
      </c>
      <c r="AH10" t="n">
        <v>829161.6354517376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2.5673</v>
      </c>
      <c r="E11" t="n">
        <v>38.95</v>
      </c>
      <c r="F11" t="n">
        <v>35.29</v>
      </c>
      <c r="G11" t="n">
        <v>66.17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362.62</v>
      </c>
      <c r="Q11" t="n">
        <v>2924.39</v>
      </c>
      <c r="R11" t="n">
        <v>88.72</v>
      </c>
      <c r="S11" t="n">
        <v>60.56</v>
      </c>
      <c r="T11" t="n">
        <v>14206.59</v>
      </c>
      <c r="U11" t="n">
        <v>0.68</v>
      </c>
      <c r="V11" t="n">
        <v>0.97</v>
      </c>
      <c r="W11" t="n">
        <v>0.26</v>
      </c>
      <c r="X11" t="n">
        <v>0.9</v>
      </c>
      <c r="Y11" t="n">
        <v>0.5</v>
      </c>
      <c r="Z11" t="n">
        <v>10</v>
      </c>
      <c r="AA11" t="n">
        <v>672.5050489666188</v>
      </c>
      <c r="AB11" t="n">
        <v>920.151076824968</v>
      </c>
      <c r="AC11" t="n">
        <v>832.3331494929397</v>
      </c>
      <c r="AD11" t="n">
        <v>672505.0489666188</v>
      </c>
      <c r="AE11" t="n">
        <v>920151.076824968</v>
      </c>
      <c r="AF11" t="n">
        <v>1.359083122994119e-06</v>
      </c>
      <c r="AG11" t="n">
        <v>16</v>
      </c>
      <c r="AH11" t="n">
        <v>832333.1494929397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43.08</v>
      </c>
      <c r="G2" t="n">
        <v>8.699999999999999</v>
      </c>
      <c r="H2" t="n">
        <v>0.15</v>
      </c>
      <c r="I2" t="n">
        <v>297</v>
      </c>
      <c r="J2" t="n">
        <v>116.05</v>
      </c>
      <c r="K2" t="n">
        <v>43.4</v>
      </c>
      <c r="L2" t="n">
        <v>1</v>
      </c>
      <c r="M2" t="n">
        <v>295</v>
      </c>
      <c r="N2" t="n">
        <v>16.65</v>
      </c>
      <c r="O2" t="n">
        <v>14546.17</v>
      </c>
      <c r="P2" t="n">
        <v>410.94</v>
      </c>
      <c r="Q2" t="n">
        <v>2924.79</v>
      </c>
      <c r="R2" t="n">
        <v>344.29</v>
      </c>
      <c r="S2" t="n">
        <v>60.56</v>
      </c>
      <c r="T2" t="n">
        <v>140663.83</v>
      </c>
      <c r="U2" t="n">
        <v>0.18</v>
      </c>
      <c r="V2" t="n">
        <v>0.8</v>
      </c>
      <c r="W2" t="n">
        <v>0.64</v>
      </c>
      <c r="X2" t="n">
        <v>8.69</v>
      </c>
      <c r="Y2" t="n">
        <v>0.5</v>
      </c>
      <c r="Z2" t="n">
        <v>10</v>
      </c>
      <c r="AA2" t="n">
        <v>938.1459265478982</v>
      </c>
      <c r="AB2" t="n">
        <v>1283.61264478009</v>
      </c>
      <c r="AC2" t="n">
        <v>1161.10645552394</v>
      </c>
      <c r="AD2" t="n">
        <v>938145.9265478982</v>
      </c>
      <c r="AE2" t="n">
        <v>1283612.64478009</v>
      </c>
      <c r="AF2" t="n">
        <v>1.095881823063804e-06</v>
      </c>
      <c r="AG2" t="n">
        <v>21</v>
      </c>
      <c r="AH2" t="n">
        <v>1161106.45552394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2.3329</v>
      </c>
      <c r="E3" t="n">
        <v>42.87</v>
      </c>
      <c r="F3" t="n">
        <v>37.87</v>
      </c>
      <c r="G3" t="n">
        <v>18.62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120</v>
      </c>
      <c r="N3" t="n">
        <v>16.94</v>
      </c>
      <c r="O3" t="n">
        <v>14705.49</v>
      </c>
      <c r="P3" t="n">
        <v>337.15</v>
      </c>
      <c r="Q3" t="n">
        <v>2924.51</v>
      </c>
      <c r="R3" t="n">
        <v>174.19</v>
      </c>
      <c r="S3" t="n">
        <v>60.56</v>
      </c>
      <c r="T3" t="n">
        <v>56490.58</v>
      </c>
      <c r="U3" t="n">
        <v>0.35</v>
      </c>
      <c r="V3" t="n">
        <v>0.91</v>
      </c>
      <c r="W3" t="n">
        <v>0.36</v>
      </c>
      <c r="X3" t="n">
        <v>3.48</v>
      </c>
      <c r="Y3" t="n">
        <v>0.5</v>
      </c>
      <c r="Z3" t="n">
        <v>10</v>
      </c>
      <c r="AA3" t="n">
        <v>669.873999523412</v>
      </c>
      <c r="AB3" t="n">
        <v>916.5511589030632</v>
      </c>
      <c r="AC3" t="n">
        <v>829.076802684985</v>
      </c>
      <c r="AD3" t="n">
        <v>669873.999523412</v>
      </c>
      <c r="AE3" t="n">
        <v>916551.1589030632</v>
      </c>
      <c r="AF3" t="n">
        <v>1.336076668422027e-06</v>
      </c>
      <c r="AG3" t="n">
        <v>17</v>
      </c>
      <c r="AH3" t="n">
        <v>829076.802684985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2.4879</v>
      </c>
      <c r="E4" t="n">
        <v>40.2</v>
      </c>
      <c r="F4" t="n">
        <v>36.39</v>
      </c>
      <c r="G4" t="n">
        <v>30.33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70</v>
      </c>
      <c r="N4" t="n">
        <v>17.23</v>
      </c>
      <c r="O4" t="n">
        <v>14865.24</v>
      </c>
      <c r="P4" t="n">
        <v>297.06</v>
      </c>
      <c r="Q4" t="n">
        <v>2924.42</v>
      </c>
      <c r="R4" t="n">
        <v>125.88</v>
      </c>
      <c r="S4" t="n">
        <v>60.56</v>
      </c>
      <c r="T4" t="n">
        <v>32582.57</v>
      </c>
      <c r="U4" t="n">
        <v>0.48</v>
      </c>
      <c r="V4" t="n">
        <v>0.9399999999999999</v>
      </c>
      <c r="W4" t="n">
        <v>0.28</v>
      </c>
      <c r="X4" t="n">
        <v>2</v>
      </c>
      <c r="Y4" t="n">
        <v>0.5</v>
      </c>
      <c r="Z4" t="n">
        <v>10</v>
      </c>
      <c r="AA4" t="n">
        <v>584.1833933726818</v>
      </c>
      <c r="AB4" t="n">
        <v>799.3054911648983</v>
      </c>
      <c r="AC4" t="n">
        <v>723.0208969204223</v>
      </c>
      <c r="AD4" t="n">
        <v>584183.3933726818</v>
      </c>
      <c r="AE4" t="n">
        <v>799305.4911648983</v>
      </c>
      <c r="AF4" t="n">
        <v>1.424846818709401e-06</v>
      </c>
      <c r="AG4" t="n">
        <v>16</v>
      </c>
      <c r="AH4" t="n">
        <v>723020.8969204223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36.02</v>
      </c>
      <c r="G5" t="n">
        <v>39.29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274.23</v>
      </c>
      <c r="Q5" t="n">
        <v>2924.42</v>
      </c>
      <c r="R5" t="n">
        <v>111.54</v>
      </c>
      <c r="S5" t="n">
        <v>60.56</v>
      </c>
      <c r="T5" t="n">
        <v>25501.32</v>
      </c>
      <c r="U5" t="n">
        <v>0.54</v>
      </c>
      <c r="V5" t="n">
        <v>0.95</v>
      </c>
      <c r="W5" t="n">
        <v>0.32</v>
      </c>
      <c r="X5" t="n">
        <v>1.63</v>
      </c>
      <c r="Y5" t="n">
        <v>0.5</v>
      </c>
      <c r="Z5" t="n">
        <v>10</v>
      </c>
      <c r="AA5" t="n">
        <v>552.7423477977356</v>
      </c>
      <c r="AB5" t="n">
        <v>756.2864655282216</v>
      </c>
      <c r="AC5" t="n">
        <v>684.1075467129282</v>
      </c>
      <c r="AD5" t="n">
        <v>552742.3477977356</v>
      </c>
      <c r="AE5" t="n">
        <v>756286.4655282216</v>
      </c>
      <c r="AF5" t="n">
        <v>1.453024182542555e-06</v>
      </c>
      <c r="AG5" t="n">
        <v>16</v>
      </c>
      <c r="AH5" t="n">
        <v>684107.5467129282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2.5383</v>
      </c>
      <c r="E6" t="n">
        <v>39.4</v>
      </c>
      <c r="F6" t="n">
        <v>36</v>
      </c>
      <c r="G6" t="n">
        <v>39.27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276.84</v>
      </c>
      <c r="Q6" t="n">
        <v>2924.38</v>
      </c>
      <c r="R6" t="n">
        <v>110.56</v>
      </c>
      <c r="S6" t="n">
        <v>60.56</v>
      </c>
      <c r="T6" t="n">
        <v>25007.63</v>
      </c>
      <c r="U6" t="n">
        <v>0.55</v>
      </c>
      <c r="V6" t="n">
        <v>0.95</v>
      </c>
      <c r="W6" t="n">
        <v>0.33</v>
      </c>
      <c r="X6" t="n">
        <v>1.61</v>
      </c>
      <c r="Y6" t="n">
        <v>0.5</v>
      </c>
      <c r="Z6" t="n">
        <v>10</v>
      </c>
      <c r="AA6" t="n">
        <v>554.9672258549416</v>
      </c>
      <c r="AB6" t="n">
        <v>759.3306418407833</v>
      </c>
      <c r="AC6" t="n">
        <v>686.8611911107474</v>
      </c>
      <c r="AD6" t="n">
        <v>554967.2258549416</v>
      </c>
      <c r="AE6" t="n">
        <v>759330.6418407833</v>
      </c>
      <c r="AF6" t="n">
        <v>1.453711435318973e-06</v>
      </c>
      <c r="AG6" t="n">
        <v>16</v>
      </c>
      <c r="AH6" t="n">
        <v>686861.1911107474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2.108</v>
      </c>
      <c r="E2" t="n">
        <v>47.44</v>
      </c>
      <c r="F2" t="n">
        <v>41.12</v>
      </c>
      <c r="G2" t="n">
        <v>10.63</v>
      </c>
      <c r="H2" t="n">
        <v>0.2</v>
      </c>
      <c r="I2" t="n">
        <v>232</v>
      </c>
      <c r="J2" t="n">
        <v>89.87</v>
      </c>
      <c r="K2" t="n">
        <v>37.55</v>
      </c>
      <c r="L2" t="n">
        <v>1</v>
      </c>
      <c r="M2" t="n">
        <v>230</v>
      </c>
      <c r="N2" t="n">
        <v>11.32</v>
      </c>
      <c r="O2" t="n">
        <v>11317.98</v>
      </c>
      <c r="P2" t="n">
        <v>321.02</v>
      </c>
      <c r="Q2" t="n">
        <v>2924.73</v>
      </c>
      <c r="R2" t="n">
        <v>280.37</v>
      </c>
      <c r="S2" t="n">
        <v>60.56</v>
      </c>
      <c r="T2" t="n">
        <v>109027.61</v>
      </c>
      <c r="U2" t="n">
        <v>0.22</v>
      </c>
      <c r="V2" t="n">
        <v>0.83</v>
      </c>
      <c r="W2" t="n">
        <v>0.53</v>
      </c>
      <c r="X2" t="n">
        <v>6.72</v>
      </c>
      <c r="Y2" t="n">
        <v>0.5</v>
      </c>
      <c r="Z2" t="n">
        <v>10</v>
      </c>
      <c r="AA2" t="n">
        <v>710.0270447585165</v>
      </c>
      <c r="AB2" t="n">
        <v>971.4903268210679</v>
      </c>
      <c r="AC2" t="n">
        <v>878.7726535245017</v>
      </c>
      <c r="AD2" t="n">
        <v>710027.0447585165</v>
      </c>
      <c r="AE2" t="n">
        <v>971490.326821068</v>
      </c>
      <c r="AF2" t="n">
        <v>1.257579357735408e-06</v>
      </c>
      <c r="AG2" t="n">
        <v>19</v>
      </c>
      <c r="AH2" t="n">
        <v>878772.6535245017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2.4554</v>
      </c>
      <c r="E3" t="n">
        <v>40.73</v>
      </c>
      <c r="F3" t="n">
        <v>37.03</v>
      </c>
      <c r="G3" t="n">
        <v>23.89</v>
      </c>
      <c r="H3" t="n">
        <v>0.39</v>
      </c>
      <c r="I3" t="n">
        <v>93</v>
      </c>
      <c r="J3" t="n">
        <v>91.09999999999999</v>
      </c>
      <c r="K3" t="n">
        <v>37.55</v>
      </c>
      <c r="L3" t="n">
        <v>2</v>
      </c>
      <c r="M3" t="n">
        <v>90</v>
      </c>
      <c r="N3" t="n">
        <v>11.54</v>
      </c>
      <c r="O3" t="n">
        <v>11468.97</v>
      </c>
      <c r="P3" t="n">
        <v>254.51</v>
      </c>
      <c r="Q3" t="n">
        <v>2924.46</v>
      </c>
      <c r="R3" t="n">
        <v>146.68</v>
      </c>
      <c r="S3" t="n">
        <v>60.56</v>
      </c>
      <c r="T3" t="n">
        <v>42879.48</v>
      </c>
      <c r="U3" t="n">
        <v>0.41</v>
      </c>
      <c r="V3" t="n">
        <v>0.93</v>
      </c>
      <c r="W3" t="n">
        <v>0.31</v>
      </c>
      <c r="X3" t="n">
        <v>2.64</v>
      </c>
      <c r="Y3" t="n">
        <v>0.5</v>
      </c>
      <c r="Z3" t="n">
        <v>10</v>
      </c>
      <c r="AA3" t="n">
        <v>527.4456647779241</v>
      </c>
      <c r="AB3" t="n">
        <v>721.6744278096247</v>
      </c>
      <c r="AC3" t="n">
        <v>652.7988332958942</v>
      </c>
      <c r="AD3" t="n">
        <v>527445.6647779241</v>
      </c>
      <c r="AE3" t="n">
        <v>721674.4278096247</v>
      </c>
      <c r="AF3" t="n">
        <v>1.464829390409639e-06</v>
      </c>
      <c r="AG3" t="n">
        <v>16</v>
      </c>
      <c r="AH3" t="n">
        <v>652798.8332958942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2.5015</v>
      </c>
      <c r="E4" t="n">
        <v>39.98</v>
      </c>
      <c r="F4" t="n">
        <v>36.62</v>
      </c>
      <c r="G4" t="n">
        <v>29.3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240.08</v>
      </c>
      <c r="Q4" t="n">
        <v>2924.41</v>
      </c>
      <c r="R4" t="n">
        <v>130.21</v>
      </c>
      <c r="S4" t="n">
        <v>60.56</v>
      </c>
      <c r="T4" t="n">
        <v>34736.95</v>
      </c>
      <c r="U4" t="n">
        <v>0.47</v>
      </c>
      <c r="V4" t="n">
        <v>0.9399999999999999</v>
      </c>
      <c r="W4" t="n">
        <v>0.38</v>
      </c>
      <c r="X4" t="n">
        <v>2.23</v>
      </c>
      <c r="Y4" t="n">
        <v>0.5</v>
      </c>
      <c r="Z4" t="n">
        <v>10</v>
      </c>
      <c r="AA4" t="n">
        <v>505.1851717850034</v>
      </c>
      <c r="AB4" t="n">
        <v>691.2166392330705</v>
      </c>
      <c r="AC4" t="n">
        <v>625.2478933133116</v>
      </c>
      <c r="AD4" t="n">
        <v>505185.1717850034</v>
      </c>
      <c r="AE4" t="n">
        <v>691216.6392330705</v>
      </c>
      <c r="AF4" t="n">
        <v>1.492331481677003e-06</v>
      </c>
      <c r="AG4" t="n">
        <v>16</v>
      </c>
      <c r="AH4" t="n">
        <v>625247.8933133116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2.108</v>
      </c>
      <c r="E12" t="n">
        <v>47.44</v>
      </c>
      <c r="F12" t="n">
        <v>41.12</v>
      </c>
      <c r="G12" t="n">
        <v>10.63</v>
      </c>
      <c r="H12" t="n">
        <v>0.2</v>
      </c>
      <c r="I12" t="n">
        <v>232</v>
      </c>
      <c r="J12" t="n">
        <v>89.87</v>
      </c>
      <c r="K12" t="n">
        <v>37.55</v>
      </c>
      <c r="L12" t="n">
        <v>1</v>
      </c>
      <c r="M12" t="n">
        <v>230</v>
      </c>
      <c r="N12" t="n">
        <v>11.32</v>
      </c>
      <c r="O12" t="n">
        <v>11317.98</v>
      </c>
      <c r="P12" t="n">
        <v>321.02</v>
      </c>
      <c r="Q12" t="n">
        <v>2924.73</v>
      </c>
      <c r="R12" t="n">
        <v>280.37</v>
      </c>
      <c r="S12" t="n">
        <v>60.56</v>
      </c>
      <c r="T12" t="n">
        <v>109027.61</v>
      </c>
      <c r="U12" t="n">
        <v>0.22</v>
      </c>
      <c r="V12" t="n">
        <v>0.83</v>
      </c>
      <c r="W12" t="n">
        <v>0.53</v>
      </c>
      <c r="X12" t="n">
        <v>6.72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2.4554</v>
      </c>
      <c r="E13" t="n">
        <v>40.73</v>
      </c>
      <c r="F13" t="n">
        <v>37.03</v>
      </c>
      <c r="G13" t="n">
        <v>23.89</v>
      </c>
      <c r="H13" t="n">
        <v>0.39</v>
      </c>
      <c r="I13" t="n">
        <v>93</v>
      </c>
      <c r="J13" t="n">
        <v>91.09999999999999</v>
      </c>
      <c r="K13" t="n">
        <v>37.55</v>
      </c>
      <c r="L13" t="n">
        <v>2</v>
      </c>
      <c r="M13" t="n">
        <v>90</v>
      </c>
      <c r="N13" t="n">
        <v>11.54</v>
      </c>
      <c r="O13" t="n">
        <v>11468.97</v>
      </c>
      <c r="P13" t="n">
        <v>254.51</v>
      </c>
      <c r="Q13" t="n">
        <v>2924.46</v>
      </c>
      <c r="R13" t="n">
        <v>146.68</v>
      </c>
      <c r="S13" t="n">
        <v>60.56</v>
      </c>
      <c r="T13" t="n">
        <v>42879.48</v>
      </c>
      <c r="U13" t="n">
        <v>0.41</v>
      </c>
      <c r="V13" t="n">
        <v>0.93</v>
      </c>
      <c r="W13" t="n">
        <v>0.31</v>
      </c>
      <c r="X13" t="n">
        <v>2.64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2.5015</v>
      </c>
      <c r="E14" t="n">
        <v>39.98</v>
      </c>
      <c r="F14" t="n">
        <v>36.62</v>
      </c>
      <c r="G14" t="n">
        <v>29.3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240.08</v>
      </c>
      <c r="Q14" t="n">
        <v>2924.41</v>
      </c>
      <c r="R14" t="n">
        <v>130.21</v>
      </c>
      <c r="S14" t="n">
        <v>60.56</v>
      </c>
      <c r="T14" t="n">
        <v>34736.95</v>
      </c>
      <c r="U14" t="n">
        <v>0.47</v>
      </c>
      <c r="V14" t="n">
        <v>0.9399999999999999</v>
      </c>
      <c r="W14" t="n">
        <v>0.38</v>
      </c>
      <c r="X14" t="n">
        <v>2.23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2.2539</v>
      </c>
      <c r="E15" t="n">
        <v>44.37</v>
      </c>
      <c r="F15" t="n">
        <v>39.68</v>
      </c>
      <c r="G15" t="n">
        <v>13.01</v>
      </c>
      <c r="H15" t="n">
        <v>0.24</v>
      </c>
      <c r="I15" t="n">
        <v>183</v>
      </c>
      <c r="J15" t="n">
        <v>71.52</v>
      </c>
      <c r="K15" t="n">
        <v>32.27</v>
      </c>
      <c r="L15" t="n">
        <v>1</v>
      </c>
      <c r="M15" t="n">
        <v>181</v>
      </c>
      <c r="N15" t="n">
        <v>8.25</v>
      </c>
      <c r="O15" t="n">
        <v>9054.6</v>
      </c>
      <c r="P15" t="n">
        <v>252.68</v>
      </c>
      <c r="Q15" t="n">
        <v>2924.55</v>
      </c>
      <c r="R15" t="n">
        <v>233.21</v>
      </c>
      <c r="S15" t="n">
        <v>60.56</v>
      </c>
      <c r="T15" t="n">
        <v>85693.41</v>
      </c>
      <c r="U15" t="n">
        <v>0.26</v>
      </c>
      <c r="V15" t="n">
        <v>0.86</v>
      </c>
      <c r="W15" t="n">
        <v>0.46</v>
      </c>
      <c r="X15" t="n">
        <v>5.29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2.4553</v>
      </c>
      <c r="E16" t="n">
        <v>40.73</v>
      </c>
      <c r="F16" t="n">
        <v>37.34</v>
      </c>
      <c r="G16" t="n">
        <v>22.63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213.3</v>
      </c>
      <c r="Q16" t="n">
        <v>2924.56</v>
      </c>
      <c r="R16" t="n">
        <v>152.76</v>
      </c>
      <c r="S16" t="n">
        <v>60.56</v>
      </c>
      <c r="T16" t="n">
        <v>45890.25</v>
      </c>
      <c r="U16" t="n">
        <v>0.4</v>
      </c>
      <c r="V16" t="n">
        <v>0.92</v>
      </c>
      <c r="W16" t="n">
        <v>0.45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2.2668</v>
      </c>
      <c r="E17" t="n">
        <v>44.12</v>
      </c>
      <c r="F17" t="n">
        <v>40.24</v>
      </c>
      <c r="G17" t="n">
        <v>12.32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157.26</v>
      </c>
      <c r="Q17" t="n">
        <v>2924.7</v>
      </c>
      <c r="R17" t="n">
        <v>242.81</v>
      </c>
      <c r="S17" t="n">
        <v>60.56</v>
      </c>
      <c r="T17" t="n">
        <v>90430.88</v>
      </c>
      <c r="U17" t="n">
        <v>0.25</v>
      </c>
      <c r="V17" t="n">
        <v>0.85</v>
      </c>
      <c r="W17" t="n">
        <v>0.74</v>
      </c>
      <c r="X17" t="n">
        <v>5.85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1.7373</v>
      </c>
      <c r="E18" t="n">
        <v>57.56</v>
      </c>
      <c r="F18" t="n">
        <v>44.96</v>
      </c>
      <c r="G18" t="n">
        <v>7.51</v>
      </c>
      <c r="H18" t="n">
        <v>0.12</v>
      </c>
      <c r="I18" t="n">
        <v>359</v>
      </c>
      <c r="J18" t="n">
        <v>141.81</v>
      </c>
      <c r="K18" t="n">
        <v>47.83</v>
      </c>
      <c r="L18" t="n">
        <v>1</v>
      </c>
      <c r="M18" t="n">
        <v>357</v>
      </c>
      <c r="N18" t="n">
        <v>22.98</v>
      </c>
      <c r="O18" t="n">
        <v>17723.39</v>
      </c>
      <c r="P18" t="n">
        <v>496.39</v>
      </c>
      <c r="Q18" t="n">
        <v>2924.82</v>
      </c>
      <c r="R18" t="n">
        <v>406.1</v>
      </c>
      <c r="S18" t="n">
        <v>60.56</v>
      </c>
      <c r="T18" t="n">
        <v>171260.97</v>
      </c>
      <c r="U18" t="n">
        <v>0.15</v>
      </c>
      <c r="V18" t="n">
        <v>0.76</v>
      </c>
      <c r="W18" t="n">
        <v>0.74</v>
      </c>
      <c r="X18" t="n">
        <v>10.57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2.2144</v>
      </c>
      <c r="E19" t="n">
        <v>45.16</v>
      </c>
      <c r="F19" t="n">
        <v>38.65</v>
      </c>
      <c r="G19" t="n">
        <v>15.67</v>
      </c>
      <c r="H19" t="n">
        <v>0.25</v>
      </c>
      <c r="I19" t="n">
        <v>148</v>
      </c>
      <c r="J19" t="n">
        <v>143.17</v>
      </c>
      <c r="K19" t="n">
        <v>47.83</v>
      </c>
      <c r="L19" t="n">
        <v>2</v>
      </c>
      <c r="M19" t="n">
        <v>146</v>
      </c>
      <c r="N19" t="n">
        <v>23.34</v>
      </c>
      <c r="O19" t="n">
        <v>17891.86</v>
      </c>
      <c r="P19" t="n">
        <v>407.8</v>
      </c>
      <c r="Q19" t="n">
        <v>2924.65</v>
      </c>
      <c r="R19" t="n">
        <v>200.01</v>
      </c>
      <c r="S19" t="n">
        <v>60.56</v>
      </c>
      <c r="T19" t="n">
        <v>69269.17999999999</v>
      </c>
      <c r="U19" t="n">
        <v>0.3</v>
      </c>
      <c r="V19" t="n">
        <v>0.89</v>
      </c>
      <c r="W19" t="n">
        <v>0.39</v>
      </c>
      <c r="X19" t="n">
        <v>4.26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2.3943</v>
      </c>
      <c r="E20" t="n">
        <v>41.77</v>
      </c>
      <c r="F20" t="n">
        <v>36.94</v>
      </c>
      <c r="G20" t="n">
        <v>24.63</v>
      </c>
      <c r="H20" t="n">
        <v>0.37</v>
      </c>
      <c r="I20" t="n">
        <v>90</v>
      </c>
      <c r="J20" t="n">
        <v>144.54</v>
      </c>
      <c r="K20" t="n">
        <v>47.83</v>
      </c>
      <c r="L20" t="n">
        <v>3</v>
      </c>
      <c r="M20" t="n">
        <v>88</v>
      </c>
      <c r="N20" t="n">
        <v>23.71</v>
      </c>
      <c r="O20" t="n">
        <v>18060.85</v>
      </c>
      <c r="P20" t="n">
        <v>369.84</v>
      </c>
      <c r="Q20" t="n">
        <v>2924.48</v>
      </c>
      <c r="R20" t="n">
        <v>143.71</v>
      </c>
      <c r="S20" t="n">
        <v>60.56</v>
      </c>
      <c r="T20" t="n">
        <v>41412</v>
      </c>
      <c r="U20" t="n">
        <v>0.42</v>
      </c>
      <c r="V20" t="n">
        <v>0.93</v>
      </c>
      <c r="W20" t="n">
        <v>0.31</v>
      </c>
      <c r="X20" t="n">
        <v>2.55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2.4925</v>
      </c>
      <c r="E21" t="n">
        <v>40.12</v>
      </c>
      <c r="F21" t="n">
        <v>36.1</v>
      </c>
      <c r="G21" t="n">
        <v>34.94</v>
      </c>
      <c r="H21" t="n">
        <v>0.49</v>
      </c>
      <c r="I21" t="n">
        <v>62</v>
      </c>
      <c r="J21" t="n">
        <v>145.92</v>
      </c>
      <c r="K21" t="n">
        <v>47.83</v>
      </c>
      <c r="L21" t="n">
        <v>4</v>
      </c>
      <c r="M21" t="n">
        <v>60</v>
      </c>
      <c r="N21" t="n">
        <v>24.09</v>
      </c>
      <c r="O21" t="n">
        <v>18230.35</v>
      </c>
      <c r="P21" t="n">
        <v>339.42</v>
      </c>
      <c r="Q21" t="n">
        <v>2924.46</v>
      </c>
      <c r="R21" t="n">
        <v>116.23</v>
      </c>
      <c r="S21" t="n">
        <v>60.56</v>
      </c>
      <c r="T21" t="n">
        <v>27810.15</v>
      </c>
      <c r="U21" t="n">
        <v>0.52</v>
      </c>
      <c r="V21" t="n">
        <v>0.95</v>
      </c>
      <c r="W21" t="n">
        <v>0.27</v>
      </c>
      <c r="X21" t="n">
        <v>1.71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2.5456</v>
      </c>
      <c r="E22" t="n">
        <v>39.28</v>
      </c>
      <c r="F22" t="n">
        <v>35.73</v>
      </c>
      <c r="G22" t="n">
        <v>46.6</v>
      </c>
      <c r="H22" t="n">
        <v>0.6</v>
      </c>
      <c r="I22" t="n">
        <v>46</v>
      </c>
      <c r="J22" t="n">
        <v>147.3</v>
      </c>
      <c r="K22" t="n">
        <v>47.83</v>
      </c>
      <c r="L22" t="n">
        <v>5</v>
      </c>
      <c r="M22" t="n">
        <v>36</v>
      </c>
      <c r="N22" t="n">
        <v>24.47</v>
      </c>
      <c r="O22" t="n">
        <v>18400.38</v>
      </c>
      <c r="P22" t="n">
        <v>312.05</v>
      </c>
      <c r="Q22" t="n">
        <v>2924.38</v>
      </c>
      <c r="R22" t="n">
        <v>104.1</v>
      </c>
      <c r="S22" t="n">
        <v>60.56</v>
      </c>
      <c r="T22" t="n">
        <v>21824.57</v>
      </c>
      <c r="U22" t="n">
        <v>0.58</v>
      </c>
      <c r="V22" t="n">
        <v>0.96</v>
      </c>
      <c r="W22" t="n">
        <v>0.25</v>
      </c>
      <c r="X22" t="n">
        <v>1.34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2.5571</v>
      </c>
      <c r="E23" t="n">
        <v>39.11</v>
      </c>
      <c r="F23" t="n">
        <v>35.64</v>
      </c>
      <c r="G23" t="n">
        <v>49.73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307.05</v>
      </c>
      <c r="Q23" t="n">
        <v>2924.35</v>
      </c>
      <c r="R23" t="n">
        <v>99.5</v>
      </c>
      <c r="S23" t="n">
        <v>60.56</v>
      </c>
      <c r="T23" t="n">
        <v>19541.19</v>
      </c>
      <c r="U23" t="n">
        <v>0.61</v>
      </c>
      <c r="V23" t="n">
        <v>0.96</v>
      </c>
      <c r="W23" t="n">
        <v>0.29</v>
      </c>
      <c r="X23" t="n">
        <v>1.25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1.5215</v>
      </c>
      <c r="E24" t="n">
        <v>65.72</v>
      </c>
      <c r="F24" t="n">
        <v>47.55</v>
      </c>
      <c r="G24" t="n">
        <v>6.44</v>
      </c>
      <c r="H24" t="n">
        <v>0.1</v>
      </c>
      <c r="I24" t="n">
        <v>443</v>
      </c>
      <c r="J24" t="n">
        <v>176.73</v>
      </c>
      <c r="K24" t="n">
        <v>52.44</v>
      </c>
      <c r="L24" t="n">
        <v>1</v>
      </c>
      <c r="M24" t="n">
        <v>441</v>
      </c>
      <c r="N24" t="n">
        <v>33.29</v>
      </c>
      <c r="O24" t="n">
        <v>22031.19</v>
      </c>
      <c r="P24" t="n">
        <v>611.65</v>
      </c>
      <c r="Q24" t="n">
        <v>2924.84</v>
      </c>
      <c r="R24" t="n">
        <v>491.15</v>
      </c>
      <c r="S24" t="n">
        <v>60.56</v>
      </c>
      <c r="T24" t="n">
        <v>213365.72</v>
      </c>
      <c r="U24" t="n">
        <v>0.12</v>
      </c>
      <c r="V24" t="n">
        <v>0.72</v>
      </c>
      <c r="W24" t="n">
        <v>0.87</v>
      </c>
      <c r="X24" t="n">
        <v>13.16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2.0691</v>
      </c>
      <c r="E25" t="n">
        <v>48.33</v>
      </c>
      <c r="F25" t="n">
        <v>39.55</v>
      </c>
      <c r="G25" t="n">
        <v>13.26</v>
      </c>
      <c r="H25" t="n">
        <v>0.2</v>
      </c>
      <c r="I25" t="n">
        <v>179</v>
      </c>
      <c r="J25" t="n">
        <v>178.21</v>
      </c>
      <c r="K25" t="n">
        <v>52.44</v>
      </c>
      <c r="L25" t="n">
        <v>2</v>
      </c>
      <c r="M25" t="n">
        <v>177</v>
      </c>
      <c r="N25" t="n">
        <v>33.77</v>
      </c>
      <c r="O25" t="n">
        <v>22213.89</v>
      </c>
      <c r="P25" t="n">
        <v>493.62</v>
      </c>
      <c r="Q25" t="n">
        <v>2924.53</v>
      </c>
      <c r="R25" t="n">
        <v>228.86</v>
      </c>
      <c r="S25" t="n">
        <v>60.56</v>
      </c>
      <c r="T25" t="n">
        <v>83540.42</v>
      </c>
      <c r="U25" t="n">
        <v>0.26</v>
      </c>
      <c r="V25" t="n">
        <v>0.87</v>
      </c>
      <c r="W25" t="n">
        <v>0.45</v>
      </c>
      <c r="X25" t="n">
        <v>5.16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2.2803</v>
      </c>
      <c r="E26" t="n">
        <v>43.85</v>
      </c>
      <c r="F26" t="n">
        <v>37.52</v>
      </c>
      <c r="G26" t="n">
        <v>20.47</v>
      </c>
      <c r="H26" t="n">
        <v>0.3</v>
      </c>
      <c r="I26" t="n">
        <v>110</v>
      </c>
      <c r="J26" t="n">
        <v>179.7</v>
      </c>
      <c r="K26" t="n">
        <v>52.44</v>
      </c>
      <c r="L26" t="n">
        <v>3</v>
      </c>
      <c r="M26" t="n">
        <v>108</v>
      </c>
      <c r="N26" t="n">
        <v>34.26</v>
      </c>
      <c r="O26" t="n">
        <v>22397.24</v>
      </c>
      <c r="P26" t="n">
        <v>453.66</v>
      </c>
      <c r="Q26" t="n">
        <v>2924.52</v>
      </c>
      <c r="R26" t="n">
        <v>162.6</v>
      </c>
      <c r="S26" t="n">
        <v>60.56</v>
      </c>
      <c r="T26" t="n">
        <v>50756.83</v>
      </c>
      <c r="U26" t="n">
        <v>0.37</v>
      </c>
      <c r="V26" t="n">
        <v>0.91</v>
      </c>
      <c r="W26" t="n">
        <v>0.34</v>
      </c>
      <c r="X26" t="n">
        <v>3.13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2.3948</v>
      </c>
      <c r="E27" t="n">
        <v>41.76</v>
      </c>
      <c r="F27" t="n">
        <v>36.56</v>
      </c>
      <c r="G27" t="n">
        <v>28.13</v>
      </c>
      <c r="H27" t="n">
        <v>0.39</v>
      </c>
      <c r="I27" t="n">
        <v>78</v>
      </c>
      <c r="J27" t="n">
        <v>181.19</v>
      </c>
      <c r="K27" t="n">
        <v>52.44</v>
      </c>
      <c r="L27" t="n">
        <v>4</v>
      </c>
      <c r="M27" t="n">
        <v>76</v>
      </c>
      <c r="N27" t="n">
        <v>34.75</v>
      </c>
      <c r="O27" t="n">
        <v>22581.25</v>
      </c>
      <c r="P27" t="n">
        <v>426.92</v>
      </c>
      <c r="Q27" t="n">
        <v>2924.45</v>
      </c>
      <c r="R27" t="n">
        <v>131.66</v>
      </c>
      <c r="S27" t="n">
        <v>60.56</v>
      </c>
      <c r="T27" t="n">
        <v>35446.28</v>
      </c>
      <c r="U27" t="n">
        <v>0.46</v>
      </c>
      <c r="V27" t="n">
        <v>0.9399999999999999</v>
      </c>
      <c r="W27" t="n">
        <v>0.28</v>
      </c>
      <c r="X27" t="n">
        <v>2.17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2.4671</v>
      </c>
      <c r="E28" t="n">
        <v>40.53</v>
      </c>
      <c r="F28" t="n">
        <v>36.01</v>
      </c>
      <c r="G28" t="n">
        <v>36.63</v>
      </c>
      <c r="H28" t="n">
        <v>0.49</v>
      </c>
      <c r="I28" t="n">
        <v>59</v>
      </c>
      <c r="J28" t="n">
        <v>182.69</v>
      </c>
      <c r="K28" t="n">
        <v>52.44</v>
      </c>
      <c r="L28" t="n">
        <v>5</v>
      </c>
      <c r="M28" t="n">
        <v>57</v>
      </c>
      <c r="N28" t="n">
        <v>35.25</v>
      </c>
      <c r="O28" t="n">
        <v>22766.06</v>
      </c>
      <c r="P28" t="n">
        <v>404.1</v>
      </c>
      <c r="Q28" t="n">
        <v>2924.39</v>
      </c>
      <c r="R28" t="n">
        <v>113.53</v>
      </c>
      <c r="S28" t="n">
        <v>60.56</v>
      </c>
      <c r="T28" t="n">
        <v>26474.29</v>
      </c>
      <c r="U28" t="n">
        <v>0.53</v>
      </c>
      <c r="V28" t="n">
        <v>0.95</v>
      </c>
      <c r="W28" t="n">
        <v>0.26</v>
      </c>
      <c r="X28" t="n">
        <v>1.63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2.5112</v>
      </c>
      <c r="E29" t="n">
        <v>39.82</v>
      </c>
      <c r="F29" t="n">
        <v>35.73</v>
      </c>
      <c r="G29" t="n">
        <v>45.61</v>
      </c>
      <c r="H29" t="n">
        <v>0.58</v>
      </c>
      <c r="I29" t="n">
        <v>47</v>
      </c>
      <c r="J29" t="n">
        <v>184.19</v>
      </c>
      <c r="K29" t="n">
        <v>52.44</v>
      </c>
      <c r="L29" t="n">
        <v>6</v>
      </c>
      <c r="M29" t="n">
        <v>45</v>
      </c>
      <c r="N29" t="n">
        <v>35.75</v>
      </c>
      <c r="O29" t="n">
        <v>22951.43</v>
      </c>
      <c r="P29" t="n">
        <v>383.78</v>
      </c>
      <c r="Q29" t="n">
        <v>2924.38</v>
      </c>
      <c r="R29" t="n">
        <v>104.54</v>
      </c>
      <c r="S29" t="n">
        <v>60.56</v>
      </c>
      <c r="T29" t="n">
        <v>22039.38</v>
      </c>
      <c r="U29" t="n">
        <v>0.58</v>
      </c>
      <c r="V29" t="n">
        <v>0.96</v>
      </c>
      <c r="W29" t="n">
        <v>0.24</v>
      </c>
      <c r="X29" t="n">
        <v>1.34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2.5495</v>
      </c>
      <c r="E30" t="n">
        <v>39.22</v>
      </c>
      <c r="F30" t="n">
        <v>35.45</v>
      </c>
      <c r="G30" t="n">
        <v>55.98</v>
      </c>
      <c r="H30" t="n">
        <v>0.67</v>
      </c>
      <c r="I30" t="n">
        <v>38</v>
      </c>
      <c r="J30" t="n">
        <v>185.7</v>
      </c>
      <c r="K30" t="n">
        <v>52.44</v>
      </c>
      <c r="L30" t="n">
        <v>7</v>
      </c>
      <c r="M30" t="n">
        <v>35</v>
      </c>
      <c r="N30" t="n">
        <v>36.26</v>
      </c>
      <c r="O30" t="n">
        <v>23137.49</v>
      </c>
      <c r="P30" t="n">
        <v>360.6</v>
      </c>
      <c r="Q30" t="n">
        <v>2924.39</v>
      </c>
      <c r="R30" t="n">
        <v>95.27</v>
      </c>
      <c r="S30" t="n">
        <v>60.56</v>
      </c>
      <c r="T30" t="n">
        <v>17448.16</v>
      </c>
      <c r="U30" t="n">
        <v>0.64</v>
      </c>
      <c r="V30" t="n">
        <v>0.97</v>
      </c>
      <c r="W30" t="n">
        <v>0.23</v>
      </c>
      <c r="X30" t="n">
        <v>1.06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2.5635</v>
      </c>
      <c r="E31" t="n">
        <v>39.01</v>
      </c>
      <c r="F31" t="n">
        <v>35.38</v>
      </c>
      <c r="G31" t="n">
        <v>62.44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5</v>
      </c>
      <c r="N31" t="n">
        <v>36.78</v>
      </c>
      <c r="O31" t="n">
        <v>23324.24</v>
      </c>
      <c r="P31" t="n">
        <v>349.58</v>
      </c>
      <c r="Q31" t="n">
        <v>2924.38</v>
      </c>
      <c r="R31" t="n">
        <v>91.7</v>
      </c>
      <c r="S31" t="n">
        <v>60.56</v>
      </c>
      <c r="T31" t="n">
        <v>15684.51</v>
      </c>
      <c r="U31" t="n">
        <v>0.66</v>
      </c>
      <c r="V31" t="n">
        <v>0.97</v>
      </c>
      <c r="W31" t="n">
        <v>0.26</v>
      </c>
      <c r="X31" t="n">
        <v>0.99</v>
      </c>
      <c r="Y31" t="n">
        <v>0.5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2.5628</v>
      </c>
      <c r="E32" t="n">
        <v>39.02</v>
      </c>
      <c r="F32" t="n">
        <v>35.39</v>
      </c>
      <c r="G32" t="n">
        <v>62.45</v>
      </c>
      <c r="H32" t="n">
        <v>0.85</v>
      </c>
      <c r="I32" t="n">
        <v>34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351.91</v>
      </c>
      <c r="Q32" t="n">
        <v>2924.4</v>
      </c>
      <c r="R32" t="n">
        <v>91.89</v>
      </c>
      <c r="S32" t="n">
        <v>60.56</v>
      </c>
      <c r="T32" t="n">
        <v>15778.73</v>
      </c>
      <c r="U32" t="n">
        <v>0.66</v>
      </c>
      <c r="V32" t="n">
        <v>0.97</v>
      </c>
      <c r="W32" t="n">
        <v>0.26</v>
      </c>
      <c r="X32" t="n">
        <v>1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2.0788</v>
      </c>
      <c r="E33" t="n">
        <v>48.1</v>
      </c>
      <c r="F33" t="n">
        <v>43.19</v>
      </c>
      <c r="G33" t="n">
        <v>8.81</v>
      </c>
      <c r="H33" t="n">
        <v>0.64</v>
      </c>
      <c r="I33" t="n">
        <v>294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125.74</v>
      </c>
      <c r="Q33" t="n">
        <v>2924.68</v>
      </c>
      <c r="R33" t="n">
        <v>334.93</v>
      </c>
      <c r="S33" t="n">
        <v>60.56</v>
      </c>
      <c r="T33" t="n">
        <v>136002.15</v>
      </c>
      <c r="U33" t="n">
        <v>0.18</v>
      </c>
      <c r="V33" t="n">
        <v>0.79</v>
      </c>
      <c r="W33" t="n">
        <v>1.02</v>
      </c>
      <c r="X33" t="n">
        <v>8.800000000000001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2.0382</v>
      </c>
      <c r="E34" t="n">
        <v>49.06</v>
      </c>
      <c r="F34" t="n">
        <v>41.83</v>
      </c>
      <c r="G34" t="n">
        <v>9.84</v>
      </c>
      <c r="H34" t="n">
        <v>0.18</v>
      </c>
      <c r="I34" t="n">
        <v>255</v>
      </c>
      <c r="J34" t="n">
        <v>98.70999999999999</v>
      </c>
      <c r="K34" t="n">
        <v>39.72</v>
      </c>
      <c r="L34" t="n">
        <v>1</v>
      </c>
      <c r="M34" t="n">
        <v>253</v>
      </c>
      <c r="N34" t="n">
        <v>12.99</v>
      </c>
      <c r="O34" t="n">
        <v>12407.75</v>
      </c>
      <c r="P34" t="n">
        <v>352.27</v>
      </c>
      <c r="Q34" t="n">
        <v>2924.72</v>
      </c>
      <c r="R34" t="n">
        <v>303.56</v>
      </c>
      <c r="S34" t="n">
        <v>60.56</v>
      </c>
      <c r="T34" t="n">
        <v>120511.25</v>
      </c>
      <c r="U34" t="n">
        <v>0.2</v>
      </c>
      <c r="V34" t="n">
        <v>0.82</v>
      </c>
      <c r="W34" t="n">
        <v>0.57</v>
      </c>
      <c r="X34" t="n">
        <v>7.44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2.4162</v>
      </c>
      <c r="E35" t="n">
        <v>41.39</v>
      </c>
      <c r="F35" t="n">
        <v>37.28</v>
      </c>
      <c r="G35" t="n">
        <v>21.72</v>
      </c>
      <c r="H35" t="n">
        <v>0.35</v>
      </c>
      <c r="I35" t="n">
        <v>103</v>
      </c>
      <c r="J35" t="n">
        <v>99.95</v>
      </c>
      <c r="K35" t="n">
        <v>39.72</v>
      </c>
      <c r="L35" t="n">
        <v>2</v>
      </c>
      <c r="M35" t="n">
        <v>101</v>
      </c>
      <c r="N35" t="n">
        <v>13.24</v>
      </c>
      <c r="O35" t="n">
        <v>12561.45</v>
      </c>
      <c r="P35" t="n">
        <v>283.93</v>
      </c>
      <c r="Q35" t="n">
        <v>2924.44</v>
      </c>
      <c r="R35" t="n">
        <v>154.92</v>
      </c>
      <c r="S35" t="n">
        <v>60.56</v>
      </c>
      <c r="T35" t="n">
        <v>46949.82</v>
      </c>
      <c r="U35" t="n">
        <v>0.39</v>
      </c>
      <c r="V35" t="n">
        <v>0.92</v>
      </c>
      <c r="W35" t="n">
        <v>0.33</v>
      </c>
      <c r="X35" t="n">
        <v>2.89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2.5167</v>
      </c>
      <c r="E36" t="n">
        <v>39.73</v>
      </c>
      <c r="F36" t="n">
        <v>36.37</v>
      </c>
      <c r="G36" t="n">
        <v>32.57</v>
      </c>
      <c r="H36" t="n">
        <v>0.52</v>
      </c>
      <c r="I36" t="n">
        <v>67</v>
      </c>
      <c r="J36" t="n">
        <v>101.2</v>
      </c>
      <c r="K36" t="n">
        <v>39.72</v>
      </c>
      <c r="L36" t="n">
        <v>3</v>
      </c>
      <c r="M36" t="n">
        <v>4</v>
      </c>
      <c r="N36" t="n">
        <v>13.49</v>
      </c>
      <c r="O36" t="n">
        <v>12715.54</v>
      </c>
      <c r="P36" t="n">
        <v>251.46</v>
      </c>
      <c r="Q36" t="n">
        <v>2924.53</v>
      </c>
      <c r="R36" t="n">
        <v>122.53</v>
      </c>
      <c r="S36" t="n">
        <v>60.56</v>
      </c>
      <c r="T36" t="n">
        <v>30934.36</v>
      </c>
      <c r="U36" t="n">
        <v>0.49</v>
      </c>
      <c r="V36" t="n">
        <v>0.9399999999999999</v>
      </c>
      <c r="W36" t="n">
        <v>0.35</v>
      </c>
      <c r="X36" t="n">
        <v>1.98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2.5203</v>
      </c>
      <c r="E37" t="n">
        <v>39.68</v>
      </c>
      <c r="F37" t="n">
        <v>36.33</v>
      </c>
      <c r="G37" t="n">
        <v>33.03</v>
      </c>
      <c r="H37" t="n">
        <v>0.6899999999999999</v>
      </c>
      <c r="I37" t="n">
        <v>66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253.61</v>
      </c>
      <c r="Q37" t="n">
        <v>2924.49</v>
      </c>
      <c r="R37" t="n">
        <v>121.17</v>
      </c>
      <c r="S37" t="n">
        <v>60.56</v>
      </c>
      <c r="T37" t="n">
        <v>30259.12</v>
      </c>
      <c r="U37" t="n">
        <v>0.5</v>
      </c>
      <c r="V37" t="n">
        <v>0.9399999999999999</v>
      </c>
      <c r="W37" t="n">
        <v>0.36</v>
      </c>
      <c r="X37" t="n">
        <v>1.94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1.8525</v>
      </c>
      <c r="E38" t="n">
        <v>53.98</v>
      </c>
      <c r="F38" t="n">
        <v>43.72</v>
      </c>
      <c r="G38" t="n">
        <v>8.25</v>
      </c>
      <c r="H38" t="n">
        <v>0.14</v>
      </c>
      <c r="I38" t="n">
        <v>318</v>
      </c>
      <c r="J38" t="n">
        <v>124.63</v>
      </c>
      <c r="K38" t="n">
        <v>45</v>
      </c>
      <c r="L38" t="n">
        <v>1</v>
      </c>
      <c r="M38" t="n">
        <v>316</v>
      </c>
      <c r="N38" t="n">
        <v>18.64</v>
      </c>
      <c r="O38" t="n">
        <v>15605.44</v>
      </c>
      <c r="P38" t="n">
        <v>439.8</v>
      </c>
      <c r="Q38" t="n">
        <v>2924.61</v>
      </c>
      <c r="R38" t="n">
        <v>365.58</v>
      </c>
      <c r="S38" t="n">
        <v>60.56</v>
      </c>
      <c r="T38" t="n">
        <v>151206.44</v>
      </c>
      <c r="U38" t="n">
        <v>0.17</v>
      </c>
      <c r="V38" t="n">
        <v>0.78</v>
      </c>
      <c r="W38" t="n">
        <v>0.68</v>
      </c>
      <c r="X38" t="n">
        <v>9.33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2.2933</v>
      </c>
      <c r="E39" t="n">
        <v>43.61</v>
      </c>
      <c r="F39" t="n">
        <v>38.13</v>
      </c>
      <c r="G39" t="n">
        <v>17.46</v>
      </c>
      <c r="H39" t="n">
        <v>0.28</v>
      </c>
      <c r="I39" t="n">
        <v>131</v>
      </c>
      <c r="J39" t="n">
        <v>125.95</v>
      </c>
      <c r="K39" t="n">
        <v>45</v>
      </c>
      <c r="L39" t="n">
        <v>2</v>
      </c>
      <c r="M39" t="n">
        <v>129</v>
      </c>
      <c r="N39" t="n">
        <v>18.95</v>
      </c>
      <c r="O39" t="n">
        <v>15767.7</v>
      </c>
      <c r="P39" t="n">
        <v>361.39</v>
      </c>
      <c r="Q39" t="n">
        <v>2924.53</v>
      </c>
      <c r="R39" t="n">
        <v>182.4</v>
      </c>
      <c r="S39" t="n">
        <v>60.56</v>
      </c>
      <c r="T39" t="n">
        <v>60551.76</v>
      </c>
      <c r="U39" t="n">
        <v>0.33</v>
      </c>
      <c r="V39" t="n">
        <v>0.9</v>
      </c>
      <c r="W39" t="n">
        <v>0.38</v>
      </c>
      <c r="X39" t="n">
        <v>3.74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2.4581</v>
      </c>
      <c r="E40" t="n">
        <v>40.68</v>
      </c>
      <c r="F40" t="n">
        <v>36.56</v>
      </c>
      <c r="G40" t="n">
        <v>28.12</v>
      </c>
      <c r="H40" t="n">
        <v>0.42</v>
      </c>
      <c r="I40" t="n">
        <v>78</v>
      </c>
      <c r="J40" t="n">
        <v>127.27</v>
      </c>
      <c r="K40" t="n">
        <v>45</v>
      </c>
      <c r="L40" t="n">
        <v>3</v>
      </c>
      <c r="M40" t="n">
        <v>76</v>
      </c>
      <c r="N40" t="n">
        <v>19.27</v>
      </c>
      <c r="O40" t="n">
        <v>15930.42</v>
      </c>
      <c r="P40" t="n">
        <v>322.46</v>
      </c>
      <c r="Q40" t="n">
        <v>2924.44</v>
      </c>
      <c r="R40" t="n">
        <v>131.32</v>
      </c>
      <c r="S40" t="n">
        <v>60.56</v>
      </c>
      <c r="T40" t="n">
        <v>35276.03</v>
      </c>
      <c r="U40" t="n">
        <v>0.46</v>
      </c>
      <c r="V40" t="n">
        <v>0.9399999999999999</v>
      </c>
      <c r="W40" t="n">
        <v>0.28</v>
      </c>
      <c r="X40" t="n">
        <v>2.17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2.5504</v>
      </c>
      <c r="E41" t="n">
        <v>39.21</v>
      </c>
      <c r="F41" t="n">
        <v>35.72</v>
      </c>
      <c r="G41" t="n">
        <v>40.44</v>
      </c>
      <c r="H41" t="n">
        <v>0.55</v>
      </c>
      <c r="I41" t="n">
        <v>53</v>
      </c>
      <c r="J41" t="n">
        <v>128.59</v>
      </c>
      <c r="K41" t="n">
        <v>45</v>
      </c>
      <c r="L41" t="n">
        <v>4</v>
      </c>
      <c r="M41" t="n">
        <v>39</v>
      </c>
      <c r="N41" t="n">
        <v>19.59</v>
      </c>
      <c r="O41" t="n">
        <v>16093.6</v>
      </c>
      <c r="P41" t="n">
        <v>287.11</v>
      </c>
      <c r="Q41" t="n">
        <v>2924.47</v>
      </c>
      <c r="R41" t="n">
        <v>102.93</v>
      </c>
      <c r="S41" t="n">
        <v>60.56</v>
      </c>
      <c r="T41" t="n">
        <v>21207.41</v>
      </c>
      <c r="U41" t="n">
        <v>0.59</v>
      </c>
      <c r="V41" t="n">
        <v>0.96</v>
      </c>
      <c r="W41" t="n">
        <v>0.27</v>
      </c>
      <c r="X41" t="n">
        <v>1.33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2.5535</v>
      </c>
      <c r="E42" t="n">
        <v>39.16</v>
      </c>
      <c r="F42" t="n">
        <v>35.75</v>
      </c>
      <c r="G42" t="n">
        <v>42.9</v>
      </c>
      <c r="H42" t="n">
        <v>0.68</v>
      </c>
      <c r="I42" t="n">
        <v>50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285.18</v>
      </c>
      <c r="Q42" t="n">
        <v>2924.35</v>
      </c>
      <c r="R42" t="n">
        <v>103.36</v>
      </c>
      <c r="S42" t="n">
        <v>60.56</v>
      </c>
      <c r="T42" t="n">
        <v>21435.08</v>
      </c>
      <c r="U42" t="n">
        <v>0.59</v>
      </c>
      <c r="V42" t="n">
        <v>0.96</v>
      </c>
      <c r="W42" t="n">
        <v>0.29</v>
      </c>
      <c r="X42" t="n">
        <v>1.37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1.6261</v>
      </c>
      <c r="E43" t="n">
        <v>61.5</v>
      </c>
      <c r="F43" t="n">
        <v>46.25</v>
      </c>
      <c r="G43" t="n">
        <v>6.92</v>
      </c>
      <c r="H43" t="n">
        <v>0.11</v>
      </c>
      <c r="I43" t="n">
        <v>401</v>
      </c>
      <c r="J43" t="n">
        <v>159.12</v>
      </c>
      <c r="K43" t="n">
        <v>50.28</v>
      </c>
      <c r="L43" t="n">
        <v>1</v>
      </c>
      <c r="M43" t="n">
        <v>399</v>
      </c>
      <c r="N43" t="n">
        <v>27.84</v>
      </c>
      <c r="O43" t="n">
        <v>19859.16</v>
      </c>
      <c r="P43" t="n">
        <v>553.6</v>
      </c>
      <c r="Q43" t="n">
        <v>2924.97</v>
      </c>
      <c r="R43" t="n">
        <v>448.54</v>
      </c>
      <c r="S43" t="n">
        <v>60.56</v>
      </c>
      <c r="T43" t="n">
        <v>192268.13</v>
      </c>
      <c r="U43" t="n">
        <v>0.14</v>
      </c>
      <c r="V43" t="n">
        <v>0.74</v>
      </c>
      <c r="W43" t="n">
        <v>0.8100000000000001</v>
      </c>
      <c r="X43" t="n">
        <v>11.86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2.1438</v>
      </c>
      <c r="E44" t="n">
        <v>46.65</v>
      </c>
      <c r="F44" t="n">
        <v>39.07</v>
      </c>
      <c r="G44" t="n">
        <v>14.38</v>
      </c>
      <c r="H44" t="n">
        <v>0.22</v>
      </c>
      <c r="I44" t="n">
        <v>163</v>
      </c>
      <c r="J44" t="n">
        <v>160.54</v>
      </c>
      <c r="K44" t="n">
        <v>50.28</v>
      </c>
      <c r="L44" t="n">
        <v>2</v>
      </c>
      <c r="M44" t="n">
        <v>161</v>
      </c>
      <c r="N44" t="n">
        <v>28.26</v>
      </c>
      <c r="O44" t="n">
        <v>20034.4</v>
      </c>
      <c r="P44" t="n">
        <v>450.86</v>
      </c>
      <c r="Q44" t="n">
        <v>2924.54</v>
      </c>
      <c r="R44" t="n">
        <v>213.2</v>
      </c>
      <c r="S44" t="n">
        <v>60.56</v>
      </c>
      <c r="T44" t="n">
        <v>75787.61</v>
      </c>
      <c r="U44" t="n">
        <v>0.28</v>
      </c>
      <c r="V44" t="n">
        <v>0.88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2.3396</v>
      </c>
      <c r="E45" t="n">
        <v>42.74</v>
      </c>
      <c r="F45" t="n">
        <v>37.2</v>
      </c>
      <c r="G45" t="n">
        <v>22.32</v>
      </c>
      <c r="H45" t="n">
        <v>0.33</v>
      </c>
      <c r="I45" t="n">
        <v>100</v>
      </c>
      <c r="J45" t="n">
        <v>161.97</v>
      </c>
      <c r="K45" t="n">
        <v>50.28</v>
      </c>
      <c r="L45" t="n">
        <v>3</v>
      </c>
      <c r="M45" t="n">
        <v>98</v>
      </c>
      <c r="N45" t="n">
        <v>28.69</v>
      </c>
      <c r="O45" t="n">
        <v>20210.21</v>
      </c>
      <c r="P45" t="n">
        <v>412.86</v>
      </c>
      <c r="Q45" t="n">
        <v>2924.4</v>
      </c>
      <c r="R45" t="n">
        <v>152.17</v>
      </c>
      <c r="S45" t="n">
        <v>60.56</v>
      </c>
      <c r="T45" t="n">
        <v>45591.91</v>
      </c>
      <c r="U45" t="n">
        <v>0.4</v>
      </c>
      <c r="V45" t="n">
        <v>0.92</v>
      </c>
      <c r="W45" t="n">
        <v>0.32</v>
      </c>
      <c r="X45" t="n">
        <v>2.81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2.4434</v>
      </c>
      <c r="E46" t="n">
        <v>40.93</v>
      </c>
      <c r="F46" t="n">
        <v>36.35</v>
      </c>
      <c r="G46" t="n">
        <v>31.15</v>
      </c>
      <c r="H46" t="n">
        <v>0.43</v>
      </c>
      <c r="I46" t="n">
        <v>70</v>
      </c>
      <c r="J46" t="n">
        <v>163.4</v>
      </c>
      <c r="K46" t="n">
        <v>50.28</v>
      </c>
      <c r="L46" t="n">
        <v>4</v>
      </c>
      <c r="M46" t="n">
        <v>68</v>
      </c>
      <c r="N46" t="n">
        <v>29.12</v>
      </c>
      <c r="O46" t="n">
        <v>20386.62</v>
      </c>
      <c r="P46" t="n">
        <v>385.02</v>
      </c>
      <c r="Q46" t="n">
        <v>2924.52</v>
      </c>
      <c r="R46" t="n">
        <v>124.42</v>
      </c>
      <c r="S46" t="n">
        <v>60.56</v>
      </c>
      <c r="T46" t="n">
        <v>31862.73</v>
      </c>
      <c r="U46" t="n">
        <v>0.49</v>
      </c>
      <c r="V46" t="n">
        <v>0.9399999999999999</v>
      </c>
      <c r="W46" t="n">
        <v>0.28</v>
      </c>
      <c r="X46" t="n">
        <v>1.96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2.5221</v>
      </c>
      <c r="E47" t="n">
        <v>39.65</v>
      </c>
      <c r="F47" t="n">
        <v>35.62</v>
      </c>
      <c r="G47" t="n">
        <v>40.32</v>
      </c>
      <c r="H47" t="n">
        <v>0.54</v>
      </c>
      <c r="I47" t="n">
        <v>53</v>
      </c>
      <c r="J47" t="n">
        <v>164.83</v>
      </c>
      <c r="K47" t="n">
        <v>50.28</v>
      </c>
      <c r="L47" t="n">
        <v>5</v>
      </c>
      <c r="M47" t="n">
        <v>51</v>
      </c>
      <c r="N47" t="n">
        <v>29.55</v>
      </c>
      <c r="O47" t="n">
        <v>20563.61</v>
      </c>
      <c r="P47" t="n">
        <v>356.9</v>
      </c>
      <c r="Q47" t="n">
        <v>2924.4</v>
      </c>
      <c r="R47" t="n">
        <v>100.31</v>
      </c>
      <c r="S47" t="n">
        <v>60.56</v>
      </c>
      <c r="T47" t="n">
        <v>19896.61</v>
      </c>
      <c r="U47" t="n">
        <v>0.6</v>
      </c>
      <c r="V47" t="n">
        <v>0.96</v>
      </c>
      <c r="W47" t="n">
        <v>0.24</v>
      </c>
      <c r="X47" t="n">
        <v>1.23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2.547</v>
      </c>
      <c r="E48" t="n">
        <v>39.26</v>
      </c>
      <c r="F48" t="n">
        <v>35.58</v>
      </c>
      <c r="G48" t="n">
        <v>50.83</v>
      </c>
      <c r="H48" t="n">
        <v>0.64</v>
      </c>
      <c r="I48" t="n">
        <v>42</v>
      </c>
      <c r="J48" t="n">
        <v>166.27</v>
      </c>
      <c r="K48" t="n">
        <v>50.28</v>
      </c>
      <c r="L48" t="n">
        <v>6</v>
      </c>
      <c r="M48" t="n">
        <v>35</v>
      </c>
      <c r="N48" t="n">
        <v>29.99</v>
      </c>
      <c r="O48" t="n">
        <v>20741.2</v>
      </c>
      <c r="P48" t="n">
        <v>335.37</v>
      </c>
      <c r="Q48" t="n">
        <v>2924.37</v>
      </c>
      <c r="R48" t="n">
        <v>99.44</v>
      </c>
      <c r="S48" t="n">
        <v>60.56</v>
      </c>
      <c r="T48" t="n">
        <v>19514.76</v>
      </c>
      <c r="U48" t="n">
        <v>0.61</v>
      </c>
      <c r="V48" t="n">
        <v>0.96</v>
      </c>
      <c r="W48" t="n">
        <v>0.24</v>
      </c>
      <c r="X48" t="n">
        <v>1.2</v>
      </c>
      <c r="Y48" t="n">
        <v>0.5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2.5613</v>
      </c>
      <c r="E49" t="n">
        <v>39.04</v>
      </c>
      <c r="F49" t="n">
        <v>35.49</v>
      </c>
      <c r="G49" t="n">
        <v>56.04</v>
      </c>
      <c r="H49" t="n">
        <v>0.74</v>
      </c>
      <c r="I49" t="n">
        <v>38</v>
      </c>
      <c r="J49" t="n">
        <v>167.72</v>
      </c>
      <c r="K49" t="n">
        <v>50.28</v>
      </c>
      <c r="L49" t="n">
        <v>7</v>
      </c>
      <c r="M49" t="n">
        <v>1</v>
      </c>
      <c r="N49" t="n">
        <v>30.44</v>
      </c>
      <c r="O49" t="n">
        <v>20919.39</v>
      </c>
      <c r="P49" t="n">
        <v>327.87</v>
      </c>
      <c r="Q49" t="n">
        <v>2924.41</v>
      </c>
      <c r="R49" t="n">
        <v>95.16</v>
      </c>
      <c r="S49" t="n">
        <v>60.56</v>
      </c>
      <c r="T49" t="n">
        <v>17396.1</v>
      </c>
      <c r="U49" t="n">
        <v>0.64</v>
      </c>
      <c r="V49" t="n">
        <v>0.97</v>
      </c>
      <c r="W49" t="n">
        <v>0.27</v>
      </c>
      <c r="X49" t="n">
        <v>1.11</v>
      </c>
      <c r="Y49" t="n">
        <v>0.5</v>
      </c>
      <c r="Z49" t="n">
        <v>10</v>
      </c>
    </row>
    <row r="50">
      <c r="A50" t="n">
        <v>7</v>
      </c>
      <c r="B50" t="n">
        <v>80</v>
      </c>
      <c r="C50" t="inlineStr">
        <is>
          <t xml:space="preserve">CONCLUIDO	</t>
        </is>
      </c>
      <c r="D50" t="n">
        <v>2.5611</v>
      </c>
      <c r="E50" t="n">
        <v>39.05</v>
      </c>
      <c r="F50" t="n">
        <v>35.5</v>
      </c>
      <c r="G50" t="n">
        <v>56.05</v>
      </c>
      <c r="H50" t="n">
        <v>0.84</v>
      </c>
      <c r="I50" t="n">
        <v>38</v>
      </c>
      <c r="J50" t="n">
        <v>169.17</v>
      </c>
      <c r="K50" t="n">
        <v>50.28</v>
      </c>
      <c r="L50" t="n">
        <v>8</v>
      </c>
      <c r="M50" t="n">
        <v>0</v>
      </c>
      <c r="N50" t="n">
        <v>30.89</v>
      </c>
      <c r="O50" t="n">
        <v>21098.19</v>
      </c>
      <c r="P50" t="n">
        <v>330.58</v>
      </c>
      <c r="Q50" t="n">
        <v>2924.39</v>
      </c>
      <c r="R50" t="n">
        <v>95.23</v>
      </c>
      <c r="S50" t="n">
        <v>60.56</v>
      </c>
      <c r="T50" t="n">
        <v>17429.38</v>
      </c>
      <c r="U50" t="n">
        <v>0.64</v>
      </c>
      <c r="V50" t="n">
        <v>0.97</v>
      </c>
      <c r="W50" t="n">
        <v>0.27</v>
      </c>
      <c r="X50" t="n">
        <v>1.11</v>
      </c>
      <c r="Y50" t="n">
        <v>0.5</v>
      </c>
      <c r="Z50" t="n">
        <v>10</v>
      </c>
    </row>
    <row r="51">
      <c r="A51" t="n">
        <v>0</v>
      </c>
      <c r="B51" t="n">
        <v>35</v>
      </c>
      <c r="C51" t="inlineStr">
        <is>
          <t xml:space="preserve">CONCLUIDO	</t>
        </is>
      </c>
      <c r="D51" t="n">
        <v>2.1769</v>
      </c>
      <c r="E51" t="n">
        <v>45.94</v>
      </c>
      <c r="F51" t="n">
        <v>40.44</v>
      </c>
      <c r="G51" t="n">
        <v>11.61</v>
      </c>
      <c r="H51" t="n">
        <v>0.22</v>
      </c>
      <c r="I51" t="n">
        <v>209</v>
      </c>
      <c r="J51" t="n">
        <v>80.84</v>
      </c>
      <c r="K51" t="n">
        <v>35.1</v>
      </c>
      <c r="L51" t="n">
        <v>1</v>
      </c>
      <c r="M51" t="n">
        <v>207</v>
      </c>
      <c r="N51" t="n">
        <v>9.74</v>
      </c>
      <c r="O51" t="n">
        <v>10204.21</v>
      </c>
      <c r="P51" t="n">
        <v>288.28</v>
      </c>
      <c r="Q51" t="n">
        <v>2924.68</v>
      </c>
      <c r="R51" t="n">
        <v>258.33</v>
      </c>
      <c r="S51" t="n">
        <v>60.56</v>
      </c>
      <c r="T51" t="n">
        <v>98124.17</v>
      </c>
      <c r="U51" t="n">
        <v>0.23</v>
      </c>
      <c r="V51" t="n">
        <v>0.85</v>
      </c>
      <c r="W51" t="n">
        <v>0.5</v>
      </c>
      <c r="X51" t="n">
        <v>6.05</v>
      </c>
      <c r="Y51" t="n">
        <v>0.5</v>
      </c>
      <c r="Z51" t="n">
        <v>10</v>
      </c>
    </row>
    <row r="52">
      <c r="A52" t="n">
        <v>1</v>
      </c>
      <c r="B52" t="n">
        <v>35</v>
      </c>
      <c r="C52" t="inlineStr">
        <is>
          <t xml:space="preserve">CONCLUIDO	</t>
        </is>
      </c>
      <c r="D52" t="n">
        <v>2.4825</v>
      </c>
      <c r="E52" t="n">
        <v>40.28</v>
      </c>
      <c r="F52" t="n">
        <v>36.91</v>
      </c>
      <c r="G52" t="n">
        <v>25.75</v>
      </c>
      <c r="H52" t="n">
        <v>0.43</v>
      </c>
      <c r="I52" t="n">
        <v>86</v>
      </c>
      <c r="J52" t="n">
        <v>82.04000000000001</v>
      </c>
      <c r="K52" t="n">
        <v>35.1</v>
      </c>
      <c r="L52" t="n">
        <v>2</v>
      </c>
      <c r="M52" t="n">
        <v>22</v>
      </c>
      <c r="N52" t="n">
        <v>9.94</v>
      </c>
      <c r="O52" t="n">
        <v>10352.53</v>
      </c>
      <c r="P52" t="n">
        <v>226.39</v>
      </c>
      <c r="Q52" t="n">
        <v>2924.43</v>
      </c>
      <c r="R52" t="n">
        <v>140.09</v>
      </c>
      <c r="S52" t="n">
        <v>60.56</v>
      </c>
      <c r="T52" t="n">
        <v>39622.01</v>
      </c>
      <c r="U52" t="n">
        <v>0.43</v>
      </c>
      <c r="V52" t="n">
        <v>0.93</v>
      </c>
      <c r="W52" t="n">
        <v>0.38</v>
      </c>
      <c r="X52" t="n">
        <v>2.52</v>
      </c>
      <c r="Y52" t="n">
        <v>0.5</v>
      </c>
      <c r="Z52" t="n">
        <v>10</v>
      </c>
    </row>
    <row r="53">
      <c r="A53" t="n">
        <v>2</v>
      </c>
      <c r="B53" t="n">
        <v>35</v>
      </c>
      <c r="C53" t="inlineStr">
        <is>
          <t xml:space="preserve">CONCLUIDO	</t>
        </is>
      </c>
      <c r="D53" t="n">
        <v>2.4838</v>
      </c>
      <c r="E53" t="n">
        <v>40.26</v>
      </c>
      <c r="F53" t="n">
        <v>36.91</v>
      </c>
      <c r="G53" t="n">
        <v>26.05</v>
      </c>
      <c r="H53" t="n">
        <v>0.63</v>
      </c>
      <c r="I53" t="n">
        <v>85</v>
      </c>
      <c r="J53" t="n">
        <v>83.25</v>
      </c>
      <c r="K53" t="n">
        <v>35.1</v>
      </c>
      <c r="L53" t="n">
        <v>3</v>
      </c>
      <c r="M53" t="n">
        <v>0</v>
      </c>
      <c r="N53" t="n">
        <v>10.15</v>
      </c>
      <c r="O53" t="n">
        <v>10501.19</v>
      </c>
      <c r="P53" t="n">
        <v>228.56</v>
      </c>
      <c r="Q53" t="n">
        <v>2924.44</v>
      </c>
      <c r="R53" t="n">
        <v>138.92</v>
      </c>
      <c r="S53" t="n">
        <v>60.56</v>
      </c>
      <c r="T53" t="n">
        <v>39042.29</v>
      </c>
      <c r="U53" t="n">
        <v>0.44</v>
      </c>
      <c r="V53" t="n">
        <v>0.93</v>
      </c>
      <c r="W53" t="n">
        <v>0.42</v>
      </c>
      <c r="X53" t="n">
        <v>2.52</v>
      </c>
      <c r="Y53" t="n">
        <v>0.5</v>
      </c>
      <c r="Z53" t="n">
        <v>10</v>
      </c>
    </row>
    <row r="54">
      <c r="A54" t="n">
        <v>0</v>
      </c>
      <c r="B54" t="n">
        <v>50</v>
      </c>
      <c r="C54" t="inlineStr">
        <is>
          <t xml:space="preserve">CONCLUIDO	</t>
        </is>
      </c>
      <c r="D54" t="n">
        <v>1.9756</v>
      </c>
      <c r="E54" t="n">
        <v>50.62</v>
      </c>
      <c r="F54" t="n">
        <v>42.45</v>
      </c>
      <c r="G54" t="n">
        <v>9.23</v>
      </c>
      <c r="H54" t="n">
        <v>0.16</v>
      </c>
      <c r="I54" t="n">
        <v>276</v>
      </c>
      <c r="J54" t="n">
        <v>107.41</v>
      </c>
      <c r="K54" t="n">
        <v>41.65</v>
      </c>
      <c r="L54" t="n">
        <v>1</v>
      </c>
      <c r="M54" t="n">
        <v>274</v>
      </c>
      <c r="N54" t="n">
        <v>14.77</v>
      </c>
      <c r="O54" t="n">
        <v>13481.73</v>
      </c>
      <c r="P54" t="n">
        <v>381.85</v>
      </c>
      <c r="Q54" t="n">
        <v>2924.63</v>
      </c>
      <c r="R54" t="n">
        <v>323.44</v>
      </c>
      <c r="S54" t="n">
        <v>60.56</v>
      </c>
      <c r="T54" t="n">
        <v>130344.69</v>
      </c>
      <c r="U54" t="n">
        <v>0.19</v>
      </c>
      <c r="V54" t="n">
        <v>0.8100000000000001</v>
      </c>
      <c r="W54" t="n">
        <v>0.61</v>
      </c>
      <c r="X54" t="n">
        <v>8.06</v>
      </c>
      <c r="Y54" t="n">
        <v>0.5</v>
      </c>
      <c r="Z54" t="n">
        <v>10</v>
      </c>
    </row>
    <row r="55">
      <c r="A55" t="n">
        <v>1</v>
      </c>
      <c r="B55" t="n">
        <v>50</v>
      </c>
      <c r="C55" t="inlineStr">
        <is>
          <t xml:space="preserve">CONCLUIDO	</t>
        </is>
      </c>
      <c r="D55" t="n">
        <v>2.3726</v>
      </c>
      <c r="E55" t="n">
        <v>42.15</v>
      </c>
      <c r="F55" t="n">
        <v>37.6</v>
      </c>
      <c r="G55" t="n">
        <v>19.96</v>
      </c>
      <c r="H55" t="n">
        <v>0.32</v>
      </c>
      <c r="I55" t="n">
        <v>113</v>
      </c>
      <c r="J55" t="n">
        <v>108.68</v>
      </c>
      <c r="K55" t="n">
        <v>41.65</v>
      </c>
      <c r="L55" t="n">
        <v>2</v>
      </c>
      <c r="M55" t="n">
        <v>111</v>
      </c>
      <c r="N55" t="n">
        <v>15.03</v>
      </c>
      <c r="O55" t="n">
        <v>13638.32</v>
      </c>
      <c r="P55" t="n">
        <v>311.53</v>
      </c>
      <c r="Q55" t="n">
        <v>2924.64</v>
      </c>
      <c r="R55" t="n">
        <v>165.32</v>
      </c>
      <c r="S55" t="n">
        <v>60.56</v>
      </c>
      <c r="T55" t="n">
        <v>52101.58</v>
      </c>
      <c r="U55" t="n">
        <v>0.37</v>
      </c>
      <c r="V55" t="n">
        <v>0.91</v>
      </c>
      <c r="W55" t="n">
        <v>0.35</v>
      </c>
      <c r="X55" t="n">
        <v>3.21</v>
      </c>
      <c r="Y55" t="n">
        <v>0.5</v>
      </c>
      <c r="Z55" t="n">
        <v>10</v>
      </c>
    </row>
    <row r="56">
      <c r="A56" t="n">
        <v>2</v>
      </c>
      <c r="B56" t="n">
        <v>50</v>
      </c>
      <c r="C56" t="inlineStr">
        <is>
          <t xml:space="preserve">CONCLUIDO	</t>
        </is>
      </c>
      <c r="D56" t="n">
        <v>2.5167</v>
      </c>
      <c r="E56" t="n">
        <v>39.74</v>
      </c>
      <c r="F56" t="n">
        <v>36.23</v>
      </c>
      <c r="G56" t="n">
        <v>32.94</v>
      </c>
      <c r="H56" t="n">
        <v>0.48</v>
      </c>
      <c r="I56" t="n">
        <v>66</v>
      </c>
      <c r="J56" t="n">
        <v>109.96</v>
      </c>
      <c r="K56" t="n">
        <v>41.65</v>
      </c>
      <c r="L56" t="n">
        <v>3</v>
      </c>
      <c r="M56" t="n">
        <v>58</v>
      </c>
      <c r="N56" t="n">
        <v>15.31</v>
      </c>
      <c r="O56" t="n">
        <v>13795.21</v>
      </c>
      <c r="P56" t="n">
        <v>269.29</v>
      </c>
      <c r="Q56" t="n">
        <v>2924.52</v>
      </c>
      <c r="R56" t="n">
        <v>120.39</v>
      </c>
      <c r="S56" t="n">
        <v>60.56</v>
      </c>
      <c r="T56" t="n">
        <v>29871.33</v>
      </c>
      <c r="U56" t="n">
        <v>0.5</v>
      </c>
      <c r="V56" t="n">
        <v>0.95</v>
      </c>
      <c r="W56" t="n">
        <v>0.28</v>
      </c>
      <c r="X56" t="n">
        <v>1.84</v>
      </c>
      <c r="Y56" t="n">
        <v>0.5</v>
      </c>
      <c r="Z56" t="n">
        <v>10</v>
      </c>
    </row>
    <row r="57">
      <c r="A57" t="n">
        <v>3</v>
      </c>
      <c r="B57" t="n">
        <v>50</v>
      </c>
      <c r="C57" t="inlineStr">
        <is>
          <t xml:space="preserve">CONCLUIDO	</t>
        </is>
      </c>
      <c r="D57" t="n">
        <v>2.529</v>
      </c>
      <c r="E57" t="n">
        <v>39.54</v>
      </c>
      <c r="F57" t="n">
        <v>36.17</v>
      </c>
      <c r="G57" t="n">
        <v>36.17</v>
      </c>
      <c r="H57" t="n">
        <v>0.63</v>
      </c>
      <c r="I57" t="n">
        <v>60</v>
      </c>
      <c r="J57" t="n">
        <v>111.23</v>
      </c>
      <c r="K57" t="n">
        <v>41.65</v>
      </c>
      <c r="L57" t="n">
        <v>4</v>
      </c>
      <c r="M57" t="n">
        <v>0</v>
      </c>
      <c r="N57" t="n">
        <v>15.58</v>
      </c>
      <c r="O57" t="n">
        <v>13952.52</v>
      </c>
      <c r="P57" t="n">
        <v>264.41</v>
      </c>
      <c r="Q57" t="n">
        <v>2924.35</v>
      </c>
      <c r="R57" t="n">
        <v>116.37</v>
      </c>
      <c r="S57" t="n">
        <v>60.56</v>
      </c>
      <c r="T57" t="n">
        <v>27892.33</v>
      </c>
      <c r="U57" t="n">
        <v>0.52</v>
      </c>
      <c r="V57" t="n">
        <v>0.95</v>
      </c>
      <c r="W57" t="n">
        <v>0.34</v>
      </c>
      <c r="X57" t="n">
        <v>1.78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2.3402</v>
      </c>
      <c r="E58" t="n">
        <v>42.73</v>
      </c>
      <c r="F58" t="n">
        <v>38.8</v>
      </c>
      <c r="G58" t="n">
        <v>15.12</v>
      </c>
      <c r="H58" t="n">
        <v>0.28</v>
      </c>
      <c r="I58" t="n">
        <v>154</v>
      </c>
      <c r="J58" t="n">
        <v>61.76</v>
      </c>
      <c r="K58" t="n">
        <v>28.92</v>
      </c>
      <c r="L58" t="n">
        <v>1</v>
      </c>
      <c r="M58" t="n">
        <v>151</v>
      </c>
      <c r="N58" t="n">
        <v>6.84</v>
      </c>
      <c r="O58" t="n">
        <v>7851.41</v>
      </c>
      <c r="P58" t="n">
        <v>212.42</v>
      </c>
      <c r="Q58" t="n">
        <v>2924.49</v>
      </c>
      <c r="R58" t="n">
        <v>204.52</v>
      </c>
      <c r="S58" t="n">
        <v>60.56</v>
      </c>
      <c r="T58" t="n">
        <v>71497.39</v>
      </c>
      <c r="U58" t="n">
        <v>0.3</v>
      </c>
      <c r="V58" t="n">
        <v>0.88</v>
      </c>
      <c r="W58" t="n">
        <v>0.4</v>
      </c>
      <c r="X58" t="n">
        <v>4.41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2.4202</v>
      </c>
      <c r="E59" t="n">
        <v>41.32</v>
      </c>
      <c r="F59" t="n">
        <v>37.88</v>
      </c>
      <c r="G59" t="n">
        <v>19.26</v>
      </c>
      <c r="H59" t="n">
        <v>0.55</v>
      </c>
      <c r="I59" t="n">
        <v>118</v>
      </c>
      <c r="J59" t="n">
        <v>62.92</v>
      </c>
      <c r="K59" t="n">
        <v>28.92</v>
      </c>
      <c r="L59" t="n">
        <v>2</v>
      </c>
      <c r="M59" t="n">
        <v>0</v>
      </c>
      <c r="N59" t="n">
        <v>7</v>
      </c>
      <c r="O59" t="n">
        <v>7994.37</v>
      </c>
      <c r="P59" t="n">
        <v>198.76</v>
      </c>
      <c r="Q59" t="n">
        <v>2924.61</v>
      </c>
      <c r="R59" t="n">
        <v>169.56</v>
      </c>
      <c r="S59" t="n">
        <v>60.56</v>
      </c>
      <c r="T59" t="n">
        <v>54196.42</v>
      </c>
      <c r="U59" t="n">
        <v>0.36</v>
      </c>
      <c r="V59" t="n">
        <v>0.91</v>
      </c>
      <c r="W59" t="n">
        <v>0.51</v>
      </c>
      <c r="X59" t="n">
        <v>3.5</v>
      </c>
      <c r="Y59" t="n">
        <v>0.5</v>
      </c>
      <c r="Z59" t="n">
        <v>10</v>
      </c>
    </row>
    <row r="60">
      <c r="A60" t="n">
        <v>0</v>
      </c>
      <c r="B60" t="n">
        <v>85</v>
      </c>
      <c r="C60" t="inlineStr">
        <is>
          <t xml:space="preserve">CONCLUIDO	</t>
        </is>
      </c>
      <c r="D60" t="n">
        <v>1.573</v>
      </c>
      <c r="E60" t="n">
        <v>63.57</v>
      </c>
      <c r="F60" t="n">
        <v>46.9</v>
      </c>
      <c r="G60" t="n">
        <v>6.67</v>
      </c>
      <c r="H60" t="n">
        <v>0.11</v>
      </c>
      <c r="I60" t="n">
        <v>422</v>
      </c>
      <c r="J60" t="n">
        <v>167.88</v>
      </c>
      <c r="K60" t="n">
        <v>51.39</v>
      </c>
      <c r="L60" t="n">
        <v>1</v>
      </c>
      <c r="M60" t="n">
        <v>420</v>
      </c>
      <c r="N60" t="n">
        <v>30.49</v>
      </c>
      <c r="O60" t="n">
        <v>20939.59</v>
      </c>
      <c r="P60" t="n">
        <v>582.4400000000001</v>
      </c>
      <c r="Q60" t="n">
        <v>2924.81</v>
      </c>
      <c r="R60" t="n">
        <v>469.61</v>
      </c>
      <c r="S60" t="n">
        <v>60.56</v>
      </c>
      <c r="T60" t="n">
        <v>202698.25</v>
      </c>
      <c r="U60" t="n">
        <v>0.13</v>
      </c>
      <c r="V60" t="n">
        <v>0.73</v>
      </c>
      <c r="W60" t="n">
        <v>0.84</v>
      </c>
      <c r="X60" t="n">
        <v>12.51</v>
      </c>
      <c r="Y60" t="n">
        <v>0.5</v>
      </c>
      <c r="Z60" t="n">
        <v>10</v>
      </c>
    </row>
    <row r="61">
      <c r="A61" t="n">
        <v>1</v>
      </c>
      <c r="B61" t="n">
        <v>85</v>
      </c>
      <c r="C61" t="inlineStr">
        <is>
          <t xml:space="preserve">CONCLUIDO	</t>
        </is>
      </c>
      <c r="D61" t="n">
        <v>2.1061</v>
      </c>
      <c r="E61" t="n">
        <v>47.48</v>
      </c>
      <c r="F61" t="n">
        <v>39.31</v>
      </c>
      <c r="G61" t="n">
        <v>13.79</v>
      </c>
      <c r="H61" t="n">
        <v>0.21</v>
      </c>
      <c r="I61" t="n">
        <v>171</v>
      </c>
      <c r="J61" t="n">
        <v>169.33</v>
      </c>
      <c r="K61" t="n">
        <v>51.39</v>
      </c>
      <c r="L61" t="n">
        <v>2</v>
      </c>
      <c r="M61" t="n">
        <v>169</v>
      </c>
      <c r="N61" t="n">
        <v>30.94</v>
      </c>
      <c r="O61" t="n">
        <v>21118.46</v>
      </c>
      <c r="P61" t="n">
        <v>472.39</v>
      </c>
      <c r="Q61" t="n">
        <v>2924.56</v>
      </c>
      <c r="R61" t="n">
        <v>221.18</v>
      </c>
      <c r="S61" t="n">
        <v>60.56</v>
      </c>
      <c r="T61" t="n">
        <v>79741.2</v>
      </c>
      <c r="U61" t="n">
        <v>0.27</v>
      </c>
      <c r="V61" t="n">
        <v>0.87</v>
      </c>
      <c r="W61" t="n">
        <v>0.44</v>
      </c>
      <c r="X61" t="n">
        <v>4.92</v>
      </c>
      <c r="Y61" t="n">
        <v>0.5</v>
      </c>
      <c r="Z61" t="n">
        <v>10</v>
      </c>
    </row>
    <row r="62">
      <c r="A62" t="n">
        <v>2</v>
      </c>
      <c r="B62" t="n">
        <v>85</v>
      </c>
      <c r="C62" t="inlineStr">
        <is>
          <t xml:space="preserve">CONCLUIDO	</t>
        </is>
      </c>
      <c r="D62" t="n">
        <v>2.309</v>
      </c>
      <c r="E62" t="n">
        <v>43.31</v>
      </c>
      <c r="F62" t="n">
        <v>37.38</v>
      </c>
      <c r="G62" t="n">
        <v>21.36</v>
      </c>
      <c r="H62" t="n">
        <v>0.31</v>
      </c>
      <c r="I62" t="n">
        <v>105</v>
      </c>
      <c r="J62" t="n">
        <v>170.79</v>
      </c>
      <c r="K62" t="n">
        <v>51.39</v>
      </c>
      <c r="L62" t="n">
        <v>3</v>
      </c>
      <c r="M62" t="n">
        <v>103</v>
      </c>
      <c r="N62" t="n">
        <v>31.4</v>
      </c>
      <c r="O62" t="n">
        <v>21297.94</v>
      </c>
      <c r="P62" t="n">
        <v>433.57</v>
      </c>
      <c r="Q62" t="n">
        <v>2924.42</v>
      </c>
      <c r="R62" t="n">
        <v>158.06</v>
      </c>
      <c r="S62" t="n">
        <v>60.56</v>
      </c>
      <c r="T62" t="n">
        <v>48508.01</v>
      </c>
      <c r="U62" t="n">
        <v>0.38</v>
      </c>
      <c r="V62" t="n">
        <v>0.92</v>
      </c>
      <c r="W62" t="n">
        <v>0.33</v>
      </c>
      <c r="X62" t="n">
        <v>2.99</v>
      </c>
      <c r="Y62" t="n">
        <v>0.5</v>
      </c>
      <c r="Z62" t="n">
        <v>10</v>
      </c>
    </row>
    <row r="63">
      <c r="A63" t="n">
        <v>3</v>
      </c>
      <c r="B63" t="n">
        <v>85</v>
      </c>
      <c r="C63" t="inlineStr">
        <is>
          <t xml:space="preserve">CONCLUIDO	</t>
        </is>
      </c>
      <c r="D63" t="n">
        <v>2.4187</v>
      </c>
      <c r="E63" t="n">
        <v>41.34</v>
      </c>
      <c r="F63" t="n">
        <v>36.46</v>
      </c>
      <c r="G63" t="n">
        <v>29.57</v>
      </c>
      <c r="H63" t="n">
        <v>0.41</v>
      </c>
      <c r="I63" t="n">
        <v>74</v>
      </c>
      <c r="J63" t="n">
        <v>172.25</v>
      </c>
      <c r="K63" t="n">
        <v>51.39</v>
      </c>
      <c r="L63" t="n">
        <v>4</v>
      </c>
      <c r="M63" t="n">
        <v>72</v>
      </c>
      <c r="N63" t="n">
        <v>31.86</v>
      </c>
      <c r="O63" t="n">
        <v>21478.05</v>
      </c>
      <c r="P63" t="n">
        <v>406.63</v>
      </c>
      <c r="Q63" t="n">
        <v>2924.4</v>
      </c>
      <c r="R63" t="n">
        <v>128.43</v>
      </c>
      <c r="S63" t="n">
        <v>60.56</v>
      </c>
      <c r="T63" t="n">
        <v>33848.56</v>
      </c>
      <c r="U63" t="n">
        <v>0.47</v>
      </c>
      <c r="V63" t="n">
        <v>0.9399999999999999</v>
      </c>
      <c r="W63" t="n">
        <v>0.28</v>
      </c>
      <c r="X63" t="n">
        <v>2.08</v>
      </c>
      <c r="Y63" t="n">
        <v>0.5</v>
      </c>
      <c r="Z63" t="n">
        <v>10</v>
      </c>
    </row>
    <row r="64">
      <c r="A64" t="n">
        <v>4</v>
      </c>
      <c r="B64" t="n">
        <v>85</v>
      </c>
      <c r="C64" t="inlineStr">
        <is>
          <t xml:space="preserve">CONCLUIDO	</t>
        </is>
      </c>
      <c r="D64" t="n">
        <v>2.4884</v>
      </c>
      <c r="E64" t="n">
        <v>40.19</v>
      </c>
      <c r="F64" t="n">
        <v>35.92</v>
      </c>
      <c r="G64" t="n">
        <v>38.48</v>
      </c>
      <c r="H64" t="n">
        <v>0.51</v>
      </c>
      <c r="I64" t="n">
        <v>56</v>
      </c>
      <c r="J64" t="n">
        <v>173.71</v>
      </c>
      <c r="K64" t="n">
        <v>51.39</v>
      </c>
      <c r="L64" t="n">
        <v>5</v>
      </c>
      <c r="M64" t="n">
        <v>54</v>
      </c>
      <c r="N64" t="n">
        <v>32.32</v>
      </c>
      <c r="O64" t="n">
        <v>21658.78</v>
      </c>
      <c r="P64" t="n">
        <v>382.96</v>
      </c>
      <c r="Q64" t="n">
        <v>2924.43</v>
      </c>
      <c r="R64" t="n">
        <v>110.25</v>
      </c>
      <c r="S64" t="n">
        <v>60.56</v>
      </c>
      <c r="T64" t="n">
        <v>24848.78</v>
      </c>
      <c r="U64" t="n">
        <v>0.55</v>
      </c>
      <c r="V64" t="n">
        <v>0.96</v>
      </c>
      <c r="W64" t="n">
        <v>0.25</v>
      </c>
      <c r="X64" t="n">
        <v>1.53</v>
      </c>
      <c r="Y64" t="n">
        <v>0.5</v>
      </c>
      <c r="Z64" t="n">
        <v>10</v>
      </c>
    </row>
    <row r="65">
      <c r="A65" t="n">
        <v>5</v>
      </c>
      <c r="B65" t="n">
        <v>85</v>
      </c>
      <c r="C65" t="inlineStr">
        <is>
          <t xml:space="preserve">CONCLUIDO	</t>
        </is>
      </c>
      <c r="D65" t="n">
        <v>2.5318</v>
      </c>
      <c r="E65" t="n">
        <v>39.5</v>
      </c>
      <c r="F65" t="n">
        <v>35.63</v>
      </c>
      <c r="G65" t="n">
        <v>48.59</v>
      </c>
      <c r="H65" t="n">
        <v>0.61</v>
      </c>
      <c r="I65" t="n">
        <v>44</v>
      </c>
      <c r="J65" t="n">
        <v>175.18</v>
      </c>
      <c r="K65" t="n">
        <v>51.39</v>
      </c>
      <c r="L65" t="n">
        <v>6</v>
      </c>
      <c r="M65" t="n">
        <v>42</v>
      </c>
      <c r="N65" t="n">
        <v>32.79</v>
      </c>
      <c r="O65" t="n">
        <v>21840.16</v>
      </c>
      <c r="P65" t="n">
        <v>360.29</v>
      </c>
      <c r="Q65" t="n">
        <v>2924.46</v>
      </c>
      <c r="R65" t="n">
        <v>101.27</v>
      </c>
      <c r="S65" t="n">
        <v>60.56</v>
      </c>
      <c r="T65" t="n">
        <v>20421.35</v>
      </c>
      <c r="U65" t="n">
        <v>0.6</v>
      </c>
      <c r="V65" t="n">
        <v>0.96</v>
      </c>
      <c r="W65" t="n">
        <v>0.23</v>
      </c>
      <c r="X65" t="n">
        <v>1.25</v>
      </c>
      <c r="Y65" t="n">
        <v>0.5</v>
      </c>
      <c r="Z65" t="n">
        <v>10</v>
      </c>
    </row>
    <row r="66">
      <c r="A66" t="n">
        <v>6</v>
      </c>
      <c r="B66" t="n">
        <v>85</v>
      </c>
      <c r="C66" t="inlineStr">
        <is>
          <t xml:space="preserve">CONCLUIDO	</t>
        </is>
      </c>
      <c r="D66" t="n">
        <v>2.5591</v>
      </c>
      <c r="E66" t="n">
        <v>39.08</v>
      </c>
      <c r="F66" t="n">
        <v>35.45</v>
      </c>
      <c r="G66" t="n">
        <v>57.49</v>
      </c>
      <c r="H66" t="n">
        <v>0.7</v>
      </c>
      <c r="I66" t="n">
        <v>37</v>
      </c>
      <c r="J66" t="n">
        <v>176.66</v>
      </c>
      <c r="K66" t="n">
        <v>51.39</v>
      </c>
      <c r="L66" t="n">
        <v>7</v>
      </c>
      <c r="M66" t="n">
        <v>13</v>
      </c>
      <c r="N66" t="n">
        <v>33.27</v>
      </c>
      <c r="O66" t="n">
        <v>22022.17</v>
      </c>
      <c r="P66" t="n">
        <v>339.81</v>
      </c>
      <c r="Q66" t="n">
        <v>2924.37</v>
      </c>
      <c r="R66" t="n">
        <v>94.34</v>
      </c>
      <c r="S66" t="n">
        <v>60.56</v>
      </c>
      <c r="T66" t="n">
        <v>16989.6</v>
      </c>
      <c r="U66" t="n">
        <v>0.64</v>
      </c>
      <c r="V66" t="n">
        <v>0.97</v>
      </c>
      <c r="W66" t="n">
        <v>0.25</v>
      </c>
      <c r="X66" t="n">
        <v>1.06</v>
      </c>
      <c r="Y66" t="n">
        <v>0.5</v>
      </c>
      <c r="Z66" t="n">
        <v>10</v>
      </c>
    </row>
    <row r="67">
      <c r="A67" t="n">
        <v>7</v>
      </c>
      <c r="B67" t="n">
        <v>85</v>
      </c>
      <c r="C67" t="inlineStr">
        <is>
          <t xml:space="preserve">CONCLUIDO	</t>
        </is>
      </c>
      <c r="D67" t="n">
        <v>2.5608</v>
      </c>
      <c r="E67" t="n">
        <v>39.05</v>
      </c>
      <c r="F67" t="n">
        <v>35.46</v>
      </c>
      <c r="G67" t="n">
        <v>59.1</v>
      </c>
      <c r="H67" t="n">
        <v>0.8</v>
      </c>
      <c r="I67" t="n">
        <v>36</v>
      </c>
      <c r="J67" t="n">
        <v>178.14</v>
      </c>
      <c r="K67" t="n">
        <v>51.39</v>
      </c>
      <c r="L67" t="n">
        <v>8</v>
      </c>
      <c r="M67" t="n">
        <v>0</v>
      </c>
      <c r="N67" t="n">
        <v>33.75</v>
      </c>
      <c r="O67" t="n">
        <v>22204.83</v>
      </c>
      <c r="P67" t="n">
        <v>340.25</v>
      </c>
      <c r="Q67" t="n">
        <v>2924.4</v>
      </c>
      <c r="R67" t="n">
        <v>94.12</v>
      </c>
      <c r="S67" t="n">
        <v>60.56</v>
      </c>
      <c r="T67" t="n">
        <v>16887.42</v>
      </c>
      <c r="U67" t="n">
        <v>0.64</v>
      </c>
      <c r="V67" t="n">
        <v>0.97</v>
      </c>
      <c r="W67" t="n">
        <v>0.27</v>
      </c>
      <c r="X67" t="n">
        <v>1.07</v>
      </c>
      <c r="Y67" t="n">
        <v>0.5</v>
      </c>
      <c r="Z67" t="n">
        <v>10</v>
      </c>
    </row>
    <row r="68">
      <c r="A68" t="n">
        <v>0</v>
      </c>
      <c r="B68" t="n">
        <v>20</v>
      </c>
      <c r="C68" t="inlineStr">
        <is>
          <t xml:space="preserve">CONCLUIDO	</t>
        </is>
      </c>
      <c r="D68" t="n">
        <v>2.3596</v>
      </c>
      <c r="E68" t="n">
        <v>42.38</v>
      </c>
      <c r="F68" t="n">
        <v>38.82</v>
      </c>
      <c r="G68" t="n">
        <v>15.74</v>
      </c>
      <c r="H68" t="n">
        <v>0.34</v>
      </c>
      <c r="I68" t="n">
        <v>148</v>
      </c>
      <c r="J68" t="n">
        <v>51.33</v>
      </c>
      <c r="K68" t="n">
        <v>24.83</v>
      </c>
      <c r="L68" t="n">
        <v>1</v>
      </c>
      <c r="M68" t="n">
        <v>3</v>
      </c>
      <c r="N68" t="n">
        <v>5.51</v>
      </c>
      <c r="O68" t="n">
        <v>6564.78</v>
      </c>
      <c r="P68" t="n">
        <v>178.9</v>
      </c>
      <c r="Q68" t="n">
        <v>2924.69</v>
      </c>
      <c r="R68" t="n">
        <v>198.95</v>
      </c>
      <c r="S68" t="n">
        <v>60.56</v>
      </c>
      <c r="T68" t="n">
        <v>68741.56</v>
      </c>
      <c r="U68" t="n">
        <v>0.3</v>
      </c>
      <c r="V68" t="n">
        <v>0.88</v>
      </c>
      <c r="W68" t="n">
        <v>0.59</v>
      </c>
      <c r="X68" t="n">
        <v>4.43</v>
      </c>
      <c r="Y68" t="n">
        <v>0.5</v>
      </c>
      <c r="Z68" t="n">
        <v>10</v>
      </c>
    </row>
    <row r="69">
      <c r="A69" t="n">
        <v>1</v>
      </c>
      <c r="B69" t="n">
        <v>20</v>
      </c>
      <c r="C69" t="inlineStr">
        <is>
          <t xml:space="preserve">CONCLUIDO	</t>
        </is>
      </c>
      <c r="D69" t="n">
        <v>2.3594</v>
      </c>
      <c r="E69" t="n">
        <v>42.38</v>
      </c>
      <c r="F69" t="n">
        <v>38.83</v>
      </c>
      <c r="G69" t="n">
        <v>15.74</v>
      </c>
      <c r="H69" t="n">
        <v>0.66</v>
      </c>
      <c r="I69" t="n">
        <v>148</v>
      </c>
      <c r="J69" t="n">
        <v>52.47</v>
      </c>
      <c r="K69" t="n">
        <v>24.83</v>
      </c>
      <c r="L69" t="n">
        <v>2</v>
      </c>
      <c r="M69" t="n">
        <v>0</v>
      </c>
      <c r="N69" t="n">
        <v>5.64</v>
      </c>
      <c r="O69" t="n">
        <v>6705.1</v>
      </c>
      <c r="P69" t="n">
        <v>182.62</v>
      </c>
      <c r="Q69" t="n">
        <v>2924.68</v>
      </c>
      <c r="R69" t="n">
        <v>198.98</v>
      </c>
      <c r="S69" t="n">
        <v>60.56</v>
      </c>
      <c r="T69" t="n">
        <v>68757.2</v>
      </c>
      <c r="U69" t="n">
        <v>0.3</v>
      </c>
      <c r="V69" t="n">
        <v>0.88</v>
      </c>
      <c r="W69" t="n">
        <v>0.59</v>
      </c>
      <c r="X69" t="n">
        <v>4.44</v>
      </c>
      <c r="Y69" t="n">
        <v>0.5</v>
      </c>
      <c r="Z69" t="n">
        <v>10</v>
      </c>
    </row>
    <row r="70">
      <c r="A70" t="n">
        <v>0</v>
      </c>
      <c r="B70" t="n">
        <v>65</v>
      </c>
      <c r="C70" t="inlineStr">
        <is>
          <t xml:space="preserve">CONCLUIDO	</t>
        </is>
      </c>
      <c r="D70" t="n">
        <v>1.7931</v>
      </c>
      <c r="E70" t="n">
        <v>55.77</v>
      </c>
      <c r="F70" t="n">
        <v>44.36</v>
      </c>
      <c r="G70" t="n">
        <v>7.85</v>
      </c>
      <c r="H70" t="n">
        <v>0.13</v>
      </c>
      <c r="I70" t="n">
        <v>339</v>
      </c>
      <c r="J70" t="n">
        <v>133.21</v>
      </c>
      <c r="K70" t="n">
        <v>46.47</v>
      </c>
      <c r="L70" t="n">
        <v>1</v>
      </c>
      <c r="M70" t="n">
        <v>337</v>
      </c>
      <c r="N70" t="n">
        <v>20.75</v>
      </c>
      <c r="O70" t="n">
        <v>16663.42</v>
      </c>
      <c r="P70" t="n">
        <v>468.35</v>
      </c>
      <c r="Q70" t="n">
        <v>2924.62</v>
      </c>
      <c r="R70" t="n">
        <v>386.43</v>
      </c>
      <c r="S70" t="n">
        <v>60.56</v>
      </c>
      <c r="T70" t="n">
        <v>161526.8</v>
      </c>
      <c r="U70" t="n">
        <v>0.16</v>
      </c>
      <c r="V70" t="n">
        <v>0.77</v>
      </c>
      <c r="W70" t="n">
        <v>0.71</v>
      </c>
      <c r="X70" t="n">
        <v>9.970000000000001</v>
      </c>
      <c r="Y70" t="n">
        <v>0.5</v>
      </c>
      <c r="Z70" t="n">
        <v>10</v>
      </c>
    </row>
    <row r="71">
      <c r="A71" t="n">
        <v>1</v>
      </c>
      <c r="B71" t="n">
        <v>65</v>
      </c>
      <c r="C71" t="inlineStr">
        <is>
          <t xml:space="preserve">CONCLUIDO	</t>
        </is>
      </c>
      <c r="D71" t="n">
        <v>2.2559</v>
      </c>
      <c r="E71" t="n">
        <v>44.33</v>
      </c>
      <c r="F71" t="n">
        <v>38.36</v>
      </c>
      <c r="G71" t="n">
        <v>16.56</v>
      </c>
      <c r="H71" t="n">
        <v>0.26</v>
      </c>
      <c r="I71" t="n">
        <v>139</v>
      </c>
      <c r="J71" t="n">
        <v>134.55</v>
      </c>
      <c r="K71" t="n">
        <v>46.47</v>
      </c>
      <c r="L71" t="n">
        <v>2</v>
      </c>
      <c r="M71" t="n">
        <v>137</v>
      </c>
      <c r="N71" t="n">
        <v>21.09</v>
      </c>
      <c r="O71" t="n">
        <v>16828.84</v>
      </c>
      <c r="P71" t="n">
        <v>384.6</v>
      </c>
      <c r="Q71" t="n">
        <v>2924.57</v>
      </c>
      <c r="R71" t="n">
        <v>190.34</v>
      </c>
      <c r="S71" t="n">
        <v>60.56</v>
      </c>
      <c r="T71" t="n">
        <v>64477.57</v>
      </c>
      <c r="U71" t="n">
        <v>0.32</v>
      </c>
      <c r="V71" t="n">
        <v>0.89</v>
      </c>
      <c r="W71" t="n">
        <v>0.39</v>
      </c>
      <c r="X71" t="n">
        <v>3.98</v>
      </c>
      <c r="Y71" t="n">
        <v>0.5</v>
      </c>
      <c r="Z71" t="n">
        <v>10</v>
      </c>
    </row>
    <row r="72">
      <c r="A72" t="n">
        <v>2</v>
      </c>
      <c r="B72" t="n">
        <v>65</v>
      </c>
      <c r="C72" t="inlineStr">
        <is>
          <t xml:space="preserve">CONCLUIDO	</t>
        </is>
      </c>
      <c r="D72" t="n">
        <v>2.4261</v>
      </c>
      <c r="E72" t="n">
        <v>41.22</v>
      </c>
      <c r="F72" t="n">
        <v>36.75</v>
      </c>
      <c r="G72" t="n">
        <v>26.25</v>
      </c>
      <c r="H72" t="n">
        <v>0.39</v>
      </c>
      <c r="I72" t="n">
        <v>84</v>
      </c>
      <c r="J72" t="n">
        <v>135.9</v>
      </c>
      <c r="K72" t="n">
        <v>46.47</v>
      </c>
      <c r="L72" t="n">
        <v>3</v>
      </c>
      <c r="M72" t="n">
        <v>82</v>
      </c>
      <c r="N72" t="n">
        <v>21.43</v>
      </c>
      <c r="O72" t="n">
        <v>16994.64</v>
      </c>
      <c r="P72" t="n">
        <v>346.74</v>
      </c>
      <c r="Q72" t="n">
        <v>2924.53</v>
      </c>
      <c r="R72" t="n">
        <v>137.66</v>
      </c>
      <c r="S72" t="n">
        <v>60.56</v>
      </c>
      <c r="T72" t="n">
        <v>38413.46</v>
      </c>
      <c r="U72" t="n">
        <v>0.44</v>
      </c>
      <c r="V72" t="n">
        <v>0.93</v>
      </c>
      <c r="W72" t="n">
        <v>0.3</v>
      </c>
      <c r="X72" t="n">
        <v>2.36</v>
      </c>
      <c r="Y72" t="n">
        <v>0.5</v>
      </c>
      <c r="Z72" t="n">
        <v>10</v>
      </c>
    </row>
    <row r="73">
      <c r="A73" t="n">
        <v>3</v>
      </c>
      <c r="B73" t="n">
        <v>65</v>
      </c>
      <c r="C73" t="inlineStr">
        <is>
          <t xml:space="preserve">CONCLUIDO	</t>
        </is>
      </c>
      <c r="D73" t="n">
        <v>2.5176</v>
      </c>
      <c r="E73" t="n">
        <v>39.72</v>
      </c>
      <c r="F73" t="n">
        <v>35.96</v>
      </c>
      <c r="G73" t="n">
        <v>37.2</v>
      </c>
      <c r="H73" t="n">
        <v>0.52</v>
      </c>
      <c r="I73" t="n">
        <v>58</v>
      </c>
      <c r="J73" t="n">
        <v>137.25</v>
      </c>
      <c r="K73" t="n">
        <v>46.47</v>
      </c>
      <c r="L73" t="n">
        <v>4</v>
      </c>
      <c r="M73" t="n">
        <v>56</v>
      </c>
      <c r="N73" t="n">
        <v>21.78</v>
      </c>
      <c r="O73" t="n">
        <v>17160.92</v>
      </c>
      <c r="P73" t="n">
        <v>314.81</v>
      </c>
      <c r="Q73" t="n">
        <v>2924.45</v>
      </c>
      <c r="R73" t="n">
        <v>111.69</v>
      </c>
      <c r="S73" t="n">
        <v>60.56</v>
      </c>
      <c r="T73" t="n">
        <v>25558.03</v>
      </c>
      <c r="U73" t="n">
        <v>0.54</v>
      </c>
      <c r="V73" t="n">
        <v>0.95</v>
      </c>
      <c r="W73" t="n">
        <v>0.26</v>
      </c>
      <c r="X73" t="n">
        <v>1.57</v>
      </c>
      <c r="Y73" t="n">
        <v>0.5</v>
      </c>
      <c r="Z73" t="n">
        <v>10</v>
      </c>
    </row>
    <row r="74">
      <c r="A74" t="n">
        <v>4</v>
      </c>
      <c r="B74" t="n">
        <v>65</v>
      </c>
      <c r="C74" t="inlineStr">
        <is>
          <t xml:space="preserve">CONCLUIDO	</t>
        </is>
      </c>
      <c r="D74" t="n">
        <v>2.5485</v>
      </c>
      <c r="E74" t="n">
        <v>39.24</v>
      </c>
      <c r="F74" t="n">
        <v>35.78</v>
      </c>
      <c r="G74" t="n">
        <v>45.67</v>
      </c>
      <c r="H74" t="n">
        <v>0.64</v>
      </c>
      <c r="I74" t="n">
        <v>47</v>
      </c>
      <c r="J74" t="n">
        <v>138.6</v>
      </c>
      <c r="K74" t="n">
        <v>46.47</v>
      </c>
      <c r="L74" t="n">
        <v>5</v>
      </c>
      <c r="M74" t="n">
        <v>4</v>
      </c>
      <c r="N74" t="n">
        <v>22.13</v>
      </c>
      <c r="O74" t="n">
        <v>17327.69</v>
      </c>
      <c r="P74" t="n">
        <v>295.81</v>
      </c>
      <c r="Q74" t="n">
        <v>2924.36</v>
      </c>
      <c r="R74" t="n">
        <v>104.08</v>
      </c>
      <c r="S74" t="n">
        <v>60.56</v>
      </c>
      <c r="T74" t="n">
        <v>21807.51</v>
      </c>
      <c r="U74" t="n">
        <v>0.58</v>
      </c>
      <c r="V74" t="n">
        <v>0.96</v>
      </c>
      <c r="W74" t="n">
        <v>0.3</v>
      </c>
      <c r="X74" t="n">
        <v>1.39</v>
      </c>
      <c r="Y74" t="n">
        <v>0.5</v>
      </c>
      <c r="Z74" t="n">
        <v>10</v>
      </c>
    </row>
    <row r="75">
      <c r="A75" t="n">
        <v>5</v>
      </c>
      <c r="B75" t="n">
        <v>65</v>
      </c>
      <c r="C75" t="inlineStr">
        <is>
          <t xml:space="preserve">CONCLUIDO	</t>
        </is>
      </c>
      <c r="D75" t="n">
        <v>2.5544</v>
      </c>
      <c r="E75" t="n">
        <v>39.15</v>
      </c>
      <c r="F75" t="n">
        <v>35.72</v>
      </c>
      <c r="G75" t="n">
        <v>46.59</v>
      </c>
      <c r="H75" t="n">
        <v>0.76</v>
      </c>
      <c r="I75" t="n">
        <v>46</v>
      </c>
      <c r="J75" t="n">
        <v>139.95</v>
      </c>
      <c r="K75" t="n">
        <v>46.47</v>
      </c>
      <c r="L75" t="n">
        <v>6</v>
      </c>
      <c r="M75" t="n">
        <v>0</v>
      </c>
      <c r="N75" t="n">
        <v>22.49</v>
      </c>
      <c r="O75" t="n">
        <v>17494.97</v>
      </c>
      <c r="P75" t="n">
        <v>297.22</v>
      </c>
      <c r="Q75" t="n">
        <v>2924.42</v>
      </c>
      <c r="R75" t="n">
        <v>101.71</v>
      </c>
      <c r="S75" t="n">
        <v>60.56</v>
      </c>
      <c r="T75" t="n">
        <v>20628.29</v>
      </c>
      <c r="U75" t="n">
        <v>0.6</v>
      </c>
      <c r="V75" t="n">
        <v>0.96</v>
      </c>
      <c r="W75" t="n">
        <v>0.3</v>
      </c>
      <c r="X75" t="n">
        <v>1.33</v>
      </c>
      <c r="Y75" t="n">
        <v>0.5</v>
      </c>
      <c r="Z75" t="n">
        <v>10</v>
      </c>
    </row>
    <row r="76">
      <c r="A76" t="n">
        <v>0</v>
      </c>
      <c r="B76" t="n">
        <v>75</v>
      </c>
      <c r="C76" t="inlineStr">
        <is>
          <t xml:space="preserve">CONCLUIDO	</t>
        </is>
      </c>
      <c r="D76" t="n">
        <v>1.6807</v>
      </c>
      <c r="E76" t="n">
        <v>59.5</v>
      </c>
      <c r="F76" t="n">
        <v>45.61</v>
      </c>
      <c r="G76" t="n">
        <v>7.2</v>
      </c>
      <c r="H76" t="n">
        <v>0.12</v>
      </c>
      <c r="I76" t="n">
        <v>380</v>
      </c>
      <c r="J76" t="n">
        <v>150.44</v>
      </c>
      <c r="K76" t="n">
        <v>49.1</v>
      </c>
      <c r="L76" t="n">
        <v>1</v>
      </c>
      <c r="M76" t="n">
        <v>378</v>
      </c>
      <c r="N76" t="n">
        <v>25.34</v>
      </c>
      <c r="O76" t="n">
        <v>18787.76</v>
      </c>
      <c r="P76" t="n">
        <v>525</v>
      </c>
      <c r="Q76" t="n">
        <v>2924.77</v>
      </c>
      <c r="R76" t="n">
        <v>427.63</v>
      </c>
      <c r="S76" t="n">
        <v>60.56</v>
      </c>
      <c r="T76" t="n">
        <v>181922.13</v>
      </c>
      <c r="U76" t="n">
        <v>0.14</v>
      </c>
      <c r="V76" t="n">
        <v>0.75</v>
      </c>
      <c r="W76" t="n">
        <v>0.77</v>
      </c>
      <c r="X76" t="n">
        <v>11.22</v>
      </c>
      <c r="Y76" t="n">
        <v>0.5</v>
      </c>
      <c r="Z76" t="n">
        <v>10</v>
      </c>
    </row>
    <row r="77">
      <c r="A77" t="n">
        <v>1</v>
      </c>
      <c r="B77" t="n">
        <v>75</v>
      </c>
      <c r="C77" t="inlineStr">
        <is>
          <t xml:space="preserve">CONCLUIDO	</t>
        </is>
      </c>
      <c r="D77" t="n">
        <v>2.1767</v>
      </c>
      <c r="E77" t="n">
        <v>45.94</v>
      </c>
      <c r="F77" t="n">
        <v>38.9</v>
      </c>
      <c r="G77" t="n">
        <v>14.96</v>
      </c>
      <c r="H77" t="n">
        <v>0.23</v>
      </c>
      <c r="I77" t="n">
        <v>156</v>
      </c>
      <c r="J77" t="n">
        <v>151.83</v>
      </c>
      <c r="K77" t="n">
        <v>49.1</v>
      </c>
      <c r="L77" t="n">
        <v>2</v>
      </c>
      <c r="M77" t="n">
        <v>154</v>
      </c>
      <c r="N77" t="n">
        <v>25.73</v>
      </c>
      <c r="O77" t="n">
        <v>18959.54</v>
      </c>
      <c r="P77" t="n">
        <v>429.85</v>
      </c>
      <c r="Q77" t="n">
        <v>2924.4</v>
      </c>
      <c r="R77" t="n">
        <v>208.15</v>
      </c>
      <c r="S77" t="n">
        <v>60.56</v>
      </c>
      <c r="T77" t="n">
        <v>73297.58</v>
      </c>
      <c r="U77" t="n">
        <v>0.29</v>
      </c>
      <c r="V77" t="n">
        <v>0.88</v>
      </c>
      <c r="W77" t="n">
        <v>0.41</v>
      </c>
      <c r="X77" t="n">
        <v>4.51</v>
      </c>
      <c r="Y77" t="n">
        <v>0.5</v>
      </c>
      <c r="Z77" t="n">
        <v>10</v>
      </c>
    </row>
    <row r="78">
      <c r="A78" t="n">
        <v>2</v>
      </c>
      <c r="B78" t="n">
        <v>75</v>
      </c>
      <c r="C78" t="inlineStr">
        <is>
          <t xml:space="preserve">CONCLUIDO	</t>
        </is>
      </c>
      <c r="D78" t="n">
        <v>2.3658</v>
      </c>
      <c r="E78" t="n">
        <v>42.27</v>
      </c>
      <c r="F78" t="n">
        <v>37.09</v>
      </c>
      <c r="G78" t="n">
        <v>23.43</v>
      </c>
      <c r="H78" t="n">
        <v>0.35</v>
      </c>
      <c r="I78" t="n">
        <v>95</v>
      </c>
      <c r="J78" t="n">
        <v>153.23</v>
      </c>
      <c r="K78" t="n">
        <v>49.1</v>
      </c>
      <c r="L78" t="n">
        <v>3</v>
      </c>
      <c r="M78" t="n">
        <v>93</v>
      </c>
      <c r="N78" t="n">
        <v>26.13</v>
      </c>
      <c r="O78" t="n">
        <v>19131.85</v>
      </c>
      <c r="P78" t="n">
        <v>391.96</v>
      </c>
      <c r="Q78" t="n">
        <v>2924.37</v>
      </c>
      <c r="R78" t="n">
        <v>148.64</v>
      </c>
      <c r="S78" t="n">
        <v>60.56</v>
      </c>
      <c r="T78" t="n">
        <v>43852.29</v>
      </c>
      <c r="U78" t="n">
        <v>0.41</v>
      </c>
      <c r="V78" t="n">
        <v>0.92</v>
      </c>
      <c r="W78" t="n">
        <v>0.32</v>
      </c>
      <c r="X78" t="n">
        <v>2.7</v>
      </c>
      <c r="Y78" t="n">
        <v>0.5</v>
      </c>
      <c r="Z78" t="n">
        <v>10</v>
      </c>
    </row>
    <row r="79">
      <c r="A79" t="n">
        <v>3</v>
      </c>
      <c r="B79" t="n">
        <v>75</v>
      </c>
      <c r="C79" t="inlineStr">
        <is>
          <t xml:space="preserve">CONCLUIDO	</t>
        </is>
      </c>
      <c r="D79" t="n">
        <v>2.4678</v>
      </c>
      <c r="E79" t="n">
        <v>40.52</v>
      </c>
      <c r="F79" t="n">
        <v>36.23</v>
      </c>
      <c r="G79" t="n">
        <v>32.94</v>
      </c>
      <c r="H79" t="n">
        <v>0.46</v>
      </c>
      <c r="I79" t="n">
        <v>66</v>
      </c>
      <c r="J79" t="n">
        <v>154.63</v>
      </c>
      <c r="K79" t="n">
        <v>49.1</v>
      </c>
      <c r="L79" t="n">
        <v>4</v>
      </c>
      <c r="M79" t="n">
        <v>64</v>
      </c>
      <c r="N79" t="n">
        <v>26.53</v>
      </c>
      <c r="O79" t="n">
        <v>19304.72</v>
      </c>
      <c r="P79" t="n">
        <v>362.66</v>
      </c>
      <c r="Q79" t="n">
        <v>2924.38</v>
      </c>
      <c r="R79" t="n">
        <v>120.48</v>
      </c>
      <c r="S79" t="n">
        <v>60.56</v>
      </c>
      <c r="T79" t="n">
        <v>29917.17</v>
      </c>
      <c r="U79" t="n">
        <v>0.5</v>
      </c>
      <c r="V79" t="n">
        <v>0.95</v>
      </c>
      <c r="W79" t="n">
        <v>0.27</v>
      </c>
      <c r="X79" t="n">
        <v>1.84</v>
      </c>
      <c r="Y79" t="n">
        <v>0.5</v>
      </c>
      <c r="Z79" t="n">
        <v>10</v>
      </c>
    </row>
    <row r="80">
      <c r="A80" t="n">
        <v>4</v>
      </c>
      <c r="B80" t="n">
        <v>75</v>
      </c>
      <c r="C80" t="inlineStr">
        <is>
          <t xml:space="preserve">CONCLUIDO	</t>
        </is>
      </c>
      <c r="D80" t="n">
        <v>2.5146</v>
      </c>
      <c r="E80" t="n">
        <v>39.77</v>
      </c>
      <c r="F80" t="n">
        <v>35.96</v>
      </c>
      <c r="G80" t="n">
        <v>43.16</v>
      </c>
      <c r="H80" t="n">
        <v>0.57</v>
      </c>
      <c r="I80" t="n">
        <v>50</v>
      </c>
      <c r="J80" t="n">
        <v>156.03</v>
      </c>
      <c r="K80" t="n">
        <v>49.1</v>
      </c>
      <c r="L80" t="n">
        <v>5</v>
      </c>
      <c r="M80" t="n">
        <v>48</v>
      </c>
      <c r="N80" t="n">
        <v>26.94</v>
      </c>
      <c r="O80" t="n">
        <v>19478.15</v>
      </c>
      <c r="P80" t="n">
        <v>339.07</v>
      </c>
      <c r="Q80" t="n">
        <v>2924.35</v>
      </c>
      <c r="R80" t="n">
        <v>112.7</v>
      </c>
      <c r="S80" t="n">
        <v>60.56</v>
      </c>
      <c r="T80" t="n">
        <v>26104.92</v>
      </c>
      <c r="U80" t="n">
        <v>0.54</v>
      </c>
      <c r="V80" t="n">
        <v>0.95</v>
      </c>
      <c r="W80" t="n">
        <v>0.24</v>
      </c>
      <c r="X80" t="n">
        <v>1.58</v>
      </c>
      <c r="Y80" t="n">
        <v>0.5</v>
      </c>
      <c r="Z80" t="n">
        <v>10</v>
      </c>
    </row>
    <row r="81">
      <c r="A81" t="n">
        <v>5</v>
      </c>
      <c r="B81" t="n">
        <v>75</v>
      </c>
      <c r="C81" t="inlineStr">
        <is>
          <t xml:space="preserve">CONCLUIDO	</t>
        </is>
      </c>
      <c r="D81" t="n">
        <v>2.5568</v>
      </c>
      <c r="E81" t="n">
        <v>39.11</v>
      </c>
      <c r="F81" t="n">
        <v>35.58</v>
      </c>
      <c r="G81" t="n">
        <v>52.07</v>
      </c>
      <c r="H81" t="n">
        <v>0.67</v>
      </c>
      <c r="I81" t="n">
        <v>41</v>
      </c>
      <c r="J81" t="n">
        <v>157.44</v>
      </c>
      <c r="K81" t="n">
        <v>49.1</v>
      </c>
      <c r="L81" t="n">
        <v>6</v>
      </c>
      <c r="M81" t="n">
        <v>4</v>
      </c>
      <c r="N81" t="n">
        <v>27.35</v>
      </c>
      <c r="O81" t="n">
        <v>19652.13</v>
      </c>
      <c r="P81" t="n">
        <v>317.49</v>
      </c>
      <c r="Q81" t="n">
        <v>2924.35</v>
      </c>
      <c r="R81" t="n">
        <v>98.22</v>
      </c>
      <c r="S81" t="n">
        <v>60.56</v>
      </c>
      <c r="T81" t="n">
        <v>18907.85</v>
      </c>
      <c r="U81" t="n">
        <v>0.62</v>
      </c>
      <c r="V81" t="n">
        <v>0.96</v>
      </c>
      <c r="W81" t="n">
        <v>0.27</v>
      </c>
      <c r="X81" t="n">
        <v>1.2</v>
      </c>
      <c r="Y81" t="n">
        <v>0.5</v>
      </c>
      <c r="Z81" t="n">
        <v>10</v>
      </c>
    </row>
    <row r="82">
      <c r="A82" t="n">
        <v>6</v>
      </c>
      <c r="B82" t="n">
        <v>75</v>
      </c>
      <c r="C82" t="inlineStr">
        <is>
          <t xml:space="preserve">CONCLUIDO	</t>
        </is>
      </c>
      <c r="D82" t="n">
        <v>2.5599</v>
      </c>
      <c r="E82" t="n">
        <v>39.06</v>
      </c>
      <c r="F82" t="n">
        <v>35.57</v>
      </c>
      <c r="G82" t="n">
        <v>53.35</v>
      </c>
      <c r="H82" t="n">
        <v>0.78</v>
      </c>
      <c r="I82" t="n">
        <v>40</v>
      </c>
      <c r="J82" t="n">
        <v>158.86</v>
      </c>
      <c r="K82" t="n">
        <v>49.1</v>
      </c>
      <c r="L82" t="n">
        <v>7</v>
      </c>
      <c r="M82" t="n">
        <v>0</v>
      </c>
      <c r="N82" t="n">
        <v>27.77</v>
      </c>
      <c r="O82" t="n">
        <v>19826.68</v>
      </c>
      <c r="P82" t="n">
        <v>318.69</v>
      </c>
      <c r="Q82" t="n">
        <v>2924.41</v>
      </c>
      <c r="R82" t="n">
        <v>97.39</v>
      </c>
      <c r="S82" t="n">
        <v>60.56</v>
      </c>
      <c r="T82" t="n">
        <v>18501.33</v>
      </c>
      <c r="U82" t="n">
        <v>0.62</v>
      </c>
      <c r="V82" t="n">
        <v>0.96</v>
      </c>
      <c r="W82" t="n">
        <v>0.28</v>
      </c>
      <c r="X82" t="n">
        <v>1.18</v>
      </c>
      <c r="Y82" t="n">
        <v>0.5</v>
      </c>
      <c r="Z82" t="n">
        <v>10</v>
      </c>
    </row>
    <row r="83">
      <c r="A83" t="n">
        <v>0</v>
      </c>
      <c r="B83" t="n">
        <v>95</v>
      </c>
      <c r="C83" t="inlineStr">
        <is>
          <t xml:space="preserve">CONCLUIDO	</t>
        </is>
      </c>
      <c r="D83" t="n">
        <v>1.4706</v>
      </c>
      <c r="E83" t="n">
        <v>68</v>
      </c>
      <c r="F83" t="n">
        <v>48.22</v>
      </c>
      <c r="G83" t="n">
        <v>6.22</v>
      </c>
      <c r="H83" t="n">
        <v>0.1</v>
      </c>
      <c r="I83" t="n">
        <v>465</v>
      </c>
      <c r="J83" t="n">
        <v>185.69</v>
      </c>
      <c r="K83" t="n">
        <v>53.44</v>
      </c>
      <c r="L83" t="n">
        <v>1</v>
      </c>
      <c r="M83" t="n">
        <v>463</v>
      </c>
      <c r="N83" t="n">
        <v>36.26</v>
      </c>
      <c r="O83" t="n">
        <v>23136.14</v>
      </c>
      <c r="P83" t="n">
        <v>641.36</v>
      </c>
      <c r="Q83" t="n">
        <v>2924.88</v>
      </c>
      <c r="R83" t="n">
        <v>513.51</v>
      </c>
      <c r="S83" t="n">
        <v>60.56</v>
      </c>
      <c r="T83" t="n">
        <v>224433.32</v>
      </c>
      <c r="U83" t="n">
        <v>0.12</v>
      </c>
      <c r="V83" t="n">
        <v>0.71</v>
      </c>
      <c r="W83" t="n">
        <v>0.9</v>
      </c>
      <c r="X83" t="n">
        <v>13.83</v>
      </c>
      <c r="Y83" t="n">
        <v>0.5</v>
      </c>
      <c r="Z83" t="n">
        <v>10</v>
      </c>
    </row>
    <row r="84">
      <c r="A84" t="n">
        <v>1</v>
      </c>
      <c r="B84" t="n">
        <v>95</v>
      </c>
      <c r="C84" t="inlineStr">
        <is>
          <t xml:space="preserve">CONCLUIDO	</t>
        </is>
      </c>
      <c r="D84" t="n">
        <v>2.0351</v>
      </c>
      <c r="E84" t="n">
        <v>49.14</v>
      </c>
      <c r="F84" t="n">
        <v>39.75</v>
      </c>
      <c r="G84" t="n">
        <v>12.82</v>
      </c>
      <c r="H84" t="n">
        <v>0.19</v>
      </c>
      <c r="I84" t="n">
        <v>186</v>
      </c>
      <c r="J84" t="n">
        <v>187.21</v>
      </c>
      <c r="K84" t="n">
        <v>53.44</v>
      </c>
      <c r="L84" t="n">
        <v>2</v>
      </c>
      <c r="M84" t="n">
        <v>184</v>
      </c>
      <c r="N84" t="n">
        <v>36.77</v>
      </c>
      <c r="O84" t="n">
        <v>23322.88</v>
      </c>
      <c r="P84" t="n">
        <v>514.42</v>
      </c>
      <c r="Q84" t="n">
        <v>2924.49</v>
      </c>
      <c r="R84" t="n">
        <v>235.57</v>
      </c>
      <c r="S84" t="n">
        <v>60.56</v>
      </c>
      <c r="T84" t="n">
        <v>86857.56</v>
      </c>
      <c r="U84" t="n">
        <v>0.26</v>
      </c>
      <c r="V84" t="n">
        <v>0.86</v>
      </c>
      <c r="W84" t="n">
        <v>0.46</v>
      </c>
      <c r="X84" t="n">
        <v>5.36</v>
      </c>
      <c r="Y84" t="n">
        <v>0.5</v>
      </c>
      <c r="Z84" t="n">
        <v>10</v>
      </c>
    </row>
    <row r="85">
      <c r="A85" t="n">
        <v>2</v>
      </c>
      <c r="B85" t="n">
        <v>95</v>
      </c>
      <c r="C85" t="inlineStr">
        <is>
          <t xml:space="preserve">CONCLUIDO	</t>
        </is>
      </c>
      <c r="D85" t="n">
        <v>2.2514</v>
      </c>
      <c r="E85" t="n">
        <v>44.42</v>
      </c>
      <c r="F85" t="n">
        <v>37.67</v>
      </c>
      <c r="G85" t="n">
        <v>19.65</v>
      </c>
      <c r="H85" t="n">
        <v>0.28</v>
      </c>
      <c r="I85" t="n">
        <v>115</v>
      </c>
      <c r="J85" t="n">
        <v>188.73</v>
      </c>
      <c r="K85" t="n">
        <v>53.44</v>
      </c>
      <c r="L85" t="n">
        <v>3</v>
      </c>
      <c r="M85" t="n">
        <v>113</v>
      </c>
      <c r="N85" t="n">
        <v>37.29</v>
      </c>
      <c r="O85" t="n">
        <v>23510.33</v>
      </c>
      <c r="P85" t="n">
        <v>473.52</v>
      </c>
      <c r="Q85" t="n">
        <v>2924.5</v>
      </c>
      <c r="R85" t="n">
        <v>167.46</v>
      </c>
      <c r="S85" t="n">
        <v>60.56</v>
      </c>
      <c r="T85" t="n">
        <v>53158.89</v>
      </c>
      <c r="U85" t="n">
        <v>0.36</v>
      </c>
      <c r="V85" t="n">
        <v>0.91</v>
      </c>
      <c r="W85" t="n">
        <v>0.35</v>
      </c>
      <c r="X85" t="n">
        <v>3.28</v>
      </c>
      <c r="Y85" t="n">
        <v>0.5</v>
      </c>
      <c r="Z85" t="n">
        <v>10</v>
      </c>
    </row>
    <row r="86">
      <c r="A86" t="n">
        <v>3</v>
      </c>
      <c r="B86" t="n">
        <v>95</v>
      </c>
      <c r="C86" t="inlineStr">
        <is>
          <t xml:space="preserve">CONCLUIDO	</t>
        </is>
      </c>
      <c r="D86" t="n">
        <v>2.3682</v>
      </c>
      <c r="E86" t="n">
        <v>42.23</v>
      </c>
      <c r="F86" t="n">
        <v>36.71</v>
      </c>
      <c r="G86" t="n">
        <v>26.86</v>
      </c>
      <c r="H86" t="n">
        <v>0.37</v>
      </c>
      <c r="I86" t="n">
        <v>82</v>
      </c>
      <c r="J86" t="n">
        <v>190.25</v>
      </c>
      <c r="K86" t="n">
        <v>53.44</v>
      </c>
      <c r="L86" t="n">
        <v>4</v>
      </c>
      <c r="M86" t="n">
        <v>80</v>
      </c>
      <c r="N86" t="n">
        <v>37.82</v>
      </c>
      <c r="O86" t="n">
        <v>23698.48</v>
      </c>
      <c r="P86" t="n">
        <v>447.38</v>
      </c>
      <c r="Q86" t="n">
        <v>2924.5</v>
      </c>
      <c r="R86" t="n">
        <v>136.1</v>
      </c>
      <c r="S86" t="n">
        <v>60.56</v>
      </c>
      <c r="T86" t="n">
        <v>37644.61</v>
      </c>
      <c r="U86" t="n">
        <v>0.44</v>
      </c>
      <c r="V86" t="n">
        <v>0.93</v>
      </c>
      <c r="W86" t="n">
        <v>0.3</v>
      </c>
      <c r="X86" t="n">
        <v>2.32</v>
      </c>
      <c r="Y86" t="n">
        <v>0.5</v>
      </c>
      <c r="Z86" t="n">
        <v>10</v>
      </c>
    </row>
    <row r="87">
      <c r="A87" t="n">
        <v>4</v>
      </c>
      <c r="B87" t="n">
        <v>95</v>
      </c>
      <c r="C87" t="inlineStr">
        <is>
          <t xml:space="preserve">CONCLUIDO	</t>
        </is>
      </c>
      <c r="D87" t="n">
        <v>2.446</v>
      </c>
      <c r="E87" t="n">
        <v>40.88</v>
      </c>
      <c r="F87" t="n">
        <v>36.11</v>
      </c>
      <c r="G87" t="n">
        <v>34.94</v>
      </c>
      <c r="H87" t="n">
        <v>0.46</v>
      </c>
      <c r="I87" t="n">
        <v>62</v>
      </c>
      <c r="J87" t="n">
        <v>191.78</v>
      </c>
      <c r="K87" t="n">
        <v>53.44</v>
      </c>
      <c r="L87" t="n">
        <v>5</v>
      </c>
      <c r="M87" t="n">
        <v>60</v>
      </c>
      <c r="N87" t="n">
        <v>38.35</v>
      </c>
      <c r="O87" t="n">
        <v>23887.36</v>
      </c>
      <c r="P87" t="n">
        <v>425.12</v>
      </c>
      <c r="Q87" t="n">
        <v>2924.43</v>
      </c>
      <c r="R87" t="n">
        <v>116.46</v>
      </c>
      <c r="S87" t="n">
        <v>60.56</v>
      </c>
      <c r="T87" t="n">
        <v>27927.03</v>
      </c>
      <c r="U87" t="n">
        <v>0.52</v>
      </c>
      <c r="V87" t="n">
        <v>0.95</v>
      </c>
      <c r="W87" t="n">
        <v>0.27</v>
      </c>
      <c r="X87" t="n">
        <v>1.72</v>
      </c>
      <c r="Y87" t="n">
        <v>0.5</v>
      </c>
      <c r="Z87" t="n">
        <v>10</v>
      </c>
    </row>
    <row r="88">
      <c r="A88" t="n">
        <v>5</v>
      </c>
      <c r="B88" t="n">
        <v>95</v>
      </c>
      <c r="C88" t="inlineStr">
        <is>
          <t xml:space="preserve">CONCLUIDO	</t>
        </is>
      </c>
      <c r="D88" t="n">
        <v>2.4859</v>
      </c>
      <c r="E88" t="n">
        <v>40.23</v>
      </c>
      <c r="F88" t="n">
        <v>35.9</v>
      </c>
      <c r="G88" t="n">
        <v>43.08</v>
      </c>
      <c r="H88" t="n">
        <v>0.55</v>
      </c>
      <c r="I88" t="n">
        <v>50</v>
      </c>
      <c r="J88" t="n">
        <v>193.32</v>
      </c>
      <c r="K88" t="n">
        <v>53.44</v>
      </c>
      <c r="L88" t="n">
        <v>6</v>
      </c>
      <c r="M88" t="n">
        <v>48</v>
      </c>
      <c r="N88" t="n">
        <v>38.89</v>
      </c>
      <c r="O88" t="n">
        <v>24076.95</v>
      </c>
      <c r="P88" t="n">
        <v>407.81</v>
      </c>
      <c r="Q88" t="n">
        <v>2924.4</v>
      </c>
      <c r="R88" t="n">
        <v>110.55</v>
      </c>
      <c r="S88" t="n">
        <v>60.56</v>
      </c>
      <c r="T88" t="n">
        <v>25030.52</v>
      </c>
      <c r="U88" t="n">
        <v>0.55</v>
      </c>
      <c r="V88" t="n">
        <v>0.96</v>
      </c>
      <c r="W88" t="n">
        <v>0.23</v>
      </c>
      <c r="X88" t="n">
        <v>1.51</v>
      </c>
      <c r="Y88" t="n">
        <v>0.5</v>
      </c>
      <c r="Z88" t="n">
        <v>10</v>
      </c>
    </row>
    <row r="89">
      <c r="A89" t="n">
        <v>6</v>
      </c>
      <c r="B89" t="n">
        <v>95</v>
      </c>
      <c r="C89" t="inlineStr">
        <is>
          <t xml:space="preserve">CONCLUIDO	</t>
        </is>
      </c>
      <c r="D89" t="n">
        <v>2.529</v>
      </c>
      <c r="E89" t="n">
        <v>39.54</v>
      </c>
      <c r="F89" t="n">
        <v>35.55</v>
      </c>
      <c r="G89" t="n">
        <v>52.02</v>
      </c>
      <c r="H89" t="n">
        <v>0.64</v>
      </c>
      <c r="I89" t="n">
        <v>41</v>
      </c>
      <c r="J89" t="n">
        <v>194.86</v>
      </c>
      <c r="K89" t="n">
        <v>53.44</v>
      </c>
      <c r="L89" t="n">
        <v>7</v>
      </c>
      <c r="M89" t="n">
        <v>39</v>
      </c>
      <c r="N89" t="n">
        <v>39.43</v>
      </c>
      <c r="O89" t="n">
        <v>24267.28</v>
      </c>
      <c r="P89" t="n">
        <v>386.31</v>
      </c>
      <c r="Q89" t="n">
        <v>2924.43</v>
      </c>
      <c r="R89" t="n">
        <v>98.38</v>
      </c>
      <c r="S89" t="n">
        <v>60.56</v>
      </c>
      <c r="T89" t="n">
        <v>18989.88</v>
      </c>
      <c r="U89" t="n">
        <v>0.62</v>
      </c>
      <c r="V89" t="n">
        <v>0.97</v>
      </c>
      <c r="W89" t="n">
        <v>0.23</v>
      </c>
      <c r="X89" t="n">
        <v>1.16</v>
      </c>
      <c r="Y89" t="n">
        <v>0.5</v>
      </c>
      <c r="Z89" t="n">
        <v>10</v>
      </c>
    </row>
    <row r="90">
      <c r="A90" t="n">
        <v>7</v>
      </c>
      <c r="B90" t="n">
        <v>95</v>
      </c>
      <c r="C90" t="inlineStr">
        <is>
          <t xml:space="preserve">CONCLUIDO	</t>
        </is>
      </c>
      <c r="D90" t="n">
        <v>2.5595</v>
      </c>
      <c r="E90" t="n">
        <v>39.07</v>
      </c>
      <c r="F90" t="n">
        <v>35.34</v>
      </c>
      <c r="G90" t="n">
        <v>62.36</v>
      </c>
      <c r="H90" t="n">
        <v>0.72</v>
      </c>
      <c r="I90" t="n">
        <v>34</v>
      </c>
      <c r="J90" t="n">
        <v>196.41</v>
      </c>
      <c r="K90" t="n">
        <v>53.44</v>
      </c>
      <c r="L90" t="n">
        <v>8</v>
      </c>
      <c r="M90" t="n">
        <v>27</v>
      </c>
      <c r="N90" t="n">
        <v>39.98</v>
      </c>
      <c r="O90" t="n">
        <v>24458.36</v>
      </c>
      <c r="P90" t="n">
        <v>365.79</v>
      </c>
      <c r="Q90" t="n">
        <v>2924.37</v>
      </c>
      <c r="R90" t="n">
        <v>91.31999999999999</v>
      </c>
      <c r="S90" t="n">
        <v>60.56</v>
      </c>
      <c r="T90" t="n">
        <v>15494.79</v>
      </c>
      <c r="U90" t="n">
        <v>0.66</v>
      </c>
      <c r="V90" t="n">
        <v>0.97</v>
      </c>
      <c r="W90" t="n">
        <v>0.22</v>
      </c>
      <c r="X90" t="n">
        <v>0.95</v>
      </c>
      <c r="Y90" t="n">
        <v>0.5</v>
      </c>
      <c r="Z90" t="n">
        <v>10</v>
      </c>
    </row>
    <row r="91">
      <c r="A91" t="n">
        <v>8</v>
      </c>
      <c r="B91" t="n">
        <v>95</v>
      </c>
      <c r="C91" t="inlineStr">
        <is>
          <t xml:space="preserve">CONCLUIDO	</t>
        </is>
      </c>
      <c r="D91" t="n">
        <v>2.5673</v>
      </c>
      <c r="E91" t="n">
        <v>38.95</v>
      </c>
      <c r="F91" t="n">
        <v>35.29</v>
      </c>
      <c r="G91" t="n">
        <v>66.17</v>
      </c>
      <c r="H91" t="n">
        <v>0.8100000000000001</v>
      </c>
      <c r="I91" t="n">
        <v>32</v>
      </c>
      <c r="J91" t="n">
        <v>197.97</v>
      </c>
      <c r="K91" t="n">
        <v>53.44</v>
      </c>
      <c r="L91" t="n">
        <v>9</v>
      </c>
      <c r="M91" t="n">
        <v>1</v>
      </c>
      <c r="N91" t="n">
        <v>40.53</v>
      </c>
      <c r="O91" t="n">
        <v>24650.18</v>
      </c>
      <c r="P91" t="n">
        <v>359.9</v>
      </c>
      <c r="Q91" t="n">
        <v>2924.41</v>
      </c>
      <c r="R91" t="n">
        <v>88.75</v>
      </c>
      <c r="S91" t="n">
        <v>60.56</v>
      </c>
      <c r="T91" t="n">
        <v>14217.79</v>
      </c>
      <c r="U91" t="n">
        <v>0.68</v>
      </c>
      <c r="V91" t="n">
        <v>0.97</v>
      </c>
      <c r="W91" t="n">
        <v>0.25</v>
      </c>
      <c r="X91" t="n">
        <v>0.9</v>
      </c>
      <c r="Y91" t="n">
        <v>0.5</v>
      </c>
      <c r="Z91" t="n">
        <v>10</v>
      </c>
    </row>
    <row r="92">
      <c r="A92" t="n">
        <v>9</v>
      </c>
      <c r="B92" t="n">
        <v>95</v>
      </c>
      <c r="C92" t="inlineStr">
        <is>
          <t xml:space="preserve">CONCLUIDO	</t>
        </is>
      </c>
      <c r="D92" t="n">
        <v>2.5673</v>
      </c>
      <c r="E92" t="n">
        <v>38.95</v>
      </c>
      <c r="F92" t="n">
        <v>35.29</v>
      </c>
      <c r="G92" t="n">
        <v>66.17</v>
      </c>
      <c r="H92" t="n">
        <v>0.89</v>
      </c>
      <c r="I92" t="n">
        <v>32</v>
      </c>
      <c r="J92" t="n">
        <v>199.53</v>
      </c>
      <c r="K92" t="n">
        <v>53.44</v>
      </c>
      <c r="L92" t="n">
        <v>10</v>
      </c>
      <c r="M92" t="n">
        <v>0</v>
      </c>
      <c r="N92" t="n">
        <v>41.1</v>
      </c>
      <c r="O92" t="n">
        <v>24842.77</v>
      </c>
      <c r="P92" t="n">
        <v>362.62</v>
      </c>
      <c r="Q92" t="n">
        <v>2924.39</v>
      </c>
      <c r="R92" t="n">
        <v>88.72</v>
      </c>
      <c r="S92" t="n">
        <v>60.56</v>
      </c>
      <c r="T92" t="n">
        <v>14206.59</v>
      </c>
      <c r="U92" t="n">
        <v>0.68</v>
      </c>
      <c r="V92" t="n">
        <v>0.97</v>
      </c>
      <c r="W92" t="n">
        <v>0.26</v>
      </c>
      <c r="X92" t="n">
        <v>0.9</v>
      </c>
      <c r="Y92" t="n">
        <v>0.5</v>
      </c>
      <c r="Z92" t="n">
        <v>10</v>
      </c>
    </row>
    <row r="93">
      <c r="A93" t="n">
        <v>0</v>
      </c>
      <c r="B93" t="n">
        <v>55</v>
      </c>
      <c r="C93" t="inlineStr">
        <is>
          <t xml:space="preserve">CONCLUIDO	</t>
        </is>
      </c>
      <c r="D93" t="n">
        <v>1.9135</v>
      </c>
      <c r="E93" t="n">
        <v>52.26</v>
      </c>
      <c r="F93" t="n">
        <v>43.08</v>
      </c>
      <c r="G93" t="n">
        <v>8.699999999999999</v>
      </c>
      <c r="H93" t="n">
        <v>0.15</v>
      </c>
      <c r="I93" t="n">
        <v>297</v>
      </c>
      <c r="J93" t="n">
        <v>116.05</v>
      </c>
      <c r="K93" t="n">
        <v>43.4</v>
      </c>
      <c r="L93" t="n">
        <v>1</v>
      </c>
      <c r="M93" t="n">
        <v>295</v>
      </c>
      <c r="N93" t="n">
        <v>16.65</v>
      </c>
      <c r="O93" t="n">
        <v>14546.17</v>
      </c>
      <c r="P93" t="n">
        <v>410.94</v>
      </c>
      <c r="Q93" t="n">
        <v>2924.79</v>
      </c>
      <c r="R93" t="n">
        <v>344.29</v>
      </c>
      <c r="S93" t="n">
        <v>60.56</v>
      </c>
      <c r="T93" t="n">
        <v>140663.83</v>
      </c>
      <c r="U93" t="n">
        <v>0.18</v>
      </c>
      <c r="V93" t="n">
        <v>0.8</v>
      </c>
      <c r="W93" t="n">
        <v>0.64</v>
      </c>
      <c r="X93" t="n">
        <v>8.69</v>
      </c>
      <c r="Y93" t="n">
        <v>0.5</v>
      </c>
      <c r="Z93" t="n">
        <v>10</v>
      </c>
    </row>
    <row r="94">
      <c r="A94" t="n">
        <v>1</v>
      </c>
      <c r="B94" t="n">
        <v>55</v>
      </c>
      <c r="C94" t="inlineStr">
        <is>
          <t xml:space="preserve">CONCLUIDO	</t>
        </is>
      </c>
      <c r="D94" t="n">
        <v>2.3329</v>
      </c>
      <c r="E94" t="n">
        <v>42.87</v>
      </c>
      <c r="F94" t="n">
        <v>37.87</v>
      </c>
      <c r="G94" t="n">
        <v>18.62</v>
      </c>
      <c r="H94" t="n">
        <v>0.3</v>
      </c>
      <c r="I94" t="n">
        <v>122</v>
      </c>
      <c r="J94" t="n">
        <v>117.34</v>
      </c>
      <c r="K94" t="n">
        <v>43.4</v>
      </c>
      <c r="L94" t="n">
        <v>2</v>
      </c>
      <c r="M94" t="n">
        <v>120</v>
      </c>
      <c r="N94" t="n">
        <v>16.94</v>
      </c>
      <c r="O94" t="n">
        <v>14705.49</v>
      </c>
      <c r="P94" t="n">
        <v>337.15</v>
      </c>
      <c r="Q94" t="n">
        <v>2924.51</v>
      </c>
      <c r="R94" t="n">
        <v>174.19</v>
      </c>
      <c r="S94" t="n">
        <v>60.56</v>
      </c>
      <c r="T94" t="n">
        <v>56490.58</v>
      </c>
      <c r="U94" t="n">
        <v>0.35</v>
      </c>
      <c r="V94" t="n">
        <v>0.91</v>
      </c>
      <c r="W94" t="n">
        <v>0.36</v>
      </c>
      <c r="X94" t="n">
        <v>3.48</v>
      </c>
      <c r="Y94" t="n">
        <v>0.5</v>
      </c>
      <c r="Z94" t="n">
        <v>10</v>
      </c>
    </row>
    <row r="95">
      <c r="A95" t="n">
        <v>2</v>
      </c>
      <c r="B95" t="n">
        <v>55</v>
      </c>
      <c r="C95" t="inlineStr">
        <is>
          <t xml:space="preserve">CONCLUIDO	</t>
        </is>
      </c>
      <c r="D95" t="n">
        <v>2.4879</v>
      </c>
      <c r="E95" t="n">
        <v>40.2</v>
      </c>
      <c r="F95" t="n">
        <v>36.39</v>
      </c>
      <c r="G95" t="n">
        <v>30.33</v>
      </c>
      <c r="H95" t="n">
        <v>0.45</v>
      </c>
      <c r="I95" t="n">
        <v>72</v>
      </c>
      <c r="J95" t="n">
        <v>118.63</v>
      </c>
      <c r="K95" t="n">
        <v>43.4</v>
      </c>
      <c r="L95" t="n">
        <v>3</v>
      </c>
      <c r="M95" t="n">
        <v>70</v>
      </c>
      <c r="N95" t="n">
        <v>17.23</v>
      </c>
      <c r="O95" t="n">
        <v>14865.24</v>
      </c>
      <c r="P95" t="n">
        <v>297.06</v>
      </c>
      <c r="Q95" t="n">
        <v>2924.42</v>
      </c>
      <c r="R95" t="n">
        <v>125.88</v>
      </c>
      <c r="S95" t="n">
        <v>60.56</v>
      </c>
      <c r="T95" t="n">
        <v>32582.57</v>
      </c>
      <c r="U95" t="n">
        <v>0.48</v>
      </c>
      <c r="V95" t="n">
        <v>0.9399999999999999</v>
      </c>
      <c r="W95" t="n">
        <v>0.28</v>
      </c>
      <c r="X95" t="n">
        <v>2</v>
      </c>
      <c r="Y95" t="n">
        <v>0.5</v>
      </c>
      <c r="Z95" t="n">
        <v>10</v>
      </c>
    </row>
    <row r="96">
      <c r="A96" t="n">
        <v>3</v>
      </c>
      <c r="B96" t="n">
        <v>55</v>
      </c>
      <c r="C96" t="inlineStr">
        <is>
          <t xml:space="preserve">CONCLUIDO	</t>
        </is>
      </c>
      <c r="D96" t="n">
        <v>2.5371</v>
      </c>
      <c r="E96" t="n">
        <v>39.41</v>
      </c>
      <c r="F96" t="n">
        <v>36.02</v>
      </c>
      <c r="G96" t="n">
        <v>39.29</v>
      </c>
      <c r="H96" t="n">
        <v>0.59</v>
      </c>
      <c r="I96" t="n">
        <v>55</v>
      </c>
      <c r="J96" t="n">
        <v>119.93</v>
      </c>
      <c r="K96" t="n">
        <v>43.4</v>
      </c>
      <c r="L96" t="n">
        <v>4</v>
      </c>
      <c r="M96" t="n">
        <v>3</v>
      </c>
      <c r="N96" t="n">
        <v>17.53</v>
      </c>
      <c r="O96" t="n">
        <v>15025.44</v>
      </c>
      <c r="P96" t="n">
        <v>274.23</v>
      </c>
      <c r="Q96" t="n">
        <v>2924.42</v>
      </c>
      <c r="R96" t="n">
        <v>111.54</v>
      </c>
      <c r="S96" t="n">
        <v>60.56</v>
      </c>
      <c r="T96" t="n">
        <v>25501.32</v>
      </c>
      <c r="U96" t="n">
        <v>0.54</v>
      </c>
      <c r="V96" t="n">
        <v>0.95</v>
      </c>
      <c r="W96" t="n">
        <v>0.32</v>
      </c>
      <c r="X96" t="n">
        <v>1.63</v>
      </c>
      <c r="Y96" t="n">
        <v>0.5</v>
      </c>
      <c r="Z96" t="n">
        <v>10</v>
      </c>
    </row>
    <row r="97">
      <c r="A97" t="n">
        <v>4</v>
      </c>
      <c r="B97" t="n">
        <v>55</v>
      </c>
      <c r="C97" t="inlineStr">
        <is>
          <t xml:space="preserve">CONCLUIDO	</t>
        </is>
      </c>
      <c r="D97" t="n">
        <v>2.5383</v>
      </c>
      <c r="E97" t="n">
        <v>39.4</v>
      </c>
      <c r="F97" t="n">
        <v>36</v>
      </c>
      <c r="G97" t="n">
        <v>39.27</v>
      </c>
      <c r="H97" t="n">
        <v>0.73</v>
      </c>
      <c r="I97" t="n">
        <v>55</v>
      </c>
      <c r="J97" t="n">
        <v>121.23</v>
      </c>
      <c r="K97" t="n">
        <v>43.4</v>
      </c>
      <c r="L97" t="n">
        <v>5</v>
      </c>
      <c r="M97" t="n">
        <v>0</v>
      </c>
      <c r="N97" t="n">
        <v>17.83</v>
      </c>
      <c r="O97" t="n">
        <v>15186.08</v>
      </c>
      <c r="P97" t="n">
        <v>276.84</v>
      </c>
      <c r="Q97" t="n">
        <v>2924.38</v>
      </c>
      <c r="R97" t="n">
        <v>110.56</v>
      </c>
      <c r="S97" t="n">
        <v>60.56</v>
      </c>
      <c r="T97" t="n">
        <v>25007.63</v>
      </c>
      <c r="U97" t="n">
        <v>0.55</v>
      </c>
      <c r="V97" t="n">
        <v>0.95</v>
      </c>
      <c r="W97" t="n">
        <v>0.33</v>
      </c>
      <c r="X97" t="n">
        <v>1.61</v>
      </c>
      <c r="Y97" t="n">
        <v>0.5</v>
      </c>
      <c r="Z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INDEX(resultados!$A$2:$ZZ$97, 1, MATCH($B$1, resultados!$A$1:$ZZ$1, 0))</f>
        <v/>
      </c>
      <c r="B7">
        <f>INDEX(resultados!$A$2:$ZZ$97, 1, MATCH($B$2, resultados!$A$1:$ZZ$1, 0))</f>
        <v/>
      </c>
      <c r="C7">
        <f>INDEX(resultados!$A$2:$ZZ$97, 1, MATCH($B$3, resultados!$A$1:$ZZ$1, 0))</f>
        <v/>
      </c>
    </row>
    <row r="8">
      <c r="A8">
        <f>INDEX(resultados!$A$2:$ZZ$97, 2, MATCH($B$1, resultados!$A$1:$ZZ$1, 0))</f>
        <v/>
      </c>
      <c r="B8">
        <f>INDEX(resultados!$A$2:$ZZ$97, 2, MATCH($B$2, resultados!$A$1:$ZZ$1, 0))</f>
        <v/>
      </c>
      <c r="C8">
        <f>INDEX(resultados!$A$2:$ZZ$97, 2, MATCH($B$3, resultados!$A$1:$ZZ$1, 0))</f>
        <v/>
      </c>
    </row>
    <row r="9">
      <c r="A9">
        <f>INDEX(resultados!$A$2:$ZZ$97, 3, MATCH($B$1, resultados!$A$1:$ZZ$1, 0))</f>
        <v/>
      </c>
      <c r="B9">
        <f>INDEX(resultados!$A$2:$ZZ$97, 3, MATCH($B$2, resultados!$A$1:$ZZ$1, 0))</f>
        <v/>
      </c>
      <c r="C9">
        <f>INDEX(resultados!$A$2:$ZZ$97, 3, MATCH($B$3, resultados!$A$1:$ZZ$1, 0))</f>
        <v/>
      </c>
    </row>
    <row r="10">
      <c r="A10">
        <f>INDEX(resultados!$A$2:$ZZ$97, 4, MATCH($B$1, resultados!$A$1:$ZZ$1, 0))</f>
        <v/>
      </c>
      <c r="B10">
        <f>INDEX(resultados!$A$2:$ZZ$97, 4, MATCH($B$2, resultados!$A$1:$ZZ$1, 0))</f>
        <v/>
      </c>
      <c r="C10">
        <f>INDEX(resultados!$A$2:$ZZ$97, 4, MATCH($B$3, resultados!$A$1:$ZZ$1, 0))</f>
        <v/>
      </c>
    </row>
    <row r="11">
      <c r="A11">
        <f>INDEX(resultados!$A$2:$ZZ$97, 5, MATCH($B$1, resultados!$A$1:$ZZ$1, 0))</f>
        <v/>
      </c>
      <c r="B11">
        <f>INDEX(resultados!$A$2:$ZZ$97, 5, MATCH($B$2, resultados!$A$1:$ZZ$1, 0))</f>
        <v/>
      </c>
      <c r="C11">
        <f>INDEX(resultados!$A$2:$ZZ$97, 5, MATCH($B$3, resultados!$A$1:$ZZ$1, 0))</f>
        <v/>
      </c>
    </row>
    <row r="12">
      <c r="A12">
        <f>INDEX(resultados!$A$2:$ZZ$97, 6, MATCH($B$1, resultados!$A$1:$ZZ$1, 0))</f>
        <v/>
      </c>
      <c r="B12">
        <f>INDEX(resultados!$A$2:$ZZ$97, 6, MATCH($B$2, resultados!$A$1:$ZZ$1, 0))</f>
        <v/>
      </c>
      <c r="C12">
        <f>INDEX(resultados!$A$2:$ZZ$97, 6, MATCH($B$3, resultados!$A$1:$ZZ$1, 0))</f>
        <v/>
      </c>
    </row>
    <row r="13">
      <c r="A13">
        <f>INDEX(resultados!$A$2:$ZZ$97, 7, MATCH($B$1, resultados!$A$1:$ZZ$1, 0))</f>
        <v/>
      </c>
      <c r="B13">
        <f>INDEX(resultados!$A$2:$ZZ$97, 7, MATCH($B$2, resultados!$A$1:$ZZ$1, 0))</f>
        <v/>
      </c>
      <c r="C13">
        <f>INDEX(resultados!$A$2:$ZZ$97, 7, MATCH($B$3, resultados!$A$1:$ZZ$1, 0))</f>
        <v/>
      </c>
    </row>
    <row r="14">
      <c r="A14">
        <f>INDEX(resultados!$A$2:$ZZ$97, 8, MATCH($B$1, resultados!$A$1:$ZZ$1, 0))</f>
        <v/>
      </c>
      <c r="B14">
        <f>INDEX(resultados!$A$2:$ZZ$97, 8, MATCH($B$2, resultados!$A$1:$ZZ$1, 0))</f>
        <v/>
      </c>
      <c r="C14">
        <f>INDEX(resultados!$A$2:$ZZ$97, 8, MATCH($B$3, resultados!$A$1:$ZZ$1, 0))</f>
        <v/>
      </c>
    </row>
    <row r="15">
      <c r="A15">
        <f>INDEX(resultados!$A$2:$ZZ$97, 9, MATCH($B$1, resultados!$A$1:$ZZ$1, 0))</f>
        <v/>
      </c>
      <c r="B15">
        <f>INDEX(resultados!$A$2:$ZZ$97, 9, MATCH($B$2, resultados!$A$1:$ZZ$1, 0))</f>
        <v/>
      </c>
      <c r="C15">
        <f>INDEX(resultados!$A$2:$ZZ$97, 9, MATCH($B$3, resultados!$A$1:$ZZ$1, 0))</f>
        <v/>
      </c>
    </row>
    <row r="16">
      <c r="A16">
        <f>INDEX(resultados!$A$2:$ZZ$97, 10, MATCH($B$1, resultados!$A$1:$ZZ$1, 0))</f>
        <v/>
      </c>
      <c r="B16">
        <f>INDEX(resultados!$A$2:$ZZ$97, 10, MATCH($B$2, resultados!$A$1:$ZZ$1, 0))</f>
        <v/>
      </c>
      <c r="C16">
        <f>INDEX(resultados!$A$2:$ZZ$97, 10, MATCH($B$3, resultados!$A$1:$ZZ$1, 0))</f>
        <v/>
      </c>
    </row>
    <row r="17">
      <c r="A17">
        <f>INDEX(resultados!$A$2:$ZZ$97, 11, MATCH($B$1, resultados!$A$1:$ZZ$1, 0))</f>
        <v/>
      </c>
      <c r="B17">
        <f>INDEX(resultados!$A$2:$ZZ$97, 11, MATCH($B$2, resultados!$A$1:$ZZ$1, 0))</f>
        <v/>
      </c>
      <c r="C17">
        <f>INDEX(resultados!$A$2:$ZZ$97, 11, MATCH($B$3, resultados!$A$1:$ZZ$1, 0))</f>
        <v/>
      </c>
    </row>
    <row r="18">
      <c r="A18">
        <f>INDEX(resultados!$A$2:$ZZ$97, 12, MATCH($B$1, resultados!$A$1:$ZZ$1, 0))</f>
        <v/>
      </c>
      <c r="B18">
        <f>INDEX(resultados!$A$2:$ZZ$97, 12, MATCH($B$2, resultados!$A$1:$ZZ$1, 0))</f>
        <v/>
      </c>
      <c r="C18">
        <f>INDEX(resultados!$A$2:$ZZ$97, 12, MATCH($B$3, resultados!$A$1:$ZZ$1, 0))</f>
        <v/>
      </c>
    </row>
    <row r="19">
      <c r="A19">
        <f>INDEX(resultados!$A$2:$ZZ$97, 13, MATCH($B$1, resultados!$A$1:$ZZ$1, 0))</f>
        <v/>
      </c>
      <c r="B19">
        <f>INDEX(resultados!$A$2:$ZZ$97, 13, MATCH($B$2, resultados!$A$1:$ZZ$1, 0))</f>
        <v/>
      </c>
      <c r="C19">
        <f>INDEX(resultados!$A$2:$ZZ$97, 13, MATCH($B$3, resultados!$A$1:$ZZ$1, 0))</f>
        <v/>
      </c>
    </row>
    <row r="20">
      <c r="A20">
        <f>INDEX(resultados!$A$2:$ZZ$97, 14, MATCH($B$1, resultados!$A$1:$ZZ$1, 0))</f>
        <v/>
      </c>
      <c r="B20">
        <f>INDEX(resultados!$A$2:$ZZ$97, 14, MATCH($B$2, resultados!$A$1:$ZZ$1, 0))</f>
        <v/>
      </c>
      <c r="C20">
        <f>INDEX(resultados!$A$2:$ZZ$97, 14, MATCH($B$3, resultados!$A$1:$ZZ$1, 0))</f>
        <v/>
      </c>
    </row>
    <row r="21">
      <c r="A21">
        <f>INDEX(resultados!$A$2:$ZZ$97, 15, MATCH($B$1, resultados!$A$1:$ZZ$1, 0))</f>
        <v/>
      </c>
      <c r="B21">
        <f>INDEX(resultados!$A$2:$ZZ$97, 15, MATCH($B$2, resultados!$A$1:$ZZ$1, 0))</f>
        <v/>
      </c>
      <c r="C21">
        <f>INDEX(resultados!$A$2:$ZZ$97, 15, MATCH($B$3, resultados!$A$1:$ZZ$1, 0))</f>
        <v/>
      </c>
    </row>
    <row r="22">
      <c r="A22">
        <f>INDEX(resultados!$A$2:$ZZ$97, 16, MATCH($B$1, resultados!$A$1:$ZZ$1, 0))</f>
        <v/>
      </c>
      <c r="B22">
        <f>INDEX(resultados!$A$2:$ZZ$97, 16, MATCH($B$2, resultados!$A$1:$ZZ$1, 0))</f>
        <v/>
      </c>
      <c r="C22">
        <f>INDEX(resultados!$A$2:$ZZ$97, 16, MATCH($B$3, resultados!$A$1:$ZZ$1, 0))</f>
        <v/>
      </c>
    </row>
    <row r="23">
      <c r="A23">
        <f>INDEX(resultados!$A$2:$ZZ$97, 17, MATCH($B$1, resultados!$A$1:$ZZ$1, 0))</f>
        <v/>
      </c>
      <c r="B23">
        <f>INDEX(resultados!$A$2:$ZZ$97, 17, MATCH($B$2, resultados!$A$1:$ZZ$1, 0))</f>
        <v/>
      </c>
      <c r="C23">
        <f>INDEX(resultados!$A$2:$ZZ$97, 17, MATCH($B$3, resultados!$A$1:$ZZ$1, 0))</f>
        <v/>
      </c>
    </row>
    <row r="24">
      <c r="A24">
        <f>INDEX(resultados!$A$2:$ZZ$97, 18, MATCH($B$1, resultados!$A$1:$ZZ$1, 0))</f>
        <v/>
      </c>
      <c r="B24">
        <f>INDEX(resultados!$A$2:$ZZ$97, 18, MATCH($B$2, resultados!$A$1:$ZZ$1, 0))</f>
        <v/>
      </c>
      <c r="C24">
        <f>INDEX(resultados!$A$2:$ZZ$97, 18, MATCH($B$3, resultados!$A$1:$ZZ$1, 0))</f>
        <v/>
      </c>
    </row>
    <row r="25">
      <c r="A25">
        <f>INDEX(resultados!$A$2:$ZZ$97, 19, MATCH($B$1, resultados!$A$1:$ZZ$1, 0))</f>
        <v/>
      </c>
      <c r="B25">
        <f>INDEX(resultados!$A$2:$ZZ$97, 19, MATCH($B$2, resultados!$A$1:$ZZ$1, 0))</f>
        <v/>
      </c>
      <c r="C25">
        <f>INDEX(resultados!$A$2:$ZZ$97, 19, MATCH($B$3, resultados!$A$1:$ZZ$1, 0))</f>
        <v/>
      </c>
    </row>
    <row r="26">
      <c r="A26">
        <f>INDEX(resultados!$A$2:$ZZ$97, 20, MATCH($B$1, resultados!$A$1:$ZZ$1, 0))</f>
        <v/>
      </c>
      <c r="B26">
        <f>INDEX(resultados!$A$2:$ZZ$97, 20, MATCH($B$2, resultados!$A$1:$ZZ$1, 0))</f>
        <v/>
      </c>
      <c r="C26">
        <f>INDEX(resultados!$A$2:$ZZ$97, 20, MATCH($B$3, resultados!$A$1:$ZZ$1, 0))</f>
        <v/>
      </c>
    </row>
    <row r="27">
      <c r="A27">
        <f>INDEX(resultados!$A$2:$ZZ$97, 21, MATCH($B$1, resultados!$A$1:$ZZ$1, 0))</f>
        <v/>
      </c>
      <c r="B27">
        <f>INDEX(resultados!$A$2:$ZZ$97, 21, MATCH($B$2, resultados!$A$1:$ZZ$1, 0))</f>
        <v/>
      </c>
      <c r="C27">
        <f>INDEX(resultados!$A$2:$ZZ$97, 21, MATCH($B$3, resultados!$A$1:$ZZ$1, 0))</f>
        <v/>
      </c>
    </row>
    <row r="28">
      <c r="A28">
        <f>INDEX(resultados!$A$2:$ZZ$97, 22, MATCH($B$1, resultados!$A$1:$ZZ$1, 0))</f>
        <v/>
      </c>
      <c r="B28">
        <f>INDEX(resultados!$A$2:$ZZ$97, 22, MATCH($B$2, resultados!$A$1:$ZZ$1, 0))</f>
        <v/>
      </c>
      <c r="C28">
        <f>INDEX(resultados!$A$2:$ZZ$97, 22, MATCH($B$3, resultados!$A$1:$ZZ$1, 0))</f>
        <v/>
      </c>
    </row>
    <row r="29">
      <c r="A29">
        <f>INDEX(resultados!$A$2:$ZZ$97, 23, MATCH($B$1, resultados!$A$1:$ZZ$1, 0))</f>
        <v/>
      </c>
      <c r="B29">
        <f>INDEX(resultados!$A$2:$ZZ$97, 23, MATCH($B$2, resultados!$A$1:$ZZ$1, 0))</f>
        <v/>
      </c>
      <c r="C29">
        <f>INDEX(resultados!$A$2:$ZZ$97, 23, MATCH($B$3, resultados!$A$1:$ZZ$1, 0))</f>
        <v/>
      </c>
    </row>
    <row r="30">
      <c r="A30">
        <f>INDEX(resultados!$A$2:$ZZ$97, 24, MATCH($B$1, resultados!$A$1:$ZZ$1, 0))</f>
        <v/>
      </c>
      <c r="B30">
        <f>INDEX(resultados!$A$2:$ZZ$97, 24, MATCH($B$2, resultados!$A$1:$ZZ$1, 0))</f>
        <v/>
      </c>
      <c r="C30">
        <f>INDEX(resultados!$A$2:$ZZ$97, 24, MATCH($B$3, resultados!$A$1:$ZZ$1, 0))</f>
        <v/>
      </c>
    </row>
    <row r="31">
      <c r="A31">
        <f>INDEX(resultados!$A$2:$ZZ$97, 25, MATCH($B$1, resultados!$A$1:$ZZ$1, 0))</f>
        <v/>
      </c>
      <c r="B31">
        <f>INDEX(resultados!$A$2:$ZZ$97, 25, MATCH($B$2, resultados!$A$1:$ZZ$1, 0))</f>
        <v/>
      </c>
      <c r="C31">
        <f>INDEX(resultados!$A$2:$ZZ$97, 25, MATCH($B$3, resultados!$A$1:$ZZ$1, 0))</f>
        <v/>
      </c>
    </row>
    <row r="32">
      <c r="A32">
        <f>INDEX(resultados!$A$2:$ZZ$97, 26, MATCH($B$1, resultados!$A$1:$ZZ$1, 0))</f>
        <v/>
      </c>
      <c r="B32">
        <f>INDEX(resultados!$A$2:$ZZ$97, 26, MATCH($B$2, resultados!$A$1:$ZZ$1, 0))</f>
        <v/>
      </c>
      <c r="C32">
        <f>INDEX(resultados!$A$2:$ZZ$97, 26, MATCH($B$3, resultados!$A$1:$ZZ$1, 0))</f>
        <v/>
      </c>
    </row>
    <row r="33">
      <c r="A33">
        <f>INDEX(resultados!$A$2:$ZZ$97, 27, MATCH($B$1, resultados!$A$1:$ZZ$1, 0))</f>
        <v/>
      </c>
      <c r="B33">
        <f>INDEX(resultados!$A$2:$ZZ$97, 27, MATCH($B$2, resultados!$A$1:$ZZ$1, 0))</f>
        <v/>
      </c>
      <c r="C33">
        <f>INDEX(resultados!$A$2:$ZZ$97, 27, MATCH($B$3, resultados!$A$1:$ZZ$1, 0))</f>
        <v/>
      </c>
    </row>
    <row r="34">
      <c r="A34">
        <f>INDEX(resultados!$A$2:$ZZ$97, 28, MATCH($B$1, resultados!$A$1:$ZZ$1, 0))</f>
        <v/>
      </c>
      <c r="B34">
        <f>INDEX(resultados!$A$2:$ZZ$97, 28, MATCH($B$2, resultados!$A$1:$ZZ$1, 0))</f>
        <v/>
      </c>
      <c r="C34">
        <f>INDEX(resultados!$A$2:$ZZ$97, 28, MATCH($B$3, resultados!$A$1:$ZZ$1, 0))</f>
        <v/>
      </c>
    </row>
    <row r="35">
      <c r="A35">
        <f>INDEX(resultados!$A$2:$ZZ$97, 29, MATCH($B$1, resultados!$A$1:$ZZ$1, 0))</f>
        <v/>
      </c>
      <c r="B35">
        <f>INDEX(resultados!$A$2:$ZZ$97, 29, MATCH($B$2, resultados!$A$1:$ZZ$1, 0))</f>
        <v/>
      </c>
      <c r="C35">
        <f>INDEX(resultados!$A$2:$ZZ$97, 29, MATCH($B$3, resultados!$A$1:$ZZ$1, 0))</f>
        <v/>
      </c>
    </row>
    <row r="36">
      <c r="A36">
        <f>INDEX(resultados!$A$2:$ZZ$97, 30, MATCH($B$1, resultados!$A$1:$ZZ$1, 0))</f>
        <v/>
      </c>
      <c r="B36">
        <f>INDEX(resultados!$A$2:$ZZ$97, 30, MATCH($B$2, resultados!$A$1:$ZZ$1, 0))</f>
        <v/>
      </c>
      <c r="C36">
        <f>INDEX(resultados!$A$2:$ZZ$97, 30, MATCH($B$3, resultados!$A$1:$ZZ$1, 0))</f>
        <v/>
      </c>
    </row>
    <row r="37">
      <c r="A37">
        <f>INDEX(resultados!$A$2:$ZZ$97, 31, MATCH($B$1, resultados!$A$1:$ZZ$1, 0))</f>
        <v/>
      </c>
      <c r="B37">
        <f>INDEX(resultados!$A$2:$ZZ$97, 31, MATCH($B$2, resultados!$A$1:$ZZ$1, 0))</f>
        <v/>
      </c>
      <c r="C37">
        <f>INDEX(resultados!$A$2:$ZZ$97, 31, MATCH($B$3, resultados!$A$1:$ZZ$1, 0))</f>
        <v/>
      </c>
    </row>
    <row r="38">
      <c r="A38">
        <f>INDEX(resultados!$A$2:$ZZ$97, 32, MATCH($B$1, resultados!$A$1:$ZZ$1, 0))</f>
        <v/>
      </c>
      <c r="B38">
        <f>INDEX(resultados!$A$2:$ZZ$97, 32, MATCH($B$2, resultados!$A$1:$ZZ$1, 0))</f>
        <v/>
      </c>
      <c r="C38">
        <f>INDEX(resultados!$A$2:$ZZ$97, 32, MATCH($B$3, resultados!$A$1:$ZZ$1, 0))</f>
        <v/>
      </c>
    </row>
    <row r="39">
      <c r="A39">
        <f>INDEX(resultados!$A$2:$ZZ$97, 33, MATCH($B$1, resultados!$A$1:$ZZ$1, 0))</f>
        <v/>
      </c>
      <c r="B39">
        <f>INDEX(resultados!$A$2:$ZZ$97, 33, MATCH($B$2, resultados!$A$1:$ZZ$1, 0))</f>
        <v/>
      </c>
      <c r="C39">
        <f>INDEX(resultados!$A$2:$ZZ$97, 33, MATCH($B$3, resultados!$A$1:$ZZ$1, 0))</f>
        <v/>
      </c>
    </row>
    <row r="40">
      <c r="A40">
        <f>INDEX(resultados!$A$2:$ZZ$97, 34, MATCH($B$1, resultados!$A$1:$ZZ$1, 0))</f>
        <v/>
      </c>
      <c r="B40">
        <f>INDEX(resultados!$A$2:$ZZ$97, 34, MATCH($B$2, resultados!$A$1:$ZZ$1, 0))</f>
        <v/>
      </c>
      <c r="C40">
        <f>INDEX(resultados!$A$2:$ZZ$97, 34, MATCH($B$3, resultados!$A$1:$ZZ$1, 0))</f>
        <v/>
      </c>
    </row>
    <row r="41">
      <c r="A41">
        <f>INDEX(resultados!$A$2:$ZZ$97, 35, MATCH($B$1, resultados!$A$1:$ZZ$1, 0))</f>
        <v/>
      </c>
      <c r="B41">
        <f>INDEX(resultados!$A$2:$ZZ$97, 35, MATCH($B$2, resultados!$A$1:$ZZ$1, 0))</f>
        <v/>
      </c>
      <c r="C41">
        <f>INDEX(resultados!$A$2:$ZZ$97, 35, MATCH($B$3, resultados!$A$1:$ZZ$1, 0))</f>
        <v/>
      </c>
    </row>
    <row r="42">
      <c r="A42">
        <f>INDEX(resultados!$A$2:$ZZ$97, 36, MATCH($B$1, resultados!$A$1:$ZZ$1, 0))</f>
        <v/>
      </c>
      <c r="B42">
        <f>INDEX(resultados!$A$2:$ZZ$97, 36, MATCH($B$2, resultados!$A$1:$ZZ$1, 0))</f>
        <v/>
      </c>
      <c r="C42">
        <f>INDEX(resultados!$A$2:$ZZ$97, 36, MATCH($B$3, resultados!$A$1:$ZZ$1, 0))</f>
        <v/>
      </c>
    </row>
    <row r="43">
      <c r="A43">
        <f>INDEX(resultados!$A$2:$ZZ$97, 37, MATCH($B$1, resultados!$A$1:$ZZ$1, 0))</f>
        <v/>
      </c>
      <c r="B43">
        <f>INDEX(resultados!$A$2:$ZZ$97, 37, MATCH($B$2, resultados!$A$1:$ZZ$1, 0))</f>
        <v/>
      </c>
      <c r="C43">
        <f>INDEX(resultados!$A$2:$ZZ$97, 37, MATCH($B$3, resultados!$A$1:$ZZ$1, 0))</f>
        <v/>
      </c>
    </row>
    <row r="44">
      <c r="A44">
        <f>INDEX(resultados!$A$2:$ZZ$97, 38, MATCH($B$1, resultados!$A$1:$ZZ$1, 0))</f>
        <v/>
      </c>
      <c r="B44">
        <f>INDEX(resultados!$A$2:$ZZ$97, 38, MATCH($B$2, resultados!$A$1:$ZZ$1, 0))</f>
        <v/>
      </c>
      <c r="C44">
        <f>INDEX(resultados!$A$2:$ZZ$97, 38, MATCH($B$3, resultados!$A$1:$ZZ$1, 0))</f>
        <v/>
      </c>
    </row>
    <row r="45">
      <c r="A45">
        <f>INDEX(resultados!$A$2:$ZZ$97, 39, MATCH($B$1, resultados!$A$1:$ZZ$1, 0))</f>
        <v/>
      </c>
      <c r="B45">
        <f>INDEX(resultados!$A$2:$ZZ$97, 39, MATCH($B$2, resultados!$A$1:$ZZ$1, 0))</f>
        <v/>
      </c>
      <c r="C45">
        <f>INDEX(resultados!$A$2:$ZZ$97, 39, MATCH($B$3, resultados!$A$1:$ZZ$1, 0))</f>
        <v/>
      </c>
    </row>
    <row r="46">
      <c r="A46">
        <f>INDEX(resultados!$A$2:$ZZ$97, 40, MATCH($B$1, resultados!$A$1:$ZZ$1, 0))</f>
        <v/>
      </c>
      <c r="B46">
        <f>INDEX(resultados!$A$2:$ZZ$97, 40, MATCH($B$2, resultados!$A$1:$ZZ$1, 0))</f>
        <v/>
      </c>
      <c r="C46">
        <f>INDEX(resultados!$A$2:$ZZ$97, 40, MATCH($B$3, resultados!$A$1:$ZZ$1, 0))</f>
        <v/>
      </c>
    </row>
    <row r="47">
      <c r="A47">
        <f>INDEX(resultados!$A$2:$ZZ$97, 41, MATCH($B$1, resultados!$A$1:$ZZ$1, 0))</f>
        <v/>
      </c>
      <c r="B47">
        <f>INDEX(resultados!$A$2:$ZZ$97, 41, MATCH($B$2, resultados!$A$1:$ZZ$1, 0))</f>
        <v/>
      </c>
      <c r="C47">
        <f>INDEX(resultados!$A$2:$ZZ$97, 41, MATCH($B$3, resultados!$A$1:$ZZ$1, 0))</f>
        <v/>
      </c>
    </row>
    <row r="48">
      <c r="A48">
        <f>INDEX(resultados!$A$2:$ZZ$97, 42, MATCH($B$1, resultados!$A$1:$ZZ$1, 0))</f>
        <v/>
      </c>
      <c r="B48">
        <f>INDEX(resultados!$A$2:$ZZ$97, 42, MATCH($B$2, resultados!$A$1:$ZZ$1, 0))</f>
        <v/>
      </c>
      <c r="C48">
        <f>INDEX(resultados!$A$2:$ZZ$97, 42, MATCH($B$3, resultados!$A$1:$ZZ$1, 0))</f>
        <v/>
      </c>
    </row>
    <row r="49">
      <c r="A49">
        <f>INDEX(resultados!$A$2:$ZZ$97, 43, MATCH($B$1, resultados!$A$1:$ZZ$1, 0))</f>
        <v/>
      </c>
      <c r="B49">
        <f>INDEX(resultados!$A$2:$ZZ$97, 43, MATCH($B$2, resultados!$A$1:$ZZ$1, 0))</f>
        <v/>
      </c>
      <c r="C49">
        <f>INDEX(resultados!$A$2:$ZZ$97, 43, MATCH($B$3, resultados!$A$1:$ZZ$1, 0))</f>
        <v/>
      </c>
    </row>
    <row r="50">
      <c r="A50">
        <f>INDEX(resultados!$A$2:$ZZ$97, 44, MATCH($B$1, resultados!$A$1:$ZZ$1, 0))</f>
        <v/>
      </c>
      <c r="B50">
        <f>INDEX(resultados!$A$2:$ZZ$97, 44, MATCH($B$2, resultados!$A$1:$ZZ$1, 0))</f>
        <v/>
      </c>
      <c r="C50">
        <f>INDEX(resultados!$A$2:$ZZ$97, 44, MATCH($B$3, resultados!$A$1:$ZZ$1, 0))</f>
        <v/>
      </c>
    </row>
    <row r="51">
      <c r="A51">
        <f>INDEX(resultados!$A$2:$ZZ$97, 45, MATCH($B$1, resultados!$A$1:$ZZ$1, 0))</f>
        <v/>
      </c>
      <c r="B51">
        <f>INDEX(resultados!$A$2:$ZZ$97, 45, MATCH($B$2, resultados!$A$1:$ZZ$1, 0))</f>
        <v/>
      </c>
      <c r="C51">
        <f>INDEX(resultados!$A$2:$ZZ$97, 45, MATCH($B$3, resultados!$A$1:$ZZ$1, 0))</f>
        <v/>
      </c>
    </row>
    <row r="52">
      <c r="A52">
        <f>INDEX(resultados!$A$2:$ZZ$97, 46, MATCH($B$1, resultados!$A$1:$ZZ$1, 0))</f>
        <v/>
      </c>
      <c r="B52">
        <f>INDEX(resultados!$A$2:$ZZ$97, 46, MATCH($B$2, resultados!$A$1:$ZZ$1, 0))</f>
        <v/>
      </c>
      <c r="C52">
        <f>INDEX(resultados!$A$2:$ZZ$97, 46, MATCH($B$3, resultados!$A$1:$ZZ$1, 0))</f>
        <v/>
      </c>
    </row>
    <row r="53">
      <c r="A53">
        <f>INDEX(resultados!$A$2:$ZZ$97, 47, MATCH($B$1, resultados!$A$1:$ZZ$1, 0))</f>
        <v/>
      </c>
      <c r="B53">
        <f>INDEX(resultados!$A$2:$ZZ$97, 47, MATCH($B$2, resultados!$A$1:$ZZ$1, 0))</f>
        <v/>
      </c>
      <c r="C53">
        <f>INDEX(resultados!$A$2:$ZZ$97, 47, MATCH($B$3, resultados!$A$1:$ZZ$1, 0))</f>
        <v/>
      </c>
    </row>
    <row r="54">
      <c r="A54">
        <f>INDEX(resultados!$A$2:$ZZ$97, 48, MATCH($B$1, resultados!$A$1:$ZZ$1, 0))</f>
        <v/>
      </c>
      <c r="B54">
        <f>INDEX(resultados!$A$2:$ZZ$97, 48, MATCH($B$2, resultados!$A$1:$ZZ$1, 0))</f>
        <v/>
      </c>
      <c r="C54">
        <f>INDEX(resultados!$A$2:$ZZ$97, 48, MATCH($B$3, resultados!$A$1:$ZZ$1, 0))</f>
        <v/>
      </c>
    </row>
    <row r="55">
      <c r="A55">
        <f>INDEX(resultados!$A$2:$ZZ$97, 49, MATCH($B$1, resultados!$A$1:$ZZ$1, 0))</f>
        <v/>
      </c>
      <c r="B55">
        <f>INDEX(resultados!$A$2:$ZZ$97, 49, MATCH($B$2, resultados!$A$1:$ZZ$1, 0))</f>
        <v/>
      </c>
      <c r="C55">
        <f>INDEX(resultados!$A$2:$ZZ$97, 49, MATCH($B$3, resultados!$A$1:$ZZ$1, 0))</f>
        <v/>
      </c>
    </row>
    <row r="56">
      <c r="A56">
        <f>INDEX(resultados!$A$2:$ZZ$97, 50, MATCH($B$1, resultados!$A$1:$ZZ$1, 0))</f>
        <v/>
      </c>
      <c r="B56">
        <f>INDEX(resultados!$A$2:$ZZ$97, 50, MATCH($B$2, resultados!$A$1:$ZZ$1, 0))</f>
        <v/>
      </c>
      <c r="C56">
        <f>INDEX(resultados!$A$2:$ZZ$97, 50, MATCH($B$3, resultados!$A$1:$ZZ$1, 0))</f>
        <v/>
      </c>
    </row>
    <row r="57">
      <c r="A57">
        <f>INDEX(resultados!$A$2:$ZZ$97, 51, MATCH($B$1, resultados!$A$1:$ZZ$1, 0))</f>
        <v/>
      </c>
      <c r="B57">
        <f>INDEX(resultados!$A$2:$ZZ$97, 51, MATCH($B$2, resultados!$A$1:$ZZ$1, 0))</f>
        <v/>
      </c>
      <c r="C57">
        <f>INDEX(resultados!$A$2:$ZZ$97, 51, MATCH($B$3, resultados!$A$1:$ZZ$1, 0))</f>
        <v/>
      </c>
    </row>
    <row r="58">
      <c r="A58">
        <f>INDEX(resultados!$A$2:$ZZ$97, 52, MATCH($B$1, resultados!$A$1:$ZZ$1, 0))</f>
        <v/>
      </c>
      <c r="B58">
        <f>INDEX(resultados!$A$2:$ZZ$97, 52, MATCH($B$2, resultados!$A$1:$ZZ$1, 0))</f>
        <v/>
      </c>
      <c r="C58">
        <f>INDEX(resultados!$A$2:$ZZ$97, 52, MATCH($B$3, resultados!$A$1:$ZZ$1, 0))</f>
        <v/>
      </c>
    </row>
    <row r="59">
      <c r="A59">
        <f>INDEX(resultados!$A$2:$ZZ$97, 53, MATCH($B$1, resultados!$A$1:$ZZ$1, 0))</f>
        <v/>
      </c>
      <c r="B59">
        <f>INDEX(resultados!$A$2:$ZZ$97, 53, MATCH($B$2, resultados!$A$1:$ZZ$1, 0))</f>
        <v/>
      </c>
      <c r="C59">
        <f>INDEX(resultados!$A$2:$ZZ$97, 53, MATCH($B$3, resultados!$A$1:$ZZ$1, 0))</f>
        <v/>
      </c>
    </row>
    <row r="60">
      <c r="A60">
        <f>INDEX(resultados!$A$2:$ZZ$97, 54, MATCH($B$1, resultados!$A$1:$ZZ$1, 0))</f>
        <v/>
      </c>
      <c r="B60">
        <f>INDEX(resultados!$A$2:$ZZ$97, 54, MATCH($B$2, resultados!$A$1:$ZZ$1, 0))</f>
        <v/>
      </c>
      <c r="C60">
        <f>INDEX(resultados!$A$2:$ZZ$97, 54, MATCH($B$3, resultados!$A$1:$ZZ$1, 0))</f>
        <v/>
      </c>
    </row>
    <row r="61">
      <c r="A61">
        <f>INDEX(resultados!$A$2:$ZZ$97, 55, MATCH($B$1, resultados!$A$1:$ZZ$1, 0))</f>
        <v/>
      </c>
      <c r="B61">
        <f>INDEX(resultados!$A$2:$ZZ$97, 55, MATCH($B$2, resultados!$A$1:$ZZ$1, 0))</f>
        <v/>
      </c>
      <c r="C61">
        <f>INDEX(resultados!$A$2:$ZZ$97, 55, MATCH($B$3, resultados!$A$1:$ZZ$1, 0))</f>
        <v/>
      </c>
    </row>
    <row r="62">
      <c r="A62">
        <f>INDEX(resultados!$A$2:$ZZ$97, 56, MATCH($B$1, resultados!$A$1:$ZZ$1, 0))</f>
        <v/>
      </c>
      <c r="B62">
        <f>INDEX(resultados!$A$2:$ZZ$97, 56, MATCH($B$2, resultados!$A$1:$ZZ$1, 0))</f>
        <v/>
      </c>
      <c r="C62">
        <f>INDEX(resultados!$A$2:$ZZ$97, 56, MATCH($B$3, resultados!$A$1:$ZZ$1, 0))</f>
        <v/>
      </c>
    </row>
    <row r="63">
      <c r="A63">
        <f>INDEX(resultados!$A$2:$ZZ$97, 57, MATCH($B$1, resultados!$A$1:$ZZ$1, 0))</f>
        <v/>
      </c>
      <c r="B63">
        <f>INDEX(resultados!$A$2:$ZZ$97, 57, MATCH($B$2, resultados!$A$1:$ZZ$1, 0))</f>
        <v/>
      </c>
      <c r="C63">
        <f>INDEX(resultados!$A$2:$ZZ$97, 57, MATCH($B$3, resultados!$A$1:$ZZ$1, 0))</f>
        <v/>
      </c>
    </row>
    <row r="64">
      <c r="A64">
        <f>INDEX(resultados!$A$2:$ZZ$97, 58, MATCH($B$1, resultados!$A$1:$ZZ$1, 0))</f>
        <v/>
      </c>
      <c r="B64">
        <f>INDEX(resultados!$A$2:$ZZ$97, 58, MATCH($B$2, resultados!$A$1:$ZZ$1, 0))</f>
        <v/>
      </c>
      <c r="C64">
        <f>INDEX(resultados!$A$2:$ZZ$97, 58, MATCH($B$3, resultados!$A$1:$ZZ$1, 0))</f>
        <v/>
      </c>
    </row>
    <row r="65">
      <c r="A65">
        <f>INDEX(resultados!$A$2:$ZZ$97, 59, MATCH($B$1, resultados!$A$1:$ZZ$1, 0))</f>
        <v/>
      </c>
      <c r="B65">
        <f>INDEX(resultados!$A$2:$ZZ$97, 59, MATCH($B$2, resultados!$A$1:$ZZ$1, 0))</f>
        <v/>
      </c>
      <c r="C65">
        <f>INDEX(resultados!$A$2:$ZZ$97, 59, MATCH($B$3, resultados!$A$1:$ZZ$1, 0))</f>
        <v/>
      </c>
    </row>
    <row r="66">
      <c r="A66">
        <f>INDEX(resultados!$A$2:$ZZ$97, 60, MATCH($B$1, resultados!$A$1:$ZZ$1, 0))</f>
        <v/>
      </c>
      <c r="B66">
        <f>INDEX(resultados!$A$2:$ZZ$97, 60, MATCH($B$2, resultados!$A$1:$ZZ$1, 0))</f>
        <v/>
      </c>
      <c r="C66">
        <f>INDEX(resultados!$A$2:$ZZ$97, 60, MATCH($B$3, resultados!$A$1:$ZZ$1, 0))</f>
        <v/>
      </c>
    </row>
    <row r="67">
      <c r="A67">
        <f>INDEX(resultados!$A$2:$ZZ$97, 61, MATCH($B$1, resultados!$A$1:$ZZ$1, 0))</f>
        <v/>
      </c>
      <c r="B67">
        <f>INDEX(resultados!$A$2:$ZZ$97, 61, MATCH($B$2, resultados!$A$1:$ZZ$1, 0))</f>
        <v/>
      </c>
      <c r="C67">
        <f>INDEX(resultados!$A$2:$ZZ$97, 61, MATCH($B$3, resultados!$A$1:$ZZ$1, 0))</f>
        <v/>
      </c>
    </row>
    <row r="68">
      <c r="A68">
        <f>INDEX(resultados!$A$2:$ZZ$97, 62, MATCH($B$1, resultados!$A$1:$ZZ$1, 0))</f>
        <v/>
      </c>
      <c r="B68">
        <f>INDEX(resultados!$A$2:$ZZ$97, 62, MATCH($B$2, resultados!$A$1:$ZZ$1, 0))</f>
        <v/>
      </c>
      <c r="C68">
        <f>INDEX(resultados!$A$2:$ZZ$97, 62, MATCH($B$3, resultados!$A$1:$ZZ$1, 0))</f>
        <v/>
      </c>
    </row>
    <row r="69">
      <c r="A69">
        <f>INDEX(resultados!$A$2:$ZZ$97, 63, MATCH($B$1, resultados!$A$1:$ZZ$1, 0))</f>
        <v/>
      </c>
      <c r="B69">
        <f>INDEX(resultados!$A$2:$ZZ$97, 63, MATCH($B$2, resultados!$A$1:$ZZ$1, 0))</f>
        <v/>
      </c>
      <c r="C69">
        <f>INDEX(resultados!$A$2:$ZZ$97, 63, MATCH($B$3, resultados!$A$1:$ZZ$1, 0))</f>
        <v/>
      </c>
    </row>
    <row r="70">
      <c r="A70">
        <f>INDEX(resultados!$A$2:$ZZ$97, 64, MATCH($B$1, resultados!$A$1:$ZZ$1, 0))</f>
        <v/>
      </c>
      <c r="B70">
        <f>INDEX(resultados!$A$2:$ZZ$97, 64, MATCH($B$2, resultados!$A$1:$ZZ$1, 0))</f>
        <v/>
      </c>
      <c r="C70">
        <f>INDEX(resultados!$A$2:$ZZ$97, 64, MATCH($B$3, resultados!$A$1:$ZZ$1, 0))</f>
        <v/>
      </c>
    </row>
    <row r="71">
      <c r="A71">
        <f>INDEX(resultados!$A$2:$ZZ$97, 65, MATCH($B$1, resultados!$A$1:$ZZ$1, 0))</f>
        <v/>
      </c>
      <c r="B71">
        <f>INDEX(resultados!$A$2:$ZZ$97, 65, MATCH($B$2, resultados!$A$1:$ZZ$1, 0))</f>
        <v/>
      </c>
      <c r="C71">
        <f>INDEX(resultados!$A$2:$ZZ$97, 65, MATCH($B$3, resultados!$A$1:$ZZ$1, 0))</f>
        <v/>
      </c>
    </row>
    <row r="72">
      <c r="A72">
        <f>INDEX(resultados!$A$2:$ZZ$97, 66, MATCH($B$1, resultados!$A$1:$ZZ$1, 0))</f>
        <v/>
      </c>
      <c r="B72">
        <f>INDEX(resultados!$A$2:$ZZ$97, 66, MATCH($B$2, resultados!$A$1:$ZZ$1, 0))</f>
        <v/>
      </c>
      <c r="C72">
        <f>INDEX(resultados!$A$2:$ZZ$97, 66, MATCH($B$3, resultados!$A$1:$ZZ$1, 0))</f>
        <v/>
      </c>
    </row>
    <row r="73">
      <c r="A73">
        <f>INDEX(resultados!$A$2:$ZZ$97, 67, MATCH($B$1, resultados!$A$1:$ZZ$1, 0))</f>
        <v/>
      </c>
      <c r="B73">
        <f>INDEX(resultados!$A$2:$ZZ$97, 67, MATCH($B$2, resultados!$A$1:$ZZ$1, 0))</f>
        <v/>
      </c>
      <c r="C73">
        <f>INDEX(resultados!$A$2:$ZZ$97, 67, MATCH($B$3, resultados!$A$1:$ZZ$1, 0))</f>
        <v/>
      </c>
    </row>
    <row r="74">
      <c r="A74">
        <f>INDEX(resultados!$A$2:$ZZ$97, 68, MATCH($B$1, resultados!$A$1:$ZZ$1, 0))</f>
        <v/>
      </c>
      <c r="B74">
        <f>INDEX(resultados!$A$2:$ZZ$97, 68, MATCH($B$2, resultados!$A$1:$ZZ$1, 0))</f>
        <v/>
      </c>
      <c r="C74">
        <f>INDEX(resultados!$A$2:$ZZ$97, 68, MATCH($B$3, resultados!$A$1:$ZZ$1, 0))</f>
        <v/>
      </c>
    </row>
    <row r="75">
      <c r="A75">
        <f>INDEX(resultados!$A$2:$ZZ$97, 69, MATCH($B$1, resultados!$A$1:$ZZ$1, 0))</f>
        <v/>
      </c>
      <c r="B75">
        <f>INDEX(resultados!$A$2:$ZZ$97, 69, MATCH($B$2, resultados!$A$1:$ZZ$1, 0))</f>
        <v/>
      </c>
      <c r="C75">
        <f>INDEX(resultados!$A$2:$ZZ$97, 69, MATCH($B$3, resultados!$A$1:$ZZ$1, 0))</f>
        <v/>
      </c>
    </row>
    <row r="76">
      <c r="A76">
        <f>INDEX(resultados!$A$2:$ZZ$97, 70, MATCH($B$1, resultados!$A$1:$ZZ$1, 0))</f>
        <v/>
      </c>
      <c r="B76">
        <f>INDEX(resultados!$A$2:$ZZ$97, 70, MATCH($B$2, resultados!$A$1:$ZZ$1, 0))</f>
        <v/>
      </c>
      <c r="C76">
        <f>INDEX(resultados!$A$2:$ZZ$97, 70, MATCH($B$3, resultados!$A$1:$ZZ$1, 0))</f>
        <v/>
      </c>
    </row>
    <row r="77">
      <c r="A77">
        <f>INDEX(resultados!$A$2:$ZZ$97, 71, MATCH($B$1, resultados!$A$1:$ZZ$1, 0))</f>
        <v/>
      </c>
      <c r="B77">
        <f>INDEX(resultados!$A$2:$ZZ$97, 71, MATCH($B$2, resultados!$A$1:$ZZ$1, 0))</f>
        <v/>
      </c>
      <c r="C77">
        <f>INDEX(resultados!$A$2:$ZZ$97, 71, MATCH($B$3, resultados!$A$1:$ZZ$1, 0))</f>
        <v/>
      </c>
    </row>
    <row r="78">
      <c r="A78">
        <f>INDEX(resultados!$A$2:$ZZ$97, 72, MATCH($B$1, resultados!$A$1:$ZZ$1, 0))</f>
        <v/>
      </c>
      <c r="B78">
        <f>INDEX(resultados!$A$2:$ZZ$97, 72, MATCH($B$2, resultados!$A$1:$ZZ$1, 0))</f>
        <v/>
      </c>
      <c r="C78">
        <f>INDEX(resultados!$A$2:$ZZ$97, 72, MATCH($B$3, resultados!$A$1:$ZZ$1, 0))</f>
        <v/>
      </c>
    </row>
    <row r="79">
      <c r="A79">
        <f>INDEX(resultados!$A$2:$ZZ$97, 73, MATCH($B$1, resultados!$A$1:$ZZ$1, 0))</f>
        <v/>
      </c>
      <c r="B79">
        <f>INDEX(resultados!$A$2:$ZZ$97, 73, MATCH($B$2, resultados!$A$1:$ZZ$1, 0))</f>
        <v/>
      </c>
      <c r="C79">
        <f>INDEX(resultados!$A$2:$ZZ$97, 73, MATCH($B$3, resultados!$A$1:$ZZ$1, 0))</f>
        <v/>
      </c>
    </row>
    <row r="80">
      <c r="A80">
        <f>INDEX(resultados!$A$2:$ZZ$97, 74, MATCH($B$1, resultados!$A$1:$ZZ$1, 0))</f>
        <v/>
      </c>
      <c r="B80">
        <f>INDEX(resultados!$A$2:$ZZ$97, 74, MATCH($B$2, resultados!$A$1:$ZZ$1, 0))</f>
        <v/>
      </c>
      <c r="C80">
        <f>INDEX(resultados!$A$2:$ZZ$97, 74, MATCH($B$3, resultados!$A$1:$ZZ$1, 0))</f>
        <v/>
      </c>
    </row>
    <row r="81">
      <c r="A81">
        <f>INDEX(resultados!$A$2:$ZZ$97, 75, MATCH($B$1, resultados!$A$1:$ZZ$1, 0))</f>
        <v/>
      </c>
      <c r="B81">
        <f>INDEX(resultados!$A$2:$ZZ$97, 75, MATCH($B$2, resultados!$A$1:$ZZ$1, 0))</f>
        <v/>
      </c>
      <c r="C81">
        <f>INDEX(resultados!$A$2:$ZZ$97, 75, MATCH($B$3, resultados!$A$1:$ZZ$1, 0))</f>
        <v/>
      </c>
    </row>
    <row r="82">
      <c r="A82">
        <f>INDEX(resultados!$A$2:$ZZ$97, 76, MATCH($B$1, resultados!$A$1:$ZZ$1, 0))</f>
        <v/>
      </c>
      <c r="B82">
        <f>INDEX(resultados!$A$2:$ZZ$97, 76, MATCH($B$2, resultados!$A$1:$ZZ$1, 0))</f>
        <v/>
      </c>
      <c r="C82">
        <f>INDEX(resultados!$A$2:$ZZ$97, 76, MATCH($B$3, resultados!$A$1:$ZZ$1, 0))</f>
        <v/>
      </c>
    </row>
    <row r="83">
      <c r="A83">
        <f>INDEX(resultados!$A$2:$ZZ$97, 77, MATCH($B$1, resultados!$A$1:$ZZ$1, 0))</f>
        <v/>
      </c>
      <c r="B83">
        <f>INDEX(resultados!$A$2:$ZZ$97, 77, MATCH($B$2, resultados!$A$1:$ZZ$1, 0))</f>
        <v/>
      </c>
      <c r="C83">
        <f>INDEX(resultados!$A$2:$ZZ$97, 77, MATCH($B$3, resultados!$A$1:$ZZ$1, 0))</f>
        <v/>
      </c>
    </row>
    <row r="84">
      <c r="A84">
        <f>INDEX(resultados!$A$2:$ZZ$97, 78, MATCH($B$1, resultados!$A$1:$ZZ$1, 0))</f>
        <v/>
      </c>
      <c r="B84">
        <f>INDEX(resultados!$A$2:$ZZ$97, 78, MATCH($B$2, resultados!$A$1:$ZZ$1, 0))</f>
        <v/>
      </c>
      <c r="C84">
        <f>INDEX(resultados!$A$2:$ZZ$97, 78, MATCH($B$3, resultados!$A$1:$ZZ$1, 0))</f>
        <v/>
      </c>
    </row>
    <row r="85">
      <c r="A85">
        <f>INDEX(resultados!$A$2:$ZZ$97, 79, MATCH($B$1, resultados!$A$1:$ZZ$1, 0))</f>
        <v/>
      </c>
      <c r="B85">
        <f>INDEX(resultados!$A$2:$ZZ$97, 79, MATCH($B$2, resultados!$A$1:$ZZ$1, 0))</f>
        <v/>
      </c>
      <c r="C85">
        <f>INDEX(resultados!$A$2:$ZZ$97, 79, MATCH($B$3, resultados!$A$1:$ZZ$1, 0))</f>
        <v/>
      </c>
    </row>
    <row r="86">
      <c r="A86">
        <f>INDEX(resultados!$A$2:$ZZ$97, 80, MATCH($B$1, resultados!$A$1:$ZZ$1, 0))</f>
        <v/>
      </c>
      <c r="B86">
        <f>INDEX(resultados!$A$2:$ZZ$97, 80, MATCH($B$2, resultados!$A$1:$ZZ$1, 0))</f>
        <v/>
      </c>
      <c r="C86">
        <f>INDEX(resultados!$A$2:$ZZ$97, 80, MATCH($B$3, resultados!$A$1:$ZZ$1, 0))</f>
        <v/>
      </c>
    </row>
    <row r="87">
      <c r="A87">
        <f>INDEX(resultados!$A$2:$ZZ$97, 81, MATCH($B$1, resultados!$A$1:$ZZ$1, 0))</f>
        <v/>
      </c>
      <c r="B87">
        <f>INDEX(resultados!$A$2:$ZZ$97, 81, MATCH($B$2, resultados!$A$1:$ZZ$1, 0))</f>
        <v/>
      </c>
      <c r="C87">
        <f>INDEX(resultados!$A$2:$ZZ$97, 81, MATCH($B$3, resultados!$A$1:$ZZ$1, 0))</f>
        <v/>
      </c>
    </row>
    <row r="88">
      <c r="A88">
        <f>INDEX(resultados!$A$2:$ZZ$97, 82, MATCH($B$1, resultados!$A$1:$ZZ$1, 0))</f>
        <v/>
      </c>
      <c r="B88">
        <f>INDEX(resultados!$A$2:$ZZ$97, 82, MATCH($B$2, resultados!$A$1:$ZZ$1, 0))</f>
        <v/>
      </c>
      <c r="C88">
        <f>INDEX(resultados!$A$2:$ZZ$97, 82, MATCH($B$3, resultados!$A$1:$ZZ$1, 0))</f>
        <v/>
      </c>
    </row>
    <row r="89">
      <c r="A89">
        <f>INDEX(resultados!$A$2:$ZZ$97, 83, MATCH($B$1, resultados!$A$1:$ZZ$1, 0))</f>
        <v/>
      </c>
      <c r="B89">
        <f>INDEX(resultados!$A$2:$ZZ$97, 83, MATCH($B$2, resultados!$A$1:$ZZ$1, 0))</f>
        <v/>
      </c>
      <c r="C89">
        <f>INDEX(resultados!$A$2:$ZZ$97, 83, MATCH($B$3, resultados!$A$1:$ZZ$1, 0))</f>
        <v/>
      </c>
    </row>
    <row r="90">
      <c r="A90">
        <f>INDEX(resultados!$A$2:$ZZ$97, 84, MATCH($B$1, resultados!$A$1:$ZZ$1, 0))</f>
        <v/>
      </c>
      <c r="B90">
        <f>INDEX(resultados!$A$2:$ZZ$97, 84, MATCH($B$2, resultados!$A$1:$ZZ$1, 0))</f>
        <v/>
      </c>
      <c r="C90">
        <f>INDEX(resultados!$A$2:$ZZ$97, 84, MATCH($B$3, resultados!$A$1:$ZZ$1, 0))</f>
        <v/>
      </c>
    </row>
    <row r="91">
      <c r="A91">
        <f>INDEX(resultados!$A$2:$ZZ$97, 85, MATCH($B$1, resultados!$A$1:$ZZ$1, 0))</f>
        <v/>
      </c>
      <c r="B91">
        <f>INDEX(resultados!$A$2:$ZZ$97, 85, MATCH($B$2, resultados!$A$1:$ZZ$1, 0))</f>
        <v/>
      </c>
      <c r="C91">
        <f>INDEX(resultados!$A$2:$ZZ$97, 85, MATCH($B$3, resultados!$A$1:$ZZ$1, 0))</f>
        <v/>
      </c>
    </row>
    <row r="92">
      <c r="A92">
        <f>INDEX(resultados!$A$2:$ZZ$97, 86, MATCH($B$1, resultados!$A$1:$ZZ$1, 0))</f>
        <v/>
      </c>
      <c r="B92">
        <f>INDEX(resultados!$A$2:$ZZ$97, 86, MATCH($B$2, resultados!$A$1:$ZZ$1, 0))</f>
        <v/>
      </c>
      <c r="C92">
        <f>INDEX(resultados!$A$2:$ZZ$97, 86, MATCH($B$3, resultados!$A$1:$ZZ$1, 0))</f>
        <v/>
      </c>
    </row>
    <row r="93">
      <c r="A93">
        <f>INDEX(resultados!$A$2:$ZZ$97, 87, MATCH($B$1, resultados!$A$1:$ZZ$1, 0))</f>
        <v/>
      </c>
      <c r="B93">
        <f>INDEX(resultados!$A$2:$ZZ$97, 87, MATCH($B$2, resultados!$A$1:$ZZ$1, 0))</f>
        <v/>
      </c>
      <c r="C93">
        <f>INDEX(resultados!$A$2:$ZZ$97, 87, MATCH($B$3, resultados!$A$1:$ZZ$1, 0))</f>
        <v/>
      </c>
    </row>
    <row r="94">
      <c r="A94">
        <f>INDEX(resultados!$A$2:$ZZ$97, 88, MATCH($B$1, resultados!$A$1:$ZZ$1, 0))</f>
        <v/>
      </c>
      <c r="B94">
        <f>INDEX(resultados!$A$2:$ZZ$97, 88, MATCH($B$2, resultados!$A$1:$ZZ$1, 0))</f>
        <v/>
      </c>
      <c r="C94">
        <f>INDEX(resultados!$A$2:$ZZ$97, 88, MATCH($B$3, resultados!$A$1:$ZZ$1, 0))</f>
        <v/>
      </c>
    </row>
    <row r="95">
      <c r="A95">
        <f>INDEX(resultados!$A$2:$ZZ$97, 89, MATCH($B$1, resultados!$A$1:$ZZ$1, 0))</f>
        <v/>
      </c>
      <c r="B95">
        <f>INDEX(resultados!$A$2:$ZZ$97, 89, MATCH($B$2, resultados!$A$1:$ZZ$1, 0))</f>
        <v/>
      </c>
      <c r="C95">
        <f>INDEX(resultados!$A$2:$ZZ$97, 89, MATCH($B$3, resultados!$A$1:$ZZ$1, 0))</f>
        <v/>
      </c>
    </row>
    <row r="96">
      <c r="A96">
        <f>INDEX(resultados!$A$2:$ZZ$97, 90, MATCH($B$1, resultados!$A$1:$ZZ$1, 0))</f>
        <v/>
      </c>
      <c r="B96">
        <f>INDEX(resultados!$A$2:$ZZ$97, 90, MATCH($B$2, resultados!$A$1:$ZZ$1, 0))</f>
        <v/>
      </c>
      <c r="C96">
        <f>INDEX(resultados!$A$2:$ZZ$97, 90, MATCH($B$3, resultados!$A$1:$ZZ$1, 0))</f>
        <v/>
      </c>
    </row>
    <row r="97">
      <c r="A97">
        <f>INDEX(resultados!$A$2:$ZZ$97, 91, MATCH($B$1, resultados!$A$1:$ZZ$1, 0))</f>
        <v/>
      </c>
      <c r="B97">
        <f>INDEX(resultados!$A$2:$ZZ$97, 91, MATCH($B$2, resultados!$A$1:$ZZ$1, 0))</f>
        <v/>
      </c>
      <c r="C97">
        <f>INDEX(resultados!$A$2:$ZZ$97, 91, MATCH($B$3, resultados!$A$1:$ZZ$1, 0))</f>
        <v/>
      </c>
    </row>
    <row r="98">
      <c r="A98">
        <f>INDEX(resultados!$A$2:$ZZ$97, 92, MATCH($B$1, resultados!$A$1:$ZZ$1, 0))</f>
        <v/>
      </c>
      <c r="B98">
        <f>INDEX(resultados!$A$2:$ZZ$97, 92, MATCH($B$2, resultados!$A$1:$ZZ$1, 0))</f>
        <v/>
      </c>
      <c r="C98">
        <f>INDEX(resultados!$A$2:$ZZ$97, 92, MATCH($B$3, resultados!$A$1:$ZZ$1, 0))</f>
        <v/>
      </c>
    </row>
    <row r="99">
      <c r="A99">
        <f>INDEX(resultados!$A$2:$ZZ$97, 93, MATCH($B$1, resultados!$A$1:$ZZ$1, 0))</f>
        <v/>
      </c>
      <c r="B99">
        <f>INDEX(resultados!$A$2:$ZZ$97, 93, MATCH($B$2, resultados!$A$1:$ZZ$1, 0))</f>
        <v/>
      </c>
      <c r="C99">
        <f>INDEX(resultados!$A$2:$ZZ$97, 93, MATCH($B$3, resultados!$A$1:$ZZ$1, 0))</f>
        <v/>
      </c>
    </row>
    <row r="100">
      <c r="A100">
        <f>INDEX(resultados!$A$2:$ZZ$97, 94, MATCH($B$1, resultados!$A$1:$ZZ$1, 0))</f>
        <v/>
      </c>
      <c r="B100">
        <f>INDEX(resultados!$A$2:$ZZ$97, 94, MATCH($B$2, resultados!$A$1:$ZZ$1, 0))</f>
        <v/>
      </c>
      <c r="C100">
        <f>INDEX(resultados!$A$2:$ZZ$97, 94, MATCH($B$3, resultados!$A$1:$ZZ$1, 0))</f>
        <v/>
      </c>
    </row>
    <row r="101">
      <c r="A101">
        <f>INDEX(resultados!$A$2:$ZZ$97, 95, MATCH($B$1, resultados!$A$1:$ZZ$1, 0))</f>
        <v/>
      </c>
      <c r="B101">
        <f>INDEX(resultados!$A$2:$ZZ$97, 95, MATCH($B$2, resultados!$A$1:$ZZ$1, 0))</f>
        <v/>
      </c>
      <c r="C101">
        <f>INDEX(resultados!$A$2:$ZZ$97, 95, MATCH($B$3, resultados!$A$1:$ZZ$1, 0))</f>
        <v/>
      </c>
    </row>
    <row r="102">
      <c r="A102">
        <f>INDEX(resultados!$A$2:$ZZ$97, 96, MATCH($B$1, resultados!$A$1:$ZZ$1, 0))</f>
        <v/>
      </c>
      <c r="B102">
        <f>INDEX(resultados!$A$2:$ZZ$97, 96, MATCH($B$2, resultados!$A$1:$ZZ$1, 0))</f>
        <v/>
      </c>
      <c r="C102">
        <f>INDEX(resultados!$A$2:$ZZ$97, 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39.68</v>
      </c>
      <c r="G2" t="n">
        <v>13.01</v>
      </c>
      <c r="H2" t="n">
        <v>0.24</v>
      </c>
      <c r="I2" t="n">
        <v>183</v>
      </c>
      <c r="J2" t="n">
        <v>71.52</v>
      </c>
      <c r="K2" t="n">
        <v>32.27</v>
      </c>
      <c r="L2" t="n">
        <v>1</v>
      </c>
      <c r="M2" t="n">
        <v>181</v>
      </c>
      <c r="N2" t="n">
        <v>8.25</v>
      </c>
      <c r="O2" t="n">
        <v>9054.6</v>
      </c>
      <c r="P2" t="n">
        <v>252.68</v>
      </c>
      <c r="Q2" t="n">
        <v>2924.55</v>
      </c>
      <c r="R2" t="n">
        <v>233.21</v>
      </c>
      <c r="S2" t="n">
        <v>60.56</v>
      </c>
      <c r="T2" t="n">
        <v>85693.41</v>
      </c>
      <c r="U2" t="n">
        <v>0.26</v>
      </c>
      <c r="V2" t="n">
        <v>0.86</v>
      </c>
      <c r="W2" t="n">
        <v>0.46</v>
      </c>
      <c r="X2" t="n">
        <v>5.29</v>
      </c>
      <c r="Y2" t="n">
        <v>0.5</v>
      </c>
      <c r="Z2" t="n">
        <v>10</v>
      </c>
      <c r="AA2" t="n">
        <v>566.4084610890303</v>
      </c>
      <c r="AB2" t="n">
        <v>774.9850446397381</v>
      </c>
      <c r="AC2" t="n">
        <v>701.0215596776624</v>
      </c>
      <c r="AD2" t="n">
        <v>566408.4610890303</v>
      </c>
      <c r="AE2" t="n">
        <v>774985.0446397382</v>
      </c>
      <c r="AF2" t="n">
        <v>1.390947067479643e-06</v>
      </c>
      <c r="AG2" t="n">
        <v>18</v>
      </c>
      <c r="AH2" t="n">
        <v>701021.5596776623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2.4553</v>
      </c>
      <c r="E3" t="n">
        <v>40.73</v>
      </c>
      <c r="F3" t="n">
        <v>37.34</v>
      </c>
      <c r="G3" t="n">
        <v>22.63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213.3</v>
      </c>
      <c r="Q3" t="n">
        <v>2924.56</v>
      </c>
      <c r="R3" t="n">
        <v>152.76</v>
      </c>
      <c r="S3" t="n">
        <v>60.56</v>
      </c>
      <c r="T3" t="n">
        <v>45890.25</v>
      </c>
      <c r="U3" t="n">
        <v>0.4</v>
      </c>
      <c r="V3" t="n">
        <v>0.92</v>
      </c>
      <c r="W3" t="n">
        <v>0.45</v>
      </c>
      <c r="X3" t="n">
        <v>2.96</v>
      </c>
      <c r="Y3" t="n">
        <v>0.5</v>
      </c>
      <c r="Z3" t="n">
        <v>10</v>
      </c>
      <c r="AA3" t="n">
        <v>469.4526764408276</v>
      </c>
      <c r="AB3" t="n">
        <v>642.3258626967317</v>
      </c>
      <c r="AC3" t="n">
        <v>581.0231838709651</v>
      </c>
      <c r="AD3" t="n">
        <v>469452.6764408277</v>
      </c>
      <c r="AE3" t="n">
        <v>642325.8626967317</v>
      </c>
      <c r="AF3" t="n">
        <v>1.515236849364554e-06</v>
      </c>
      <c r="AG3" t="n">
        <v>16</v>
      </c>
      <c r="AH3" t="n">
        <v>581023.1838709651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2.2668</v>
      </c>
      <c r="E2" t="n">
        <v>44.12</v>
      </c>
      <c r="F2" t="n">
        <v>40.24</v>
      </c>
      <c r="G2" t="n">
        <v>12.32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157.26</v>
      </c>
      <c r="Q2" t="n">
        <v>2924.7</v>
      </c>
      <c r="R2" t="n">
        <v>242.81</v>
      </c>
      <c r="S2" t="n">
        <v>60.56</v>
      </c>
      <c r="T2" t="n">
        <v>90430.88</v>
      </c>
      <c r="U2" t="n">
        <v>0.25</v>
      </c>
      <c r="V2" t="n">
        <v>0.85</v>
      </c>
      <c r="W2" t="n">
        <v>0.74</v>
      </c>
      <c r="X2" t="n">
        <v>5.85</v>
      </c>
      <c r="Y2" t="n">
        <v>0.5</v>
      </c>
      <c r="Z2" t="n">
        <v>10</v>
      </c>
      <c r="AA2" t="n">
        <v>421.7950053076789</v>
      </c>
      <c r="AB2" t="n">
        <v>577.1185345442947</v>
      </c>
      <c r="AC2" t="n">
        <v>522.0391515983368</v>
      </c>
      <c r="AD2" t="n">
        <v>421795.0053076789</v>
      </c>
      <c r="AE2" t="n">
        <v>577118.5345442947</v>
      </c>
      <c r="AF2" t="n">
        <v>1.501455057250141e-06</v>
      </c>
      <c r="AG2" t="n">
        <v>18</v>
      </c>
      <c r="AH2" t="n">
        <v>522039.1515983369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1.7373</v>
      </c>
      <c r="E2" t="n">
        <v>57.56</v>
      </c>
      <c r="F2" t="n">
        <v>44.96</v>
      </c>
      <c r="G2" t="n">
        <v>7.51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496.39</v>
      </c>
      <c r="Q2" t="n">
        <v>2924.82</v>
      </c>
      <c r="R2" t="n">
        <v>406.1</v>
      </c>
      <c r="S2" t="n">
        <v>60.56</v>
      </c>
      <c r="T2" t="n">
        <v>171260.97</v>
      </c>
      <c r="U2" t="n">
        <v>0.15</v>
      </c>
      <c r="V2" t="n">
        <v>0.76</v>
      </c>
      <c r="W2" t="n">
        <v>0.74</v>
      </c>
      <c r="X2" t="n">
        <v>10.57</v>
      </c>
      <c r="Y2" t="n">
        <v>0.5</v>
      </c>
      <c r="Z2" t="n">
        <v>10</v>
      </c>
      <c r="AA2" t="n">
        <v>1193.165685125848</v>
      </c>
      <c r="AB2" t="n">
        <v>1632.541929144156</v>
      </c>
      <c r="AC2" t="n">
        <v>1476.734418713625</v>
      </c>
      <c r="AD2" t="n">
        <v>1193165.685125848</v>
      </c>
      <c r="AE2" t="n">
        <v>1632541.929144156</v>
      </c>
      <c r="AF2" t="n">
        <v>9.623444054668682e-07</v>
      </c>
      <c r="AG2" t="n">
        <v>23</v>
      </c>
      <c r="AH2" t="n">
        <v>1476734.418713626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2.2144</v>
      </c>
      <c r="E3" t="n">
        <v>45.16</v>
      </c>
      <c r="F3" t="n">
        <v>38.65</v>
      </c>
      <c r="G3" t="n">
        <v>15.67</v>
      </c>
      <c r="H3" t="n">
        <v>0.25</v>
      </c>
      <c r="I3" t="n">
        <v>148</v>
      </c>
      <c r="J3" t="n">
        <v>143.17</v>
      </c>
      <c r="K3" t="n">
        <v>47.83</v>
      </c>
      <c r="L3" t="n">
        <v>2</v>
      </c>
      <c r="M3" t="n">
        <v>146</v>
      </c>
      <c r="N3" t="n">
        <v>23.34</v>
      </c>
      <c r="O3" t="n">
        <v>17891.86</v>
      </c>
      <c r="P3" t="n">
        <v>407.8</v>
      </c>
      <c r="Q3" t="n">
        <v>2924.65</v>
      </c>
      <c r="R3" t="n">
        <v>200.01</v>
      </c>
      <c r="S3" t="n">
        <v>60.56</v>
      </c>
      <c r="T3" t="n">
        <v>69269.17999999999</v>
      </c>
      <c r="U3" t="n">
        <v>0.3</v>
      </c>
      <c r="V3" t="n">
        <v>0.89</v>
      </c>
      <c r="W3" t="n">
        <v>0.39</v>
      </c>
      <c r="X3" t="n">
        <v>4.26</v>
      </c>
      <c r="Y3" t="n">
        <v>0.5</v>
      </c>
      <c r="Z3" t="n">
        <v>10</v>
      </c>
      <c r="AA3" t="n">
        <v>809.3914037158453</v>
      </c>
      <c r="AB3" t="n">
        <v>1107.44502639262</v>
      </c>
      <c r="AC3" t="n">
        <v>1001.752027382564</v>
      </c>
      <c r="AD3" t="n">
        <v>809391.4037158453</v>
      </c>
      <c r="AE3" t="n">
        <v>1107445.02639262</v>
      </c>
      <c r="AF3" t="n">
        <v>1.226624907307795e-06</v>
      </c>
      <c r="AG3" t="n">
        <v>18</v>
      </c>
      <c r="AH3" t="n">
        <v>1001752.027382564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2.3943</v>
      </c>
      <c r="E4" t="n">
        <v>41.77</v>
      </c>
      <c r="F4" t="n">
        <v>36.94</v>
      </c>
      <c r="G4" t="n">
        <v>24.63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369.84</v>
      </c>
      <c r="Q4" t="n">
        <v>2924.48</v>
      </c>
      <c r="R4" t="n">
        <v>143.71</v>
      </c>
      <c r="S4" t="n">
        <v>60.56</v>
      </c>
      <c r="T4" t="n">
        <v>41412</v>
      </c>
      <c r="U4" t="n">
        <v>0.42</v>
      </c>
      <c r="V4" t="n">
        <v>0.93</v>
      </c>
      <c r="W4" t="n">
        <v>0.31</v>
      </c>
      <c r="X4" t="n">
        <v>2.55</v>
      </c>
      <c r="Y4" t="n">
        <v>0.5</v>
      </c>
      <c r="Z4" t="n">
        <v>10</v>
      </c>
      <c r="AA4" t="n">
        <v>706.3914534211613</v>
      </c>
      <c r="AB4" t="n">
        <v>966.5159503623286</v>
      </c>
      <c r="AC4" t="n">
        <v>874.2730245734032</v>
      </c>
      <c r="AD4" t="n">
        <v>706391.4534211613</v>
      </c>
      <c r="AE4" t="n">
        <v>966515.9503623286</v>
      </c>
      <c r="AF4" t="n">
        <v>1.326277102405642e-06</v>
      </c>
      <c r="AG4" t="n">
        <v>17</v>
      </c>
      <c r="AH4" t="n">
        <v>874273.0245734032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2.4925</v>
      </c>
      <c r="E5" t="n">
        <v>40.12</v>
      </c>
      <c r="F5" t="n">
        <v>36.1</v>
      </c>
      <c r="G5" t="n">
        <v>34.94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60</v>
      </c>
      <c r="N5" t="n">
        <v>24.09</v>
      </c>
      <c r="O5" t="n">
        <v>18230.35</v>
      </c>
      <c r="P5" t="n">
        <v>339.42</v>
      </c>
      <c r="Q5" t="n">
        <v>2924.46</v>
      </c>
      <c r="R5" t="n">
        <v>116.23</v>
      </c>
      <c r="S5" t="n">
        <v>60.56</v>
      </c>
      <c r="T5" t="n">
        <v>27810.15</v>
      </c>
      <c r="U5" t="n">
        <v>0.52</v>
      </c>
      <c r="V5" t="n">
        <v>0.95</v>
      </c>
      <c r="W5" t="n">
        <v>0.27</v>
      </c>
      <c r="X5" t="n">
        <v>1.71</v>
      </c>
      <c r="Y5" t="n">
        <v>0.5</v>
      </c>
      <c r="Z5" t="n">
        <v>10</v>
      </c>
      <c r="AA5" t="n">
        <v>642.2733475243394</v>
      </c>
      <c r="AB5" t="n">
        <v>878.7867291831037</v>
      </c>
      <c r="AC5" t="n">
        <v>794.9165571347885</v>
      </c>
      <c r="AD5" t="n">
        <v>642273.3475243394</v>
      </c>
      <c r="AE5" t="n">
        <v>878786.7291831038</v>
      </c>
      <c r="AF5" t="n">
        <v>1.380673131080509e-06</v>
      </c>
      <c r="AG5" t="n">
        <v>16</v>
      </c>
      <c r="AH5" t="n">
        <v>794916.5571347885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2.5456</v>
      </c>
      <c r="E6" t="n">
        <v>39.28</v>
      </c>
      <c r="F6" t="n">
        <v>35.73</v>
      </c>
      <c r="G6" t="n">
        <v>46.6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36</v>
      </c>
      <c r="N6" t="n">
        <v>24.47</v>
      </c>
      <c r="O6" t="n">
        <v>18400.38</v>
      </c>
      <c r="P6" t="n">
        <v>312.05</v>
      </c>
      <c r="Q6" t="n">
        <v>2924.38</v>
      </c>
      <c r="R6" t="n">
        <v>104.1</v>
      </c>
      <c r="S6" t="n">
        <v>60.56</v>
      </c>
      <c r="T6" t="n">
        <v>21824.57</v>
      </c>
      <c r="U6" t="n">
        <v>0.58</v>
      </c>
      <c r="V6" t="n">
        <v>0.96</v>
      </c>
      <c r="W6" t="n">
        <v>0.25</v>
      </c>
      <c r="X6" t="n">
        <v>1.34</v>
      </c>
      <c r="Y6" t="n">
        <v>0.5</v>
      </c>
      <c r="Z6" t="n">
        <v>10</v>
      </c>
      <c r="AA6" t="n">
        <v>604.7166895999474</v>
      </c>
      <c r="AB6" t="n">
        <v>827.4000529281396</v>
      </c>
      <c r="AC6" t="n">
        <v>748.4341531399451</v>
      </c>
      <c r="AD6" t="n">
        <v>604716.6895999473</v>
      </c>
      <c r="AE6" t="n">
        <v>827400.0529281397</v>
      </c>
      <c r="AF6" t="n">
        <v>1.410086869600218e-06</v>
      </c>
      <c r="AG6" t="n">
        <v>16</v>
      </c>
      <c r="AH6" t="n">
        <v>748434.1531399451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2.5571</v>
      </c>
      <c r="E7" t="n">
        <v>39.11</v>
      </c>
      <c r="F7" t="n">
        <v>35.64</v>
      </c>
      <c r="G7" t="n">
        <v>49.73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307.05</v>
      </c>
      <c r="Q7" t="n">
        <v>2924.35</v>
      </c>
      <c r="R7" t="n">
        <v>99.5</v>
      </c>
      <c r="S7" t="n">
        <v>60.56</v>
      </c>
      <c r="T7" t="n">
        <v>19541.19</v>
      </c>
      <c r="U7" t="n">
        <v>0.61</v>
      </c>
      <c r="V7" t="n">
        <v>0.96</v>
      </c>
      <c r="W7" t="n">
        <v>0.29</v>
      </c>
      <c r="X7" t="n">
        <v>1.25</v>
      </c>
      <c r="Y7" t="n">
        <v>0.5</v>
      </c>
      <c r="Z7" t="n">
        <v>10</v>
      </c>
      <c r="AA7" t="n">
        <v>597.625425631514</v>
      </c>
      <c r="AB7" t="n">
        <v>817.6974727220423</v>
      </c>
      <c r="AC7" t="n">
        <v>739.6575735710608</v>
      </c>
      <c r="AD7" t="n">
        <v>597625.4256315139</v>
      </c>
      <c r="AE7" t="n">
        <v>817697.4727220424</v>
      </c>
      <c r="AF7" t="n">
        <v>1.416457076624261e-06</v>
      </c>
      <c r="AG7" t="n">
        <v>16</v>
      </c>
      <c r="AH7" t="n">
        <v>739657.5735710608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1.5215</v>
      </c>
      <c r="E2" t="n">
        <v>65.72</v>
      </c>
      <c r="F2" t="n">
        <v>47.55</v>
      </c>
      <c r="G2" t="n">
        <v>6.44</v>
      </c>
      <c r="H2" t="n">
        <v>0.1</v>
      </c>
      <c r="I2" t="n">
        <v>443</v>
      </c>
      <c r="J2" t="n">
        <v>176.73</v>
      </c>
      <c r="K2" t="n">
        <v>52.44</v>
      </c>
      <c r="L2" t="n">
        <v>1</v>
      </c>
      <c r="M2" t="n">
        <v>441</v>
      </c>
      <c r="N2" t="n">
        <v>33.29</v>
      </c>
      <c r="O2" t="n">
        <v>22031.19</v>
      </c>
      <c r="P2" t="n">
        <v>611.65</v>
      </c>
      <c r="Q2" t="n">
        <v>2924.84</v>
      </c>
      <c r="R2" t="n">
        <v>491.15</v>
      </c>
      <c r="S2" t="n">
        <v>60.56</v>
      </c>
      <c r="T2" t="n">
        <v>213365.72</v>
      </c>
      <c r="U2" t="n">
        <v>0.12</v>
      </c>
      <c r="V2" t="n">
        <v>0.72</v>
      </c>
      <c r="W2" t="n">
        <v>0.87</v>
      </c>
      <c r="X2" t="n">
        <v>13.16</v>
      </c>
      <c r="Y2" t="n">
        <v>0.5</v>
      </c>
      <c r="Z2" t="n">
        <v>10</v>
      </c>
      <c r="AA2" t="n">
        <v>1604.52177834951</v>
      </c>
      <c r="AB2" t="n">
        <v>2195.377483642799</v>
      </c>
      <c r="AC2" t="n">
        <v>1985.85373783558</v>
      </c>
      <c r="AD2" t="n">
        <v>1604521.778349509</v>
      </c>
      <c r="AE2" t="n">
        <v>2195377.483642799</v>
      </c>
      <c r="AF2" t="n">
        <v>8.121547638148554e-07</v>
      </c>
      <c r="AG2" t="n">
        <v>26</v>
      </c>
      <c r="AH2" t="n">
        <v>1985853.73783558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2.0691</v>
      </c>
      <c r="E3" t="n">
        <v>48.33</v>
      </c>
      <c r="F3" t="n">
        <v>39.55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493.62</v>
      </c>
      <c r="Q3" t="n">
        <v>2924.53</v>
      </c>
      <c r="R3" t="n">
        <v>228.86</v>
      </c>
      <c r="S3" t="n">
        <v>60.56</v>
      </c>
      <c r="T3" t="n">
        <v>83540.42</v>
      </c>
      <c r="U3" t="n">
        <v>0.26</v>
      </c>
      <c r="V3" t="n">
        <v>0.87</v>
      </c>
      <c r="W3" t="n">
        <v>0.45</v>
      </c>
      <c r="X3" t="n">
        <v>5.16</v>
      </c>
      <c r="Y3" t="n">
        <v>0.5</v>
      </c>
      <c r="Z3" t="n">
        <v>10</v>
      </c>
      <c r="AA3" t="n">
        <v>996.297519231229</v>
      </c>
      <c r="AB3" t="n">
        <v>1363.178219356631</v>
      </c>
      <c r="AC3" t="n">
        <v>1233.078403333881</v>
      </c>
      <c r="AD3" t="n">
        <v>996297.519231229</v>
      </c>
      <c r="AE3" t="n">
        <v>1363178.219356631</v>
      </c>
      <c r="AF3" t="n">
        <v>1.10445574880665e-06</v>
      </c>
      <c r="AG3" t="n">
        <v>19</v>
      </c>
      <c r="AH3" t="n">
        <v>1233078.403333881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37.52</v>
      </c>
      <c r="G4" t="n">
        <v>20.47</v>
      </c>
      <c r="H4" t="n">
        <v>0.3</v>
      </c>
      <c r="I4" t="n">
        <v>110</v>
      </c>
      <c r="J4" t="n">
        <v>179.7</v>
      </c>
      <c r="K4" t="n">
        <v>52.44</v>
      </c>
      <c r="L4" t="n">
        <v>3</v>
      </c>
      <c r="M4" t="n">
        <v>108</v>
      </c>
      <c r="N4" t="n">
        <v>34.26</v>
      </c>
      <c r="O4" t="n">
        <v>22397.24</v>
      </c>
      <c r="P4" t="n">
        <v>453.66</v>
      </c>
      <c r="Q4" t="n">
        <v>2924.52</v>
      </c>
      <c r="R4" t="n">
        <v>162.6</v>
      </c>
      <c r="S4" t="n">
        <v>60.56</v>
      </c>
      <c r="T4" t="n">
        <v>50756.83</v>
      </c>
      <c r="U4" t="n">
        <v>0.37</v>
      </c>
      <c r="V4" t="n">
        <v>0.91</v>
      </c>
      <c r="W4" t="n">
        <v>0.34</v>
      </c>
      <c r="X4" t="n">
        <v>3.13</v>
      </c>
      <c r="Y4" t="n">
        <v>0.5</v>
      </c>
      <c r="Z4" t="n">
        <v>10</v>
      </c>
      <c r="AA4" t="n">
        <v>848.9803250629648</v>
      </c>
      <c r="AB4" t="n">
        <v>1161.612335119694</v>
      </c>
      <c r="AC4" t="n">
        <v>1050.749684189022</v>
      </c>
      <c r="AD4" t="n">
        <v>848980.3250629648</v>
      </c>
      <c r="AE4" t="n">
        <v>1161612.335119694</v>
      </c>
      <c r="AF4" t="n">
        <v>1.217191263836355e-06</v>
      </c>
      <c r="AG4" t="n">
        <v>17</v>
      </c>
      <c r="AH4" t="n">
        <v>1050749.684189022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2.3948</v>
      </c>
      <c r="E5" t="n">
        <v>41.76</v>
      </c>
      <c r="F5" t="n">
        <v>36.56</v>
      </c>
      <c r="G5" t="n">
        <v>28.13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426.92</v>
      </c>
      <c r="Q5" t="n">
        <v>2924.45</v>
      </c>
      <c r="R5" t="n">
        <v>131.66</v>
      </c>
      <c r="S5" t="n">
        <v>60.56</v>
      </c>
      <c r="T5" t="n">
        <v>35446.28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785.2182386854612</v>
      </c>
      <c r="AB5" t="n">
        <v>1074.370235553273</v>
      </c>
      <c r="AC5" t="n">
        <v>971.8338481601639</v>
      </c>
      <c r="AD5" t="n">
        <v>785218.2386854612</v>
      </c>
      <c r="AE5" t="n">
        <v>1074370.235553273</v>
      </c>
      <c r="AF5" t="n">
        <v>1.278309713035699e-06</v>
      </c>
      <c r="AG5" t="n">
        <v>17</v>
      </c>
      <c r="AH5" t="n">
        <v>971833.848160164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2.4671</v>
      </c>
      <c r="E6" t="n">
        <v>40.53</v>
      </c>
      <c r="F6" t="n">
        <v>36.01</v>
      </c>
      <c r="G6" t="n">
        <v>36.63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57</v>
      </c>
      <c r="N6" t="n">
        <v>35.25</v>
      </c>
      <c r="O6" t="n">
        <v>22766.06</v>
      </c>
      <c r="P6" t="n">
        <v>404.1</v>
      </c>
      <c r="Q6" t="n">
        <v>2924.39</v>
      </c>
      <c r="R6" t="n">
        <v>113.53</v>
      </c>
      <c r="S6" t="n">
        <v>60.56</v>
      </c>
      <c r="T6" t="n">
        <v>26474.29</v>
      </c>
      <c r="U6" t="n">
        <v>0.53</v>
      </c>
      <c r="V6" t="n">
        <v>0.95</v>
      </c>
      <c r="W6" t="n">
        <v>0.26</v>
      </c>
      <c r="X6" t="n">
        <v>1.63</v>
      </c>
      <c r="Y6" t="n">
        <v>0.5</v>
      </c>
      <c r="Z6" t="n">
        <v>10</v>
      </c>
      <c r="AA6" t="n">
        <v>732.1066267306413</v>
      </c>
      <c r="AB6" t="n">
        <v>1001.700584957738</v>
      </c>
      <c r="AC6" t="n">
        <v>906.099687024972</v>
      </c>
      <c r="AD6" t="n">
        <v>732106.6267306414</v>
      </c>
      <c r="AE6" t="n">
        <v>1001700.584957738</v>
      </c>
      <c r="AF6" t="n">
        <v>1.316902410652402e-06</v>
      </c>
      <c r="AG6" t="n">
        <v>16</v>
      </c>
      <c r="AH6" t="n">
        <v>906099.6870249721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2.5112</v>
      </c>
      <c r="E7" t="n">
        <v>39.82</v>
      </c>
      <c r="F7" t="n">
        <v>35.73</v>
      </c>
      <c r="G7" t="n">
        <v>45.61</v>
      </c>
      <c r="H7" t="n">
        <v>0.58</v>
      </c>
      <c r="I7" t="n">
        <v>47</v>
      </c>
      <c r="J7" t="n">
        <v>184.19</v>
      </c>
      <c r="K7" t="n">
        <v>52.44</v>
      </c>
      <c r="L7" t="n">
        <v>6</v>
      </c>
      <c r="M7" t="n">
        <v>45</v>
      </c>
      <c r="N7" t="n">
        <v>35.75</v>
      </c>
      <c r="O7" t="n">
        <v>22951.43</v>
      </c>
      <c r="P7" t="n">
        <v>383.78</v>
      </c>
      <c r="Q7" t="n">
        <v>2924.38</v>
      </c>
      <c r="R7" t="n">
        <v>104.54</v>
      </c>
      <c r="S7" t="n">
        <v>60.56</v>
      </c>
      <c r="T7" t="n">
        <v>22039.38</v>
      </c>
      <c r="U7" t="n">
        <v>0.58</v>
      </c>
      <c r="V7" t="n">
        <v>0.96</v>
      </c>
      <c r="W7" t="n">
        <v>0.24</v>
      </c>
      <c r="X7" t="n">
        <v>1.34</v>
      </c>
      <c r="Y7" t="n">
        <v>0.5</v>
      </c>
      <c r="Z7" t="n">
        <v>10</v>
      </c>
      <c r="AA7" t="n">
        <v>701.319718573134</v>
      </c>
      <c r="AB7" t="n">
        <v>959.5765789941074</v>
      </c>
      <c r="AC7" t="n">
        <v>867.9959370690963</v>
      </c>
      <c r="AD7" t="n">
        <v>701319.7185731339</v>
      </c>
      <c r="AE7" t="n">
        <v>959576.5789941074</v>
      </c>
      <c r="AF7" t="n">
        <v>1.340442354841843e-06</v>
      </c>
      <c r="AG7" t="n">
        <v>16</v>
      </c>
      <c r="AH7" t="n">
        <v>867995.9370690963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2.5495</v>
      </c>
      <c r="E8" t="n">
        <v>39.22</v>
      </c>
      <c r="F8" t="n">
        <v>35.45</v>
      </c>
      <c r="G8" t="n">
        <v>55.98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360.6</v>
      </c>
      <c r="Q8" t="n">
        <v>2924.39</v>
      </c>
      <c r="R8" t="n">
        <v>95.27</v>
      </c>
      <c r="S8" t="n">
        <v>60.56</v>
      </c>
      <c r="T8" t="n">
        <v>17448.16</v>
      </c>
      <c r="U8" t="n">
        <v>0.64</v>
      </c>
      <c r="V8" t="n">
        <v>0.97</v>
      </c>
      <c r="W8" t="n">
        <v>0.23</v>
      </c>
      <c r="X8" t="n">
        <v>1.06</v>
      </c>
      <c r="Y8" t="n">
        <v>0.5</v>
      </c>
      <c r="Z8" t="n">
        <v>10</v>
      </c>
      <c r="AA8" t="n">
        <v>670.0302977515112</v>
      </c>
      <c r="AB8" t="n">
        <v>916.7650130341399</v>
      </c>
      <c r="AC8" t="n">
        <v>829.2702468779377</v>
      </c>
      <c r="AD8" t="n">
        <v>670030.2977515112</v>
      </c>
      <c r="AE8" t="n">
        <v>916765.0130341399</v>
      </c>
      <c r="AF8" t="n">
        <v>1.360886342652628e-06</v>
      </c>
      <c r="AG8" t="n">
        <v>16</v>
      </c>
      <c r="AH8" t="n">
        <v>829270.2468779377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2.5635</v>
      </c>
      <c r="E9" t="n">
        <v>39.01</v>
      </c>
      <c r="F9" t="n">
        <v>35.38</v>
      </c>
      <c r="G9" t="n">
        <v>62.44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349.58</v>
      </c>
      <c r="Q9" t="n">
        <v>2924.38</v>
      </c>
      <c r="R9" t="n">
        <v>91.7</v>
      </c>
      <c r="S9" t="n">
        <v>60.56</v>
      </c>
      <c r="T9" t="n">
        <v>15684.51</v>
      </c>
      <c r="U9" t="n">
        <v>0.66</v>
      </c>
      <c r="V9" t="n">
        <v>0.97</v>
      </c>
      <c r="W9" t="n">
        <v>0.26</v>
      </c>
      <c r="X9" t="n">
        <v>0.99</v>
      </c>
      <c r="Y9" t="n">
        <v>0.5</v>
      </c>
      <c r="Z9" t="n">
        <v>10</v>
      </c>
      <c r="AA9" t="n">
        <v>656.5693810361128</v>
      </c>
      <c r="AB9" t="n">
        <v>898.3471929303983</v>
      </c>
      <c r="AC9" t="n">
        <v>812.6101976753245</v>
      </c>
      <c r="AD9" t="n">
        <v>656569.3810361128</v>
      </c>
      <c r="AE9" t="n">
        <v>898347.1929303983</v>
      </c>
      <c r="AF9" t="n">
        <v>1.368359340808006e-06</v>
      </c>
      <c r="AG9" t="n">
        <v>16</v>
      </c>
      <c r="AH9" t="n">
        <v>812610.1976753245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2.5628</v>
      </c>
      <c r="E10" t="n">
        <v>39.02</v>
      </c>
      <c r="F10" t="n">
        <v>35.39</v>
      </c>
      <c r="G10" t="n">
        <v>62.45</v>
      </c>
      <c r="H10" t="n">
        <v>0.85</v>
      </c>
      <c r="I10" t="n">
        <v>34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351.91</v>
      </c>
      <c r="Q10" t="n">
        <v>2924.4</v>
      </c>
      <c r="R10" t="n">
        <v>91.89</v>
      </c>
      <c r="S10" t="n">
        <v>60.56</v>
      </c>
      <c r="T10" t="n">
        <v>15778.73</v>
      </c>
      <c r="U10" t="n">
        <v>0.66</v>
      </c>
      <c r="V10" t="n">
        <v>0.97</v>
      </c>
      <c r="W10" t="n">
        <v>0.26</v>
      </c>
      <c r="X10" t="n">
        <v>1</v>
      </c>
      <c r="Y10" t="n">
        <v>0.5</v>
      </c>
      <c r="Z10" t="n">
        <v>10</v>
      </c>
      <c r="AA10" t="n">
        <v>658.9472340558406</v>
      </c>
      <c r="AB10" t="n">
        <v>901.6006763354615</v>
      </c>
      <c r="AC10" t="n">
        <v>815.553173190501</v>
      </c>
      <c r="AD10" t="n">
        <v>658947.2340558405</v>
      </c>
      <c r="AE10" t="n">
        <v>901600.6763354614</v>
      </c>
      <c r="AF10" t="n">
        <v>1.367985690900237e-06</v>
      </c>
      <c r="AG10" t="n">
        <v>16</v>
      </c>
      <c r="AH10" t="n">
        <v>815553.1731905009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2.0788</v>
      </c>
      <c r="E2" t="n">
        <v>48.1</v>
      </c>
      <c r="F2" t="n">
        <v>43.19</v>
      </c>
      <c r="G2" t="n">
        <v>8.81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125.74</v>
      </c>
      <c r="Q2" t="n">
        <v>2924.68</v>
      </c>
      <c r="R2" t="n">
        <v>334.93</v>
      </c>
      <c r="S2" t="n">
        <v>60.56</v>
      </c>
      <c r="T2" t="n">
        <v>136002.15</v>
      </c>
      <c r="U2" t="n">
        <v>0.18</v>
      </c>
      <c r="V2" t="n">
        <v>0.79</v>
      </c>
      <c r="W2" t="n">
        <v>1.02</v>
      </c>
      <c r="X2" t="n">
        <v>8.800000000000001</v>
      </c>
      <c r="Y2" t="n">
        <v>0.5</v>
      </c>
      <c r="Z2" t="n">
        <v>10</v>
      </c>
      <c r="AA2" t="n">
        <v>403.1462114690833</v>
      </c>
      <c r="AB2" t="n">
        <v>551.6024320876091</v>
      </c>
      <c r="AC2" t="n">
        <v>498.9582701480428</v>
      </c>
      <c r="AD2" t="n">
        <v>403146.2114690833</v>
      </c>
      <c r="AE2" t="n">
        <v>551602.4320876092</v>
      </c>
      <c r="AF2" t="n">
        <v>1.425814003383292e-06</v>
      </c>
      <c r="AG2" t="n">
        <v>19</v>
      </c>
      <c r="AH2" t="n">
        <v>498958.2701480428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2.0382</v>
      </c>
      <c r="E2" t="n">
        <v>49.06</v>
      </c>
      <c r="F2" t="n">
        <v>41.83</v>
      </c>
      <c r="G2" t="n">
        <v>9.84</v>
      </c>
      <c r="H2" t="n">
        <v>0.18</v>
      </c>
      <c r="I2" t="n">
        <v>255</v>
      </c>
      <c r="J2" t="n">
        <v>98.70999999999999</v>
      </c>
      <c r="K2" t="n">
        <v>39.72</v>
      </c>
      <c r="L2" t="n">
        <v>1</v>
      </c>
      <c r="M2" t="n">
        <v>253</v>
      </c>
      <c r="N2" t="n">
        <v>12.99</v>
      </c>
      <c r="O2" t="n">
        <v>12407.75</v>
      </c>
      <c r="P2" t="n">
        <v>352.27</v>
      </c>
      <c r="Q2" t="n">
        <v>2924.72</v>
      </c>
      <c r="R2" t="n">
        <v>303.56</v>
      </c>
      <c r="S2" t="n">
        <v>60.56</v>
      </c>
      <c r="T2" t="n">
        <v>120511.25</v>
      </c>
      <c r="U2" t="n">
        <v>0.2</v>
      </c>
      <c r="V2" t="n">
        <v>0.82</v>
      </c>
      <c r="W2" t="n">
        <v>0.57</v>
      </c>
      <c r="X2" t="n">
        <v>7.44</v>
      </c>
      <c r="Y2" t="n">
        <v>0.5</v>
      </c>
      <c r="Z2" t="n">
        <v>10</v>
      </c>
      <c r="AA2" t="n">
        <v>778.9480767074839</v>
      </c>
      <c r="AB2" t="n">
        <v>1065.791123314981</v>
      </c>
      <c r="AC2" t="n">
        <v>964.073514353035</v>
      </c>
      <c r="AD2" t="n">
        <v>778948.0767074839</v>
      </c>
      <c r="AE2" t="n">
        <v>1065791.123314981</v>
      </c>
      <c r="AF2" t="n">
        <v>1.198215142443172e-06</v>
      </c>
      <c r="AG2" t="n">
        <v>19</v>
      </c>
      <c r="AH2" t="n">
        <v>964073.514353035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2.4162</v>
      </c>
      <c r="E3" t="n">
        <v>41.39</v>
      </c>
      <c r="F3" t="n">
        <v>37.28</v>
      </c>
      <c r="G3" t="n">
        <v>21.72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101</v>
      </c>
      <c r="N3" t="n">
        <v>13.24</v>
      </c>
      <c r="O3" t="n">
        <v>12561.45</v>
      </c>
      <c r="P3" t="n">
        <v>283.93</v>
      </c>
      <c r="Q3" t="n">
        <v>2924.44</v>
      </c>
      <c r="R3" t="n">
        <v>154.92</v>
      </c>
      <c r="S3" t="n">
        <v>60.56</v>
      </c>
      <c r="T3" t="n">
        <v>46949.82</v>
      </c>
      <c r="U3" t="n">
        <v>0.39</v>
      </c>
      <c r="V3" t="n">
        <v>0.92</v>
      </c>
      <c r="W3" t="n">
        <v>0.33</v>
      </c>
      <c r="X3" t="n">
        <v>2.89</v>
      </c>
      <c r="Y3" t="n">
        <v>0.5</v>
      </c>
      <c r="Z3" t="n">
        <v>10</v>
      </c>
      <c r="AA3" t="n">
        <v>572.1602789457098</v>
      </c>
      <c r="AB3" t="n">
        <v>782.8549355835421</v>
      </c>
      <c r="AC3" t="n">
        <v>708.1403592752509</v>
      </c>
      <c r="AD3" t="n">
        <v>572160.2789457098</v>
      </c>
      <c r="AE3" t="n">
        <v>782854.9355835421</v>
      </c>
      <c r="AF3" t="n">
        <v>1.420433434977526e-06</v>
      </c>
      <c r="AG3" t="n">
        <v>16</v>
      </c>
      <c r="AH3" t="n">
        <v>708140.3592752509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2.5167</v>
      </c>
      <c r="E4" t="n">
        <v>39.73</v>
      </c>
      <c r="F4" t="n">
        <v>36.37</v>
      </c>
      <c r="G4" t="n">
        <v>32.57</v>
      </c>
      <c r="H4" t="n">
        <v>0.52</v>
      </c>
      <c r="I4" t="n">
        <v>67</v>
      </c>
      <c r="J4" t="n">
        <v>101.2</v>
      </c>
      <c r="K4" t="n">
        <v>39.72</v>
      </c>
      <c r="L4" t="n">
        <v>3</v>
      </c>
      <c r="M4" t="n">
        <v>4</v>
      </c>
      <c r="N4" t="n">
        <v>13.49</v>
      </c>
      <c r="O4" t="n">
        <v>12715.54</v>
      </c>
      <c r="P4" t="n">
        <v>251.46</v>
      </c>
      <c r="Q4" t="n">
        <v>2924.53</v>
      </c>
      <c r="R4" t="n">
        <v>122.53</v>
      </c>
      <c r="S4" t="n">
        <v>60.56</v>
      </c>
      <c r="T4" t="n">
        <v>30934.36</v>
      </c>
      <c r="U4" t="n">
        <v>0.49</v>
      </c>
      <c r="V4" t="n">
        <v>0.9399999999999999</v>
      </c>
      <c r="W4" t="n">
        <v>0.35</v>
      </c>
      <c r="X4" t="n">
        <v>1.98</v>
      </c>
      <c r="Y4" t="n">
        <v>0.5</v>
      </c>
      <c r="Z4" t="n">
        <v>10</v>
      </c>
      <c r="AA4" t="n">
        <v>521.0466877757473</v>
      </c>
      <c r="AB4" t="n">
        <v>712.919065172305</v>
      </c>
      <c r="AC4" t="n">
        <v>644.8790701804518</v>
      </c>
      <c r="AD4" t="n">
        <v>521046.6877757473</v>
      </c>
      <c r="AE4" t="n">
        <v>712919.065172305</v>
      </c>
      <c r="AF4" t="n">
        <v>1.479515282595786e-06</v>
      </c>
      <c r="AG4" t="n">
        <v>16</v>
      </c>
      <c r="AH4" t="n">
        <v>644879.0701804517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2.5203</v>
      </c>
      <c r="E5" t="n">
        <v>39.68</v>
      </c>
      <c r="F5" t="n">
        <v>36.33</v>
      </c>
      <c r="G5" t="n">
        <v>33.03</v>
      </c>
      <c r="H5" t="n">
        <v>0.6899999999999999</v>
      </c>
      <c r="I5" t="n">
        <v>66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253.61</v>
      </c>
      <c r="Q5" t="n">
        <v>2924.49</v>
      </c>
      <c r="R5" t="n">
        <v>121.17</v>
      </c>
      <c r="S5" t="n">
        <v>60.56</v>
      </c>
      <c r="T5" t="n">
        <v>30259.12</v>
      </c>
      <c r="U5" t="n">
        <v>0.5</v>
      </c>
      <c r="V5" t="n">
        <v>0.9399999999999999</v>
      </c>
      <c r="W5" t="n">
        <v>0.36</v>
      </c>
      <c r="X5" t="n">
        <v>1.94</v>
      </c>
      <c r="Y5" t="n">
        <v>0.5</v>
      </c>
      <c r="Z5" t="n">
        <v>10</v>
      </c>
      <c r="AA5" t="n">
        <v>522.4451423280183</v>
      </c>
      <c r="AB5" t="n">
        <v>714.8324923861827</v>
      </c>
      <c r="AC5" t="n">
        <v>646.6098825865489</v>
      </c>
      <c r="AD5" t="n">
        <v>522445.1423280183</v>
      </c>
      <c r="AE5" t="n">
        <v>714832.4923861827</v>
      </c>
      <c r="AF5" t="n">
        <v>1.48163164728659e-06</v>
      </c>
      <c r="AG5" t="n">
        <v>16</v>
      </c>
      <c r="AH5" t="n">
        <v>646609.8825865489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43.72</v>
      </c>
      <c r="G2" t="n">
        <v>8.25</v>
      </c>
      <c r="H2" t="n">
        <v>0.14</v>
      </c>
      <c r="I2" t="n">
        <v>318</v>
      </c>
      <c r="J2" t="n">
        <v>124.63</v>
      </c>
      <c r="K2" t="n">
        <v>45</v>
      </c>
      <c r="L2" t="n">
        <v>1</v>
      </c>
      <c r="M2" t="n">
        <v>316</v>
      </c>
      <c r="N2" t="n">
        <v>18.64</v>
      </c>
      <c r="O2" t="n">
        <v>15605.44</v>
      </c>
      <c r="P2" t="n">
        <v>439.8</v>
      </c>
      <c r="Q2" t="n">
        <v>2924.61</v>
      </c>
      <c r="R2" t="n">
        <v>365.58</v>
      </c>
      <c r="S2" t="n">
        <v>60.56</v>
      </c>
      <c r="T2" t="n">
        <v>151206.44</v>
      </c>
      <c r="U2" t="n">
        <v>0.17</v>
      </c>
      <c r="V2" t="n">
        <v>0.78</v>
      </c>
      <c r="W2" t="n">
        <v>0.68</v>
      </c>
      <c r="X2" t="n">
        <v>9.33</v>
      </c>
      <c r="Y2" t="n">
        <v>0.5</v>
      </c>
      <c r="Z2" t="n">
        <v>10</v>
      </c>
      <c r="AA2" t="n">
        <v>1013.465847938659</v>
      </c>
      <c r="AB2" t="n">
        <v>1386.668684107344</v>
      </c>
      <c r="AC2" t="n">
        <v>1254.32697109786</v>
      </c>
      <c r="AD2" t="n">
        <v>1013465.847938659</v>
      </c>
      <c r="AE2" t="n">
        <v>1386668.684107344</v>
      </c>
      <c r="AF2" t="n">
        <v>1.048517864366349e-06</v>
      </c>
      <c r="AG2" t="n">
        <v>21</v>
      </c>
      <c r="AH2" t="n">
        <v>1254326.97109786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2.2933</v>
      </c>
      <c r="E3" t="n">
        <v>43.61</v>
      </c>
      <c r="F3" t="n">
        <v>38.13</v>
      </c>
      <c r="G3" t="n">
        <v>17.46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361.39</v>
      </c>
      <c r="Q3" t="n">
        <v>2924.53</v>
      </c>
      <c r="R3" t="n">
        <v>182.4</v>
      </c>
      <c r="S3" t="n">
        <v>60.56</v>
      </c>
      <c r="T3" t="n">
        <v>60551.76</v>
      </c>
      <c r="U3" t="n">
        <v>0.33</v>
      </c>
      <c r="V3" t="n">
        <v>0.9</v>
      </c>
      <c r="W3" t="n">
        <v>0.38</v>
      </c>
      <c r="X3" t="n">
        <v>3.74</v>
      </c>
      <c r="Y3" t="n">
        <v>0.5</v>
      </c>
      <c r="Z3" t="n">
        <v>10</v>
      </c>
      <c r="AA3" t="n">
        <v>712.6444727270177</v>
      </c>
      <c r="AB3" t="n">
        <v>975.0716072403435</v>
      </c>
      <c r="AC3" t="n">
        <v>882.0121415669204</v>
      </c>
      <c r="AD3" t="n">
        <v>712644.4727270177</v>
      </c>
      <c r="AE3" t="n">
        <v>975071.6072403435</v>
      </c>
      <c r="AF3" t="n">
        <v>1.298011345938649e-06</v>
      </c>
      <c r="AG3" t="n">
        <v>17</v>
      </c>
      <c r="AH3" t="n">
        <v>882012.1415669203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2.4581</v>
      </c>
      <c r="E4" t="n">
        <v>40.68</v>
      </c>
      <c r="F4" t="n">
        <v>36.56</v>
      </c>
      <c r="G4" t="n">
        <v>28.12</v>
      </c>
      <c r="H4" t="n">
        <v>0.42</v>
      </c>
      <c r="I4" t="n">
        <v>78</v>
      </c>
      <c r="J4" t="n">
        <v>127.27</v>
      </c>
      <c r="K4" t="n">
        <v>45</v>
      </c>
      <c r="L4" t="n">
        <v>3</v>
      </c>
      <c r="M4" t="n">
        <v>76</v>
      </c>
      <c r="N4" t="n">
        <v>19.27</v>
      </c>
      <c r="O4" t="n">
        <v>15930.42</v>
      </c>
      <c r="P4" t="n">
        <v>322.46</v>
      </c>
      <c r="Q4" t="n">
        <v>2924.44</v>
      </c>
      <c r="R4" t="n">
        <v>131.32</v>
      </c>
      <c r="S4" t="n">
        <v>60.56</v>
      </c>
      <c r="T4" t="n">
        <v>35276.03</v>
      </c>
      <c r="U4" t="n">
        <v>0.46</v>
      </c>
      <c r="V4" t="n">
        <v>0.9399999999999999</v>
      </c>
      <c r="W4" t="n">
        <v>0.28</v>
      </c>
      <c r="X4" t="n">
        <v>2.17</v>
      </c>
      <c r="Y4" t="n">
        <v>0.5</v>
      </c>
      <c r="Z4" t="n">
        <v>10</v>
      </c>
      <c r="AA4" t="n">
        <v>621.7492312199651</v>
      </c>
      <c r="AB4" t="n">
        <v>850.7047277953518</v>
      </c>
      <c r="AC4" t="n">
        <v>769.5146625461468</v>
      </c>
      <c r="AD4" t="n">
        <v>621749.231219965</v>
      </c>
      <c r="AE4" t="n">
        <v>850704.7277953518</v>
      </c>
      <c r="AF4" t="n">
        <v>1.391288400755153e-06</v>
      </c>
      <c r="AG4" t="n">
        <v>16</v>
      </c>
      <c r="AH4" t="n">
        <v>769514.6625461469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2.5504</v>
      </c>
      <c r="E5" t="n">
        <v>39.21</v>
      </c>
      <c r="F5" t="n">
        <v>35.72</v>
      </c>
      <c r="G5" t="n">
        <v>40.44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287.11</v>
      </c>
      <c r="Q5" t="n">
        <v>2924.47</v>
      </c>
      <c r="R5" t="n">
        <v>102.93</v>
      </c>
      <c r="S5" t="n">
        <v>60.56</v>
      </c>
      <c r="T5" t="n">
        <v>21207.41</v>
      </c>
      <c r="U5" t="n">
        <v>0.59</v>
      </c>
      <c r="V5" t="n">
        <v>0.96</v>
      </c>
      <c r="W5" t="n">
        <v>0.27</v>
      </c>
      <c r="X5" t="n">
        <v>1.33</v>
      </c>
      <c r="Y5" t="n">
        <v>0.5</v>
      </c>
      <c r="Z5" t="n">
        <v>10</v>
      </c>
      <c r="AA5" t="n">
        <v>568.2130347077137</v>
      </c>
      <c r="AB5" t="n">
        <v>777.4541418769903</v>
      </c>
      <c r="AC5" t="n">
        <v>703.2550097399909</v>
      </c>
      <c r="AD5" t="n">
        <v>568213.0347077138</v>
      </c>
      <c r="AE5" t="n">
        <v>777454.1418769903</v>
      </c>
      <c r="AF5" t="n">
        <v>1.44353034347095e-06</v>
      </c>
      <c r="AG5" t="n">
        <v>16</v>
      </c>
      <c r="AH5" t="n">
        <v>703255.0097399909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2.5535</v>
      </c>
      <c r="E6" t="n">
        <v>39.16</v>
      </c>
      <c r="F6" t="n">
        <v>35.75</v>
      </c>
      <c r="G6" t="n">
        <v>42.9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285.18</v>
      </c>
      <c r="Q6" t="n">
        <v>2924.35</v>
      </c>
      <c r="R6" t="n">
        <v>103.36</v>
      </c>
      <c r="S6" t="n">
        <v>60.56</v>
      </c>
      <c r="T6" t="n">
        <v>21435.08</v>
      </c>
      <c r="U6" t="n">
        <v>0.59</v>
      </c>
      <c r="V6" t="n">
        <v>0.96</v>
      </c>
      <c r="W6" t="n">
        <v>0.29</v>
      </c>
      <c r="X6" t="n">
        <v>1.37</v>
      </c>
      <c r="Y6" t="n">
        <v>0.5</v>
      </c>
      <c r="Z6" t="n">
        <v>10</v>
      </c>
      <c r="AA6" t="n">
        <v>566.0027503480727</v>
      </c>
      <c r="AB6" t="n">
        <v>774.4299333052655</v>
      </c>
      <c r="AC6" t="n">
        <v>700.519427389848</v>
      </c>
      <c r="AD6" t="n">
        <v>566002.7503480727</v>
      </c>
      <c r="AE6" t="n">
        <v>774429.9333052655</v>
      </c>
      <c r="AF6" t="n">
        <v>1.445284948264222e-06</v>
      </c>
      <c r="AG6" t="n">
        <v>16</v>
      </c>
      <c r="AH6" t="n">
        <v>700519.427389848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2024-09-25T21:11:40Z</dcterms:created>
  <dcterms:modified xmlns:dcterms="http://purl.org/dc/terms/" xmlns:xsi="http://www.w3.org/2001/XMLSchema-instance" xsi:type="dcterms:W3CDTF">2024-09-25T21:11:40Z</dcterms:modified>
</cp:coreProperties>
</file>