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xVal>
          <yVal>
            <numRef>
              <f>gráficos!$B$7:$B$133</f>
              <numCache>
                <formatCode>General</formatCode>
                <ptCount val="1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  <c r="AA2" t="n">
        <v>4728.083754924285</v>
      </c>
      <c r="AB2" t="n">
        <v>6469.172781821619</v>
      </c>
      <c r="AC2" t="n">
        <v>5851.764011065344</v>
      </c>
      <c r="AD2" t="n">
        <v>4728083.754924285</v>
      </c>
      <c r="AE2" t="n">
        <v>6469172.781821619</v>
      </c>
      <c r="AF2" t="n">
        <v>4.562798062200699e-07</v>
      </c>
      <c r="AG2" t="n">
        <v>45</v>
      </c>
      <c r="AH2" t="n">
        <v>5851764.011065343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  <c r="AA3" t="n">
        <v>2757.990210448184</v>
      </c>
      <c r="AB3" t="n">
        <v>3773.60387987619</v>
      </c>
      <c r="AC3" t="n">
        <v>3413.456421866974</v>
      </c>
      <c r="AD3" t="n">
        <v>2757990.210448185</v>
      </c>
      <c r="AE3" t="n">
        <v>3773603.87987619</v>
      </c>
      <c r="AF3" t="n">
        <v>6.46448910539001e-07</v>
      </c>
      <c r="AG3" t="n">
        <v>32</v>
      </c>
      <c r="AH3" t="n">
        <v>3413456.421866974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  <c r="AA4" t="n">
        <v>2331.242114047996</v>
      </c>
      <c r="AB4" t="n">
        <v>3189.708307584135</v>
      </c>
      <c r="AC4" t="n">
        <v>2885.287023491911</v>
      </c>
      <c r="AD4" t="n">
        <v>2331242.114047996</v>
      </c>
      <c r="AE4" t="n">
        <v>3189708.307584135</v>
      </c>
      <c r="AF4" t="n">
        <v>7.210775482736602e-07</v>
      </c>
      <c r="AG4" t="n">
        <v>29</v>
      </c>
      <c r="AH4" t="n">
        <v>2885287.023491911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  <c r="AA5" t="n">
        <v>2121.69312777739</v>
      </c>
      <c r="AB5" t="n">
        <v>2902.994139919689</v>
      </c>
      <c r="AC5" t="n">
        <v>2625.936453583618</v>
      </c>
      <c r="AD5" t="n">
        <v>2121693.12777739</v>
      </c>
      <c r="AE5" t="n">
        <v>2902994.139919689</v>
      </c>
      <c r="AF5" t="n">
        <v>7.623044874866844e-07</v>
      </c>
      <c r="AG5" t="n">
        <v>27</v>
      </c>
      <c r="AH5" t="n">
        <v>2625936.453583618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  <c r="AA6" t="n">
        <v>2001.634256022269</v>
      </c>
      <c r="AB6" t="n">
        <v>2738.724294960728</v>
      </c>
      <c r="AC6" t="n">
        <v>2477.344292073366</v>
      </c>
      <c r="AD6" t="n">
        <v>2001634.256022269</v>
      </c>
      <c r="AE6" t="n">
        <v>2738724.294960728</v>
      </c>
      <c r="AF6" t="n">
        <v>7.874082797718126e-07</v>
      </c>
      <c r="AG6" t="n">
        <v>26</v>
      </c>
      <c r="AH6" t="n">
        <v>2477344.292073365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  <c r="AA7" t="n">
        <v>1924.898381927492</v>
      </c>
      <c r="AB7" t="n">
        <v>2633.730886676414</v>
      </c>
      <c r="AC7" t="n">
        <v>2382.371307316533</v>
      </c>
      <c r="AD7" t="n">
        <v>1924898.381927492</v>
      </c>
      <c r="AE7" t="n">
        <v>2633730.886676414</v>
      </c>
      <c r="AF7" t="n">
        <v>8.043717210021398e-07</v>
      </c>
      <c r="AG7" t="n">
        <v>26</v>
      </c>
      <c r="AH7" t="n">
        <v>2382371.307316533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  <c r="AA8" t="n">
        <v>1850.925421187515</v>
      </c>
      <c r="AB8" t="n">
        <v>2532.517818335274</v>
      </c>
      <c r="AC8" t="n">
        <v>2290.817872164437</v>
      </c>
      <c r="AD8" t="n">
        <v>1850925.421187515</v>
      </c>
      <c r="AE8" t="n">
        <v>2532517.818335274</v>
      </c>
      <c r="AF8" t="n">
        <v>8.173437642959194e-07</v>
      </c>
      <c r="AG8" t="n">
        <v>25</v>
      </c>
      <c r="AH8" t="n">
        <v>2290817.872164437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  <c r="AA9" t="n">
        <v>1799.39318178664</v>
      </c>
      <c r="AB9" t="n">
        <v>2462.009134945045</v>
      </c>
      <c r="AC9" t="n">
        <v>2227.038438557413</v>
      </c>
      <c r="AD9" t="n">
        <v>1799393.18178664</v>
      </c>
      <c r="AE9" t="n">
        <v>2462009.134945045</v>
      </c>
      <c r="AF9" t="n">
        <v>8.268495935921708e-07</v>
      </c>
      <c r="AG9" t="n">
        <v>25</v>
      </c>
      <c r="AH9" t="n">
        <v>2227038.438557413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  <c r="AA10" t="n">
        <v>1748.234348319675</v>
      </c>
      <c r="AB10" t="n">
        <v>2392.011362027101</v>
      </c>
      <c r="AC10" t="n">
        <v>2163.721154844266</v>
      </c>
      <c r="AD10" t="n">
        <v>1748234.348319675</v>
      </c>
      <c r="AE10" t="n">
        <v>2392011.362027101</v>
      </c>
      <c r="AF10" t="n">
        <v>8.354100917981873e-07</v>
      </c>
      <c r="AG10" t="n">
        <v>25</v>
      </c>
      <c r="AH10" t="n">
        <v>2163721.154844265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  <c r="AA11" t="n">
        <v>1708.580928498692</v>
      </c>
      <c r="AB11" t="n">
        <v>2337.755803642615</v>
      </c>
      <c r="AC11" t="n">
        <v>2114.643670803841</v>
      </c>
      <c r="AD11" t="n">
        <v>1708580.928498692</v>
      </c>
      <c r="AE11" t="n">
        <v>2337755.803642615</v>
      </c>
      <c r="AF11" t="n">
        <v>8.411871151274008e-07</v>
      </c>
      <c r="AG11" t="n">
        <v>25</v>
      </c>
      <c r="AH11" t="n">
        <v>2114643.670803841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  <c r="AA12" t="n">
        <v>1652.520781972052</v>
      </c>
      <c r="AB12" t="n">
        <v>2261.051837965751</v>
      </c>
      <c r="AC12" t="n">
        <v>2045.260223956485</v>
      </c>
      <c r="AD12" t="n">
        <v>1652520.781972053</v>
      </c>
      <c r="AE12" t="n">
        <v>2261051.837965752</v>
      </c>
      <c r="AF12" t="n">
        <v>8.464914729114971e-07</v>
      </c>
      <c r="AG12" t="n">
        <v>24</v>
      </c>
      <c r="AH12" t="n">
        <v>2045260.223956485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  <c r="AA13" t="n">
        <v>1617.911278662149</v>
      </c>
      <c r="AB13" t="n">
        <v>2213.697588673616</v>
      </c>
      <c r="AC13" t="n">
        <v>2002.425397754685</v>
      </c>
      <c r="AD13" t="n">
        <v>1617911.278662149</v>
      </c>
      <c r="AE13" t="n">
        <v>2213697.588673616</v>
      </c>
      <c r="AF13" t="n">
        <v>8.503778340602408e-07</v>
      </c>
      <c r="AG13" t="n">
        <v>24</v>
      </c>
      <c r="AH13" t="n">
        <v>2002425.397754685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  <c r="AA14" t="n">
        <v>1620.119516748965</v>
      </c>
      <c r="AB14" t="n">
        <v>2216.718997444586</v>
      </c>
      <c r="AC14" t="n">
        <v>2005.158447513127</v>
      </c>
      <c r="AD14" t="n">
        <v>1620119.516748965</v>
      </c>
      <c r="AE14" t="n">
        <v>2216718.997444586</v>
      </c>
      <c r="AF14" t="n">
        <v>8.499051685151233e-07</v>
      </c>
      <c r="AG14" t="n">
        <v>24</v>
      </c>
      <c r="AH14" t="n">
        <v>2005158.447513127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  <c r="AA15" t="n">
        <v>1624.115180769644</v>
      </c>
      <c r="AB15" t="n">
        <v>2222.186041233934</v>
      </c>
      <c r="AC15" t="n">
        <v>2010.103724316264</v>
      </c>
      <c r="AD15" t="n">
        <v>1624115.180769644</v>
      </c>
      <c r="AE15" t="n">
        <v>2222186.041233934</v>
      </c>
      <c r="AF15" t="n">
        <v>8.509030179992602e-07</v>
      </c>
      <c r="AG15" t="n">
        <v>24</v>
      </c>
      <c r="AH15" t="n">
        <v>2010103.724316264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0.9939</v>
      </c>
      <c r="E2" t="n">
        <v>100.62</v>
      </c>
      <c r="F2" t="n">
        <v>76.64</v>
      </c>
      <c r="G2" t="n">
        <v>6.84</v>
      </c>
      <c r="H2" t="n">
        <v>0.11</v>
      </c>
      <c r="I2" t="n">
        <v>672</v>
      </c>
      <c r="J2" t="n">
        <v>159.12</v>
      </c>
      <c r="K2" t="n">
        <v>50.28</v>
      </c>
      <c r="L2" t="n">
        <v>1</v>
      </c>
      <c r="M2" t="n">
        <v>670</v>
      </c>
      <c r="N2" t="n">
        <v>27.84</v>
      </c>
      <c r="O2" t="n">
        <v>19859.16</v>
      </c>
      <c r="P2" t="n">
        <v>929.83</v>
      </c>
      <c r="Q2" t="n">
        <v>3691.02</v>
      </c>
      <c r="R2" t="n">
        <v>753.95</v>
      </c>
      <c r="S2" t="n">
        <v>97.79000000000001</v>
      </c>
      <c r="T2" t="n">
        <v>323148.32</v>
      </c>
      <c r="U2" t="n">
        <v>0.13</v>
      </c>
      <c r="V2" t="n">
        <v>0.6899999999999999</v>
      </c>
      <c r="W2" t="n">
        <v>9.460000000000001</v>
      </c>
      <c r="X2" t="n">
        <v>20</v>
      </c>
      <c r="Y2" t="n">
        <v>0.5</v>
      </c>
      <c r="Z2" t="n">
        <v>10</v>
      </c>
      <c r="AA2" t="n">
        <v>3512.399752565697</v>
      </c>
      <c r="AB2" t="n">
        <v>4805.820297601488</v>
      </c>
      <c r="AC2" t="n">
        <v>4347.159553409371</v>
      </c>
      <c r="AD2" t="n">
        <v>3512399.752565697</v>
      </c>
      <c r="AE2" t="n">
        <v>4805820.297601488</v>
      </c>
      <c r="AF2" t="n">
        <v>5.399813349921645e-07</v>
      </c>
      <c r="AG2" t="n">
        <v>39</v>
      </c>
      <c r="AH2" t="n">
        <v>4347159.553409372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1.3189</v>
      </c>
      <c r="E3" t="n">
        <v>75.81999999999999</v>
      </c>
      <c r="F3" t="n">
        <v>64.61</v>
      </c>
      <c r="G3" t="n">
        <v>14.04</v>
      </c>
      <c r="H3" t="n">
        <v>0.22</v>
      </c>
      <c r="I3" t="n">
        <v>276</v>
      </c>
      <c r="J3" t="n">
        <v>160.54</v>
      </c>
      <c r="K3" t="n">
        <v>50.28</v>
      </c>
      <c r="L3" t="n">
        <v>2</v>
      </c>
      <c r="M3" t="n">
        <v>274</v>
      </c>
      <c r="N3" t="n">
        <v>28.26</v>
      </c>
      <c r="O3" t="n">
        <v>20034.4</v>
      </c>
      <c r="P3" t="n">
        <v>764.79</v>
      </c>
      <c r="Q3" t="n">
        <v>3690.26</v>
      </c>
      <c r="R3" t="n">
        <v>361.4</v>
      </c>
      <c r="S3" t="n">
        <v>97.79000000000001</v>
      </c>
      <c r="T3" t="n">
        <v>128850.3</v>
      </c>
      <c r="U3" t="n">
        <v>0.27</v>
      </c>
      <c r="V3" t="n">
        <v>0.82</v>
      </c>
      <c r="W3" t="n">
        <v>8.779999999999999</v>
      </c>
      <c r="X3" t="n">
        <v>7.97</v>
      </c>
      <c r="Y3" t="n">
        <v>0.5</v>
      </c>
      <c r="Z3" t="n">
        <v>10</v>
      </c>
      <c r="AA3" t="n">
        <v>2250.092417379267</v>
      </c>
      <c r="AB3" t="n">
        <v>3078.675712530027</v>
      </c>
      <c r="AC3" t="n">
        <v>2784.851223474545</v>
      </c>
      <c r="AD3" t="n">
        <v>2250092.417379268</v>
      </c>
      <c r="AE3" t="n">
        <v>3078675.712530027</v>
      </c>
      <c r="AF3" t="n">
        <v>7.165523520687852e-07</v>
      </c>
      <c r="AG3" t="n">
        <v>30</v>
      </c>
      <c r="AH3" t="n">
        <v>2784851.223474545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1.4413</v>
      </c>
      <c r="E4" t="n">
        <v>69.38</v>
      </c>
      <c r="F4" t="n">
        <v>61.55</v>
      </c>
      <c r="G4" t="n">
        <v>21.6</v>
      </c>
      <c r="H4" t="n">
        <v>0.33</v>
      </c>
      <c r="I4" t="n">
        <v>171</v>
      </c>
      <c r="J4" t="n">
        <v>161.97</v>
      </c>
      <c r="K4" t="n">
        <v>50.28</v>
      </c>
      <c r="L4" t="n">
        <v>3</v>
      </c>
      <c r="M4" t="n">
        <v>169</v>
      </c>
      <c r="N4" t="n">
        <v>28.69</v>
      </c>
      <c r="O4" t="n">
        <v>20210.21</v>
      </c>
      <c r="P4" t="n">
        <v>709.42</v>
      </c>
      <c r="Q4" t="n">
        <v>3690.11</v>
      </c>
      <c r="R4" t="n">
        <v>261.89</v>
      </c>
      <c r="S4" t="n">
        <v>97.79000000000001</v>
      </c>
      <c r="T4" t="n">
        <v>79620.84</v>
      </c>
      <c r="U4" t="n">
        <v>0.37</v>
      </c>
      <c r="V4" t="n">
        <v>0.86</v>
      </c>
      <c r="W4" t="n">
        <v>8.609999999999999</v>
      </c>
      <c r="X4" t="n">
        <v>4.92</v>
      </c>
      <c r="Y4" t="n">
        <v>0.5</v>
      </c>
      <c r="Z4" t="n">
        <v>10</v>
      </c>
      <c r="AA4" t="n">
        <v>1938.172012995144</v>
      </c>
      <c r="AB4" t="n">
        <v>2651.892454294451</v>
      </c>
      <c r="AC4" t="n">
        <v>2398.799560411023</v>
      </c>
      <c r="AD4" t="n">
        <v>1938172.012995144</v>
      </c>
      <c r="AE4" t="n">
        <v>2651892.454294451</v>
      </c>
      <c r="AF4" t="n">
        <v>7.830517135770265e-07</v>
      </c>
      <c r="AG4" t="n">
        <v>27</v>
      </c>
      <c r="AH4" t="n">
        <v>2398799.560411023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1.5075</v>
      </c>
      <c r="E5" t="n">
        <v>66.33</v>
      </c>
      <c r="F5" t="n">
        <v>60.08</v>
      </c>
      <c r="G5" t="n">
        <v>29.55</v>
      </c>
      <c r="H5" t="n">
        <v>0.43</v>
      </c>
      <c r="I5" t="n">
        <v>122</v>
      </c>
      <c r="J5" t="n">
        <v>163.4</v>
      </c>
      <c r="K5" t="n">
        <v>50.28</v>
      </c>
      <c r="L5" t="n">
        <v>4</v>
      </c>
      <c r="M5" t="n">
        <v>120</v>
      </c>
      <c r="N5" t="n">
        <v>29.12</v>
      </c>
      <c r="O5" t="n">
        <v>20386.62</v>
      </c>
      <c r="P5" t="n">
        <v>672.52</v>
      </c>
      <c r="Q5" t="n">
        <v>3690.08</v>
      </c>
      <c r="R5" t="n">
        <v>214.22</v>
      </c>
      <c r="S5" t="n">
        <v>97.79000000000001</v>
      </c>
      <c r="T5" t="n">
        <v>56034.09</v>
      </c>
      <c r="U5" t="n">
        <v>0.46</v>
      </c>
      <c r="V5" t="n">
        <v>0.88</v>
      </c>
      <c r="W5" t="n">
        <v>8.52</v>
      </c>
      <c r="X5" t="n">
        <v>3.45</v>
      </c>
      <c r="Y5" t="n">
        <v>0.5</v>
      </c>
      <c r="Z5" t="n">
        <v>10</v>
      </c>
      <c r="AA5" t="n">
        <v>1785.0443860368</v>
      </c>
      <c r="AB5" t="n">
        <v>2442.376479575922</v>
      </c>
      <c r="AC5" t="n">
        <v>2209.279496262115</v>
      </c>
      <c r="AD5" t="n">
        <v>1785044.3860368</v>
      </c>
      <c r="AE5" t="n">
        <v>2442376.479575922</v>
      </c>
      <c r="AF5" t="n">
        <v>8.190178715169412e-07</v>
      </c>
      <c r="AG5" t="n">
        <v>26</v>
      </c>
      <c r="AH5" t="n">
        <v>2209279.496262114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1.5478</v>
      </c>
      <c r="E6" t="n">
        <v>64.61</v>
      </c>
      <c r="F6" t="n">
        <v>59.28</v>
      </c>
      <c r="G6" t="n">
        <v>38.25</v>
      </c>
      <c r="H6" t="n">
        <v>0.54</v>
      </c>
      <c r="I6" t="n">
        <v>93</v>
      </c>
      <c r="J6" t="n">
        <v>164.83</v>
      </c>
      <c r="K6" t="n">
        <v>50.28</v>
      </c>
      <c r="L6" t="n">
        <v>5</v>
      </c>
      <c r="M6" t="n">
        <v>91</v>
      </c>
      <c r="N6" t="n">
        <v>29.55</v>
      </c>
      <c r="O6" t="n">
        <v>20563.61</v>
      </c>
      <c r="P6" t="n">
        <v>642.61</v>
      </c>
      <c r="Q6" t="n">
        <v>3689.97</v>
      </c>
      <c r="R6" t="n">
        <v>187.58</v>
      </c>
      <c r="S6" t="n">
        <v>97.79000000000001</v>
      </c>
      <c r="T6" t="n">
        <v>42857.15</v>
      </c>
      <c r="U6" t="n">
        <v>0.52</v>
      </c>
      <c r="V6" t="n">
        <v>0.89</v>
      </c>
      <c r="W6" t="n">
        <v>8.49</v>
      </c>
      <c r="X6" t="n">
        <v>2.66</v>
      </c>
      <c r="Y6" t="n">
        <v>0.5</v>
      </c>
      <c r="Z6" t="n">
        <v>10</v>
      </c>
      <c r="AA6" t="n">
        <v>1682.873222912906</v>
      </c>
      <c r="AB6" t="n">
        <v>2302.581386716216</v>
      </c>
      <c r="AC6" t="n">
        <v>2082.826250861293</v>
      </c>
      <c r="AD6" t="n">
        <v>1682873.222912906</v>
      </c>
      <c r="AE6" t="n">
        <v>2302581.386716216</v>
      </c>
      <c r="AF6" t="n">
        <v>8.409126776344423e-07</v>
      </c>
      <c r="AG6" t="n">
        <v>25</v>
      </c>
      <c r="AH6" t="n">
        <v>2082826.250861293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1.5751</v>
      </c>
      <c r="E7" t="n">
        <v>63.49</v>
      </c>
      <c r="F7" t="n">
        <v>58.75</v>
      </c>
      <c r="G7" t="n">
        <v>47</v>
      </c>
      <c r="H7" t="n">
        <v>0.64</v>
      </c>
      <c r="I7" t="n">
        <v>75</v>
      </c>
      <c r="J7" t="n">
        <v>166.27</v>
      </c>
      <c r="K7" t="n">
        <v>50.28</v>
      </c>
      <c r="L7" t="n">
        <v>6</v>
      </c>
      <c r="M7" t="n">
        <v>73</v>
      </c>
      <c r="N7" t="n">
        <v>29.99</v>
      </c>
      <c r="O7" t="n">
        <v>20741.2</v>
      </c>
      <c r="P7" t="n">
        <v>614.14</v>
      </c>
      <c r="Q7" t="n">
        <v>3690.01</v>
      </c>
      <c r="R7" t="n">
        <v>170.41</v>
      </c>
      <c r="S7" t="n">
        <v>97.79000000000001</v>
      </c>
      <c r="T7" t="n">
        <v>34360.45</v>
      </c>
      <c r="U7" t="n">
        <v>0.57</v>
      </c>
      <c r="V7" t="n">
        <v>0.9</v>
      </c>
      <c r="W7" t="n">
        <v>8.460000000000001</v>
      </c>
      <c r="X7" t="n">
        <v>2.12</v>
      </c>
      <c r="Y7" t="n">
        <v>0.5</v>
      </c>
      <c r="Z7" t="n">
        <v>10</v>
      </c>
      <c r="AA7" t="n">
        <v>1610.707612887711</v>
      </c>
      <c r="AB7" t="n">
        <v>2203.841215357726</v>
      </c>
      <c r="AC7" t="n">
        <v>1993.509702874556</v>
      </c>
      <c r="AD7" t="n">
        <v>1610707.612887711</v>
      </c>
      <c r="AE7" t="n">
        <v>2203841.215357726</v>
      </c>
      <c r="AF7" t="n">
        <v>8.557446430688784e-07</v>
      </c>
      <c r="AG7" t="n">
        <v>25</v>
      </c>
      <c r="AH7" t="n">
        <v>1993509.702874556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1.5966</v>
      </c>
      <c r="E8" t="n">
        <v>62.63</v>
      </c>
      <c r="F8" t="n">
        <v>58.34</v>
      </c>
      <c r="G8" t="n">
        <v>57.39</v>
      </c>
      <c r="H8" t="n">
        <v>0.74</v>
      </c>
      <c r="I8" t="n">
        <v>61</v>
      </c>
      <c r="J8" t="n">
        <v>167.72</v>
      </c>
      <c r="K8" t="n">
        <v>50.28</v>
      </c>
      <c r="L8" t="n">
        <v>7</v>
      </c>
      <c r="M8" t="n">
        <v>59</v>
      </c>
      <c r="N8" t="n">
        <v>30.44</v>
      </c>
      <c r="O8" t="n">
        <v>20919.39</v>
      </c>
      <c r="P8" t="n">
        <v>586.25</v>
      </c>
      <c r="Q8" t="n">
        <v>3690.08</v>
      </c>
      <c r="R8" t="n">
        <v>157.38</v>
      </c>
      <c r="S8" t="n">
        <v>97.79000000000001</v>
      </c>
      <c r="T8" t="n">
        <v>27917.03</v>
      </c>
      <c r="U8" t="n">
        <v>0.62</v>
      </c>
      <c r="V8" t="n">
        <v>0.91</v>
      </c>
      <c r="W8" t="n">
        <v>8.43</v>
      </c>
      <c r="X8" t="n">
        <v>1.71</v>
      </c>
      <c r="Y8" t="n">
        <v>0.5</v>
      </c>
      <c r="Z8" t="n">
        <v>10</v>
      </c>
      <c r="AA8" t="n">
        <v>1547.377979231189</v>
      </c>
      <c r="AB8" t="n">
        <v>2117.19081668262</v>
      </c>
      <c r="AC8" t="n">
        <v>1915.129096634404</v>
      </c>
      <c r="AD8" t="n">
        <v>1547377.979231189</v>
      </c>
      <c r="AE8" t="n">
        <v>2117190.81668262</v>
      </c>
      <c r="AF8" t="n">
        <v>8.674254949677933e-07</v>
      </c>
      <c r="AG8" t="n">
        <v>25</v>
      </c>
      <c r="AH8" t="n">
        <v>1915129.096634404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1.6101</v>
      </c>
      <c r="E9" t="n">
        <v>62.11</v>
      </c>
      <c r="F9" t="n">
        <v>58.11</v>
      </c>
      <c r="G9" t="n">
        <v>67.05</v>
      </c>
      <c r="H9" t="n">
        <v>0.84</v>
      </c>
      <c r="I9" t="n">
        <v>52</v>
      </c>
      <c r="J9" t="n">
        <v>169.17</v>
      </c>
      <c r="K9" t="n">
        <v>50.28</v>
      </c>
      <c r="L9" t="n">
        <v>8</v>
      </c>
      <c r="M9" t="n">
        <v>39</v>
      </c>
      <c r="N9" t="n">
        <v>30.89</v>
      </c>
      <c r="O9" t="n">
        <v>21098.19</v>
      </c>
      <c r="P9" t="n">
        <v>557.97</v>
      </c>
      <c r="Q9" t="n">
        <v>3689.92</v>
      </c>
      <c r="R9" t="n">
        <v>149.22</v>
      </c>
      <c r="S9" t="n">
        <v>97.79000000000001</v>
      </c>
      <c r="T9" t="n">
        <v>23881.84</v>
      </c>
      <c r="U9" t="n">
        <v>0.66</v>
      </c>
      <c r="V9" t="n">
        <v>0.91</v>
      </c>
      <c r="W9" t="n">
        <v>8.43</v>
      </c>
      <c r="X9" t="n">
        <v>1.48</v>
      </c>
      <c r="Y9" t="n">
        <v>0.5</v>
      </c>
      <c r="Z9" t="n">
        <v>10</v>
      </c>
      <c r="AA9" t="n">
        <v>1482.314802065826</v>
      </c>
      <c r="AB9" t="n">
        <v>2028.168507300175</v>
      </c>
      <c r="AC9" t="n">
        <v>1834.602951515824</v>
      </c>
      <c r="AD9" t="n">
        <v>1482314.802065826</v>
      </c>
      <c r="AE9" t="n">
        <v>2028168.507300175</v>
      </c>
      <c r="AF9" t="n">
        <v>8.747599833694376e-07</v>
      </c>
      <c r="AG9" t="n">
        <v>24</v>
      </c>
      <c r="AH9" t="n">
        <v>1834602.951515824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1.615</v>
      </c>
      <c r="E10" t="n">
        <v>61.92</v>
      </c>
      <c r="F10" t="n">
        <v>58.05</v>
      </c>
      <c r="G10" t="n">
        <v>72.56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8</v>
      </c>
      <c r="N10" t="n">
        <v>31.34</v>
      </c>
      <c r="O10" t="n">
        <v>21277.6</v>
      </c>
      <c r="P10" t="n">
        <v>551.16</v>
      </c>
      <c r="Q10" t="n">
        <v>3690</v>
      </c>
      <c r="R10" t="n">
        <v>145.81</v>
      </c>
      <c r="S10" t="n">
        <v>97.79000000000001</v>
      </c>
      <c r="T10" t="n">
        <v>22199.65</v>
      </c>
      <c r="U10" t="n">
        <v>0.67</v>
      </c>
      <c r="V10" t="n">
        <v>0.91</v>
      </c>
      <c r="W10" t="n">
        <v>8.470000000000001</v>
      </c>
      <c r="X10" t="n">
        <v>1.42</v>
      </c>
      <c r="Y10" t="n">
        <v>0.5</v>
      </c>
      <c r="Z10" t="n">
        <v>10</v>
      </c>
      <c r="AA10" t="n">
        <v>1467.953844629409</v>
      </c>
      <c r="AB10" t="n">
        <v>2008.519211774942</v>
      </c>
      <c r="AC10" t="n">
        <v>1816.82895717756</v>
      </c>
      <c r="AD10" t="n">
        <v>1467953.844629409</v>
      </c>
      <c r="AE10" t="n">
        <v>2008519.211774942</v>
      </c>
      <c r="AF10" t="n">
        <v>8.774221310115158e-07</v>
      </c>
      <c r="AG10" t="n">
        <v>24</v>
      </c>
      <c r="AH10" t="n">
        <v>1816828.95717756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1.6149</v>
      </c>
      <c r="E11" t="n">
        <v>61.92</v>
      </c>
      <c r="F11" t="n">
        <v>58.05</v>
      </c>
      <c r="G11" t="n">
        <v>72.56999999999999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553.66</v>
      </c>
      <c r="Q11" t="n">
        <v>3690.02</v>
      </c>
      <c r="R11" t="n">
        <v>145.9</v>
      </c>
      <c r="S11" t="n">
        <v>97.79000000000001</v>
      </c>
      <c r="T11" t="n">
        <v>22241.31</v>
      </c>
      <c r="U11" t="n">
        <v>0.67</v>
      </c>
      <c r="V11" t="n">
        <v>0.91</v>
      </c>
      <c r="W11" t="n">
        <v>8.470000000000001</v>
      </c>
      <c r="X11" t="n">
        <v>1.42</v>
      </c>
      <c r="Y11" t="n">
        <v>0.5</v>
      </c>
      <c r="Z11" t="n">
        <v>10</v>
      </c>
      <c r="AA11" t="n">
        <v>1471.773801308644</v>
      </c>
      <c r="AB11" t="n">
        <v>2013.745845028065</v>
      </c>
      <c r="AC11" t="n">
        <v>1821.55676788863</v>
      </c>
      <c r="AD11" t="n">
        <v>1471773.801308644</v>
      </c>
      <c r="AE11" t="n">
        <v>2013745.845028065</v>
      </c>
      <c r="AF11" t="n">
        <v>8.773678014677999e-07</v>
      </c>
      <c r="AG11" t="n">
        <v>24</v>
      </c>
      <c r="AH11" t="n">
        <v>1821556.76788863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1.3306</v>
      </c>
      <c r="E2" t="n">
        <v>75.15000000000001</v>
      </c>
      <c r="F2" t="n">
        <v>67.09</v>
      </c>
      <c r="G2" t="n">
        <v>11.24</v>
      </c>
      <c r="H2" t="n">
        <v>0.22</v>
      </c>
      <c r="I2" t="n">
        <v>358</v>
      </c>
      <c r="J2" t="n">
        <v>80.84</v>
      </c>
      <c r="K2" t="n">
        <v>35.1</v>
      </c>
      <c r="L2" t="n">
        <v>1</v>
      </c>
      <c r="M2" t="n">
        <v>356</v>
      </c>
      <c r="N2" t="n">
        <v>9.74</v>
      </c>
      <c r="O2" t="n">
        <v>10204.21</v>
      </c>
      <c r="P2" t="n">
        <v>496.41</v>
      </c>
      <c r="Q2" t="n">
        <v>3690.43</v>
      </c>
      <c r="R2" t="n">
        <v>442.11</v>
      </c>
      <c r="S2" t="n">
        <v>97.79000000000001</v>
      </c>
      <c r="T2" t="n">
        <v>168796.17</v>
      </c>
      <c r="U2" t="n">
        <v>0.22</v>
      </c>
      <c r="V2" t="n">
        <v>0.79</v>
      </c>
      <c r="W2" t="n">
        <v>8.94</v>
      </c>
      <c r="X2" t="n">
        <v>10.46</v>
      </c>
      <c r="Y2" t="n">
        <v>0.5</v>
      </c>
      <c r="Z2" t="n">
        <v>10</v>
      </c>
      <c r="AA2" t="n">
        <v>1569.437869605152</v>
      </c>
      <c r="AB2" t="n">
        <v>2147.374131905952</v>
      </c>
      <c r="AC2" t="n">
        <v>1942.431758615371</v>
      </c>
      <c r="AD2" t="n">
        <v>1569437.869605152</v>
      </c>
      <c r="AE2" t="n">
        <v>2147374.131905952</v>
      </c>
      <c r="AF2" t="n">
        <v>8.066610304168771e-07</v>
      </c>
      <c r="AG2" t="n">
        <v>29</v>
      </c>
      <c r="AH2" t="n">
        <v>1942431.758615371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1.5321</v>
      </c>
      <c r="E3" t="n">
        <v>65.27</v>
      </c>
      <c r="F3" t="n">
        <v>60.84</v>
      </c>
      <c r="G3" t="n">
        <v>24.83</v>
      </c>
      <c r="H3" t="n">
        <v>0.43</v>
      </c>
      <c r="I3" t="n">
        <v>147</v>
      </c>
      <c r="J3" t="n">
        <v>82.04000000000001</v>
      </c>
      <c r="K3" t="n">
        <v>35.1</v>
      </c>
      <c r="L3" t="n">
        <v>2</v>
      </c>
      <c r="M3" t="n">
        <v>145</v>
      </c>
      <c r="N3" t="n">
        <v>9.94</v>
      </c>
      <c r="O3" t="n">
        <v>10352.53</v>
      </c>
      <c r="P3" t="n">
        <v>405.69</v>
      </c>
      <c r="Q3" t="n">
        <v>3690.21</v>
      </c>
      <c r="R3" t="n">
        <v>238.81</v>
      </c>
      <c r="S3" t="n">
        <v>97.79000000000001</v>
      </c>
      <c r="T3" t="n">
        <v>68202.34</v>
      </c>
      <c r="U3" t="n">
        <v>0.41</v>
      </c>
      <c r="V3" t="n">
        <v>0.87</v>
      </c>
      <c r="W3" t="n">
        <v>8.57</v>
      </c>
      <c r="X3" t="n">
        <v>4.21</v>
      </c>
      <c r="Y3" t="n">
        <v>0.5</v>
      </c>
      <c r="Z3" t="n">
        <v>10</v>
      </c>
      <c r="AA3" t="n">
        <v>1195.226298530596</v>
      </c>
      <c r="AB3" t="n">
        <v>1635.36135131238</v>
      </c>
      <c r="AC3" t="n">
        <v>1479.284759187198</v>
      </c>
      <c r="AD3" t="n">
        <v>1195226.298530596</v>
      </c>
      <c r="AE3" t="n">
        <v>1635361.35131238</v>
      </c>
      <c r="AF3" t="n">
        <v>9.288181006325697e-07</v>
      </c>
      <c r="AG3" t="n">
        <v>26</v>
      </c>
      <c r="AH3" t="n">
        <v>1479284.759187198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1.5739</v>
      </c>
      <c r="E4" t="n">
        <v>63.54</v>
      </c>
      <c r="F4" t="n">
        <v>59.8</v>
      </c>
      <c r="G4" t="n">
        <v>33.53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6</v>
      </c>
      <c r="N4" t="n">
        <v>10.15</v>
      </c>
      <c r="O4" t="n">
        <v>10501.19</v>
      </c>
      <c r="P4" t="n">
        <v>374.66</v>
      </c>
      <c r="Q4" t="n">
        <v>3690.19</v>
      </c>
      <c r="R4" t="n">
        <v>200.8</v>
      </c>
      <c r="S4" t="n">
        <v>97.79000000000001</v>
      </c>
      <c r="T4" t="n">
        <v>49395.09</v>
      </c>
      <c r="U4" t="n">
        <v>0.49</v>
      </c>
      <c r="V4" t="n">
        <v>0.89</v>
      </c>
      <c r="W4" t="n">
        <v>8.630000000000001</v>
      </c>
      <c r="X4" t="n">
        <v>3.17</v>
      </c>
      <c r="Y4" t="n">
        <v>0.5</v>
      </c>
      <c r="Z4" t="n">
        <v>10</v>
      </c>
      <c r="AA4" t="n">
        <v>1107.763318357897</v>
      </c>
      <c r="AB4" t="n">
        <v>1515.690643245734</v>
      </c>
      <c r="AC4" t="n">
        <v>1371.035255539539</v>
      </c>
      <c r="AD4" t="n">
        <v>1107763.318357897</v>
      </c>
      <c r="AE4" t="n">
        <v>1515690.643245734</v>
      </c>
      <c r="AF4" t="n">
        <v>9.541588725185051e-07</v>
      </c>
      <c r="AG4" t="n">
        <v>25</v>
      </c>
      <c r="AH4" t="n">
        <v>1371035.255539539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1.5737</v>
      </c>
      <c r="E5" t="n">
        <v>63.54</v>
      </c>
      <c r="F5" t="n">
        <v>59.81</v>
      </c>
      <c r="G5" t="n">
        <v>33.54</v>
      </c>
      <c r="H5" t="n">
        <v>0.83</v>
      </c>
      <c r="I5" t="n">
        <v>107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379.12</v>
      </c>
      <c r="Q5" t="n">
        <v>3690.1</v>
      </c>
      <c r="R5" t="n">
        <v>200.72</v>
      </c>
      <c r="S5" t="n">
        <v>97.79000000000001</v>
      </c>
      <c r="T5" t="n">
        <v>49355.84</v>
      </c>
      <c r="U5" t="n">
        <v>0.49</v>
      </c>
      <c r="V5" t="n">
        <v>0.89</v>
      </c>
      <c r="W5" t="n">
        <v>8.640000000000001</v>
      </c>
      <c r="X5" t="n">
        <v>3.18</v>
      </c>
      <c r="Y5" t="n">
        <v>0.5</v>
      </c>
      <c r="Z5" t="n">
        <v>10</v>
      </c>
      <c r="AA5" t="n">
        <v>1114.779604129658</v>
      </c>
      <c r="AB5" t="n">
        <v>1525.29063497534</v>
      </c>
      <c r="AC5" t="n">
        <v>1379.719037532145</v>
      </c>
      <c r="AD5" t="n">
        <v>1114779.604129658</v>
      </c>
      <c r="AE5" t="n">
        <v>1525290.63497534</v>
      </c>
      <c r="AF5" t="n">
        <v>9.540376248061323e-07</v>
      </c>
      <c r="AG5" t="n">
        <v>25</v>
      </c>
      <c r="AH5" t="n">
        <v>1379719.037532145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1.2072</v>
      </c>
      <c r="E2" t="n">
        <v>82.84</v>
      </c>
      <c r="F2" t="n">
        <v>70.40000000000001</v>
      </c>
      <c r="G2" t="n">
        <v>9.029999999999999</v>
      </c>
      <c r="H2" t="n">
        <v>0.16</v>
      </c>
      <c r="I2" t="n">
        <v>468</v>
      </c>
      <c r="J2" t="n">
        <v>107.41</v>
      </c>
      <c r="K2" t="n">
        <v>41.65</v>
      </c>
      <c r="L2" t="n">
        <v>1</v>
      </c>
      <c r="M2" t="n">
        <v>466</v>
      </c>
      <c r="N2" t="n">
        <v>14.77</v>
      </c>
      <c r="O2" t="n">
        <v>13481.73</v>
      </c>
      <c r="P2" t="n">
        <v>648.41</v>
      </c>
      <c r="Q2" t="n">
        <v>3690.99</v>
      </c>
      <c r="R2" t="n">
        <v>549.53</v>
      </c>
      <c r="S2" t="n">
        <v>97.79000000000001</v>
      </c>
      <c r="T2" t="n">
        <v>221955.22</v>
      </c>
      <c r="U2" t="n">
        <v>0.18</v>
      </c>
      <c r="V2" t="n">
        <v>0.75</v>
      </c>
      <c r="W2" t="n">
        <v>9.130000000000001</v>
      </c>
      <c r="X2" t="n">
        <v>13.76</v>
      </c>
      <c r="Y2" t="n">
        <v>0.5</v>
      </c>
      <c r="Z2" t="n">
        <v>10</v>
      </c>
      <c r="AA2" t="n">
        <v>2139.845145248652</v>
      </c>
      <c r="AB2" t="n">
        <v>2927.830531034362</v>
      </c>
      <c r="AC2" t="n">
        <v>2648.402494388401</v>
      </c>
      <c r="AD2" t="n">
        <v>2139845.145248652</v>
      </c>
      <c r="AE2" t="n">
        <v>2927830.531034362</v>
      </c>
      <c r="AF2" t="n">
        <v>7.001388118940657e-07</v>
      </c>
      <c r="AG2" t="n">
        <v>32</v>
      </c>
      <c r="AH2" t="n">
        <v>2648402.494388401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1.4558</v>
      </c>
      <c r="E3" t="n">
        <v>68.69</v>
      </c>
      <c r="F3" t="n">
        <v>62.3</v>
      </c>
      <c r="G3" t="n">
        <v>19.07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543.53</v>
      </c>
      <c r="Q3" t="n">
        <v>3690.09</v>
      </c>
      <c r="R3" t="n">
        <v>285.9</v>
      </c>
      <c r="S3" t="n">
        <v>97.79000000000001</v>
      </c>
      <c r="T3" t="n">
        <v>91500.64999999999</v>
      </c>
      <c r="U3" t="n">
        <v>0.34</v>
      </c>
      <c r="V3" t="n">
        <v>0.85</v>
      </c>
      <c r="W3" t="n">
        <v>8.66</v>
      </c>
      <c r="X3" t="n">
        <v>5.67</v>
      </c>
      <c r="Y3" t="n">
        <v>0.5</v>
      </c>
      <c r="Z3" t="n">
        <v>10</v>
      </c>
      <c r="AA3" t="n">
        <v>1554.067020216992</v>
      </c>
      <c r="AB3" t="n">
        <v>2126.343057659056</v>
      </c>
      <c r="AC3" t="n">
        <v>1923.4078605773</v>
      </c>
      <c r="AD3" t="n">
        <v>1554067.020216992</v>
      </c>
      <c r="AE3" t="n">
        <v>2126343.057659057</v>
      </c>
      <c r="AF3" t="n">
        <v>8.443191537072406e-07</v>
      </c>
      <c r="AG3" t="n">
        <v>27</v>
      </c>
      <c r="AH3" t="n">
        <v>1923407.8605773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1.5472</v>
      </c>
      <c r="E4" t="n">
        <v>64.63</v>
      </c>
      <c r="F4" t="n">
        <v>59.98</v>
      </c>
      <c r="G4" t="n">
        <v>30.5</v>
      </c>
      <c r="H4" t="n">
        <v>0.48</v>
      </c>
      <c r="I4" t="n">
        <v>118</v>
      </c>
      <c r="J4" t="n">
        <v>109.96</v>
      </c>
      <c r="K4" t="n">
        <v>41.65</v>
      </c>
      <c r="L4" t="n">
        <v>3</v>
      </c>
      <c r="M4" t="n">
        <v>116</v>
      </c>
      <c r="N4" t="n">
        <v>15.31</v>
      </c>
      <c r="O4" t="n">
        <v>13795.21</v>
      </c>
      <c r="P4" t="n">
        <v>490.18</v>
      </c>
      <c r="Q4" t="n">
        <v>3690</v>
      </c>
      <c r="R4" t="n">
        <v>210.73</v>
      </c>
      <c r="S4" t="n">
        <v>97.79000000000001</v>
      </c>
      <c r="T4" t="n">
        <v>54308.11</v>
      </c>
      <c r="U4" t="n">
        <v>0.46</v>
      </c>
      <c r="V4" t="n">
        <v>0.88</v>
      </c>
      <c r="W4" t="n">
        <v>8.51</v>
      </c>
      <c r="X4" t="n">
        <v>3.35</v>
      </c>
      <c r="Y4" t="n">
        <v>0.5</v>
      </c>
      <c r="Z4" t="n">
        <v>10</v>
      </c>
      <c r="AA4" t="n">
        <v>1361.372002846351</v>
      </c>
      <c r="AB4" t="n">
        <v>1862.689233788357</v>
      </c>
      <c r="AC4" t="n">
        <v>1684.916787616355</v>
      </c>
      <c r="AD4" t="n">
        <v>1361372.002846351</v>
      </c>
      <c r="AE4" t="n">
        <v>1862689.233788357</v>
      </c>
      <c r="AF4" t="n">
        <v>8.973283381067746e-07</v>
      </c>
      <c r="AG4" t="n">
        <v>25</v>
      </c>
      <c r="AH4" t="n">
        <v>1684916.787616355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1.5909</v>
      </c>
      <c r="E5" t="n">
        <v>62.86</v>
      </c>
      <c r="F5" t="n">
        <v>59</v>
      </c>
      <c r="G5" t="n">
        <v>43.17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60</v>
      </c>
      <c r="N5" t="n">
        <v>15.58</v>
      </c>
      <c r="O5" t="n">
        <v>13952.52</v>
      </c>
      <c r="P5" t="n">
        <v>447.42</v>
      </c>
      <c r="Q5" t="n">
        <v>3690.03</v>
      </c>
      <c r="R5" t="n">
        <v>177.5</v>
      </c>
      <c r="S5" t="n">
        <v>97.79000000000001</v>
      </c>
      <c r="T5" t="n">
        <v>37871.2</v>
      </c>
      <c r="U5" t="n">
        <v>0.55</v>
      </c>
      <c r="V5" t="n">
        <v>0.9</v>
      </c>
      <c r="W5" t="n">
        <v>8.5</v>
      </c>
      <c r="X5" t="n">
        <v>2.37</v>
      </c>
      <c r="Y5" t="n">
        <v>0.5</v>
      </c>
      <c r="Z5" t="n">
        <v>10</v>
      </c>
      <c r="AA5" t="n">
        <v>1259.962334373768</v>
      </c>
      <c r="AB5" t="n">
        <v>1723.936051505346</v>
      </c>
      <c r="AC5" t="n">
        <v>1559.40601430912</v>
      </c>
      <c r="AD5" t="n">
        <v>1259962.334373768</v>
      </c>
      <c r="AE5" t="n">
        <v>1723936.051505346</v>
      </c>
      <c r="AF5" t="n">
        <v>9.226729919170553e-07</v>
      </c>
      <c r="AG5" t="n">
        <v>25</v>
      </c>
      <c r="AH5" t="n">
        <v>1559406.01430912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1.5994</v>
      </c>
      <c r="E6" t="n">
        <v>62.53</v>
      </c>
      <c r="F6" t="n">
        <v>58.82</v>
      </c>
      <c r="G6" t="n">
        <v>47.06</v>
      </c>
      <c r="H6" t="n">
        <v>0.78</v>
      </c>
      <c r="I6" t="n">
        <v>75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437.26</v>
      </c>
      <c r="Q6" t="n">
        <v>3690.14</v>
      </c>
      <c r="R6" t="n">
        <v>169.89</v>
      </c>
      <c r="S6" t="n">
        <v>97.79000000000001</v>
      </c>
      <c r="T6" t="n">
        <v>34100.47</v>
      </c>
      <c r="U6" t="n">
        <v>0.58</v>
      </c>
      <c r="V6" t="n">
        <v>0.9</v>
      </c>
      <c r="W6" t="n">
        <v>8.550000000000001</v>
      </c>
      <c r="X6" t="n">
        <v>2.19</v>
      </c>
      <c r="Y6" t="n">
        <v>0.5</v>
      </c>
      <c r="Z6" t="n">
        <v>10</v>
      </c>
      <c r="AA6" t="n">
        <v>1238.154968257096</v>
      </c>
      <c r="AB6" t="n">
        <v>1694.098251111422</v>
      </c>
      <c r="AC6" t="n">
        <v>1532.415891707176</v>
      </c>
      <c r="AD6" t="n">
        <v>1238154.968257096</v>
      </c>
      <c r="AE6" t="n">
        <v>1694098.251111422</v>
      </c>
      <c r="AF6" t="n">
        <v>9.276027300723729e-07</v>
      </c>
      <c r="AG6" t="n">
        <v>25</v>
      </c>
      <c r="AH6" t="n">
        <v>1532415.891707176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1.5994</v>
      </c>
      <c r="E7" t="n">
        <v>62.52</v>
      </c>
      <c r="F7" t="n">
        <v>58.82</v>
      </c>
      <c r="G7" t="n">
        <v>47.06</v>
      </c>
      <c r="H7" t="n">
        <v>0.93</v>
      </c>
      <c r="I7" t="n">
        <v>75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442.29</v>
      </c>
      <c r="Q7" t="n">
        <v>3690.01</v>
      </c>
      <c r="R7" t="n">
        <v>169.99</v>
      </c>
      <c r="S7" t="n">
        <v>97.79000000000001</v>
      </c>
      <c r="T7" t="n">
        <v>34151.52</v>
      </c>
      <c r="U7" t="n">
        <v>0.58</v>
      </c>
      <c r="V7" t="n">
        <v>0.9</v>
      </c>
      <c r="W7" t="n">
        <v>8.539999999999999</v>
      </c>
      <c r="X7" t="n">
        <v>2.19</v>
      </c>
      <c r="Y7" t="n">
        <v>0.5</v>
      </c>
      <c r="Z7" t="n">
        <v>10</v>
      </c>
      <c r="AA7" t="n">
        <v>1245.761446128465</v>
      </c>
      <c r="AB7" t="n">
        <v>1704.505769709149</v>
      </c>
      <c r="AC7" t="n">
        <v>1541.83013133698</v>
      </c>
      <c r="AD7" t="n">
        <v>1245761.446128465</v>
      </c>
      <c r="AE7" t="n">
        <v>1704505.769709149</v>
      </c>
      <c r="AF7" t="n">
        <v>9.276027300723729e-07</v>
      </c>
      <c r="AG7" t="n">
        <v>25</v>
      </c>
      <c r="AH7" t="n">
        <v>1541830.13133698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1.4264</v>
      </c>
      <c r="E2" t="n">
        <v>70.11</v>
      </c>
      <c r="F2" t="n">
        <v>64.53</v>
      </c>
      <c r="G2" t="n">
        <v>14.23</v>
      </c>
      <c r="H2" t="n">
        <v>0.28</v>
      </c>
      <c r="I2" t="n">
        <v>272</v>
      </c>
      <c r="J2" t="n">
        <v>61.76</v>
      </c>
      <c r="K2" t="n">
        <v>28.92</v>
      </c>
      <c r="L2" t="n">
        <v>1</v>
      </c>
      <c r="M2" t="n">
        <v>270</v>
      </c>
      <c r="N2" t="n">
        <v>6.84</v>
      </c>
      <c r="O2" t="n">
        <v>7851.41</v>
      </c>
      <c r="P2" t="n">
        <v>376.42</v>
      </c>
      <c r="Q2" t="n">
        <v>3690.54</v>
      </c>
      <c r="R2" t="n">
        <v>359.36</v>
      </c>
      <c r="S2" t="n">
        <v>97.79000000000001</v>
      </c>
      <c r="T2" t="n">
        <v>127850.11</v>
      </c>
      <c r="U2" t="n">
        <v>0.27</v>
      </c>
      <c r="V2" t="n">
        <v>0.82</v>
      </c>
      <c r="W2" t="n">
        <v>8.77</v>
      </c>
      <c r="X2" t="n">
        <v>7.9</v>
      </c>
      <c r="Y2" t="n">
        <v>0.5</v>
      </c>
      <c r="Z2" t="n">
        <v>10</v>
      </c>
      <c r="AA2" t="n">
        <v>1201.021459058885</v>
      </c>
      <c r="AB2" t="n">
        <v>1643.290545611623</v>
      </c>
      <c r="AC2" t="n">
        <v>1486.457202311215</v>
      </c>
      <c r="AD2" t="n">
        <v>1201021.459058885</v>
      </c>
      <c r="AE2" t="n">
        <v>1643290.545611623</v>
      </c>
      <c r="AF2" t="n">
        <v>8.981038852564991e-07</v>
      </c>
      <c r="AG2" t="n">
        <v>28</v>
      </c>
      <c r="AH2" t="n">
        <v>1486457.202311215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1.5394</v>
      </c>
      <c r="E3" t="n">
        <v>64.95999999999999</v>
      </c>
      <c r="F3" t="n">
        <v>61.09</v>
      </c>
      <c r="G3" t="n">
        <v>24.6</v>
      </c>
      <c r="H3" t="n">
        <v>0.55</v>
      </c>
      <c r="I3" t="n">
        <v>149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323.36</v>
      </c>
      <c r="Q3" t="n">
        <v>3690.32</v>
      </c>
      <c r="R3" t="n">
        <v>240.28</v>
      </c>
      <c r="S3" t="n">
        <v>97.79000000000001</v>
      </c>
      <c r="T3" t="n">
        <v>68926.74000000001</v>
      </c>
      <c r="U3" t="n">
        <v>0.41</v>
      </c>
      <c r="V3" t="n">
        <v>0.87</v>
      </c>
      <c r="W3" t="n">
        <v>8.77</v>
      </c>
      <c r="X3" t="n">
        <v>4.46</v>
      </c>
      <c r="Y3" t="n">
        <v>0.5</v>
      </c>
      <c r="Z3" t="n">
        <v>10</v>
      </c>
      <c r="AA3" t="n">
        <v>1014.660886055843</v>
      </c>
      <c r="AB3" t="n">
        <v>1388.303787980636</v>
      </c>
      <c r="AC3" t="n">
        <v>1255.806022952367</v>
      </c>
      <c r="AD3" t="n">
        <v>1014660.886055843</v>
      </c>
      <c r="AE3" t="n">
        <v>1388303.787980636</v>
      </c>
      <c r="AF3" t="n">
        <v>9.692520477873351e-07</v>
      </c>
      <c r="AG3" t="n">
        <v>26</v>
      </c>
      <c r="AH3" t="n">
        <v>1255806.022952367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0.962</v>
      </c>
      <c r="E2" t="n">
        <v>103.95</v>
      </c>
      <c r="F2" t="n">
        <v>77.65000000000001</v>
      </c>
      <c r="G2" t="n">
        <v>6.6</v>
      </c>
      <c r="H2" t="n">
        <v>0.11</v>
      </c>
      <c r="I2" t="n">
        <v>706</v>
      </c>
      <c r="J2" t="n">
        <v>167.88</v>
      </c>
      <c r="K2" t="n">
        <v>51.39</v>
      </c>
      <c r="L2" t="n">
        <v>1</v>
      </c>
      <c r="M2" t="n">
        <v>704</v>
      </c>
      <c r="N2" t="n">
        <v>30.49</v>
      </c>
      <c r="O2" t="n">
        <v>20939.59</v>
      </c>
      <c r="P2" t="n">
        <v>976.59</v>
      </c>
      <c r="Q2" t="n">
        <v>3690.87</v>
      </c>
      <c r="R2" t="n">
        <v>787.3200000000001</v>
      </c>
      <c r="S2" t="n">
        <v>97.79000000000001</v>
      </c>
      <c r="T2" t="n">
        <v>339661.55</v>
      </c>
      <c r="U2" t="n">
        <v>0.12</v>
      </c>
      <c r="V2" t="n">
        <v>0.68</v>
      </c>
      <c r="W2" t="n">
        <v>9.51</v>
      </c>
      <c r="X2" t="n">
        <v>21.01</v>
      </c>
      <c r="Y2" t="n">
        <v>0.5</v>
      </c>
      <c r="Z2" t="n">
        <v>10</v>
      </c>
      <c r="AA2" t="n">
        <v>3790.721530908173</v>
      </c>
      <c r="AB2" t="n">
        <v>5186.632433419962</v>
      </c>
      <c r="AC2" t="n">
        <v>4691.627513458503</v>
      </c>
      <c r="AD2" t="n">
        <v>3790721.530908173</v>
      </c>
      <c r="AE2" t="n">
        <v>5186632.433419961</v>
      </c>
      <c r="AF2" t="n">
        <v>5.179552812053887e-07</v>
      </c>
      <c r="AG2" t="n">
        <v>41</v>
      </c>
      <c r="AH2" t="n">
        <v>4691627.513458503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1.2955</v>
      </c>
      <c r="E3" t="n">
        <v>77.19</v>
      </c>
      <c r="F3" t="n">
        <v>65.02</v>
      </c>
      <c r="G3" t="n">
        <v>13.5</v>
      </c>
      <c r="H3" t="n">
        <v>0.21</v>
      </c>
      <c r="I3" t="n">
        <v>289</v>
      </c>
      <c r="J3" t="n">
        <v>169.33</v>
      </c>
      <c r="K3" t="n">
        <v>51.39</v>
      </c>
      <c r="L3" t="n">
        <v>2</v>
      </c>
      <c r="M3" t="n">
        <v>287</v>
      </c>
      <c r="N3" t="n">
        <v>30.94</v>
      </c>
      <c r="O3" t="n">
        <v>21118.46</v>
      </c>
      <c r="P3" t="n">
        <v>800.1799999999999</v>
      </c>
      <c r="Q3" t="n">
        <v>3690.5</v>
      </c>
      <c r="R3" t="n">
        <v>374.72</v>
      </c>
      <c r="S3" t="n">
        <v>97.79000000000001</v>
      </c>
      <c r="T3" t="n">
        <v>135447.1</v>
      </c>
      <c r="U3" t="n">
        <v>0.26</v>
      </c>
      <c r="V3" t="n">
        <v>0.82</v>
      </c>
      <c r="W3" t="n">
        <v>8.81</v>
      </c>
      <c r="X3" t="n">
        <v>8.390000000000001</v>
      </c>
      <c r="Y3" t="n">
        <v>0.5</v>
      </c>
      <c r="Z3" t="n">
        <v>10</v>
      </c>
      <c r="AA3" t="n">
        <v>2371.03197888887</v>
      </c>
      <c r="AB3" t="n">
        <v>3244.150556064368</v>
      </c>
      <c r="AC3" t="n">
        <v>2934.533380187364</v>
      </c>
      <c r="AD3" t="n">
        <v>2371031.97888887</v>
      </c>
      <c r="AE3" t="n">
        <v>3244150.556064368</v>
      </c>
      <c r="AF3" t="n">
        <v>6.975167014569451e-07</v>
      </c>
      <c r="AG3" t="n">
        <v>30</v>
      </c>
      <c r="AH3" t="n">
        <v>2934533.380187364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1.4244</v>
      </c>
      <c r="E4" t="n">
        <v>70.2</v>
      </c>
      <c r="F4" t="n">
        <v>61.77</v>
      </c>
      <c r="G4" t="n">
        <v>20.7</v>
      </c>
      <c r="H4" t="n">
        <v>0.31</v>
      </c>
      <c r="I4" t="n">
        <v>179</v>
      </c>
      <c r="J4" t="n">
        <v>170.79</v>
      </c>
      <c r="K4" t="n">
        <v>51.39</v>
      </c>
      <c r="L4" t="n">
        <v>3</v>
      </c>
      <c r="M4" t="n">
        <v>177</v>
      </c>
      <c r="N4" t="n">
        <v>31.4</v>
      </c>
      <c r="O4" t="n">
        <v>21297.94</v>
      </c>
      <c r="P4" t="n">
        <v>741.33</v>
      </c>
      <c r="Q4" t="n">
        <v>3690.08</v>
      </c>
      <c r="R4" t="n">
        <v>268.5</v>
      </c>
      <c r="S4" t="n">
        <v>97.79000000000001</v>
      </c>
      <c r="T4" t="n">
        <v>82886.94</v>
      </c>
      <c r="U4" t="n">
        <v>0.36</v>
      </c>
      <c r="V4" t="n">
        <v>0.86</v>
      </c>
      <c r="W4" t="n">
        <v>8.630000000000001</v>
      </c>
      <c r="X4" t="n">
        <v>5.13</v>
      </c>
      <c r="Y4" t="n">
        <v>0.5</v>
      </c>
      <c r="Z4" t="n">
        <v>10</v>
      </c>
      <c r="AA4" t="n">
        <v>2038.191616280247</v>
      </c>
      <c r="AB4" t="n">
        <v>2788.743688062602</v>
      </c>
      <c r="AC4" t="n">
        <v>2522.589904500255</v>
      </c>
      <c r="AD4" t="n">
        <v>2038191.616280247</v>
      </c>
      <c r="AE4" t="n">
        <v>2788743.688062602</v>
      </c>
      <c r="AF4" t="n">
        <v>7.669184018180413e-07</v>
      </c>
      <c r="AG4" t="n">
        <v>28</v>
      </c>
      <c r="AH4" t="n">
        <v>2522589.904500255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1.4922</v>
      </c>
      <c r="E5" t="n">
        <v>67.02</v>
      </c>
      <c r="F5" t="n">
        <v>60.31</v>
      </c>
      <c r="G5" t="n">
        <v>28.27</v>
      </c>
      <c r="H5" t="n">
        <v>0.41</v>
      </c>
      <c r="I5" t="n">
        <v>128</v>
      </c>
      <c r="J5" t="n">
        <v>172.25</v>
      </c>
      <c r="K5" t="n">
        <v>51.39</v>
      </c>
      <c r="L5" t="n">
        <v>4</v>
      </c>
      <c r="M5" t="n">
        <v>126</v>
      </c>
      <c r="N5" t="n">
        <v>31.86</v>
      </c>
      <c r="O5" t="n">
        <v>21478.05</v>
      </c>
      <c r="P5" t="n">
        <v>705.75</v>
      </c>
      <c r="Q5" t="n">
        <v>3690.09</v>
      </c>
      <c r="R5" t="n">
        <v>220.9</v>
      </c>
      <c r="S5" t="n">
        <v>97.79000000000001</v>
      </c>
      <c r="T5" t="n">
        <v>59345</v>
      </c>
      <c r="U5" t="n">
        <v>0.44</v>
      </c>
      <c r="V5" t="n">
        <v>0.88</v>
      </c>
      <c r="W5" t="n">
        <v>8.550000000000001</v>
      </c>
      <c r="X5" t="n">
        <v>3.68</v>
      </c>
      <c r="Y5" t="n">
        <v>0.5</v>
      </c>
      <c r="Z5" t="n">
        <v>10</v>
      </c>
      <c r="AA5" t="n">
        <v>1869.442472316298</v>
      </c>
      <c r="AB5" t="n">
        <v>2557.853664604316</v>
      </c>
      <c r="AC5" t="n">
        <v>2313.735700824645</v>
      </c>
      <c r="AD5" t="n">
        <v>1869442.472316298</v>
      </c>
      <c r="AE5" t="n">
        <v>2557853.664604316</v>
      </c>
      <c r="AF5" t="n">
        <v>8.034229424269033e-07</v>
      </c>
      <c r="AG5" t="n">
        <v>26</v>
      </c>
      <c r="AH5" t="n">
        <v>2313735.700824645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1.5357</v>
      </c>
      <c r="E6" t="n">
        <v>65.12</v>
      </c>
      <c r="F6" t="n">
        <v>59.42</v>
      </c>
      <c r="G6" t="n">
        <v>36.38</v>
      </c>
      <c r="H6" t="n">
        <v>0.51</v>
      </c>
      <c r="I6" t="n">
        <v>98</v>
      </c>
      <c r="J6" t="n">
        <v>173.71</v>
      </c>
      <c r="K6" t="n">
        <v>51.39</v>
      </c>
      <c r="L6" t="n">
        <v>5</v>
      </c>
      <c r="M6" t="n">
        <v>96</v>
      </c>
      <c r="N6" t="n">
        <v>32.32</v>
      </c>
      <c r="O6" t="n">
        <v>21658.78</v>
      </c>
      <c r="P6" t="n">
        <v>676.63</v>
      </c>
      <c r="Q6" t="n">
        <v>3690.01</v>
      </c>
      <c r="R6" t="n">
        <v>192.48</v>
      </c>
      <c r="S6" t="n">
        <v>97.79000000000001</v>
      </c>
      <c r="T6" t="n">
        <v>45284.94</v>
      </c>
      <c r="U6" t="n">
        <v>0.51</v>
      </c>
      <c r="V6" t="n">
        <v>0.89</v>
      </c>
      <c r="W6" t="n">
        <v>8.49</v>
      </c>
      <c r="X6" t="n">
        <v>2.79</v>
      </c>
      <c r="Y6" t="n">
        <v>0.5</v>
      </c>
      <c r="Z6" t="n">
        <v>10</v>
      </c>
      <c r="AA6" t="n">
        <v>1771.667790559284</v>
      </c>
      <c r="AB6" t="n">
        <v>2424.074031509843</v>
      </c>
      <c r="AC6" t="n">
        <v>2192.723808151814</v>
      </c>
      <c r="AD6" t="n">
        <v>1771667.790559284</v>
      </c>
      <c r="AE6" t="n">
        <v>2424074.031509843</v>
      </c>
      <c r="AF6" t="n">
        <v>8.268439972423237e-07</v>
      </c>
      <c r="AG6" t="n">
        <v>26</v>
      </c>
      <c r="AH6" t="n">
        <v>2192723.808151814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1.5637</v>
      </c>
      <c r="E7" t="n">
        <v>63.95</v>
      </c>
      <c r="F7" t="n">
        <v>58.9</v>
      </c>
      <c r="G7" t="n">
        <v>44.73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651.16</v>
      </c>
      <c r="Q7" t="n">
        <v>3689.99</v>
      </c>
      <c r="R7" t="n">
        <v>175.2</v>
      </c>
      <c r="S7" t="n">
        <v>97.79000000000001</v>
      </c>
      <c r="T7" t="n">
        <v>36738.61</v>
      </c>
      <c r="U7" t="n">
        <v>0.5600000000000001</v>
      </c>
      <c r="V7" t="n">
        <v>0.9</v>
      </c>
      <c r="W7" t="n">
        <v>8.470000000000001</v>
      </c>
      <c r="X7" t="n">
        <v>2.27</v>
      </c>
      <c r="Y7" t="n">
        <v>0.5</v>
      </c>
      <c r="Z7" t="n">
        <v>10</v>
      </c>
      <c r="AA7" t="n">
        <v>1691.328208442354</v>
      </c>
      <c r="AB7" t="n">
        <v>2314.149870925243</v>
      </c>
      <c r="AC7" t="n">
        <v>2093.29065517388</v>
      </c>
      <c r="AD7" t="n">
        <v>1691328.208442355</v>
      </c>
      <c r="AE7" t="n">
        <v>2314149.870925243</v>
      </c>
      <c r="AF7" t="n">
        <v>8.419196187327093e-07</v>
      </c>
      <c r="AG7" t="n">
        <v>25</v>
      </c>
      <c r="AH7" t="n">
        <v>2093290.65517388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1.5861</v>
      </c>
      <c r="E8" t="n">
        <v>63.05</v>
      </c>
      <c r="F8" t="n">
        <v>58.47</v>
      </c>
      <c r="G8" t="n">
        <v>53.98</v>
      </c>
      <c r="H8" t="n">
        <v>0.7</v>
      </c>
      <c r="I8" t="n">
        <v>65</v>
      </c>
      <c r="J8" t="n">
        <v>176.66</v>
      </c>
      <c r="K8" t="n">
        <v>51.39</v>
      </c>
      <c r="L8" t="n">
        <v>7</v>
      </c>
      <c r="M8" t="n">
        <v>63</v>
      </c>
      <c r="N8" t="n">
        <v>33.27</v>
      </c>
      <c r="O8" t="n">
        <v>22022.17</v>
      </c>
      <c r="P8" t="n">
        <v>625.55</v>
      </c>
      <c r="Q8" t="n">
        <v>3689.93</v>
      </c>
      <c r="R8" t="n">
        <v>161.72</v>
      </c>
      <c r="S8" t="n">
        <v>97.79000000000001</v>
      </c>
      <c r="T8" t="n">
        <v>30066.37</v>
      </c>
      <c r="U8" t="n">
        <v>0.6</v>
      </c>
      <c r="V8" t="n">
        <v>0.91</v>
      </c>
      <c r="W8" t="n">
        <v>8.44</v>
      </c>
      <c r="X8" t="n">
        <v>1.85</v>
      </c>
      <c r="Y8" t="n">
        <v>0.5</v>
      </c>
      <c r="Z8" t="n">
        <v>10</v>
      </c>
      <c r="AA8" t="n">
        <v>1628.965491531464</v>
      </c>
      <c r="AB8" t="n">
        <v>2228.822450398867</v>
      </c>
      <c r="AC8" t="n">
        <v>2016.106763904754</v>
      </c>
      <c r="AD8" t="n">
        <v>1628965.491531464</v>
      </c>
      <c r="AE8" t="n">
        <v>2228822.450398867</v>
      </c>
      <c r="AF8" t="n">
        <v>8.539801159250177e-07</v>
      </c>
      <c r="AG8" t="n">
        <v>25</v>
      </c>
      <c r="AH8" t="n">
        <v>2016106.763904754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1.6022</v>
      </c>
      <c r="E9" t="n">
        <v>62.41</v>
      </c>
      <c r="F9" t="n">
        <v>58.18</v>
      </c>
      <c r="G9" t="n">
        <v>63.46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597.08</v>
      </c>
      <c r="Q9" t="n">
        <v>3689.93</v>
      </c>
      <c r="R9" t="n">
        <v>151.9</v>
      </c>
      <c r="S9" t="n">
        <v>97.79000000000001</v>
      </c>
      <c r="T9" t="n">
        <v>25208.02</v>
      </c>
      <c r="U9" t="n">
        <v>0.64</v>
      </c>
      <c r="V9" t="n">
        <v>0.91</v>
      </c>
      <c r="W9" t="n">
        <v>8.42</v>
      </c>
      <c r="X9" t="n">
        <v>1.55</v>
      </c>
      <c r="Y9" t="n">
        <v>0.5</v>
      </c>
      <c r="Z9" t="n">
        <v>10</v>
      </c>
      <c r="AA9" t="n">
        <v>1570.163361151569</v>
      </c>
      <c r="AB9" t="n">
        <v>2148.366781446188</v>
      </c>
      <c r="AC9" t="n">
        <v>1943.329671076679</v>
      </c>
      <c r="AD9" t="n">
        <v>1570163.361151569</v>
      </c>
      <c r="AE9" t="n">
        <v>2148366.781446188</v>
      </c>
      <c r="AF9" t="n">
        <v>8.626485982819893e-07</v>
      </c>
      <c r="AG9" t="n">
        <v>25</v>
      </c>
      <c r="AH9" t="n">
        <v>1943329.671076679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1.6128</v>
      </c>
      <c r="E10" t="n">
        <v>62.01</v>
      </c>
      <c r="F10" t="n">
        <v>58.01</v>
      </c>
      <c r="G10" t="n">
        <v>72.51000000000001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575.55</v>
      </c>
      <c r="Q10" t="n">
        <v>3690.01</v>
      </c>
      <c r="R10" t="n">
        <v>145.53</v>
      </c>
      <c r="S10" t="n">
        <v>97.79000000000001</v>
      </c>
      <c r="T10" t="n">
        <v>22056.64</v>
      </c>
      <c r="U10" t="n">
        <v>0.67</v>
      </c>
      <c r="V10" t="n">
        <v>0.91</v>
      </c>
      <c r="W10" t="n">
        <v>8.44</v>
      </c>
      <c r="X10" t="n">
        <v>1.38</v>
      </c>
      <c r="Y10" t="n">
        <v>0.5</v>
      </c>
      <c r="Z10" t="n">
        <v>10</v>
      </c>
      <c r="AA10" t="n">
        <v>1517.798093290464</v>
      </c>
      <c r="AB10" t="n">
        <v>2076.718311766052</v>
      </c>
      <c r="AC10" t="n">
        <v>1878.519230783556</v>
      </c>
      <c r="AD10" t="n">
        <v>1517798.093290464</v>
      </c>
      <c r="AE10" t="n">
        <v>2076718.311766052</v>
      </c>
      <c r="AF10" t="n">
        <v>8.683557978462069e-07</v>
      </c>
      <c r="AG10" t="n">
        <v>24</v>
      </c>
      <c r="AH10" t="n">
        <v>1878519.230783556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1.6168</v>
      </c>
      <c r="E11" t="n">
        <v>61.85</v>
      </c>
      <c r="F11" t="n">
        <v>57.95</v>
      </c>
      <c r="G11" t="n">
        <v>77.27</v>
      </c>
      <c r="H11" t="n">
        <v>0.98</v>
      </c>
      <c r="I11" t="n">
        <v>45</v>
      </c>
      <c r="J11" t="n">
        <v>181.12</v>
      </c>
      <c r="K11" t="n">
        <v>51.39</v>
      </c>
      <c r="L11" t="n">
        <v>10</v>
      </c>
      <c r="M11" t="n">
        <v>7</v>
      </c>
      <c r="N11" t="n">
        <v>34.73</v>
      </c>
      <c r="O11" t="n">
        <v>22572.13</v>
      </c>
      <c r="P11" t="n">
        <v>569.24</v>
      </c>
      <c r="Q11" t="n">
        <v>3689.98</v>
      </c>
      <c r="R11" t="n">
        <v>143.02</v>
      </c>
      <c r="S11" t="n">
        <v>97.79000000000001</v>
      </c>
      <c r="T11" t="n">
        <v>20819.85</v>
      </c>
      <c r="U11" t="n">
        <v>0.68</v>
      </c>
      <c r="V11" t="n">
        <v>0.91</v>
      </c>
      <c r="W11" t="n">
        <v>8.460000000000001</v>
      </c>
      <c r="X11" t="n">
        <v>1.33</v>
      </c>
      <c r="Y11" t="n">
        <v>0.5</v>
      </c>
      <c r="Z11" t="n">
        <v>10</v>
      </c>
      <c r="AA11" t="n">
        <v>1504.796603035647</v>
      </c>
      <c r="AB11" t="n">
        <v>2058.929099214143</v>
      </c>
      <c r="AC11" t="n">
        <v>1862.427795710285</v>
      </c>
      <c r="AD11" t="n">
        <v>1504796.603035647</v>
      </c>
      <c r="AE11" t="n">
        <v>2058929.099214143</v>
      </c>
      <c r="AF11" t="n">
        <v>8.705094580591191e-07</v>
      </c>
      <c r="AG11" t="n">
        <v>24</v>
      </c>
      <c r="AH11" t="n">
        <v>1862427.795710285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1.617</v>
      </c>
      <c r="E12" t="n">
        <v>61.84</v>
      </c>
      <c r="F12" t="n">
        <v>57.95</v>
      </c>
      <c r="G12" t="n">
        <v>77.26000000000001</v>
      </c>
      <c r="H12" t="n">
        <v>1.07</v>
      </c>
      <c r="I12" t="n">
        <v>45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572.83</v>
      </c>
      <c r="Q12" t="n">
        <v>3689.99</v>
      </c>
      <c r="R12" t="n">
        <v>142.4</v>
      </c>
      <c r="S12" t="n">
        <v>97.79000000000001</v>
      </c>
      <c r="T12" t="n">
        <v>20505.97</v>
      </c>
      <c r="U12" t="n">
        <v>0.6899999999999999</v>
      </c>
      <c r="V12" t="n">
        <v>0.91</v>
      </c>
      <c r="W12" t="n">
        <v>8.470000000000001</v>
      </c>
      <c r="X12" t="n">
        <v>1.32</v>
      </c>
      <c r="Y12" t="n">
        <v>0.5</v>
      </c>
      <c r="Z12" t="n">
        <v>10</v>
      </c>
      <c r="AA12" t="n">
        <v>1510.010908858623</v>
      </c>
      <c r="AB12" t="n">
        <v>2066.063542480077</v>
      </c>
      <c r="AC12" t="n">
        <v>1868.881337724172</v>
      </c>
      <c r="AD12" t="n">
        <v>1510010.908858623</v>
      </c>
      <c r="AE12" t="n">
        <v>2066063.542480077</v>
      </c>
      <c r="AF12" t="n">
        <v>8.706171410697646e-07</v>
      </c>
      <c r="AG12" t="n">
        <v>24</v>
      </c>
      <c r="AH12" t="n">
        <v>1868881.337724172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1.4806</v>
      </c>
      <c r="E2" t="n">
        <v>67.54000000000001</v>
      </c>
      <c r="F2" t="n">
        <v>63.08</v>
      </c>
      <c r="G2" t="n">
        <v>17.05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181</v>
      </c>
      <c r="N2" t="n">
        <v>5.51</v>
      </c>
      <c r="O2" t="n">
        <v>6564.78</v>
      </c>
      <c r="P2" t="n">
        <v>304.62</v>
      </c>
      <c r="Q2" t="n">
        <v>3690.19</v>
      </c>
      <c r="R2" t="n">
        <v>309.7</v>
      </c>
      <c r="S2" t="n">
        <v>97.79000000000001</v>
      </c>
      <c r="T2" t="n">
        <v>103270.68</v>
      </c>
      <c r="U2" t="n">
        <v>0.32</v>
      </c>
      <c r="V2" t="n">
        <v>0.84</v>
      </c>
      <c r="W2" t="n">
        <v>8.75</v>
      </c>
      <c r="X2" t="n">
        <v>6.45</v>
      </c>
      <c r="Y2" t="n">
        <v>0.5</v>
      </c>
      <c r="Z2" t="n">
        <v>10</v>
      </c>
      <c r="AA2" t="n">
        <v>1002.952403645905</v>
      </c>
      <c r="AB2" t="n">
        <v>1372.28372580557</v>
      </c>
      <c r="AC2" t="n">
        <v>1241.314893026992</v>
      </c>
      <c r="AD2" t="n">
        <v>1002952.403645905</v>
      </c>
      <c r="AE2" t="n">
        <v>1372283.72580557</v>
      </c>
      <c r="AF2" t="n">
        <v>9.540270361044708e-07</v>
      </c>
      <c r="AG2" t="n">
        <v>27</v>
      </c>
      <c r="AH2" t="n">
        <v>1241314.893026992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1.5102</v>
      </c>
      <c r="E3" t="n">
        <v>66.22</v>
      </c>
      <c r="F3" t="n">
        <v>62.2</v>
      </c>
      <c r="G3" t="n">
        <v>20.06</v>
      </c>
      <c r="H3" t="n">
        <v>0.66</v>
      </c>
      <c r="I3" t="n">
        <v>186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295.38</v>
      </c>
      <c r="Q3" t="n">
        <v>3690.41</v>
      </c>
      <c r="R3" t="n">
        <v>274.37</v>
      </c>
      <c r="S3" t="n">
        <v>97.79000000000001</v>
      </c>
      <c r="T3" t="n">
        <v>85788.39999999999</v>
      </c>
      <c r="U3" t="n">
        <v>0.36</v>
      </c>
      <c r="V3" t="n">
        <v>0.85</v>
      </c>
      <c r="W3" t="n">
        <v>8.890000000000001</v>
      </c>
      <c r="X3" t="n">
        <v>5.56</v>
      </c>
      <c r="Y3" t="n">
        <v>0.5</v>
      </c>
      <c r="Z3" t="n">
        <v>10</v>
      </c>
      <c r="AA3" t="n">
        <v>960.7498786697024</v>
      </c>
      <c r="AB3" t="n">
        <v>1314.54036928913</v>
      </c>
      <c r="AC3" t="n">
        <v>1189.082481413171</v>
      </c>
      <c r="AD3" t="n">
        <v>960749.8786697024</v>
      </c>
      <c r="AE3" t="n">
        <v>1314540.36928913</v>
      </c>
      <c r="AF3" t="n">
        <v>9.730998446068971e-07</v>
      </c>
      <c r="AG3" t="n">
        <v>26</v>
      </c>
      <c r="AH3" t="n">
        <v>1189082.481413171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1.0966</v>
      </c>
      <c r="E2" t="n">
        <v>91.19</v>
      </c>
      <c r="F2" t="n">
        <v>73.48999999999999</v>
      </c>
      <c r="G2" t="n">
        <v>7.74</v>
      </c>
      <c r="H2" t="n">
        <v>0.13</v>
      </c>
      <c r="I2" t="n">
        <v>570</v>
      </c>
      <c r="J2" t="n">
        <v>133.21</v>
      </c>
      <c r="K2" t="n">
        <v>46.47</v>
      </c>
      <c r="L2" t="n">
        <v>1</v>
      </c>
      <c r="M2" t="n">
        <v>568</v>
      </c>
      <c r="N2" t="n">
        <v>20.75</v>
      </c>
      <c r="O2" t="n">
        <v>16663.42</v>
      </c>
      <c r="P2" t="n">
        <v>789.26</v>
      </c>
      <c r="Q2" t="n">
        <v>3690.94</v>
      </c>
      <c r="R2" t="n">
        <v>651.6900000000001</v>
      </c>
      <c r="S2" t="n">
        <v>97.79000000000001</v>
      </c>
      <c r="T2" t="n">
        <v>272525.35</v>
      </c>
      <c r="U2" t="n">
        <v>0.15</v>
      </c>
      <c r="V2" t="n">
        <v>0.72</v>
      </c>
      <c r="W2" t="n">
        <v>9.27</v>
      </c>
      <c r="X2" t="n">
        <v>16.85</v>
      </c>
      <c r="Y2" t="n">
        <v>0.5</v>
      </c>
      <c r="Z2" t="n">
        <v>10</v>
      </c>
      <c r="AA2" t="n">
        <v>2779.081020552965</v>
      </c>
      <c r="AB2" t="n">
        <v>3802.461256722427</v>
      </c>
      <c r="AC2" t="n">
        <v>3439.559691168587</v>
      </c>
      <c r="AD2" t="n">
        <v>2779081.020552965</v>
      </c>
      <c r="AE2" t="n">
        <v>3802461.256722427</v>
      </c>
      <c r="AF2" t="n">
        <v>6.13835724684155e-07</v>
      </c>
      <c r="AG2" t="n">
        <v>36</v>
      </c>
      <c r="AH2" t="n">
        <v>3439559.691168587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1.385</v>
      </c>
      <c r="E3" t="n">
        <v>72.2</v>
      </c>
      <c r="F3" t="n">
        <v>63.54</v>
      </c>
      <c r="G3" t="n">
        <v>16.02</v>
      </c>
      <c r="H3" t="n">
        <v>0.26</v>
      </c>
      <c r="I3" t="n">
        <v>238</v>
      </c>
      <c r="J3" t="n">
        <v>134.55</v>
      </c>
      <c r="K3" t="n">
        <v>46.47</v>
      </c>
      <c r="L3" t="n">
        <v>2</v>
      </c>
      <c r="M3" t="n">
        <v>236</v>
      </c>
      <c r="N3" t="n">
        <v>21.09</v>
      </c>
      <c r="O3" t="n">
        <v>16828.84</v>
      </c>
      <c r="P3" t="n">
        <v>659.45</v>
      </c>
      <c r="Q3" t="n">
        <v>3690.29</v>
      </c>
      <c r="R3" t="n">
        <v>325.57</v>
      </c>
      <c r="S3" t="n">
        <v>97.79000000000001</v>
      </c>
      <c r="T3" t="n">
        <v>111126.51</v>
      </c>
      <c r="U3" t="n">
        <v>0.3</v>
      </c>
      <c r="V3" t="n">
        <v>0.83</v>
      </c>
      <c r="W3" t="n">
        <v>8.75</v>
      </c>
      <c r="X3" t="n">
        <v>6.91</v>
      </c>
      <c r="Y3" t="n">
        <v>0.5</v>
      </c>
      <c r="Z3" t="n">
        <v>10</v>
      </c>
      <c r="AA3" t="n">
        <v>1896.074291604426</v>
      </c>
      <c r="AB3" t="n">
        <v>2594.292494667278</v>
      </c>
      <c r="AC3" t="n">
        <v>2346.696860088617</v>
      </c>
      <c r="AD3" t="n">
        <v>1896074.291604426</v>
      </c>
      <c r="AE3" t="n">
        <v>2594292.494667278</v>
      </c>
      <c r="AF3" t="n">
        <v>7.752712736527035e-07</v>
      </c>
      <c r="AG3" t="n">
        <v>28</v>
      </c>
      <c r="AH3" t="n">
        <v>2346696.860088617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1.4931</v>
      </c>
      <c r="E4" t="n">
        <v>66.97</v>
      </c>
      <c r="F4" t="n">
        <v>60.82</v>
      </c>
      <c r="G4" t="n">
        <v>24.99</v>
      </c>
      <c r="H4" t="n">
        <v>0.39</v>
      </c>
      <c r="I4" t="n">
        <v>146</v>
      </c>
      <c r="J4" t="n">
        <v>135.9</v>
      </c>
      <c r="K4" t="n">
        <v>46.47</v>
      </c>
      <c r="L4" t="n">
        <v>3</v>
      </c>
      <c r="M4" t="n">
        <v>144</v>
      </c>
      <c r="N4" t="n">
        <v>21.43</v>
      </c>
      <c r="O4" t="n">
        <v>16994.64</v>
      </c>
      <c r="P4" t="n">
        <v>606.6</v>
      </c>
      <c r="Q4" t="n">
        <v>3690.14</v>
      </c>
      <c r="R4" t="n">
        <v>237.47</v>
      </c>
      <c r="S4" t="n">
        <v>97.79000000000001</v>
      </c>
      <c r="T4" t="n">
        <v>67539.41</v>
      </c>
      <c r="U4" t="n">
        <v>0.41</v>
      </c>
      <c r="V4" t="n">
        <v>0.87</v>
      </c>
      <c r="W4" t="n">
        <v>8.58</v>
      </c>
      <c r="X4" t="n">
        <v>4.19</v>
      </c>
      <c r="Y4" t="n">
        <v>0.5</v>
      </c>
      <c r="Z4" t="n">
        <v>10</v>
      </c>
      <c r="AA4" t="n">
        <v>1655.06628859849</v>
      </c>
      <c r="AB4" t="n">
        <v>2264.534712431869</v>
      </c>
      <c r="AC4" t="n">
        <v>2048.410697771802</v>
      </c>
      <c r="AD4" t="n">
        <v>1655066.288598489</v>
      </c>
      <c r="AE4" t="n">
        <v>2264534.712431869</v>
      </c>
      <c r="AF4" t="n">
        <v>8.357816163832863e-07</v>
      </c>
      <c r="AG4" t="n">
        <v>26</v>
      </c>
      <c r="AH4" t="n">
        <v>2048410.697771802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1.55</v>
      </c>
      <c r="E5" t="n">
        <v>64.51000000000001</v>
      </c>
      <c r="F5" t="n">
        <v>59.53</v>
      </c>
      <c r="G5" t="n">
        <v>34.68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101</v>
      </c>
      <c r="N5" t="n">
        <v>21.78</v>
      </c>
      <c r="O5" t="n">
        <v>17160.92</v>
      </c>
      <c r="P5" t="n">
        <v>567.99</v>
      </c>
      <c r="Q5" t="n">
        <v>3689.93</v>
      </c>
      <c r="R5" t="n">
        <v>195.96</v>
      </c>
      <c r="S5" t="n">
        <v>97.79000000000001</v>
      </c>
      <c r="T5" t="n">
        <v>46995.94</v>
      </c>
      <c r="U5" t="n">
        <v>0.5</v>
      </c>
      <c r="V5" t="n">
        <v>0.89</v>
      </c>
      <c r="W5" t="n">
        <v>8.5</v>
      </c>
      <c r="X5" t="n">
        <v>2.9</v>
      </c>
      <c r="Y5" t="n">
        <v>0.5</v>
      </c>
      <c r="Z5" t="n">
        <v>10</v>
      </c>
      <c r="AA5" t="n">
        <v>1525.213936287294</v>
      </c>
      <c r="AB5" t="n">
        <v>2086.864995318218</v>
      </c>
      <c r="AC5" t="n">
        <v>1887.697529098463</v>
      </c>
      <c r="AD5" t="n">
        <v>1525213.936287294</v>
      </c>
      <c r="AE5" t="n">
        <v>2086864.995318218</v>
      </c>
      <c r="AF5" t="n">
        <v>8.676321113080796e-07</v>
      </c>
      <c r="AG5" t="n">
        <v>25</v>
      </c>
      <c r="AH5" t="n">
        <v>1887697.529098463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1.5835</v>
      </c>
      <c r="E6" t="n">
        <v>63.15</v>
      </c>
      <c r="F6" t="n">
        <v>58.85</v>
      </c>
      <c r="G6" t="n">
        <v>45.27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532.91</v>
      </c>
      <c r="Q6" t="n">
        <v>3690</v>
      </c>
      <c r="R6" t="n">
        <v>173.39</v>
      </c>
      <c r="S6" t="n">
        <v>97.79000000000001</v>
      </c>
      <c r="T6" t="n">
        <v>35838.89</v>
      </c>
      <c r="U6" t="n">
        <v>0.5600000000000001</v>
      </c>
      <c r="V6" t="n">
        <v>0.9</v>
      </c>
      <c r="W6" t="n">
        <v>8.470000000000001</v>
      </c>
      <c r="X6" t="n">
        <v>2.22</v>
      </c>
      <c r="Y6" t="n">
        <v>0.5</v>
      </c>
      <c r="Z6" t="n">
        <v>10</v>
      </c>
      <c r="AA6" t="n">
        <v>1440.271994756988</v>
      </c>
      <c r="AB6" t="n">
        <v>1970.643683542469</v>
      </c>
      <c r="AC6" t="n">
        <v>1782.568216200956</v>
      </c>
      <c r="AD6" t="n">
        <v>1440271.994756988</v>
      </c>
      <c r="AE6" t="n">
        <v>1970643.683542469</v>
      </c>
      <c r="AF6" t="n">
        <v>8.863841601653832e-07</v>
      </c>
      <c r="AG6" t="n">
        <v>25</v>
      </c>
      <c r="AH6" t="n">
        <v>1782568.216200956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1.6056</v>
      </c>
      <c r="E7" t="n">
        <v>62.28</v>
      </c>
      <c r="F7" t="n">
        <v>58.41</v>
      </c>
      <c r="G7" t="n">
        <v>56.53</v>
      </c>
      <c r="H7" t="n">
        <v>0.76</v>
      </c>
      <c r="I7" t="n">
        <v>62</v>
      </c>
      <c r="J7" t="n">
        <v>139.95</v>
      </c>
      <c r="K7" t="n">
        <v>46.47</v>
      </c>
      <c r="L7" t="n">
        <v>6</v>
      </c>
      <c r="M7" t="n">
        <v>37</v>
      </c>
      <c r="N7" t="n">
        <v>22.49</v>
      </c>
      <c r="O7" t="n">
        <v>17494.97</v>
      </c>
      <c r="P7" t="n">
        <v>502.83</v>
      </c>
      <c r="Q7" t="n">
        <v>3689.98</v>
      </c>
      <c r="R7" t="n">
        <v>158.39</v>
      </c>
      <c r="S7" t="n">
        <v>97.79000000000001</v>
      </c>
      <c r="T7" t="n">
        <v>28415.09</v>
      </c>
      <c r="U7" t="n">
        <v>0.62</v>
      </c>
      <c r="V7" t="n">
        <v>0.91</v>
      </c>
      <c r="W7" t="n">
        <v>8.470000000000001</v>
      </c>
      <c r="X7" t="n">
        <v>1.78</v>
      </c>
      <c r="Y7" t="n">
        <v>0.5</v>
      </c>
      <c r="Z7" t="n">
        <v>10</v>
      </c>
      <c r="AA7" t="n">
        <v>1375.779716931871</v>
      </c>
      <c r="AB7" t="n">
        <v>1882.402503823651</v>
      </c>
      <c r="AC7" t="n">
        <v>1702.748650827229</v>
      </c>
      <c r="AD7" t="n">
        <v>1375779.716931871</v>
      </c>
      <c r="AE7" t="n">
        <v>1882402.503823651</v>
      </c>
      <c r="AF7" t="n">
        <v>8.987549147846792e-07</v>
      </c>
      <c r="AG7" t="n">
        <v>25</v>
      </c>
      <c r="AH7" t="n">
        <v>1702748.650827229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1.6102</v>
      </c>
      <c r="E8" t="n">
        <v>62.11</v>
      </c>
      <c r="F8" t="n">
        <v>58.35</v>
      </c>
      <c r="G8" t="n">
        <v>60.36</v>
      </c>
      <c r="H8" t="n">
        <v>0.88</v>
      </c>
      <c r="I8" t="n">
        <v>58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495.54</v>
      </c>
      <c r="Q8" t="n">
        <v>3690.01</v>
      </c>
      <c r="R8" t="n">
        <v>155.09</v>
      </c>
      <c r="S8" t="n">
        <v>97.79000000000001</v>
      </c>
      <c r="T8" t="n">
        <v>26789.25</v>
      </c>
      <c r="U8" t="n">
        <v>0.63</v>
      </c>
      <c r="V8" t="n">
        <v>0.91</v>
      </c>
      <c r="W8" t="n">
        <v>8.5</v>
      </c>
      <c r="X8" t="n">
        <v>1.72</v>
      </c>
      <c r="Y8" t="n">
        <v>0.5</v>
      </c>
      <c r="Z8" t="n">
        <v>10</v>
      </c>
      <c r="AA8" t="n">
        <v>1351.332675259429</v>
      </c>
      <c r="AB8" t="n">
        <v>1848.952982880055</v>
      </c>
      <c r="AC8" t="n">
        <v>1672.491505215792</v>
      </c>
      <c r="AD8" t="n">
        <v>1351332.675259429</v>
      </c>
      <c r="AE8" t="n">
        <v>1848952.982880055</v>
      </c>
      <c r="AF8" t="n">
        <v>9.013298229859806e-07</v>
      </c>
      <c r="AG8" t="n">
        <v>24</v>
      </c>
      <c r="AH8" t="n">
        <v>1672491.505215792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1.61</v>
      </c>
      <c r="E9" t="n">
        <v>62.11</v>
      </c>
      <c r="F9" t="n">
        <v>58.35</v>
      </c>
      <c r="G9" t="n">
        <v>60.37</v>
      </c>
      <c r="H9" t="n">
        <v>0.99</v>
      </c>
      <c r="I9" t="n">
        <v>58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499.36</v>
      </c>
      <c r="Q9" t="n">
        <v>3689.94</v>
      </c>
      <c r="R9" t="n">
        <v>155.2</v>
      </c>
      <c r="S9" t="n">
        <v>97.79000000000001</v>
      </c>
      <c r="T9" t="n">
        <v>26843.05</v>
      </c>
      <c r="U9" t="n">
        <v>0.63</v>
      </c>
      <c r="V9" t="n">
        <v>0.91</v>
      </c>
      <c r="W9" t="n">
        <v>8.5</v>
      </c>
      <c r="X9" t="n">
        <v>1.72</v>
      </c>
      <c r="Y9" t="n">
        <v>0.5</v>
      </c>
      <c r="Z9" t="n">
        <v>10</v>
      </c>
      <c r="AA9" t="n">
        <v>1357.209503351762</v>
      </c>
      <c r="AB9" t="n">
        <v>1856.993918343343</v>
      </c>
      <c r="AC9" t="n">
        <v>1679.765025083987</v>
      </c>
      <c r="AD9" t="n">
        <v>1357209.503351762</v>
      </c>
      <c r="AE9" t="n">
        <v>1856993.918343343</v>
      </c>
      <c r="AF9" t="n">
        <v>9.012178704554892e-07</v>
      </c>
      <c r="AG9" t="n">
        <v>24</v>
      </c>
      <c r="AH9" t="n">
        <v>1679765.025083987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75.51000000000001</v>
      </c>
      <c r="G2" t="n">
        <v>7.11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881.9299999999999</v>
      </c>
      <c r="Q2" t="n">
        <v>3690.71</v>
      </c>
      <c r="R2" t="n">
        <v>717.38</v>
      </c>
      <c r="S2" t="n">
        <v>97.79000000000001</v>
      </c>
      <c r="T2" t="n">
        <v>305036.84</v>
      </c>
      <c r="U2" t="n">
        <v>0.14</v>
      </c>
      <c r="V2" t="n">
        <v>0.7</v>
      </c>
      <c r="W2" t="n">
        <v>9.390000000000001</v>
      </c>
      <c r="X2" t="n">
        <v>18.87</v>
      </c>
      <c r="Y2" t="n">
        <v>0.5</v>
      </c>
      <c r="Z2" t="n">
        <v>10</v>
      </c>
      <c r="AA2" t="n">
        <v>3249.337191350363</v>
      </c>
      <c r="AB2" t="n">
        <v>4445.886495845522</v>
      </c>
      <c r="AC2" t="n">
        <v>4021.577328522746</v>
      </c>
      <c r="AD2" t="n">
        <v>3249337.191350363</v>
      </c>
      <c r="AE2" t="n">
        <v>4445886.495845523</v>
      </c>
      <c r="AF2" t="n">
        <v>5.639223340672859e-07</v>
      </c>
      <c r="AG2" t="n">
        <v>38</v>
      </c>
      <c r="AH2" t="n">
        <v>4021577.328522746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1.342</v>
      </c>
      <c r="E3" t="n">
        <v>74.52</v>
      </c>
      <c r="F3" t="n">
        <v>64.2</v>
      </c>
      <c r="G3" t="n">
        <v>14.65</v>
      </c>
      <c r="H3" t="n">
        <v>0.23</v>
      </c>
      <c r="I3" t="n">
        <v>263</v>
      </c>
      <c r="J3" t="n">
        <v>151.83</v>
      </c>
      <c r="K3" t="n">
        <v>49.1</v>
      </c>
      <c r="L3" t="n">
        <v>2</v>
      </c>
      <c r="M3" t="n">
        <v>261</v>
      </c>
      <c r="N3" t="n">
        <v>25.73</v>
      </c>
      <c r="O3" t="n">
        <v>18959.54</v>
      </c>
      <c r="P3" t="n">
        <v>729.3</v>
      </c>
      <c r="Q3" t="n">
        <v>3690.15</v>
      </c>
      <c r="R3" t="n">
        <v>348.79</v>
      </c>
      <c r="S3" t="n">
        <v>97.79000000000001</v>
      </c>
      <c r="T3" t="n">
        <v>122610.71</v>
      </c>
      <c r="U3" t="n">
        <v>0.28</v>
      </c>
      <c r="V3" t="n">
        <v>0.83</v>
      </c>
      <c r="W3" t="n">
        <v>8.74</v>
      </c>
      <c r="X3" t="n">
        <v>7.57</v>
      </c>
      <c r="Y3" t="n">
        <v>0.5</v>
      </c>
      <c r="Z3" t="n">
        <v>10</v>
      </c>
      <c r="AA3" t="n">
        <v>2122.994412230182</v>
      </c>
      <c r="AB3" t="n">
        <v>2904.774614716618</v>
      </c>
      <c r="AC3" t="n">
        <v>2627.54700236484</v>
      </c>
      <c r="AD3" t="n">
        <v>2122994.412230182</v>
      </c>
      <c r="AE3" t="n">
        <v>2904774.614716618</v>
      </c>
      <c r="AF3" t="n">
        <v>7.360277886775896e-07</v>
      </c>
      <c r="AG3" t="n">
        <v>29</v>
      </c>
      <c r="AH3" t="n">
        <v>2627547.00236484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1.4581</v>
      </c>
      <c r="E4" t="n">
        <v>68.58</v>
      </c>
      <c r="F4" t="n">
        <v>61.33</v>
      </c>
      <c r="G4" t="n">
        <v>22.57</v>
      </c>
      <c r="H4" t="n">
        <v>0.35</v>
      </c>
      <c r="I4" t="n">
        <v>163</v>
      </c>
      <c r="J4" t="n">
        <v>153.23</v>
      </c>
      <c r="K4" t="n">
        <v>49.1</v>
      </c>
      <c r="L4" t="n">
        <v>3</v>
      </c>
      <c r="M4" t="n">
        <v>161</v>
      </c>
      <c r="N4" t="n">
        <v>26.13</v>
      </c>
      <c r="O4" t="n">
        <v>19131.85</v>
      </c>
      <c r="P4" t="n">
        <v>675.9</v>
      </c>
      <c r="Q4" t="n">
        <v>3690.26</v>
      </c>
      <c r="R4" t="n">
        <v>254.48</v>
      </c>
      <c r="S4" t="n">
        <v>97.79000000000001</v>
      </c>
      <c r="T4" t="n">
        <v>75958.57000000001</v>
      </c>
      <c r="U4" t="n">
        <v>0.38</v>
      </c>
      <c r="V4" t="n">
        <v>0.86</v>
      </c>
      <c r="W4" t="n">
        <v>8.6</v>
      </c>
      <c r="X4" t="n">
        <v>4.69</v>
      </c>
      <c r="Y4" t="n">
        <v>0.5</v>
      </c>
      <c r="Z4" t="n">
        <v>10</v>
      </c>
      <c r="AA4" t="n">
        <v>1847.435952356696</v>
      </c>
      <c r="AB4" t="n">
        <v>2527.743373136448</v>
      </c>
      <c r="AC4" t="n">
        <v>2286.499093314411</v>
      </c>
      <c r="AD4" t="n">
        <v>1847435.952356696</v>
      </c>
      <c r="AE4" t="n">
        <v>2527743.373136448</v>
      </c>
      <c r="AF4" t="n">
        <v>7.997035161481322e-07</v>
      </c>
      <c r="AG4" t="n">
        <v>27</v>
      </c>
      <c r="AH4" t="n">
        <v>2286499.093314411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1.5205</v>
      </c>
      <c r="E5" t="n">
        <v>65.77</v>
      </c>
      <c r="F5" t="n">
        <v>59.95</v>
      </c>
      <c r="G5" t="n">
        <v>31.01</v>
      </c>
      <c r="H5" t="n">
        <v>0.46</v>
      </c>
      <c r="I5" t="n">
        <v>116</v>
      </c>
      <c r="J5" t="n">
        <v>154.63</v>
      </c>
      <c r="K5" t="n">
        <v>49.1</v>
      </c>
      <c r="L5" t="n">
        <v>4</v>
      </c>
      <c r="M5" t="n">
        <v>114</v>
      </c>
      <c r="N5" t="n">
        <v>26.53</v>
      </c>
      <c r="O5" t="n">
        <v>19304.72</v>
      </c>
      <c r="P5" t="n">
        <v>639.49</v>
      </c>
      <c r="Q5" t="n">
        <v>3689.96</v>
      </c>
      <c r="R5" t="n">
        <v>209.32</v>
      </c>
      <c r="S5" t="n">
        <v>97.79000000000001</v>
      </c>
      <c r="T5" t="n">
        <v>53613.41</v>
      </c>
      <c r="U5" t="n">
        <v>0.47</v>
      </c>
      <c r="V5" t="n">
        <v>0.88</v>
      </c>
      <c r="W5" t="n">
        <v>8.529999999999999</v>
      </c>
      <c r="X5" t="n">
        <v>3.32</v>
      </c>
      <c r="Y5" t="n">
        <v>0.5</v>
      </c>
      <c r="Z5" t="n">
        <v>10</v>
      </c>
      <c r="AA5" t="n">
        <v>1705.088706491281</v>
      </c>
      <c r="AB5" t="n">
        <v>2332.977591426114</v>
      </c>
      <c r="AC5" t="n">
        <v>2110.32148445502</v>
      </c>
      <c r="AD5" t="n">
        <v>1705088.706491281</v>
      </c>
      <c r="AE5" t="n">
        <v>2332977.591426114</v>
      </c>
      <c r="AF5" t="n">
        <v>8.339271629540053e-07</v>
      </c>
      <c r="AG5" t="n">
        <v>26</v>
      </c>
      <c r="AH5" t="n">
        <v>2110321.48445502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1.5586</v>
      </c>
      <c r="E6" t="n">
        <v>64.16</v>
      </c>
      <c r="F6" t="n">
        <v>59.16</v>
      </c>
      <c r="G6" t="n">
        <v>39.89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87</v>
      </c>
      <c r="N6" t="n">
        <v>26.94</v>
      </c>
      <c r="O6" t="n">
        <v>19478.15</v>
      </c>
      <c r="P6" t="n">
        <v>609.08</v>
      </c>
      <c r="Q6" t="n">
        <v>3689.98</v>
      </c>
      <c r="R6" t="n">
        <v>183.76</v>
      </c>
      <c r="S6" t="n">
        <v>97.79000000000001</v>
      </c>
      <c r="T6" t="n">
        <v>40965.34</v>
      </c>
      <c r="U6" t="n">
        <v>0.53</v>
      </c>
      <c r="V6" t="n">
        <v>0.9</v>
      </c>
      <c r="W6" t="n">
        <v>8.49</v>
      </c>
      <c r="X6" t="n">
        <v>2.54</v>
      </c>
      <c r="Y6" t="n">
        <v>0.5</v>
      </c>
      <c r="Z6" t="n">
        <v>10</v>
      </c>
      <c r="AA6" t="n">
        <v>1607.124589644673</v>
      </c>
      <c r="AB6" t="n">
        <v>2198.938764884771</v>
      </c>
      <c r="AC6" t="n">
        <v>1989.075135394108</v>
      </c>
      <c r="AD6" t="n">
        <v>1607124.589644673</v>
      </c>
      <c r="AE6" t="n">
        <v>2198938.764884771</v>
      </c>
      <c r="AF6" t="n">
        <v>8.548233319172065e-07</v>
      </c>
      <c r="AG6" t="n">
        <v>25</v>
      </c>
      <c r="AH6" t="n">
        <v>1989075.135394108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1.5874</v>
      </c>
      <c r="E7" t="n">
        <v>63</v>
      </c>
      <c r="F7" t="n">
        <v>58.58</v>
      </c>
      <c r="G7" t="n">
        <v>50.21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577.86</v>
      </c>
      <c r="Q7" t="n">
        <v>3690.14</v>
      </c>
      <c r="R7" t="n">
        <v>165.11</v>
      </c>
      <c r="S7" t="n">
        <v>97.79000000000001</v>
      </c>
      <c r="T7" t="n">
        <v>31739.42</v>
      </c>
      <c r="U7" t="n">
        <v>0.59</v>
      </c>
      <c r="V7" t="n">
        <v>0.91</v>
      </c>
      <c r="W7" t="n">
        <v>8.44</v>
      </c>
      <c r="X7" t="n">
        <v>1.95</v>
      </c>
      <c r="Y7" t="n">
        <v>0.5</v>
      </c>
      <c r="Z7" t="n">
        <v>10</v>
      </c>
      <c r="AA7" t="n">
        <v>1531.069774766415</v>
      </c>
      <c r="AB7" t="n">
        <v>2094.877211866712</v>
      </c>
      <c r="AC7" t="n">
        <v>1894.945070944786</v>
      </c>
      <c r="AD7" t="n">
        <v>1531069.774766415</v>
      </c>
      <c r="AE7" t="n">
        <v>2094877.211866712</v>
      </c>
      <c r="AF7" t="n">
        <v>8.706188612122249e-07</v>
      </c>
      <c r="AG7" t="n">
        <v>25</v>
      </c>
      <c r="AH7" t="n">
        <v>1894945.070944786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1.6044</v>
      </c>
      <c r="E8" t="n">
        <v>62.33</v>
      </c>
      <c r="F8" t="n">
        <v>58.28</v>
      </c>
      <c r="G8" t="n">
        <v>60.29</v>
      </c>
      <c r="H8" t="n">
        <v>0.78</v>
      </c>
      <c r="I8" t="n">
        <v>58</v>
      </c>
      <c r="J8" t="n">
        <v>158.86</v>
      </c>
      <c r="K8" t="n">
        <v>49.1</v>
      </c>
      <c r="L8" t="n">
        <v>7</v>
      </c>
      <c r="M8" t="n">
        <v>52</v>
      </c>
      <c r="N8" t="n">
        <v>27.77</v>
      </c>
      <c r="O8" t="n">
        <v>19826.68</v>
      </c>
      <c r="P8" t="n">
        <v>548.46</v>
      </c>
      <c r="Q8" t="n">
        <v>3690.03</v>
      </c>
      <c r="R8" t="n">
        <v>155.17</v>
      </c>
      <c r="S8" t="n">
        <v>97.79000000000001</v>
      </c>
      <c r="T8" t="n">
        <v>26825.17</v>
      </c>
      <c r="U8" t="n">
        <v>0.63</v>
      </c>
      <c r="V8" t="n">
        <v>0.91</v>
      </c>
      <c r="W8" t="n">
        <v>8.43</v>
      </c>
      <c r="X8" t="n">
        <v>1.65</v>
      </c>
      <c r="Y8" t="n">
        <v>0.5</v>
      </c>
      <c r="Z8" t="n">
        <v>10</v>
      </c>
      <c r="AA8" t="n">
        <v>1471.202193222337</v>
      </c>
      <c r="AB8" t="n">
        <v>2012.963745626811</v>
      </c>
      <c r="AC8" t="n">
        <v>1820.849310956548</v>
      </c>
      <c r="AD8" t="n">
        <v>1471202.193222336</v>
      </c>
      <c r="AE8" t="n">
        <v>2012963.745626811</v>
      </c>
      <c r="AF8" t="n">
        <v>8.799426111433122e-07</v>
      </c>
      <c r="AG8" t="n">
        <v>25</v>
      </c>
      <c r="AH8" t="n">
        <v>1820849.310956548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1.6144</v>
      </c>
      <c r="E9" t="n">
        <v>61.94</v>
      </c>
      <c r="F9" t="n">
        <v>58.11</v>
      </c>
      <c r="G9" t="n">
        <v>68.36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9</v>
      </c>
      <c r="N9" t="n">
        <v>28.19</v>
      </c>
      <c r="O9" t="n">
        <v>20001.93</v>
      </c>
      <c r="P9" t="n">
        <v>531.22</v>
      </c>
      <c r="Q9" t="n">
        <v>3689.9</v>
      </c>
      <c r="R9" t="n">
        <v>148.2</v>
      </c>
      <c r="S9" t="n">
        <v>97.79000000000001</v>
      </c>
      <c r="T9" t="n">
        <v>23377.47</v>
      </c>
      <c r="U9" t="n">
        <v>0.66</v>
      </c>
      <c r="V9" t="n">
        <v>0.91</v>
      </c>
      <c r="W9" t="n">
        <v>8.460000000000001</v>
      </c>
      <c r="X9" t="n">
        <v>1.48</v>
      </c>
      <c r="Y9" t="n">
        <v>0.5</v>
      </c>
      <c r="Z9" t="n">
        <v>10</v>
      </c>
      <c r="AA9" t="n">
        <v>1426.611780161939</v>
      </c>
      <c r="AB9" t="n">
        <v>1951.953175287388</v>
      </c>
      <c r="AC9" t="n">
        <v>1765.661503821446</v>
      </c>
      <c r="AD9" t="n">
        <v>1426611.780161939</v>
      </c>
      <c r="AE9" t="n">
        <v>1951953.175287388</v>
      </c>
      <c r="AF9" t="n">
        <v>8.854271699263047e-07</v>
      </c>
      <c r="AG9" t="n">
        <v>24</v>
      </c>
      <c r="AH9" t="n">
        <v>1765661.503821446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1.6135</v>
      </c>
      <c r="E10" t="n">
        <v>61.98</v>
      </c>
      <c r="F10" t="n">
        <v>58.14</v>
      </c>
      <c r="G10" t="n">
        <v>68.40000000000001</v>
      </c>
      <c r="H10" t="n">
        <v>0.99</v>
      </c>
      <c r="I10" t="n">
        <v>51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535.0599999999999</v>
      </c>
      <c r="Q10" t="n">
        <v>3690.03</v>
      </c>
      <c r="R10" t="n">
        <v>148.73</v>
      </c>
      <c r="S10" t="n">
        <v>97.79000000000001</v>
      </c>
      <c r="T10" t="n">
        <v>23644.42</v>
      </c>
      <c r="U10" t="n">
        <v>0.66</v>
      </c>
      <c r="V10" t="n">
        <v>0.91</v>
      </c>
      <c r="W10" t="n">
        <v>8.48</v>
      </c>
      <c r="X10" t="n">
        <v>1.51</v>
      </c>
      <c r="Y10" t="n">
        <v>0.5</v>
      </c>
      <c r="Z10" t="n">
        <v>10</v>
      </c>
      <c r="AA10" t="n">
        <v>1433.227872915984</v>
      </c>
      <c r="AB10" t="n">
        <v>1961.005605274885</v>
      </c>
      <c r="AC10" t="n">
        <v>1773.849982596103</v>
      </c>
      <c r="AD10" t="n">
        <v>1433227.872915984</v>
      </c>
      <c r="AE10" t="n">
        <v>1961005.605274885</v>
      </c>
      <c r="AF10" t="n">
        <v>8.849335596358352e-07</v>
      </c>
      <c r="AG10" t="n">
        <v>24</v>
      </c>
      <c r="AH10" t="n">
        <v>1773849.982596103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0.8987000000000001</v>
      </c>
      <c r="E2" t="n">
        <v>111.27</v>
      </c>
      <c r="F2" t="n">
        <v>79.88</v>
      </c>
      <c r="G2" t="n">
        <v>6.17</v>
      </c>
      <c r="H2" t="n">
        <v>0.1</v>
      </c>
      <c r="I2" t="n">
        <v>777</v>
      </c>
      <c r="J2" t="n">
        <v>185.69</v>
      </c>
      <c r="K2" t="n">
        <v>53.44</v>
      </c>
      <c r="L2" t="n">
        <v>1</v>
      </c>
      <c r="M2" t="n">
        <v>775</v>
      </c>
      <c r="N2" t="n">
        <v>36.26</v>
      </c>
      <c r="O2" t="n">
        <v>23136.14</v>
      </c>
      <c r="P2" t="n">
        <v>1074.24</v>
      </c>
      <c r="Q2" t="n">
        <v>3691.03</v>
      </c>
      <c r="R2" t="n">
        <v>860.61</v>
      </c>
      <c r="S2" t="n">
        <v>97.79000000000001</v>
      </c>
      <c r="T2" t="n">
        <v>375952.93</v>
      </c>
      <c r="U2" t="n">
        <v>0.11</v>
      </c>
      <c r="V2" t="n">
        <v>0.66</v>
      </c>
      <c r="W2" t="n">
        <v>9.619999999999999</v>
      </c>
      <c r="X2" t="n">
        <v>23.24</v>
      </c>
      <c r="Y2" t="n">
        <v>0.5</v>
      </c>
      <c r="Z2" t="n">
        <v>10</v>
      </c>
      <c r="AA2" t="n">
        <v>4392.484137836305</v>
      </c>
      <c r="AB2" t="n">
        <v>6009.990580111638</v>
      </c>
      <c r="AC2" t="n">
        <v>5436.405514220314</v>
      </c>
      <c r="AD2" t="n">
        <v>4392484.137836305</v>
      </c>
      <c r="AE2" t="n">
        <v>6009990.580111639</v>
      </c>
      <c r="AF2" t="n">
        <v>4.757558534782902e-07</v>
      </c>
      <c r="AG2" t="n">
        <v>43</v>
      </c>
      <c r="AH2" t="n">
        <v>5436405.514220314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1.2524</v>
      </c>
      <c r="E3" t="n">
        <v>79.84999999999999</v>
      </c>
      <c r="F3" t="n">
        <v>65.73</v>
      </c>
      <c r="G3" t="n">
        <v>12.6</v>
      </c>
      <c r="H3" t="n">
        <v>0.19</v>
      </c>
      <c r="I3" t="n">
        <v>313</v>
      </c>
      <c r="J3" t="n">
        <v>187.21</v>
      </c>
      <c r="K3" t="n">
        <v>53.44</v>
      </c>
      <c r="L3" t="n">
        <v>2</v>
      </c>
      <c r="M3" t="n">
        <v>311</v>
      </c>
      <c r="N3" t="n">
        <v>36.77</v>
      </c>
      <c r="O3" t="n">
        <v>23322.88</v>
      </c>
      <c r="P3" t="n">
        <v>868.05</v>
      </c>
      <c r="Q3" t="n">
        <v>3690.26</v>
      </c>
      <c r="R3" t="n">
        <v>397.37</v>
      </c>
      <c r="S3" t="n">
        <v>97.79000000000001</v>
      </c>
      <c r="T3" t="n">
        <v>146654.36</v>
      </c>
      <c r="U3" t="n">
        <v>0.25</v>
      </c>
      <c r="V3" t="n">
        <v>0.8100000000000001</v>
      </c>
      <c r="W3" t="n">
        <v>8.859999999999999</v>
      </c>
      <c r="X3" t="n">
        <v>9.09</v>
      </c>
      <c r="Y3" t="n">
        <v>0.5</v>
      </c>
      <c r="Z3" t="n">
        <v>10</v>
      </c>
      <c r="AA3" t="n">
        <v>2621.991267973438</v>
      </c>
      <c r="AB3" t="n">
        <v>3587.524126932338</v>
      </c>
      <c r="AC3" t="n">
        <v>3245.135859379516</v>
      </c>
      <c r="AD3" t="n">
        <v>2621991.267973438</v>
      </c>
      <c r="AE3" t="n">
        <v>3587524.126932338</v>
      </c>
      <c r="AF3" t="n">
        <v>6.629983653012248e-07</v>
      </c>
      <c r="AG3" t="n">
        <v>31</v>
      </c>
      <c r="AH3" t="n">
        <v>3245135.859379516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1.3903</v>
      </c>
      <c r="E4" t="n">
        <v>71.93000000000001</v>
      </c>
      <c r="F4" t="n">
        <v>62.24</v>
      </c>
      <c r="G4" t="n">
        <v>19.25</v>
      </c>
      <c r="H4" t="n">
        <v>0.28</v>
      </c>
      <c r="I4" t="n">
        <v>194</v>
      </c>
      <c r="J4" t="n">
        <v>188.73</v>
      </c>
      <c r="K4" t="n">
        <v>53.44</v>
      </c>
      <c r="L4" t="n">
        <v>3</v>
      </c>
      <c r="M4" t="n">
        <v>192</v>
      </c>
      <c r="N4" t="n">
        <v>37.29</v>
      </c>
      <c r="O4" t="n">
        <v>23510.33</v>
      </c>
      <c r="P4" t="n">
        <v>806.2</v>
      </c>
      <c r="Q4" t="n">
        <v>3690.12</v>
      </c>
      <c r="R4" t="n">
        <v>284.45</v>
      </c>
      <c r="S4" t="n">
        <v>97.79000000000001</v>
      </c>
      <c r="T4" t="n">
        <v>90789.14</v>
      </c>
      <c r="U4" t="n">
        <v>0.34</v>
      </c>
      <c r="V4" t="n">
        <v>0.85</v>
      </c>
      <c r="W4" t="n">
        <v>8.640000000000001</v>
      </c>
      <c r="X4" t="n">
        <v>5.6</v>
      </c>
      <c r="Y4" t="n">
        <v>0.5</v>
      </c>
      <c r="Z4" t="n">
        <v>10</v>
      </c>
      <c r="AA4" t="n">
        <v>2225.545854197519</v>
      </c>
      <c r="AB4" t="n">
        <v>3045.090021866817</v>
      </c>
      <c r="AC4" t="n">
        <v>2754.47090399042</v>
      </c>
      <c r="AD4" t="n">
        <v>2225545.854197519</v>
      </c>
      <c r="AE4" t="n">
        <v>3045090.021866817</v>
      </c>
      <c r="AF4" t="n">
        <v>7.360001814742038e-07</v>
      </c>
      <c r="AG4" t="n">
        <v>28</v>
      </c>
      <c r="AH4" t="n">
        <v>2754470.90399042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1.4649</v>
      </c>
      <c r="E5" t="n">
        <v>68.26000000000001</v>
      </c>
      <c r="F5" t="n">
        <v>60.62</v>
      </c>
      <c r="G5" t="n">
        <v>26.17</v>
      </c>
      <c r="H5" t="n">
        <v>0.37</v>
      </c>
      <c r="I5" t="n">
        <v>139</v>
      </c>
      <c r="J5" t="n">
        <v>190.25</v>
      </c>
      <c r="K5" t="n">
        <v>53.44</v>
      </c>
      <c r="L5" t="n">
        <v>4</v>
      </c>
      <c r="M5" t="n">
        <v>137</v>
      </c>
      <c r="N5" t="n">
        <v>37.82</v>
      </c>
      <c r="O5" t="n">
        <v>23698.48</v>
      </c>
      <c r="P5" t="n">
        <v>769.05</v>
      </c>
      <c r="Q5" t="n">
        <v>3690.16</v>
      </c>
      <c r="R5" t="n">
        <v>231.26</v>
      </c>
      <c r="S5" t="n">
        <v>97.79000000000001</v>
      </c>
      <c r="T5" t="n">
        <v>64468.95</v>
      </c>
      <c r="U5" t="n">
        <v>0.42</v>
      </c>
      <c r="V5" t="n">
        <v>0.87</v>
      </c>
      <c r="W5" t="n">
        <v>8.57</v>
      </c>
      <c r="X5" t="n">
        <v>3.99</v>
      </c>
      <c r="Y5" t="n">
        <v>0.5</v>
      </c>
      <c r="Z5" t="n">
        <v>10</v>
      </c>
      <c r="AA5" t="n">
        <v>2042.300270230223</v>
      </c>
      <c r="AB5" t="n">
        <v>2794.36532965798</v>
      </c>
      <c r="AC5" t="n">
        <v>2527.675024511794</v>
      </c>
      <c r="AD5" t="n">
        <v>2042300.270230223</v>
      </c>
      <c r="AE5" t="n">
        <v>2794365.32965798</v>
      </c>
      <c r="AF5" t="n">
        <v>7.754920994329002e-07</v>
      </c>
      <c r="AG5" t="n">
        <v>27</v>
      </c>
      <c r="AH5" t="n">
        <v>2527675.024511794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1.5104</v>
      </c>
      <c r="E6" t="n">
        <v>66.20999999999999</v>
      </c>
      <c r="F6" t="n">
        <v>59.72</v>
      </c>
      <c r="G6" t="n">
        <v>33.18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106</v>
      </c>
      <c r="N6" t="n">
        <v>38.35</v>
      </c>
      <c r="O6" t="n">
        <v>23887.36</v>
      </c>
      <c r="P6" t="n">
        <v>740.8099999999999</v>
      </c>
      <c r="Q6" t="n">
        <v>3690.08</v>
      </c>
      <c r="R6" t="n">
        <v>202.36</v>
      </c>
      <c r="S6" t="n">
        <v>97.79000000000001</v>
      </c>
      <c r="T6" t="n">
        <v>50170.91</v>
      </c>
      <c r="U6" t="n">
        <v>0.48</v>
      </c>
      <c r="V6" t="n">
        <v>0.89</v>
      </c>
      <c r="W6" t="n">
        <v>8.5</v>
      </c>
      <c r="X6" t="n">
        <v>3.09</v>
      </c>
      <c r="Y6" t="n">
        <v>0.5</v>
      </c>
      <c r="Z6" t="n">
        <v>10</v>
      </c>
      <c r="AA6" t="n">
        <v>1926.603295236231</v>
      </c>
      <c r="AB6" t="n">
        <v>2636.063624280898</v>
      </c>
      <c r="AC6" t="n">
        <v>2384.481411718062</v>
      </c>
      <c r="AD6" t="n">
        <v>1926603.295236231</v>
      </c>
      <c r="AE6" t="n">
        <v>2636063.624280898</v>
      </c>
      <c r="AF6" t="n">
        <v>7.995789930940353e-07</v>
      </c>
      <c r="AG6" t="n">
        <v>26</v>
      </c>
      <c r="AH6" t="n">
        <v>2384481.411718062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1.5433</v>
      </c>
      <c r="E7" t="n">
        <v>64.8</v>
      </c>
      <c r="F7" t="n">
        <v>59.09</v>
      </c>
      <c r="G7" t="n">
        <v>40.75</v>
      </c>
      <c r="H7" t="n">
        <v>0.55</v>
      </c>
      <c r="I7" t="n">
        <v>87</v>
      </c>
      <c r="J7" t="n">
        <v>193.32</v>
      </c>
      <c r="K7" t="n">
        <v>53.44</v>
      </c>
      <c r="L7" t="n">
        <v>6</v>
      </c>
      <c r="M7" t="n">
        <v>85</v>
      </c>
      <c r="N7" t="n">
        <v>38.89</v>
      </c>
      <c r="O7" t="n">
        <v>24076.95</v>
      </c>
      <c r="P7" t="n">
        <v>716.42</v>
      </c>
      <c r="Q7" t="n">
        <v>3689.94</v>
      </c>
      <c r="R7" t="n">
        <v>181.66</v>
      </c>
      <c r="S7" t="n">
        <v>97.79000000000001</v>
      </c>
      <c r="T7" t="n">
        <v>39927.23</v>
      </c>
      <c r="U7" t="n">
        <v>0.54</v>
      </c>
      <c r="V7" t="n">
        <v>0.9</v>
      </c>
      <c r="W7" t="n">
        <v>8.470000000000001</v>
      </c>
      <c r="X7" t="n">
        <v>2.46</v>
      </c>
      <c r="Y7" t="n">
        <v>0.5</v>
      </c>
      <c r="Z7" t="n">
        <v>10</v>
      </c>
      <c r="AA7" t="n">
        <v>1837.863226550512</v>
      </c>
      <c r="AB7" t="n">
        <v>2514.64554736957</v>
      </c>
      <c r="AC7" t="n">
        <v>2274.65130565581</v>
      </c>
      <c r="AD7" t="n">
        <v>1837863.226550512</v>
      </c>
      <c r="AE7" t="n">
        <v>2514645.54736957</v>
      </c>
      <c r="AF7" t="n">
        <v>8.1699567004901e-07</v>
      </c>
      <c r="AG7" t="n">
        <v>25</v>
      </c>
      <c r="AH7" t="n">
        <v>2274651.30565581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1.5671</v>
      </c>
      <c r="E8" t="n">
        <v>63.81</v>
      </c>
      <c r="F8" t="n">
        <v>58.66</v>
      </c>
      <c r="G8" t="n">
        <v>48.89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693.25</v>
      </c>
      <c r="Q8" t="n">
        <v>3690.08</v>
      </c>
      <c r="R8" t="n">
        <v>167.51</v>
      </c>
      <c r="S8" t="n">
        <v>97.79000000000001</v>
      </c>
      <c r="T8" t="n">
        <v>32929.38</v>
      </c>
      <c r="U8" t="n">
        <v>0.58</v>
      </c>
      <c r="V8" t="n">
        <v>0.9</v>
      </c>
      <c r="W8" t="n">
        <v>8.460000000000001</v>
      </c>
      <c r="X8" t="n">
        <v>2.03</v>
      </c>
      <c r="Y8" t="n">
        <v>0.5</v>
      </c>
      <c r="Z8" t="n">
        <v>10</v>
      </c>
      <c r="AA8" t="n">
        <v>1774.923251632046</v>
      </c>
      <c r="AB8" t="n">
        <v>2428.528296970401</v>
      </c>
      <c r="AC8" t="n">
        <v>2196.752964768418</v>
      </c>
      <c r="AD8" t="n">
        <v>1774923.251632045</v>
      </c>
      <c r="AE8" t="n">
        <v>2428528.296970401</v>
      </c>
      <c r="AF8" t="n">
        <v>8.295949682717576e-07</v>
      </c>
      <c r="AG8" t="n">
        <v>25</v>
      </c>
      <c r="AH8" t="n">
        <v>2196752.964768418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1.5853</v>
      </c>
      <c r="E9" t="n">
        <v>63.08</v>
      </c>
      <c r="F9" t="n">
        <v>58.34</v>
      </c>
      <c r="G9" t="n">
        <v>57.38</v>
      </c>
      <c r="H9" t="n">
        <v>0.72</v>
      </c>
      <c r="I9" t="n">
        <v>61</v>
      </c>
      <c r="J9" t="n">
        <v>196.41</v>
      </c>
      <c r="K9" t="n">
        <v>53.44</v>
      </c>
      <c r="L9" t="n">
        <v>8</v>
      </c>
      <c r="M9" t="n">
        <v>59</v>
      </c>
      <c r="N9" t="n">
        <v>39.98</v>
      </c>
      <c r="O9" t="n">
        <v>24458.36</v>
      </c>
      <c r="P9" t="n">
        <v>670.11</v>
      </c>
      <c r="Q9" t="n">
        <v>3689.98</v>
      </c>
      <c r="R9" t="n">
        <v>157.13</v>
      </c>
      <c r="S9" t="n">
        <v>97.79000000000001</v>
      </c>
      <c r="T9" t="n">
        <v>27790.62</v>
      </c>
      <c r="U9" t="n">
        <v>0.62</v>
      </c>
      <c r="V9" t="n">
        <v>0.91</v>
      </c>
      <c r="W9" t="n">
        <v>8.43</v>
      </c>
      <c r="X9" t="n">
        <v>1.71</v>
      </c>
      <c r="Y9" t="n">
        <v>0.5</v>
      </c>
      <c r="Z9" t="n">
        <v>10</v>
      </c>
      <c r="AA9" t="n">
        <v>1719.861850701411</v>
      </c>
      <c r="AB9" t="n">
        <v>2353.190859079538</v>
      </c>
      <c r="AC9" t="n">
        <v>2128.6056262131</v>
      </c>
      <c r="AD9" t="n">
        <v>1719861.850701411</v>
      </c>
      <c r="AE9" t="n">
        <v>2353190.859079538</v>
      </c>
      <c r="AF9" t="n">
        <v>8.392297257362117e-07</v>
      </c>
      <c r="AG9" t="n">
        <v>25</v>
      </c>
      <c r="AH9" t="n">
        <v>2128605.6262131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1.598</v>
      </c>
      <c r="E10" t="n">
        <v>62.58</v>
      </c>
      <c r="F10" t="n">
        <v>58.14</v>
      </c>
      <c r="G10" t="n">
        <v>65.81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651.28</v>
      </c>
      <c r="Q10" t="n">
        <v>3689.93</v>
      </c>
      <c r="R10" t="n">
        <v>150.54</v>
      </c>
      <c r="S10" t="n">
        <v>97.79000000000001</v>
      </c>
      <c r="T10" t="n">
        <v>24537.94</v>
      </c>
      <c r="U10" t="n">
        <v>0.65</v>
      </c>
      <c r="V10" t="n">
        <v>0.91</v>
      </c>
      <c r="W10" t="n">
        <v>8.42</v>
      </c>
      <c r="X10" t="n">
        <v>1.51</v>
      </c>
      <c r="Y10" t="n">
        <v>0.5</v>
      </c>
      <c r="Z10" t="n">
        <v>10</v>
      </c>
      <c r="AA10" t="n">
        <v>1678.294717768372</v>
      </c>
      <c r="AB10" t="n">
        <v>2296.316873988073</v>
      </c>
      <c r="AC10" t="n">
        <v>2077.159614435625</v>
      </c>
      <c r="AD10" t="n">
        <v>1678294.717768372</v>
      </c>
      <c r="AE10" t="n">
        <v>2296316.873988073</v>
      </c>
      <c r="AF10" t="n">
        <v>8.459528806701989e-07</v>
      </c>
      <c r="AG10" t="n">
        <v>25</v>
      </c>
      <c r="AH10" t="n">
        <v>2077159.614435625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1.6101</v>
      </c>
      <c r="E11" t="n">
        <v>62.11</v>
      </c>
      <c r="F11" t="n">
        <v>57.93</v>
      </c>
      <c r="G11" t="n">
        <v>75.56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625.88</v>
      </c>
      <c r="Q11" t="n">
        <v>3689.9</v>
      </c>
      <c r="R11" t="n">
        <v>143.86</v>
      </c>
      <c r="S11" t="n">
        <v>97.79000000000001</v>
      </c>
      <c r="T11" t="n">
        <v>21230.73</v>
      </c>
      <c r="U11" t="n">
        <v>0.68</v>
      </c>
      <c r="V11" t="n">
        <v>0.92</v>
      </c>
      <c r="W11" t="n">
        <v>8.41</v>
      </c>
      <c r="X11" t="n">
        <v>1.3</v>
      </c>
      <c r="Y11" t="n">
        <v>0.5</v>
      </c>
      <c r="Z11" t="n">
        <v>10</v>
      </c>
      <c r="AA11" t="n">
        <v>1617.530247767839</v>
      </c>
      <c r="AB11" t="n">
        <v>2213.176245394125</v>
      </c>
      <c r="AC11" t="n">
        <v>2001.953810746078</v>
      </c>
      <c r="AD11" t="n">
        <v>1617530.247767839</v>
      </c>
      <c r="AE11" t="n">
        <v>2213176.245394125</v>
      </c>
      <c r="AF11" t="n">
        <v>8.523584062372262e-07</v>
      </c>
      <c r="AG11" t="n">
        <v>24</v>
      </c>
      <c r="AH11" t="n">
        <v>2001953.810746078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1.6161</v>
      </c>
      <c r="E12" t="n">
        <v>61.88</v>
      </c>
      <c r="F12" t="n">
        <v>57.85</v>
      </c>
      <c r="G12" t="n">
        <v>82.64</v>
      </c>
      <c r="H12" t="n">
        <v>0.97</v>
      </c>
      <c r="I12" t="n">
        <v>42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609.27</v>
      </c>
      <c r="Q12" t="n">
        <v>3690.05</v>
      </c>
      <c r="R12" t="n">
        <v>140.32</v>
      </c>
      <c r="S12" t="n">
        <v>97.79000000000001</v>
      </c>
      <c r="T12" t="n">
        <v>19480.42</v>
      </c>
      <c r="U12" t="n">
        <v>0.7</v>
      </c>
      <c r="V12" t="n">
        <v>0.92</v>
      </c>
      <c r="W12" t="n">
        <v>8.43</v>
      </c>
      <c r="X12" t="n">
        <v>1.22</v>
      </c>
      <c r="Y12" t="n">
        <v>0.5</v>
      </c>
      <c r="Z12" t="n">
        <v>10</v>
      </c>
      <c r="AA12" t="n">
        <v>1587.014837666833</v>
      </c>
      <c r="AB12" t="n">
        <v>2171.423715049048</v>
      </c>
      <c r="AC12" t="n">
        <v>1964.186083297091</v>
      </c>
      <c r="AD12" t="n">
        <v>1587014.837666833</v>
      </c>
      <c r="AE12" t="n">
        <v>2171423.715049048</v>
      </c>
      <c r="AF12" t="n">
        <v>8.555346999068264e-07</v>
      </c>
      <c r="AG12" t="n">
        <v>24</v>
      </c>
      <c r="AH12" t="n">
        <v>1964186.083297091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1.6201</v>
      </c>
      <c r="E13" t="n">
        <v>61.72</v>
      </c>
      <c r="F13" t="n">
        <v>57.77</v>
      </c>
      <c r="G13" t="n">
        <v>86.65000000000001</v>
      </c>
      <c r="H13" t="n">
        <v>1.05</v>
      </c>
      <c r="I13" t="n">
        <v>40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605.7</v>
      </c>
      <c r="Q13" t="n">
        <v>3690</v>
      </c>
      <c r="R13" t="n">
        <v>136.99</v>
      </c>
      <c r="S13" t="n">
        <v>97.79000000000001</v>
      </c>
      <c r="T13" t="n">
        <v>17829.97</v>
      </c>
      <c r="U13" t="n">
        <v>0.71</v>
      </c>
      <c r="V13" t="n">
        <v>0.92</v>
      </c>
      <c r="W13" t="n">
        <v>8.44</v>
      </c>
      <c r="X13" t="n">
        <v>1.14</v>
      </c>
      <c r="Y13" t="n">
        <v>0.5</v>
      </c>
      <c r="Z13" t="n">
        <v>10</v>
      </c>
      <c r="AA13" t="n">
        <v>1577.803759619846</v>
      </c>
      <c r="AB13" t="n">
        <v>2158.820711701078</v>
      </c>
      <c r="AC13" t="n">
        <v>1952.785892900225</v>
      </c>
      <c r="AD13" t="n">
        <v>1577803.759619846</v>
      </c>
      <c r="AE13" t="n">
        <v>2158820.711701078</v>
      </c>
      <c r="AF13" t="n">
        <v>8.576522290198931e-07</v>
      </c>
      <c r="AG13" t="n">
        <v>24</v>
      </c>
      <c r="AH13" t="n">
        <v>1952785.892900225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1.62</v>
      </c>
      <c r="E14" t="n">
        <v>61.73</v>
      </c>
      <c r="F14" t="n">
        <v>57.77</v>
      </c>
      <c r="G14" t="n">
        <v>86.65000000000001</v>
      </c>
      <c r="H14" t="n">
        <v>1.13</v>
      </c>
      <c r="I14" t="n">
        <v>40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610.3099999999999</v>
      </c>
      <c r="Q14" t="n">
        <v>3689.99</v>
      </c>
      <c r="R14" t="n">
        <v>137.09</v>
      </c>
      <c r="S14" t="n">
        <v>97.79000000000001</v>
      </c>
      <c r="T14" t="n">
        <v>17879.92</v>
      </c>
      <c r="U14" t="n">
        <v>0.71</v>
      </c>
      <c r="V14" t="n">
        <v>0.92</v>
      </c>
      <c r="W14" t="n">
        <v>8.449999999999999</v>
      </c>
      <c r="X14" t="n">
        <v>1.14</v>
      </c>
      <c r="Y14" t="n">
        <v>0.5</v>
      </c>
      <c r="Z14" t="n">
        <v>10</v>
      </c>
      <c r="AA14" t="n">
        <v>1584.768320352268</v>
      </c>
      <c r="AB14" t="n">
        <v>2168.349930949912</v>
      </c>
      <c r="AC14" t="n">
        <v>1961.405656838293</v>
      </c>
      <c r="AD14" t="n">
        <v>1584768.320352268</v>
      </c>
      <c r="AE14" t="n">
        <v>2168349.930949911</v>
      </c>
      <c r="AF14" t="n">
        <v>8.575992907920666e-07</v>
      </c>
      <c r="AG14" t="n">
        <v>24</v>
      </c>
      <c r="AH14" t="n">
        <v>1961405.656838293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1.1699</v>
      </c>
      <c r="E2" t="n">
        <v>85.48</v>
      </c>
      <c r="F2" t="n">
        <v>71.40000000000001</v>
      </c>
      <c r="G2" t="n">
        <v>8.529999999999999</v>
      </c>
      <c r="H2" t="n">
        <v>0.15</v>
      </c>
      <c r="I2" t="n">
        <v>502</v>
      </c>
      <c r="J2" t="n">
        <v>116.05</v>
      </c>
      <c r="K2" t="n">
        <v>43.4</v>
      </c>
      <c r="L2" t="n">
        <v>1</v>
      </c>
      <c r="M2" t="n">
        <v>500</v>
      </c>
      <c r="N2" t="n">
        <v>16.65</v>
      </c>
      <c r="O2" t="n">
        <v>14546.17</v>
      </c>
      <c r="P2" t="n">
        <v>695.67</v>
      </c>
      <c r="Q2" t="n">
        <v>3690.43</v>
      </c>
      <c r="R2" t="n">
        <v>583.38</v>
      </c>
      <c r="S2" t="n">
        <v>97.79000000000001</v>
      </c>
      <c r="T2" t="n">
        <v>238711.63</v>
      </c>
      <c r="U2" t="n">
        <v>0.17</v>
      </c>
      <c r="V2" t="n">
        <v>0.74</v>
      </c>
      <c r="W2" t="n">
        <v>9.16</v>
      </c>
      <c r="X2" t="n">
        <v>14.76</v>
      </c>
      <c r="Y2" t="n">
        <v>0.5</v>
      </c>
      <c r="Z2" t="n">
        <v>10</v>
      </c>
      <c r="AA2" t="n">
        <v>2338.87060520217</v>
      </c>
      <c r="AB2" t="n">
        <v>3200.145945726554</v>
      </c>
      <c r="AC2" t="n">
        <v>2894.728508099334</v>
      </c>
      <c r="AD2" t="n">
        <v>2338870.60520217</v>
      </c>
      <c r="AE2" t="n">
        <v>3200145.945726554</v>
      </c>
      <c r="AF2" t="n">
        <v>6.700141859432167e-07</v>
      </c>
      <c r="AG2" t="n">
        <v>33</v>
      </c>
      <c r="AH2" t="n">
        <v>2894728.508099334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1.4316</v>
      </c>
      <c r="E3" t="n">
        <v>69.84999999999999</v>
      </c>
      <c r="F3" t="n">
        <v>62.73</v>
      </c>
      <c r="G3" t="n">
        <v>17.84</v>
      </c>
      <c r="H3" t="n">
        <v>0.3</v>
      </c>
      <c r="I3" t="n">
        <v>211</v>
      </c>
      <c r="J3" t="n">
        <v>117.34</v>
      </c>
      <c r="K3" t="n">
        <v>43.4</v>
      </c>
      <c r="L3" t="n">
        <v>2</v>
      </c>
      <c r="M3" t="n">
        <v>209</v>
      </c>
      <c r="N3" t="n">
        <v>16.94</v>
      </c>
      <c r="O3" t="n">
        <v>14705.49</v>
      </c>
      <c r="P3" t="n">
        <v>583.6799999999999</v>
      </c>
      <c r="Q3" t="n">
        <v>3690.3</v>
      </c>
      <c r="R3" t="n">
        <v>300.2</v>
      </c>
      <c r="S3" t="n">
        <v>97.79000000000001</v>
      </c>
      <c r="T3" t="n">
        <v>98576.95</v>
      </c>
      <c r="U3" t="n">
        <v>0.33</v>
      </c>
      <c r="V3" t="n">
        <v>0.85</v>
      </c>
      <c r="W3" t="n">
        <v>8.68</v>
      </c>
      <c r="X3" t="n">
        <v>6.09</v>
      </c>
      <c r="Y3" t="n">
        <v>0.5</v>
      </c>
      <c r="Z3" t="n">
        <v>10</v>
      </c>
      <c r="AA3" t="n">
        <v>1665.21259863898</v>
      </c>
      <c r="AB3" t="n">
        <v>2278.417341452876</v>
      </c>
      <c r="AC3" t="n">
        <v>2060.968388163436</v>
      </c>
      <c r="AD3" t="n">
        <v>1665212.59863898</v>
      </c>
      <c r="AE3" t="n">
        <v>2278417.341452876</v>
      </c>
      <c r="AF3" t="n">
        <v>8.198925622671244e-07</v>
      </c>
      <c r="AG3" t="n">
        <v>27</v>
      </c>
      <c r="AH3" t="n">
        <v>2060968.388163436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1.5279</v>
      </c>
      <c r="E4" t="n">
        <v>65.45</v>
      </c>
      <c r="F4" t="n">
        <v>60.31</v>
      </c>
      <c r="G4" t="n">
        <v>28.27</v>
      </c>
      <c r="H4" t="n">
        <v>0.45</v>
      </c>
      <c r="I4" t="n">
        <v>128</v>
      </c>
      <c r="J4" t="n">
        <v>118.63</v>
      </c>
      <c r="K4" t="n">
        <v>43.4</v>
      </c>
      <c r="L4" t="n">
        <v>3</v>
      </c>
      <c r="M4" t="n">
        <v>126</v>
      </c>
      <c r="N4" t="n">
        <v>17.23</v>
      </c>
      <c r="O4" t="n">
        <v>14865.24</v>
      </c>
      <c r="P4" t="n">
        <v>531.26</v>
      </c>
      <c r="Q4" t="n">
        <v>3690.14</v>
      </c>
      <c r="R4" t="n">
        <v>221.35</v>
      </c>
      <c r="S4" t="n">
        <v>97.79000000000001</v>
      </c>
      <c r="T4" t="n">
        <v>59567.2</v>
      </c>
      <c r="U4" t="n">
        <v>0.44</v>
      </c>
      <c r="V4" t="n">
        <v>0.88</v>
      </c>
      <c r="W4" t="n">
        <v>8.539999999999999</v>
      </c>
      <c r="X4" t="n">
        <v>3.68</v>
      </c>
      <c r="Y4" t="n">
        <v>0.5</v>
      </c>
      <c r="Z4" t="n">
        <v>10</v>
      </c>
      <c r="AA4" t="n">
        <v>1469.138185032482</v>
      </c>
      <c r="AB4" t="n">
        <v>2010.139678563837</v>
      </c>
      <c r="AC4" t="n">
        <v>1818.294768890462</v>
      </c>
      <c r="AD4" t="n">
        <v>1469138.185032482</v>
      </c>
      <c r="AE4" t="n">
        <v>2010139.678563837</v>
      </c>
      <c r="AF4" t="n">
        <v>8.750445975746992e-07</v>
      </c>
      <c r="AG4" t="n">
        <v>26</v>
      </c>
      <c r="AH4" t="n">
        <v>1818294.768890462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1.578</v>
      </c>
      <c r="E5" t="n">
        <v>63.37</v>
      </c>
      <c r="F5" t="n">
        <v>59.16</v>
      </c>
      <c r="G5" t="n">
        <v>39.88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488.57</v>
      </c>
      <c r="Q5" t="n">
        <v>3690.05</v>
      </c>
      <c r="R5" t="n">
        <v>183.93</v>
      </c>
      <c r="S5" t="n">
        <v>97.79000000000001</v>
      </c>
      <c r="T5" t="n">
        <v>41050.94</v>
      </c>
      <c r="U5" t="n">
        <v>0.53</v>
      </c>
      <c r="V5" t="n">
        <v>0.9</v>
      </c>
      <c r="W5" t="n">
        <v>8.48</v>
      </c>
      <c r="X5" t="n">
        <v>2.53</v>
      </c>
      <c r="Y5" t="n">
        <v>0.5</v>
      </c>
      <c r="Z5" t="n">
        <v>10</v>
      </c>
      <c r="AA5" t="n">
        <v>1348.499428247861</v>
      </c>
      <c r="AB5" t="n">
        <v>1845.076409324791</v>
      </c>
      <c r="AC5" t="n">
        <v>1668.984906399837</v>
      </c>
      <c r="AD5" t="n">
        <v>1348499.428247861</v>
      </c>
      <c r="AE5" t="n">
        <v>1845076.409324791</v>
      </c>
      <c r="AF5" t="n">
        <v>9.037374009901666e-07</v>
      </c>
      <c r="AG5" t="n">
        <v>25</v>
      </c>
      <c r="AH5" t="n">
        <v>1668984.906399837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1.6014</v>
      </c>
      <c r="E6" t="n">
        <v>62.44</v>
      </c>
      <c r="F6" t="n">
        <v>58.69</v>
      </c>
      <c r="G6" t="n">
        <v>50.3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20</v>
      </c>
      <c r="N6" t="n">
        <v>17.83</v>
      </c>
      <c r="O6" t="n">
        <v>15186.08</v>
      </c>
      <c r="P6" t="n">
        <v>459.63</v>
      </c>
      <c r="Q6" t="n">
        <v>3689.97</v>
      </c>
      <c r="R6" t="n">
        <v>166.39</v>
      </c>
      <c r="S6" t="n">
        <v>97.79000000000001</v>
      </c>
      <c r="T6" t="n">
        <v>32376.74</v>
      </c>
      <c r="U6" t="n">
        <v>0.59</v>
      </c>
      <c r="V6" t="n">
        <v>0.9</v>
      </c>
      <c r="W6" t="n">
        <v>8.52</v>
      </c>
      <c r="X6" t="n">
        <v>2.06</v>
      </c>
      <c r="Y6" t="n">
        <v>0.5</v>
      </c>
      <c r="Z6" t="n">
        <v>10</v>
      </c>
      <c r="AA6" t="n">
        <v>1285.862366915241</v>
      </c>
      <c r="AB6" t="n">
        <v>1759.373618657382</v>
      </c>
      <c r="AC6" t="n">
        <v>1591.461469789104</v>
      </c>
      <c r="AD6" t="n">
        <v>1285862.366915241</v>
      </c>
      <c r="AE6" t="n">
        <v>1759373.618657382</v>
      </c>
      <c r="AF6" t="n">
        <v>9.171388301303248e-07</v>
      </c>
      <c r="AG6" t="n">
        <v>25</v>
      </c>
      <c r="AH6" t="n">
        <v>1591461.469789104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1.6026</v>
      </c>
      <c r="E7" t="n">
        <v>62.4</v>
      </c>
      <c r="F7" t="n">
        <v>58.67</v>
      </c>
      <c r="G7" t="n">
        <v>51.01</v>
      </c>
      <c r="H7" t="n">
        <v>0.86</v>
      </c>
      <c r="I7" t="n">
        <v>69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460.7</v>
      </c>
      <c r="Q7" t="n">
        <v>3690.01</v>
      </c>
      <c r="R7" t="n">
        <v>165.18</v>
      </c>
      <c r="S7" t="n">
        <v>97.79000000000001</v>
      </c>
      <c r="T7" t="n">
        <v>31777</v>
      </c>
      <c r="U7" t="n">
        <v>0.59</v>
      </c>
      <c r="V7" t="n">
        <v>0.9</v>
      </c>
      <c r="W7" t="n">
        <v>8.529999999999999</v>
      </c>
      <c r="X7" t="n">
        <v>2.04</v>
      </c>
      <c r="Y7" t="n">
        <v>0.5</v>
      </c>
      <c r="Z7" t="n">
        <v>10</v>
      </c>
      <c r="AA7" t="n">
        <v>1286.578474097418</v>
      </c>
      <c r="AB7" t="n">
        <v>1760.353428096457</v>
      </c>
      <c r="AC7" t="n">
        <v>1592.347767590484</v>
      </c>
      <c r="AD7" t="n">
        <v>1286578.474097418</v>
      </c>
      <c r="AE7" t="n">
        <v>1760353.428096457</v>
      </c>
      <c r="AF7" t="n">
        <v>9.178260829067434e-07</v>
      </c>
      <c r="AG7" t="n">
        <v>25</v>
      </c>
      <c r="AH7" t="n">
        <v>1592347.767590484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1.2876</v>
      </c>
      <c r="E2" t="n">
        <v>77.66</v>
      </c>
      <c r="F2" t="n">
        <v>68.23999999999999</v>
      </c>
      <c r="G2" t="n">
        <v>10.34</v>
      </c>
      <c r="H2" t="n">
        <v>0.2</v>
      </c>
      <c r="I2" t="n">
        <v>396</v>
      </c>
      <c r="J2" t="n">
        <v>89.87</v>
      </c>
      <c r="K2" t="n">
        <v>37.55</v>
      </c>
      <c r="L2" t="n">
        <v>1</v>
      </c>
      <c r="M2" t="n">
        <v>394</v>
      </c>
      <c r="N2" t="n">
        <v>11.32</v>
      </c>
      <c r="O2" t="n">
        <v>11317.98</v>
      </c>
      <c r="P2" t="n">
        <v>549.25</v>
      </c>
      <c r="Q2" t="n">
        <v>3690.39</v>
      </c>
      <c r="R2" t="n">
        <v>478.79</v>
      </c>
      <c r="S2" t="n">
        <v>97.79000000000001</v>
      </c>
      <c r="T2" t="n">
        <v>186946.58</v>
      </c>
      <c r="U2" t="n">
        <v>0.2</v>
      </c>
      <c r="V2" t="n">
        <v>0.78</v>
      </c>
      <c r="W2" t="n">
        <v>9.02</v>
      </c>
      <c r="X2" t="n">
        <v>11.61</v>
      </c>
      <c r="Y2" t="n">
        <v>0.5</v>
      </c>
      <c r="Z2" t="n">
        <v>10</v>
      </c>
      <c r="AA2" t="n">
        <v>1755.701063994419</v>
      </c>
      <c r="AB2" t="n">
        <v>2402.227651821533</v>
      </c>
      <c r="AC2" t="n">
        <v>2172.962416279369</v>
      </c>
      <c r="AD2" t="n">
        <v>1755701.063994419</v>
      </c>
      <c r="AE2" t="n">
        <v>2402227.651821533</v>
      </c>
      <c r="AF2" t="n">
        <v>7.681495166129559e-07</v>
      </c>
      <c r="AG2" t="n">
        <v>30</v>
      </c>
      <c r="AH2" t="n">
        <v>2172962.416279369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1.505</v>
      </c>
      <c r="E3" t="n">
        <v>66.45</v>
      </c>
      <c r="F3" t="n">
        <v>61.39</v>
      </c>
      <c r="G3" t="n">
        <v>22.32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163</v>
      </c>
      <c r="N3" t="n">
        <v>11.54</v>
      </c>
      <c r="O3" t="n">
        <v>11468.97</v>
      </c>
      <c r="P3" t="n">
        <v>456.01</v>
      </c>
      <c r="Q3" t="n">
        <v>3690.12</v>
      </c>
      <c r="R3" t="n">
        <v>256.62</v>
      </c>
      <c r="S3" t="n">
        <v>97.79000000000001</v>
      </c>
      <c r="T3" t="n">
        <v>77019.85000000001</v>
      </c>
      <c r="U3" t="n">
        <v>0.38</v>
      </c>
      <c r="V3" t="n">
        <v>0.86</v>
      </c>
      <c r="W3" t="n">
        <v>8.6</v>
      </c>
      <c r="X3" t="n">
        <v>4.76</v>
      </c>
      <c r="Y3" t="n">
        <v>0.5</v>
      </c>
      <c r="Z3" t="n">
        <v>10</v>
      </c>
      <c r="AA3" t="n">
        <v>1317.573991690123</v>
      </c>
      <c r="AB3" t="n">
        <v>1802.762862692523</v>
      </c>
      <c r="AC3" t="n">
        <v>1630.709705270717</v>
      </c>
      <c r="AD3" t="n">
        <v>1317573.991690123</v>
      </c>
      <c r="AE3" t="n">
        <v>1802762.862692523</v>
      </c>
      <c r="AF3" t="n">
        <v>8.978448450625183e-07</v>
      </c>
      <c r="AG3" t="n">
        <v>26</v>
      </c>
      <c r="AH3" t="n">
        <v>1630709.705270717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1.5776</v>
      </c>
      <c r="E4" t="n">
        <v>63.39</v>
      </c>
      <c r="F4" t="n">
        <v>59.56</v>
      </c>
      <c r="G4" t="n">
        <v>35.73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55</v>
      </c>
      <c r="N4" t="n">
        <v>11.77</v>
      </c>
      <c r="O4" t="n">
        <v>11620.34</v>
      </c>
      <c r="P4" t="n">
        <v>401.71</v>
      </c>
      <c r="Q4" t="n">
        <v>3690.06</v>
      </c>
      <c r="R4" t="n">
        <v>194.93</v>
      </c>
      <c r="S4" t="n">
        <v>97.79000000000001</v>
      </c>
      <c r="T4" t="n">
        <v>46499.6</v>
      </c>
      <c r="U4" t="n">
        <v>0.5</v>
      </c>
      <c r="V4" t="n">
        <v>0.89</v>
      </c>
      <c r="W4" t="n">
        <v>8.56</v>
      </c>
      <c r="X4" t="n">
        <v>2.93</v>
      </c>
      <c r="Y4" t="n">
        <v>0.5</v>
      </c>
      <c r="Z4" t="n">
        <v>10</v>
      </c>
      <c r="AA4" t="n">
        <v>1165.910541319164</v>
      </c>
      <c r="AB4" t="n">
        <v>1595.250238975769</v>
      </c>
      <c r="AC4" t="n">
        <v>1443.001795115693</v>
      </c>
      <c r="AD4" t="n">
        <v>1165910.541319164</v>
      </c>
      <c r="AE4" t="n">
        <v>1595250.238975768</v>
      </c>
      <c r="AF4" t="n">
        <v>9.411561644987566e-07</v>
      </c>
      <c r="AG4" t="n">
        <v>25</v>
      </c>
      <c r="AH4" t="n">
        <v>1443001.795115693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1.584</v>
      </c>
      <c r="E5" t="n">
        <v>63.13</v>
      </c>
      <c r="F5" t="n">
        <v>59.42</v>
      </c>
      <c r="G5" t="n">
        <v>37.93</v>
      </c>
      <c r="H5" t="n">
        <v>0.75</v>
      </c>
      <c r="I5" t="n">
        <v>94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399.85</v>
      </c>
      <c r="Q5" t="n">
        <v>3690.09</v>
      </c>
      <c r="R5" t="n">
        <v>188.56</v>
      </c>
      <c r="S5" t="n">
        <v>97.79000000000001</v>
      </c>
      <c r="T5" t="n">
        <v>43340.48</v>
      </c>
      <c r="U5" t="n">
        <v>0.52</v>
      </c>
      <c r="V5" t="n">
        <v>0.89</v>
      </c>
      <c r="W5" t="n">
        <v>8.6</v>
      </c>
      <c r="X5" t="n">
        <v>2.79</v>
      </c>
      <c r="Y5" t="n">
        <v>0.5</v>
      </c>
      <c r="Z5" t="n">
        <v>10</v>
      </c>
      <c r="AA5" t="n">
        <v>1158.570933681993</v>
      </c>
      <c r="AB5" t="n">
        <v>1585.207864005955</v>
      </c>
      <c r="AC5" t="n">
        <v>1433.917850318436</v>
      </c>
      <c r="AD5" t="n">
        <v>1158570.933681993</v>
      </c>
      <c r="AE5" t="n">
        <v>1585207.864005955</v>
      </c>
      <c r="AF5" t="n">
        <v>9.44974242245202e-07</v>
      </c>
      <c r="AG5" t="n">
        <v>25</v>
      </c>
      <c r="AH5" t="n">
        <v>1433917.850318436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0.8688</v>
      </c>
      <c r="E2" t="n">
        <v>115.11</v>
      </c>
      <c r="F2" t="n">
        <v>80.97</v>
      </c>
      <c r="G2" t="n">
        <v>5.98</v>
      </c>
      <c r="H2" t="n">
        <v>0.09</v>
      </c>
      <c r="I2" t="n">
        <v>813</v>
      </c>
      <c r="J2" t="n">
        <v>194.77</v>
      </c>
      <c r="K2" t="n">
        <v>54.38</v>
      </c>
      <c r="L2" t="n">
        <v>1</v>
      </c>
      <c r="M2" t="n">
        <v>811</v>
      </c>
      <c r="N2" t="n">
        <v>39.4</v>
      </c>
      <c r="O2" t="n">
        <v>24256.19</v>
      </c>
      <c r="P2" t="n">
        <v>1123.7</v>
      </c>
      <c r="Q2" t="n">
        <v>3691.12</v>
      </c>
      <c r="R2" t="n">
        <v>897.04</v>
      </c>
      <c r="S2" t="n">
        <v>97.79000000000001</v>
      </c>
      <c r="T2" t="n">
        <v>393989.15</v>
      </c>
      <c r="U2" t="n">
        <v>0.11</v>
      </c>
      <c r="V2" t="n">
        <v>0.65</v>
      </c>
      <c r="W2" t="n">
        <v>9.65</v>
      </c>
      <c r="X2" t="n">
        <v>24.33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1.2309</v>
      </c>
      <c r="E3" t="n">
        <v>81.23999999999999</v>
      </c>
      <c r="F3" t="n">
        <v>66.08</v>
      </c>
      <c r="G3" t="n">
        <v>12.2</v>
      </c>
      <c r="H3" t="n">
        <v>0.18</v>
      </c>
      <c r="I3" t="n">
        <v>325</v>
      </c>
      <c r="J3" t="n">
        <v>196.32</v>
      </c>
      <c r="K3" t="n">
        <v>54.38</v>
      </c>
      <c r="L3" t="n">
        <v>2</v>
      </c>
      <c r="M3" t="n">
        <v>323</v>
      </c>
      <c r="N3" t="n">
        <v>39.95</v>
      </c>
      <c r="O3" t="n">
        <v>24447.22</v>
      </c>
      <c r="P3" t="n">
        <v>901.8099999999999</v>
      </c>
      <c r="Q3" t="n">
        <v>3690.32</v>
      </c>
      <c r="R3" t="n">
        <v>409.62</v>
      </c>
      <c r="S3" t="n">
        <v>97.79000000000001</v>
      </c>
      <c r="T3" t="n">
        <v>152719.2</v>
      </c>
      <c r="U3" t="n">
        <v>0.24</v>
      </c>
      <c r="V3" t="n">
        <v>0.8</v>
      </c>
      <c r="W3" t="n">
        <v>8.859999999999999</v>
      </c>
      <c r="X3" t="n">
        <v>9.449999999999999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1.373</v>
      </c>
      <c r="E4" t="n">
        <v>72.83</v>
      </c>
      <c r="F4" t="n">
        <v>62.46</v>
      </c>
      <c r="G4" t="n">
        <v>18.55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837.73</v>
      </c>
      <c r="Q4" t="n">
        <v>3690.31</v>
      </c>
      <c r="R4" t="n">
        <v>290.65</v>
      </c>
      <c r="S4" t="n">
        <v>97.79000000000001</v>
      </c>
      <c r="T4" t="n">
        <v>93847.67999999999</v>
      </c>
      <c r="U4" t="n">
        <v>0.34</v>
      </c>
      <c r="V4" t="n">
        <v>0.85</v>
      </c>
      <c r="W4" t="n">
        <v>8.68</v>
      </c>
      <c r="X4" t="n">
        <v>5.83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1.4515</v>
      </c>
      <c r="E5" t="n">
        <v>68.90000000000001</v>
      </c>
      <c r="F5" t="n">
        <v>60.74</v>
      </c>
      <c r="G5" t="n">
        <v>25.13</v>
      </c>
      <c r="H5" t="n">
        <v>0.36</v>
      </c>
      <c r="I5" t="n">
        <v>145</v>
      </c>
      <c r="J5" t="n">
        <v>199.44</v>
      </c>
      <c r="K5" t="n">
        <v>54.38</v>
      </c>
      <c r="L5" t="n">
        <v>4</v>
      </c>
      <c r="M5" t="n">
        <v>143</v>
      </c>
      <c r="N5" t="n">
        <v>41.06</v>
      </c>
      <c r="O5" t="n">
        <v>24831.54</v>
      </c>
      <c r="P5" t="n">
        <v>798.9</v>
      </c>
      <c r="Q5" t="n">
        <v>3690.12</v>
      </c>
      <c r="R5" t="n">
        <v>235.67</v>
      </c>
      <c r="S5" t="n">
        <v>97.79000000000001</v>
      </c>
      <c r="T5" t="n">
        <v>66644.23</v>
      </c>
      <c r="U5" t="n">
        <v>0.41</v>
      </c>
      <c r="V5" t="n">
        <v>0.87</v>
      </c>
      <c r="W5" t="n">
        <v>8.56</v>
      </c>
      <c r="X5" t="n">
        <v>4.11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1.4993</v>
      </c>
      <c r="E6" t="n">
        <v>66.7</v>
      </c>
      <c r="F6" t="n">
        <v>59.82</v>
      </c>
      <c r="G6" t="n">
        <v>32.05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771.88</v>
      </c>
      <c r="Q6" t="n">
        <v>3690.04</v>
      </c>
      <c r="R6" t="n">
        <v>205.62</v>
      </c>
      <c r="S6" t="n">
        <v>97.79000000000001</v>
      </c>
      <c r="T6" t="n">
        <v>51784.67</v>
      </c>
      <c r="U6" t="n">
        <v>0.48</v>
      </c>
      <c r="V6" t="n">
        <v>0.89</v>
      </c>
      <c r="W6" t="n">
        <v>8.51</v>
      </c>
      <c r="X6" t="n">
        <v>3.19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1.5316</v>
      </c>
      <c r="E7" t="n">
        <v>65.29000000000001</v>
      </c>
      <c r="F7" t="n">
        <v>59.24</v>
      </c>
      <c r="G7" t="n">
        <v>39.06</v>
      </c>
      <c r="H7" t="n">
        <v>0.53</v>
      </c>
      <c r="I7" t="n">
        <v>91</v>
      </c>
      <c r="J7" t="n">
        <v>202.58</v>
      </c>
      <c r="K7" t="n">
        <v>54.38</v>
      </c>
      <c r="L7" t="n">
        <v>6</v>
      </c>
      <c r="M7" t="n">
        <v>89</v>
      </c>
      <c r="N7" t="n">
        <v>42.2</v>
      </c>
      <c r="O7" t="n">
        <v>25218.93</v>
      </c>
      <c r="P7" t="n">
        <v>749.25</v>
      </c>
      <c r="Q7" t="n">
        <v>3690.13</v>
      </c>
      <c r="R7" t="n">
        <v>186.4</v>
      </c>
      <c r="S7" t="n">
        <v>97.79000000000001</v>
      </c>
      <c r="T7" t="n">
        <v>42278.7</v>
      </c>
      <c r="U7" t="n">
        <v>0.52</v>
      </c>
      <c r="V7" t="n">
        <v>0.9</v>
      </c>
      <c r="W7" t="n">
        <v>8.48</v>
      </c>
      <c r="X7" t="n">
        <v>2.6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1.5563</v>
      </c>
      <c r="E8" t="n">
        <v>64.26000000000001</v>
      </c>
      <c r="F8" t="n">
        <v>58.78</v>
      </c>
      <c r="G8" t="n">
        <v>46.41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727.5599999999999</v>
      </c>
      <c r="Q8" t="n">
        <v>3690.06</v>
      </c>
      <c r="R8" t="n">
        <v>171.79</v>
      </c>
      <c r="S8" t="n">
        <v>97.79000000000001</v>
      </c>
      <c r="T8" t="n">
        <v>35047.89</v>
      </c>
      <c r="U8" t="n">
        <v>0.57</v>
      </c>
      <c r="V8" t="n">
        <v>0.9</v>
      </c>
      <c r="W8" t="n">
        <v>8.449999999999999</v>
      </c>
      <c r="X8" t="n">
        <v>2.15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1.5744</v>
      </c>
      <c r="E9" t="n">
        <v>63.52</v>
      </c>
      <c r="F9" t="n">
        <v>58.47</v>
      </c>
      <c r="G9" t="n">
        <v>53.97</v>
      </c>
      <c r="H9" t="n">
        <v>0.6899999999999999</v>
      </c>
      <c r="I9" t="n">
        <v>65</v>
      </c>
      <c r="J9" t="n">
        <v>205.75</v>
      </c>
      <c r="K9" t="n">
        <v>54.38</v>
      </c>
      <c r="L9" t="n">
        <v>8</v>
      </c>
      <c r="M9" t="n">
        <v>63</v>
      </c>
      <c r="N9" t="n">
        <v>43.37</v>
      </c>
      <c r="O9" t="n">
        <v>25609.61</v>
      </c>
      <c r="P9" t="n">
        <v>707.4400000000001</v>
      </c>
      <c r="Q9" t="n">
        <v>3690</v>
      </c>
      <c r="R9" t="n">
        <v>161.56</v>
      </c>
      <c r="S9" t="n">
        <v>97.79000000000001</v>
      </c>
      <c r="T9" t="n">
        <v>29989.18</v>
      </c>
      <c r="U9" t="n">
        <v>0.61</v>
      </c>
      <c r="V9" t="n">
        <v>0.91</v>
      </c>
      <c r="W9" t="n">
        <v>8.44</v>
      </c>
      <c r="X9" t="n">
        <v>1.84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1.5907</v>
      </c>
      <c r="E10" t="n">
        <v>62.87</v>
      </c>
      <c r="F10" t="n">
        <v>58.17</v>
      </c>
      <c r="G10" t="n">
        <v>62.33</v>
      </c>
      <c r="H10" t="n">
        <v>0.77</v>
      </c>
      <c r="I10" t="n">
        <v>56</v>
      </c>
      <c r="J10" t="n">
        <v>207.34</v>
      </c>
      <c r="K10" t="n">
        <v>54.38</v>
      </c>
      <c r="L10" t="n">
        <v>9</v>
      </c>
      <c r="M10" t="n">
        <v>54</v>
      </c>
      <c r="N10" t="n">
        <v>43.96</v>
      </c>
      <c r="O10" t="n">
        <v>25806.1</v>
      </c>
      <c r="P10" t="n">
        <v>685.64</v>
      </c>
      <c r="Q10" t="n">
        <v>3689.97</v>
      </c>
      <c r="R10" t="n">
        <v>152.1</v>
      </c>
      <c r="S10" t="n">
        <v>97.79000000000001</v>
      </c>
      <c r="T10" t="n">
        <v>25304.54</v>
      </c>
      <c r="U10" t="n">
        <v>0.64</v>
      </c>
      <c r="V10" t="n">
        <v>0.91</v>
      </c>
      <c r="W10" t="n">
        <v>8.41</v>
      </c>
      <c r="X10" t="n">
        <v>1.54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1.6017</v>
      </c>
      <c r="E11" t="n">
        <v>62.43</v>
      </c>
      <c r="F11" t="n">
        <v>58.01</v>
      </c>
      <c r="G11" t="n">
        <v>71.04000000000001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666.9299999999999</v>
      </c>
      <c r="Q11" t="n">
        <v>3689.97</v>
      </c>
      <c r="R11" t="n">
        <v>146.54</v>
      </c>
      <c r="S11" t="n">
        <v>97.79000000000001</v>
      </c>
      <c r="T11" t="n">
        <v>22555.1</v>
      </c>
      <c r="U11" t="n">
        <v>0.67</v>
      </c>
      <c r="V11" t="n">
        <v>0.91</v>
      </c>
      <c r="W11" t="n">
        <v>8.41</v>
      </c>
      <c r="X11" t="n">
        <v>1.38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1.6118</v>
      </c>
      <c r="E12" t="n">
        <v>62.04</v>
      </c>
      <c r="F12" t="n">
        <v>57.85</v>
      </c>
      <c r="G12" t="n">
        <v>80.72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39</v>
      </c>
      <c r="N12" t="n">
        <v>45.17</v>
      </c>
      <c r="O12" t="n">
        <v>26201.54</v>
      </c>
      <c r="P12" t="n">
        <v>643.4</v>
      </c>
      <c r="Q12" t="n">
        <v>3689.99</v>
      </c>
      <c r="R12" t="n">
        <v>141.19</v>
      </c>
      <c r="S12" t="n">
        <v>97.79000000000001</v>
      </c>
      <c r="T12" t="n">
        <v>19910.69</v>
      </c>
      <c r="U12" t="n">
        <v>0.6899999999999999</v>
      </c>
      <c r="V12" t="n">
        <v>0.92</v>
      </c>
      <c r="W12" t="n">
        <v>8.41</v>
      </c>
      <c r="X12" t="n">
        <v>1.22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1.6192</v>
      </c>
      <c r="E13" t="n">
        <v>61.76</v>
      </c>
      <c r="F13" t="n">
        <v>57.72</v>
      </c>
      <c r="G13" t="n">
        <v>88.81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625.16</v>
      </c>
      <c r="Q13" t="n">
        <v>3690.07</v>
      </c>
      <c r="R13" t="n">
        <v>136.31</v>
      </c>
      <c r="S13" t="n">
        <v>97.79000000000001</v>
      </c>
      <c r="T13" t="n">
        <v>17494.82</v>
      </c>
      <c r="U13" t="n">
        <v>0.72</v>
      </c>
      <c r="V13" t="n">
        <v>0.92</v>
      </c>
      <c r="W13" t="n">
        <v>8.42</v>
      </c>
      <c r="X13" t="n">
        <v>1.09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1.6183</v>
      </c>
      <c r="E14" t="n">
        <v>61.79</v>
      </c>
      <c r="F14" t="n">
        <v>57.76</v>
      </c>
      <c r="G14" t="n">
        <v>88.86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4</v>
      </c>
      <c r="N14" t="n">
        <v>46.4</v>
      </c>
      <c r="O14" t="n">
        <v>26600.32</v>
      </c>
      <c r="P14" t="n">
        <v>625.9299999999999</v>
      </c>
      <c r="Q14" t="n">
        <v>3689.98</v>
      </c>
      <c r="R14" t="n">
        <v>136.88</v>
      </c>
      <c r="S14" t="n">
        <v>97.79000000000001</v>
      </c>
      <c r="T14" t="n">
        <v>17778.96</v>
      </c>
      <c r="U14" t="n">
        <v>0.71</v>
      </c>
      <c r="V14" t="n">
        <v>0.92</v>
      </c>
      <c r="W14" t="n">
        <v>8.44</v>
      </c>
      <c r="X14" t="n">
        <v>1.13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1.6202</v>
      </c>
      <c r="E15" t="n">
        <v>61.72</v>
      </c>
      <c r="F15" t="n">
        <v>57.72</v>
      </c>
      <c r="G15" t="n">
        <v>91.14</v>
      </c>
      <c r="H15" t="n">
        <v>1.15</v>
      </c>
      <c r="I15" t="n">
        <v>38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629.88</v>
      </c>
      <c r="Q15" t="n">
        <v>3689.97</v>
      </c>
      <c r="R15" t="n">
        <v>135.65</v>
      </c>
      <c r="S15" t="n">
        <v>97.79000000000001</v>
      </c>
      <c r="T15" t="n">
        <v>17168.13</v>
      </c>
      <c r="U15" t="n">
        <v>0.72</v>
      </c>
      <c r="V15" t="n">
        <v>0.92</v>
      </c>
      <c r="W15" t="n">
        <v>8.44</v>
      </c>
      <c r="X15" t="n">
        <v>1.1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1.2876</v>
      </c>
      <c r="E16" t="n">
        <v>77.66</v>
      </c>
      <c r="F16" t="n">
        <v>68.23999999999999</v>
      </c>
      <c r="G16" t="n">
        <v>10.34</v>
      </c>
      <c r="H16" t="n">
        <v>0.2</v>
      </c>
      <c r="I16" t="n">
        <v>396</v>
      </c>
      <c r="J16" t="n">
        <v>89.87</v>
      </c>
      <c r="K16" t="n">
        <v>37.55</v>
      </c>
      <c r="L16" t="n">
        <v>1</v>
      </c>
      <c r="M16" t="n">
        <v>394</v>
      </c>
      <c r="N16" t="n">
        <v>11.32</v>
      </c>
      <c r="O16" t="n">
        <v>11317.98</v>
      </c>
      <c r="P16" t="n">
        <v>549.25</v>
      </c>
      <c r="Q16" t="n">
        <v>3690.39</v>
      </c>
      <c r="R16" t="n">
        <v>478.79</v>
      </c>
      <c r="S16" t="n">
        <v>97.79000000000001</v>
      </c>
      <c r="T16" t="n">
        <v>186946.58</v>
      </c>
      <c r="U16" t="n">
        <v>0.2</v>
      </c>
      <c r="V16" t="n">
        <v>0.78</v>
      </c>
      <c r="W16" t="n">
        <v>9.02</v>
      </c>
      <c r="X16" t="n">
        <v>11.61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1.505</v>
      </c>
      <c r="E17" t="n">
        <v>66.45</v>
      </c>
      <c r="F17" t="n">
        <v>61.39</v>
      </c>
      <c r="G17" t="n">
        <v>22.32</v>
      </c>
      <c r="H17" t="n">
        <v>0.39</v>
      </c>
      <c r="I17" t="n">
        <v>165</v>
      </c>
      <c r="J17" t="n">
        <v>91.09999999999999</v>
      </c>
      <c r="K17" t="n">
        <v>37.55</v>
      </c>
      <c r="L17" t="n">
        <v>2</v>
      </c>
      <c r="M17" t="n">
        <v>163</v>
      </c>
      <c r="N17" t="n">
        <v>11.54</v>
      </c>
      <c r="O17" t="n">
        <v>11468.97</v>
      </c>
      <c r="P17" t="n">
        <v>456.01</v>
      </c>
      <c r="Q17" t="n">
        <v>3690.12</v>
      </c>
      <c r="R17" t="n">
        <v>256.62</v>
      </c>
      <c r="S17" t="n">
        <v>97.79000000000001</v>
      </c>
      <c r="T17" t="n">
        <v>77019.85000000001</v>
      </c>
      <c r="U17" t="n">
        <v>0.38</v>
      </c>
      <c r="V17" t="n">
        <v>0.86</v>
      </c>
      <c r="W17" t="n">
        <v>8.6</v>
      </c>
      <c r="X17" t="n">
        <v>4.76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1.5776</v>
      </c>
      <c r="E18" t="n">
        <v>63.39</v>
      </c>
      <c r="F18" t="n">
        <v>59.56</v>
      </c>
      <c r="G18" t="n">
        <v>35.73</v>
      </c>
      <c r="H18" t="n">
        <v>0.57</v>
      </c>
      <c r="I18" t="n">
        <v>100</v>
      </c>
      <c r="J18" t="n">
        <v>92.31999999999999</v>
      </c>
      <c r="K18" t="n">
        <v>37.55</v>
      </c>
      <c r="L18" t="n">
        <v>3</v>
      </c>
      <c r="M18" t="n">
        <v>55</v>
      </c>
      <c r="N18" t="n">
        <v>11.77</v>
      </c>
      <c r="O18" t="n">
        <v>11620.34</v>
      </c>
      <c r="P18" t="n">
        <v>401.71</v>
      </c>
      <c r="Q18" t="n">
        <v>3690.06</v>
      </c>
      <c r="R18" t="n">
        <v>194.93</v>
      </c>
      <c r="S18" t="n">
        <v>97.79000000000001</v>
      </c>
      <c r="T18" t="n">
        <v>46499.6</v>
      </c>
      <c r="U18" t="n">
        <v>0.5</v>
      </c>
      <c r="V18" t="n">
        <v>0.89</v>
      </c>
      <c r="W18" t="n">
        <v>8.56</v>
      </c>
      <c r="X18" t="n">
        <v>2.93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1.584</v>
      </c>
      <c r="E19" t="n">
        <v>63.13</v>
      </c>
      <c r="F19" t="n">
        <v>59.42</v>
      </c>
      <c r="G19" t="n">
        <v>37.93</v>
      </c>
      <c r="H19" t="n">
        <v>0.75</v>
      </c>
      <c r="I19" t="n">
        <v>94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399.85</v>
      </c>
      <c r="Q19" t="n">
        <v>3690.09</v>
      </c>
      <c r="R19" t="n">
        <v>188.56</v>
      </c>
      <c r="S19" t="n">
        <v>97.79000000000001</v>
      </c>
      <c r="T19" t="n">
        <v>43340.48</v>
      </c>
      <c r="U19" t="n">
        <v>0.52</v>
      </c>
      <c r="V19" t="n">
        <v>0.89</v>
      </c>
      <c r="W19" t="n">
        <v>8.6</v>
      </c>
      <c r="X19" t="n">
        <v>2.79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1.3767</v>
      </c>
      <c r="E20" t="n">
        <v>72.64</v>
      </c>
      <c r="F20" t="n">
        <v>65.86</v>
      </c>
      <c r="G20" t="n">
        <v>12.47</v>
      </c>
      <c r="H20" t="n">
        <v>0.24</v>
      </c>
      <c r="I20" t="n">
        <v>317</v>
      </c>
      <c r="J20" t="n">
        <v>71.52</v>
      </c>
      <c r="K20" t="n">
        <v>32.27</v>
      </c>
      <c r="L20" t="n">
        <v>1</v>
      </c>
      <c r="M20" t="n">
        <v>315</v>
      </c>
      <c r="N20" t="n">
        <v>8.25</v>
      </c>
      <c r="O20" t="n">
        <v>9054.6</v>
      </c>
      <c r="P20" t="n">
        <v>439.7</v>
      </c>
      <c r="Q20" t="n">
        <v>3690.55</v>
      </c>
      <c r="R20" t="n">
        <v>402.06</v>
      </c>
      <c r="S20" t="n">
        <v>97.79000000000001</v>
      </c>
      <c r="T20" t="n">
        <v>148976.06</v>
      </c>
      <c r="U20" t="n">
        <v>0.24</v>
      </c>
      <c r="V20" t="n">
        <v>0.8100000000000001</v>
      </c>
      <c r="W20" t="n">
        <v>8.859999999999999</v>
      </c>
      <c r="X20" t="n">
        <v>9.220000000000001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1.5524</v>
      </c>
      <c r="E21" t="n">
        <v>64.41</v>
      </c>
      <c r="F21" t="n">
        <v>60.5</v>
      </c>
      <c r="G21" t="n">
        <v>27.29</v>
      </c>
      <c r="H21" t="n">
        <v>0.48</v>
      </c>
      <c r="I21" t="n">
        <v>133</v>
      </c>
      <c r="J21" t="n">
        <v>72.7</v>
      </c>
      <c r="K21" t="n">
        <v>32.27</v>
      </c>
      <c r="L21" t="n">
        <v>2</v>
      </c>
      <c r="M21" t="n">
        <v>67</v>
      </c>
      <c r="N21" t="n">
        <v>8.43</v>
      </c>
      <c r="O21" t="n">
        <v>9200.25</v>
      </c>
      <c r="P21" t="n">
        <v>354.74</v>
      </c>
      <c r="Q21" t="n">
        <v>3690.21</v>
      </c>
      <c r="R21" t="n">
        <v>224.54</v>
      </c>
      <c r="S21" t="n">
        <v>97.79000000000001</v>
      </c>
      <c r="T21" t="n">
        <v>61136.79</v>
      </c>
      <c r="U21" t="n">
        <v>0.44</v>
      </c>
      <c r="V21" t="n">
        <v>0.88</v>
      </c>
      <c r="W21" t="n">
        <v>8.640000000000001</v>
      </c>
      <c r="X21" t="n">
        <v>3.87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1.5596</v>
      </c>
      <c r="E22" t="n">
        <v>64.12</v>
      </c>
      <c r="F22" t="n">
        <v>60.35</v>
      </c>
      <c r="G22" t="n">
        <v>29.2</v>
      </c>
      <c r="H22" t="n">
        <v>0.71</v>
      </c>
      <c r="I22" t="n">
        <v>124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353.16</v>
      </c>
      <c r="Q22" t="n">
        <v>3690.15</v>
      </c>
      <c r="R22" t="n">
        <v>216.55</v>
      </c>
      <c r="S22" t="n">
        <v>97.79000000000001</v>
      </c>
      <c r="T22" t="n">
        <v>57190.05</v>
      </c>
      <c r="U22" t="n">
        <v>0.45</v>
      </c>
      <c r="V22" t="n">
        <v>0.88</v>
      </c>
      <c r="W22" t="n">
        <v>8.720000000000001</v>
      </c>
      <c r="X22" t="n">
        <v>3.72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1.4609</v>
      </c>
      <c r="E23" t="n">
        <v>68.45</v>
      </c>
      <c r="F23" t="n">
        <v>64.01000000000001</v>
      </c>
      <c r="G23" t="n">
        <v>15.55</v>
      </c>
      <c r="H23" t="n">
        <v>0.43</v>
      </c>
      <c r="I23" t="n">
        <v>247</v>
      </c>
      <c r="J23" t="n">
        <v>39.78</v>
      </c>
      <c r="K23" t="n">
        <v>19.54</v>
      </c>
      <c r="L23" t="n">
        <v>1</v>
      </c>
      <c r="M23" t="n">
        <v>3</v>
      </c>
      <c r="N23" t="n">
        <v>4.24</v>
      </c>
      <c r="O23" t="n">
        <v>5140</v>
      </c>
      <c r="P23" t="n">
        <v>251.87</v>
      </c>
      <c r="Q23" t="n">
        <v>3690.37</v>
      </c>
      <c r="R23" t="n">
        <v>331.24</v>
      </c>
      <c r="S23" t="n">
        <v>97.79000000000001</v>
      </c>
      <c r="T23" t="n">
        <v>113919.2</v>
      </c>
      <c r="U23" t="n">
        <v>0.3</v>
      </c>
      <c r="V23" t="n">
        <v>0.83</v>
      </c>
      <c r="W23" t="n">
        <v>9.050000000000001</v>
      </c>
      <c r="X23" t="n">
        <v>7.38</v>
      </c>
      <c r="Y23" t="n">
        <v>0.5</v>
      </c>
      <c r="Z23" t="n">
        <v>10</v>
      </c>
    </row>
    <row r="24">
      <c r="A24" t="n">
        <v>1</v>
      </c>
      <c r="B24" t="n">
        <v>15</v>
      </c>
      <c r="C24" t="inlineStr">
        <is>
          <t xml:space="preserve">CONCLUIDO	</t>
        </is>
      </c>
      <c r="D24" t="n">
        <v>1.4607</v>
      </c>
      <c r="E24" t="n">
        <v>68.45999999999999</v>
      </c>
      <c r="F24" t="n">
        <v>64.02</v>
      </c>
      <c r="G24" t="n">
        <v>15.55</v>
      </c>
      <c r="H24" t="n">
        <v>0.84</v>
      </c>
      <c r="I24" t="n">
        <v>247</v>
      </c>
      <c r="J24" t="n">
        <v>40.89</v>
      </c>
      <c r="K24" t="n">
        <v>19.54</v>
      </c>
      <c r="L24" t="n">
        <v>2</v>
      </c>
      <c r="M24" t="n">
        <v>0</v>
      </c>
      <c r="N24" t="n">
        <v>4.35</v>
      </c>
      <c r="O24" t="n">
        <v>5277.26</v>
      </c>
      <c r="P24" t="n">
        <v>257.89</v>
      </c>
      <c r="Q24" t="n">
        <v>3690.55</v>
      </c>
      <c r="R24" t="n">
        <v>331.4</v>
      </c>
      <c r="S24" t="n">
        <v>97.79000000000001</v>
      </c>
      <c r="T24" t="n">
        <v>113999.61</v>
      </c>
      <c r="U24" t="n">
        <v>0.3</v>
      </c>
      <c r="V24" t="n">
        <v>0.83</v>
      </c>
      <c r="W24" t="n">
        <v>9.06</v>
      </c>
      <c r="X24" t="n">
        <v>7.38</v>
      </c>
      <c r="Y24" t="n">
        <v>0.5</v>
      </c>
      <c r="Z24" t="n">
        <v>10</v>
      </c>
    </row>
    <row r="25">
      <c r="A25" t="n">
        <v>0</v>
      </c>
      <c r="B25" t="n">
        <v>70</v>
      </c>
      <c r="C25" t="inlineStr">
        <is>
          <t xml:space="preserve">CONCLUIDO	</t>
        </is>
      </c>
      <c r="D25" t="n">
        <v>1.0617</v>
      </c>
      <c r="E25" t="n">
        <v>94.19</v>
      </c>
      <c r="F25" t="n">
        <v>74.51000000000001</v>
      </c>
      <c r="G25" t="n">
        <v>7.4</v>
      </c>
      <c r="H25" t="n">
        <v>0.12</v>
      </c>
      <c r="I25" t="n">
        <v>604</v>
      </c>
      <c r="J25" t="n">
        <v>141.81</v>
      </c>
      <c r="K25" t="n">
        <v>47.83</v>
      </c>
      <c r="L25" t="n">
        <v>1</v>
      </c>
      <c r="M25" t="n">
        <v>602</v>
      </c>
      <c r="N25" t="n">
        <v>22.98</v>
      </c>
      <c r="O25" t="n">
        <v>17723.39</v>
      </c>
      <c r="P25" t="n">
        <v>835.74</v>
      </c>
      <c r="Q25" t="n">
        <v>3690.86</v>
      </c>
      <c r="R25" t="n">
        <v>685.4299999999999</v>
      </c>
      <c r="S25" t="n">
        <v>97.79000000000001</v>
      </c>
      <c r="T25" t="n">
        <v>289229.61</v>
      </c>
      <c r="U25" t="n">
        <v>0.14</v>
      </c>
      <c r="V25" t="n">
        <v>0.71</v>
      </c>
      <c r="W25" t="n">
        <v>9.31</v>
      </c>
      <c r="X25" t="n">
        <v>17.87</v>
      </c>
      <c r="Y25" t="n">
        <v>0.5</v>
      </c>
      <c r="Z25" t="n">
        <v>10</v>
      </c>
    </row>
    <row r="26">
      <c r="A26" t="n">
        <v>1</v>
      </c>
      <c r="B26" t="n">
        <v>70</v>
      </c>
      <c r="C26" t="inlineStr">
        <is>
          <t xml:space="preserve">CONCLUIDO	</t>
        </is>
      </c>
      <c r="D26" t="n">
        <v>1.3631</v>
      </c>
      <c r="E26" t="n">
        <v>73.36</v>
      </c>
      <c r="F26" t="n">
        <v>63.88</v>
      </c>
      <c r="G26" t="n">
        <v>15.27</v>
      </c>
      <c r="H26" t="n">
        <v>0.25</v>
      </c>
      <c r="I26" t="n">
        <v>251</v>
      </c>
      <c r="J26" t="n">
        <v>143.17</v>
      </c>
      <c r="K26" t="n">
        <v>47.83</v>
      </c>
      <c r="L26" t="n">
        <v>2</v>
      </c>
      <c r="M26" t="n">
        <v>249</v>
      </c>
      <c r="N26" t="n">
        <v>23.34</v>
      </c>
      <c r="O26" t="n">
        <v>17891.86</v>
      </c>
      <c r="P26" t="n">
        <v>695.03</v>
      </c>
      <c r="Q26" t="n">
        <v>3690.29</v>
      </c>
      <c r="R26" t="n">
        <v>338.04</v>
      </c>
      <c r="S26" t="n">
        <v>97.79000000000001</v>
      </c>
      <c r="T26" t="n">
        <v>117298.64</v>
      </c>
      <c r="U26" t="n">
        <v>0.29</v>
      </c>
      <c r="V26" t="n">
        <v>0.83</v>
      </c>
      <c r="W26" t="n">
        <v>8.73</v>
      </c>
      <c r="X26" t="n">
        <v>7.25</v>
      </c>
      <c r="Y26" t="n">
        <v>0.5</v>
      </c>
      <c r="Z26" t="n">
        <v>10</v>
      </c>
    </row>
    <row r="27">
      <c r="A27" t="n">
        <v>2</v>
      </c>
      <c r="B27" t="n">
        <v>70</v>
      </c>
      <c r="C27" t="inlineStr">
        <is>
          <t xml:space="preserve">CONCLUIDO	</t>
        </is>
      </c>
      <c r="D27" t="n">
        <v>1.475</v>
      </c>
      <c r="E27" t="n">
        <v>67.8</v>
      </c>
      <c r="F27" t="n">
        <v>61.09</v>
      </c>
      <c r="G27" t="n">
        <v>23.65</v>
      </c>
      <c r="H27" t="n">
        <v>0.37</v>
      </c>
      <c r="I27" t="n">
        <v>155</v>
      </c>
      <c r="J27" t="n">
        <v>144.54</v>
      </c>
      <c r="K27" t="n">
        <v>47.83</v>
      </c>
      <c r="L27" t="n">
        <v>3</v>
      </c>
      <c r="M27" t="n">
        <v>153</v>
      </c>
      <c r="N27" t="n">
        <v>23.71</v>
      </c>
      <c r="O27" t="n">
        <v>18060.85</v>
      </c>
      <c r="P27" t="n">
        <v>642.08</v>
      </c>
      <c r="Q27" t="n">
        <v>3690.2</v>
      </c>
      <c r="R27" t="n">
        <v>246.46</v>
      </c>
      <c r="S27" t="n">
        <v>97.79000000000001</v>
      </c>
      <c r="T27" t="n">
        <v>71989.89999999999</v>
      </c>
      <c r="U27" t="n">
        <v>0.4</v>
      </c>
      <c r="V27" t="n">
        <v>0.87</v>
      </c>
      <c r="W27" t="n">
        <v>8.59</v>
      </c>
      <c r="X27" t="n">
        <v>4.46</v>
      </c>
      <c r="Y27" t="n">
        <v>0.5</v>
      </c>
      <c r="Z27" t="n">
        <v>10</v>
      </c>
    </row>
    <row r="28">
      <c r="A28" t="n">
        <v>3</v>
      </c>
      <c r="B28" t="n">
        <v>70</v>
      </c>
      <c r="C28" t="inlineStr">
        <is>
          <t xml:space="preserve">CONCLUIDO	</t>
        </is>
      </c>
      <c r="D28" t="n">
        <v>1.5343</v>
      </c>
      <c r="E28" t="n">
        <v>65.18000000000001</v>
      </c>
      <c r="F28" t="n">
        <v>59.77</v>
      </c>
      <c r="G28" t="n">
        <v>32.6</v>
      </c>
      <c r="H28" t="n">
        <v>0.49</v>
      </c>
      <c r="I28" t="n">
        <v>110</v>
      </c>
      <c r="J28" t="n">
        <v>145.92</v>
      </c>
      <c r="K28" t="n">
        <v>47.83</v>
      </c>
      <c r="L28" t="n">
        <v>4</v>
      </c>
      <c r="M28" t="n">
        <v>108</v>
      </c>
      <c r="N28" t="n">
        <v>24.09</v>
      </c>
      <c r="O28" t="n">
        <v>18230.35</v>
      </c>
      <c r="P28" t="n">
        <v>606.14</v>
      </c>
      <c r="Q28" t="n">
        <v>3689.9</v>
      </c>
      <c r="R28" t="n">
        <v>203.98</v>
      </c>
      <c r="S28" t="n">
        <v>97.79000000000001</v>
      </c>
      <c r="T28" t="n">
        <v>50970.64</v>
      </c>
      <c r="U28" t="n">
        <v>0.48</v>
      </c>
      <c r="V28" t="n">
        <v>0.89</v>
      </c>
      <c r="W28" t="n">
        <v>8.51</v>
      </c>
      <c r="X28" t="n">
        <v>3.14</v>
      </c>
      <c r="Y28" t="n">
        <v>0.5</v>
      </c>
      <c r="Z28" t="n">
        <v>10</v>
      </c>
    </row>
    <row r="29">
      <c r="A29" t="n">
        <v>4</v>
      </c>
      <c r="B29" t="n">
        <v>70</v>
      </c>
      <c r="C29" t="inlineStr">
        <is>
          <t xml:space="preserve">CONCLUIDO	</t>
        </is>
      </c>
      <c r="D29" t="n">
        <v>1.572</v>
      </c>
      <c r="E29" t="n">
        <v>63.61</v>
      </c>
      <c r="F29" t="n">
        <v>58.99</v>
      </c>
      <c r="G29" t="n">
        <v>42.64</v>
      </c>
      <c r="H29" t="n">
        <v>0.6</v>
      </c>
      <c r="I29" t="n">
        <v>83</v>
      </c>
      <c r="J29" t="n">
        <v>147.3</v>
      </c>
      <c r="K29" t="n">
        <v>47.83</v>
      </c>
      <c r="L29" t="n">
        <v>5</v>
      </c>
      <c r="M29" t="n">
        <v>81</v>
      </c>
      <c r="N29" t="n">
        <v>24.47</v>
      </c>
      <c r="O29" t="n">
        <v>18400.38</v>
      </c>
      <c r="P29" t="n">
        <v>572.45</v>
      </c>
      <c r="Q29" t="n">
        <v>3690.02</v>
      </c>
      <c r="R29" t="n">
        <v>178.3</v>
      </c>
      <c r="S29" t="n">
        <v>97.79000000000001</v>
      </c>
      <c r="T29" t="n">
        <v>38267.73</v>
      </c>
      <c r="U29" t="n">
        <v>0.55</v>
      </c>
      <c r="V29" t="n">
        <v>0.9</v>
      </c>
      <c r="W29" t="n">
        <v>8.470000000000001</v>
      </c>
      <c r="X29" t="n">
        <v>2.36</v>
      </c>
      <c r="Y29" t="n">
        <v>0.5</v>
      </c>
      <c r="Z29" t="n">
        <v>10</v>
      </c>
    </row>
    <row r="30">
      <c r="A30" t="n">
        <v>5</v>
      </c>
      <c r="B30" t="n">
        <v>70</v>
      </c>
      <c r="C30" t="inlineStr">
        <is>
          <t xml:space="preserve">CONCLUIDO	</t>
        </is>
      </c>
      <c r="D30" t="n">
        <v>1.5965</v>
      </c>
      <c r="E30" t="n">
        <v>62.64</v>
      </c>
      <c r="F30" t="n">
        <v>58.5</v>
      </c>
      <c r="G30" t="n">
        <v>53.19</v>
      </c>
      <c r="H30" t="n">
        <v>0.71</v>
      </c>
      <c r="I30" t="n">
        <v>66</v>
      </c>
      <c r="J30" t="n">
        <v>148.68</v>
      </c>
      <c r="K30" t="n">
        <v>47.83</v>
      </c>
      <c r="L30" t="n">
        <v>6</v>
      </c>
      <c r="M30" t="n">
        <v>63</v>
      </c>
      <c r="N30" t="n">
        <v>24.85</v>
      </c>
      <c r="O30" t="n">
        <v>18570.94</v>
      </c>
      <c r="P30" t="n">
        <v>540.0700000000001</v>
      </c>
      <c r="Q30" t="n">
        <v>3689.95</v>
      </c>
      <c r="R30" t="n">
        <v>162.72</v>
      </c>
      <c r="S30" t="n">
        <v>97.79000000000001</v>
      </c>
      <c r="T30" t="n">
        <v>30564.02</v>
      </c>
      <c r="U30" t="n">
        <v>0.6</v>
      </c>
      <c r="V30" t="n">
        <v>0.91</v>
      </c>
      <c r="W30" t="n">
        <v>8.44</v>
      </c>
      <c r="X30" t="n">
        <v>1.88</v>
      </c>
      <c r="Y30" t="n">
        <v>0.5</v>
      </c>
      <c r="Z30" t="n">
        <v>10</v>
      </c>
    </row>
    <row r="31">
      <c r="A31" t="n">
        <v>6</v>
      </c>
      <c r="B31" t="n">
        <v>70</v>
      </c>
      <c r="C31" t="inlineStr">
        <is>
          <t xml:space="preserve">CONCLUIDO	</t>
        </is>
      </c>
      <c r="D31" t="n">
        <v>1.6105</v>
      </c>
      <c r="E31" t="n">
        <v>62.09</v>
      </c>
      <c r="F31" t="n">
        <v>58.25</v>
      </c>
      <c r="G31" t="n">
        <v>62.41</v>
      </c>
      <c r="H31" t="n">
        <v>0.83</v>
      </c>
      <c r="I31" t="n">
        <v>56</v>
      </c>
      <c r="J31" t="n">
        <v>150.07</v>
      </c>
      <c r="K31" t="n">
        <v>47.83</v>
      </c>
      <c r="L31" t="n">
        <v>7</v>
      </c>
      <c r="M31" t="n">
        <v>22</v>
      </c>
      <c r="N31" t="n">
        <v>25.24</v>
      </c>
      <c r="O31" t="n">
        <v>18742.03</v>
      </c>
      <c r="P31" t="n">
        <v>515.16</v>
      </c>
      <c r="Q31" t="n">
        <v>3689.96</v>
      </c>
      <c r="R31" t="n">
        <v>152.83</v>
      </c>
      <c r="S31" t="n">
        <v>97.79000000000001</v>
      </c>
      <c r="T31" t="n">
        <v>25669.57</v>
      </c>
      <c r="U31" t="n">
        <v>0.64</v>
      </c>
      <c r="V31" t="n">
        <v>0.91</v>
      </c>
      <c r="W31" t="n">
        <v>8.470000000000001</v>
      </c>
      <c r="X31" t="n">
        <v>1.62</v>
      </c>
      <c r="Y31" t="n">
        <v>0.5</v>
      </c>
      <c r="Z31" t="n">
        <v>10</v>
      </c>
    </row>
    <row r="32">
      <c r="A32" t="n">
        <v>7</v>
      </c>
      <c r="B32" t="n">
        <v>70</v>
      </c>
      <c r="C32" t="inlineStr">
        <is>
          <t xml:space="preserve">CONCLUIDO	</t>
        </is>
      </c>
      <c r="D32" t="n">
        <v>1.613</v>
      </c>
      <c r="E32" t="n">
        <v>62</v>
      </c>
      <c r="F32" t="n">
        <v>58.21</v>
      </c>
      <c r="G32" t="n">
        <v>64.67</v>
      </c>
      <c r="H32" t="n">
        <v>0.9399999999999999</v>
      </c>
      <c r="I32" t="n">
        <v>54</v>
      </c>
      <c r="J32" t="n">
        <v>151.46</v>
      </c>
      <c r="K32" t="n">
        <v>47.83</v>
      </c>
      <c r="L32" t="n">
        <v>8</v>
      </c>
      <c r="M32" t="n">
        <v>0</v>
      </c>
      <c r="N32" t="n">
        <v>25.63</v>
      </c>
      <c r="O32" t="n">
        <v>18913.66</v>
      </c>
      <c r="P32" t="n">
        <v>513.7</v>
      </c>
      <c r="Q32" t="n">
        <v>3690</v>
      </c>
      <c r="R32" t="n">
        <v>150.77</v>
      </c>
      <c r="S32" t="n">
        <v>97.79000000000001</v>
      </c>
      <c r="T32" t="n">
        <v>24645.22</v>
      </c>
      <c r="U32" t="n">
        <v>0.65</v>
      </c>
      <c r="V32" t="n">
        <v>0.91</v>
      </c>
      <c r="W32" t="n">
        <v>8.49</v>
      </c>
      <c r="X32" t="n">
        <v>1.58</v>
      </c>
      <c r="Y32" t="n">
        <v>0.5</v>
      </c>
      <c r="Z32" t="n">
        <v>10</v>
      </c>
    </row>
    <row r="33">
      <c r="A33" t="n">
        <v>0</v>
      </c>
      <c r="B33" t="n">
        <v>90</v>
      </c>
      <c r="C33" t="inlineStr">
        <is>
          <t xml:space="preserve">CONCLUIDO	</t>
        </is>
      </c>
      <c r="D33" t="n">
        <v>0.93</v>
      </c>
      <c r="E33" t="n">
        <v>107.53</v>
      </c>
      <c r="F33" t="n">
        <v>78.76000000000001</v>
      </c>
      <c r="G33" t="n">
        <v>6.38</v>
      </c>
      <c r="H33" t="n">
        <v>0.1</v>
      </c>
      <c r="I33" t="n">
        <v>741</v>
      </c>
      <c r="J33" t="n">
        <v>176.73</v>
      </c>
      <c r="K33" t="n">
        <v>52.44</v>
      </c>
      <c r="L33" t="n">
        <v>1</v>
      </c>
      <c r="M33" t="n">
        <v>739</v>
      </c>
      <c r="N33" t="n">
        <v>33.29</v>
      </c>
      <c r="O33" t="n">
        <v>22031.19</v>
      </c>
      <c r="P33" t="n">
        <v>1025.05</v>
      </c>
      <c r="Q33" t="n">
        <v>3691.31</v>
      </c>
      <c r="R33" t="n">
        <v>823.66</v>
      </c>
      <c r="S33" t="n">
        <v>97.79000000000001</v>
      </c>
      <c r="T33" t="n">
        <v>357655.88</v>
      </c>
      <c r="U33" t="n">
        <v>0.12</v>
      </c>
      <c r="V33" t="n">
        <v>0.67</v>
      </c>
      <c r="W33" t="n">
        <v>9.57</v>
      </c>
      <c r="X33" t="n">
        <v>22.11</v>
      </c>
      <c r="Y33" t="n">
        <v>0.5</v>
      </c>
      <c r="Z33" t="n">
        <v>10</v>
      </c>
    </row>
    <row r="34">
      <c r="A34" t="n">
        <v>1</v>
      </c>
      <c r="B34" t="n">
        <v>90</v>
      </c>
      <c r="C34" t="inlineStr">
        <is>
          <t xml:space="preserve">CONCLUIDO	</t>
        </is>
      </c>
      <c r="D34" t="n">
        <v>1.2734</v>
      </c>
      <c r="E34" t="n">
        <v>78.53</v>
      </c>
      <c r="F34" t="n">
        <v>65.41</v>
      </c>
      <c r="G34" t="n">
        <v>13.04</v>
      </c>
      <c r="H34" t="n">
        <v>0.2</v>
      </c>
      <c r="I34" t="n">
        <v>301</v>
      </c>
      <c r="J34" t="n">
        <v>178.21</v>
      </c>
      <c r="K34" t="n">
        <v>52.44</v>
      </c>
      <c r="L34" t="n">
        <v>2</v>
      </c>
      <c r="M34" t="n">
        <v>299</v>
      </c>
      <c r="N34" t="n">
        <v>33.77</v>
      </c>
      <c r="O34" t="n">
        <v>22213.89</v>
      </c>
      <c r="P34" t="n">
        <v>834.3</v>
      </c>
      <c r="Q34" t="n">
        <v>3690.31</v>
      </c>
      <c r="R34" t="n">
        <v>386.78</v>
      </c>
      <c r="S34" t="n">
        <v>97.79000000000001</v>
      </c>
      <c r="T34" t="n">
        <v>141419.09</v>
      </c>
      <c r="U34" t="n">
        <v>0.25</v>
      </c>
      <c r="V34" t="n">
        <v>0.8100000000000001</v>
      </c>
      <c r="W34" t="n">
        <v>8.85</v>
      </c>
      <c r="X34" t="n">
        <v>8.77</v>
      </c>
      <c r="Y34" t="n">
        <v>0.5</v>
      </c>
      <c r="Z34" t="n">
        <v>10</v>
      </c>
    </row>
    <row r="35">
      <c r="A35" t="n">
        <v>2</v>
      </c>
      <c r="B35" t="n">
        <v>90</v>
      </c>
      <c r="C35" t="inlineStr">
        <is>
          <t xml:space="preserve">CONCLUIDO	</t>
        </is>
      </c>
      <c r="D35" t="n">
        <v>1.4081</v>
      </c>
      <c r="E35" t="n">
        <v>71.02</v>
      </c>
      <c r="F35" t="n">
        <v>61.98</v>
      </c>
      <c r="G35" t="n">
        <v>20</v>
      </c>
      <c r="H35" t="n">
        <v>0.3</v>
      </c>
      <c r="I35" t="n">
        <v>186</v>
      </c>
      <c r="J35" t="n">
        <v>179.7</v>
      </c>
      <c r="K35" t="n">
        <v>52.44</v>
      </c>
      <c r="L35" t="n">
        <v>3</v>
      </c>
      <c r="M35" t="n">
        <v>184</v>
      </c>
      <c r="N35" t="n">
        <v>34.26</v>
      </c>
      <c r="O35" t="n">
        <v>22397.24</v>
      </c>
      <c r="P35" t="n">
        <v>773.71</v>
      </c>
      <c r="Q35" t="n">
        <v>3690.14</v>
      </c>
      <c r="R35" t="n">
        <v>276.37</v>
      </c>
      <c r="S35" t="n">
        <v>97.79000000000001</v>
      </c>
      <c r="T35" t="n">
        <v>86785.10000000001</v>
      </c>
      <c r="U35" t="n">
        <v>0.35</v>
      </c>
      <c r="V35" t="n">
        <v>0.86</v>
      </c>
      <c r="W35" t="n">
        <v>8.619999999999999</v>
      </c>
      <c r="X35" t="n">
        <v>5.35</v>
      </c>
      <c r="Y35" t="n">
        <v>0.5</v>
      </c>
      <c r="Z35" t="n">
        <v>10</v>
      </c>
    </row>
    <row r="36">
      <c r="A36" t="n">
        <v>3</v>
      </c>
      <c r="B36" t="n">
        <v>90</v>
      </c>
      <c r="C36" t="inlineStr">
        <is>
          <t xml:space="preserve">CONCLUIDO	</t>
        </is>
      </c>
      <c r="D36" t="n">
        <v>1.4782</v>
      </c>
      <c r="E36" t="n">
        <v>67.65000000000001</v>
      </c>
      <c r="F36" t="n">
        <v>60.47</v>
      </c>
      <c r="G36" t="n">
        <v>27.07</v>
      </c>
      <c r="H36" t="n">
        <v>0.39</v>
      </c>
      <c r="I36" t="n">
        <v>134</v>
      </c>
      <c r="J36" t="n">
        <v>181.19</v>
      </c>
      <c r="K36" t="n">
        <v>52.44</v>
      </c>
      <c r="L36" t="n">
        <v>4</v>
      </c>
      <c r="M36" t="n">
        <v>132</v>
      </c>
      <c r="N36" t="n">
        <v>34.75</v>
      </c>
      <c r="O36" t="n">
        <v>22581.25</v>
      </c>
      <c r="P36" t="n">
        <v>737.62</v>
      </c>
      <c r="Q36" t="n">
        <v>3690.07</v>
      </c>
      <c r="R36" t="n">
        <v>226.68</v>
      </c>
      <c r="S36" t="n">
        <v>97.79000000000001</v>
      </c>
      <c r="T36" t="n">
        <v>62203.63</v>
      </c>
      <c r="U36" t="n">
        <v>0.43</v>
      </c>
      <c r="V36" t="n">
        <v>0.88</v>
      </c>
      <c r="W36" t="n">
        <v>8.539999999999999</v>
      </c>
      <c r="X36" t="n">
        <v>3.84</v>
      </c>
      <c r="Y36" t="n">
        <v>0.5</v>
      </c>
      <c r="Z36" t="n">
        <v>10</v>
      </c>
    </row>
    <row r="37">
      <c r="A37" t="n">
        <v>4</v>
      </c>
      <c r="B37" t="n">
        <v>90</v>
      </c>
      <c r="C37" t="inlineStr">
        <is>
          <t xml:space="preserve">CONCLUIDO	</t>
        </is>
      </c>
      <c r="D37" t="n">
        <v>1.5238</v>
      </c>
      <c r="E37" t="n">
        <v>65.63</v>
      </c>
      <c r="F37" t="n">
        <v>59.54</v>
      </c>
      <c r="G37" t="n">
        <v>34.69</v>
      </c>
      <c r="H37" t="n">
        <v>0.49</v>
      </c>
      <c r="I37" t="n">
        <v>103</v>
      </c>
      <c r="J37" t="n">
        <v>182.69</v>
      </c>
      <c r="K37" t="n">
        <v>52.44</v>
      </c>
      <c r="L37" t="n">
        <v>5</v>
      </c>
      <c r="M37" t="n">
        <v>101</v>
      </c>
      <c r="N37" t="n">
        <v>35.25</v>
      </c>
      <c r="O37" t="n">
        <v>22766.06</v>
      </c>
      <c r="P37" t="n">
        <v>709.38</v>
      </c>
      <c r="Q37" t="n">
        <v>3689.98</v>
      </c>
      <c r="R37" t="n">
        <v>196.26</v>
      </c>
      <c r="S37" t="n">
        <v>97.79000000000001</v>
      </c>
      <c r="T37" t="n">
        <v>47147.13</v>
      </c>
      <c r="U37" t="n">
        <v>0.5</v>
      </c>
      <c r="V37" t="n">
        <v>0.89</v>
      </c>
      <c r="W37" t="n">
        <v>8.5</v>
      </c>
      <c r="X37" t="n">
        <v>2.91</v>
      </c>
      <c r="Y37" t="n">
        <v>0.5</v>
      </c>
      <c r="Z37" t="n">
        <v>10</v>
      </c>
    </row>
    <row r="38">
      <c r="A38" t="n">
        <v>5</v>
      </c>
      <c r="B38" t="n">
        <v>90</v>
      </c>
      <c r="C38" t="inlineStr">
        <is>
          <t xml:space="preserve">CONCLUIDO	</t>
        </is>
      </c>
      <c r="D38" t="n">
        <v>1.5539</v>
      </c>
      <c r="E38" t="n">
        <v>64.34999999999999</v>
      </c>
      <c r="F38" t="n">
        <v>58.98</v>
      </c>
      <c r="G38" t="n">
        <v>42.64</v>
      </c>
      <c r="H38" t="n">
        <v>0.58</v>
      </c>
      <c r="I38" t="n">
        <v>83</v>
      </c>
      <c r="J38" t="n">
        <v>184.19</v>
      </c>
      <c r="K38" t="n">
        <v>52.44</v>
      </c>
      <c r="L38" t="n">
        <v>6</v>
      </c>
      <c r="M38" t="n">
        <v>81</v>
      </c>
      <c r="N38" t="n">
        <v>35.75</v>
      </c>
      <c r="O38" t="n">
        <v>22951.43</v>
      </c>
      <c r="P38" t="n">
        <v>684.59</v>
      </c>
      <c r="Q38" t="n">
        <v>3690.05</v>
      </c>
      <c r="R38" t="n">
        <v>178.05</v>
      </c>
      <c r="S38" t="n">
        <v>97.79000000000001</v>
      </c>
      <c r="T38" t="n">
        <v>38144.76</v>
      </c>
      <c r="U38" t="n">
        <v>0.55</v>
      </c>
      <c r="V38" t="n">
        <v>0.9</v>
      </c>
      <c r="W38" t="n">
        <v>8.470000000000001</v>
      </c>
      <c r="X38" t="n">
        <v>2.35</v>
      </c>
      <c r="Y38" t="n">
        <v>0.5</v>
      </c>
      <c r="Z38" t="n">
        <v>10</v>
      </c>
    </row>
    <row r="39">
      <c r="A39" t="n">
        <v>6</v>
      </c>
      <c r="B39" t="n">
        <v>90</v>
      </c>
      <c r="C39" t="inlineStr">
        <is>
          <t xml:space="preserve">CONCLUIDO	</t>
        </is>
      </c>
      <c r="D39" t="n">
        <v>1.5758</v>
      </c>
      <c r="E39" t="n">
        <v>63.46</v>
      </c>
      <c r="F39" t="n">
        <v>58.59</v>
      </c>
      <c r="G39" t="n">
        <v>50.94</v>
      </c>
      <c r="H39" t="n">
        <v>0.67</v>
      </c>
      <c r="I39" t="n">
        <v>69</v>
      </c>
      <c r="J39" t="n">
        <v>185.7</v>
      </c>
      <c r="K39" t="n">
        <v>52.44</v>
      </c>
      <c r="L39" t="n">
        <v>7</v>
      </c>
      <c r="M39" t="n">
        <v>67</v>
      </c>
      <c r="N39" t="n">
        <v>36.26</v>
      </c>
      <c r="O39" t="n">
        <v>23137.49</v>
      </c>
      <c r="P39" t="n">
        <v>660.66</v>
      </c>
      <c r="Q39" t="n">
        <v>3689.97</v>
      </c>
      <c r="R39" t="n">
        <v>164.76</v>
      </c>
      <c r="S39" t="n">
        <v>97.79000000000001</v>
      </c>
      <c r="T39" t="n">
        <v>31569.26</v>
      </c>
      <c r="U39" t="n">
        <v>0.59</v>
      </c>
      <c r="V39" t="n">
        <v>0.9</v>
      </c>
      <c r="W39" t="n">
        <v>8.460000000000001</v>
      </c>
      <c r="X39" t="n">
        <v>1.96</v>
      </c>
      <c r="Y39" t="n">
        <v>0.5</v>
      </c>
      <c r="Z39" t="n">
        <v>10</v>
      </c>
    </row>
    <row r="40">
      <c r="A40" t="n">
        <v>7</v>
      </c>
      <c r="B40" t="n">
        <v>90</v>
      </c>
      <c r="C40" t="inlineStr">
        <is>
          <t xml:space="preserve">CONCLUIDO	</t>
        </is>
      </c>
      <c r="D40" t="n">
        <v>1.5939</v>
      </c>
      <c r="E40" t="n">
        <v>62.74</v>
      </c>
      <c r="F40" t="n">
        <v>58.26</v>
      </c>
      <c r="G40" t="n">
        <v>60.26</v>
      </c>
      <c r="H40" t="n">
        <v>0.76</v>
      </c>
      <c r="I40" t="n">
        <v>58</v>
      </c>
      <c r="J40" t="n">
        <v>187.22</v>
      </c>
      <c r="K40" t="n">
        <v>52.44</v>
      </c>
      <c r="L40" t="n">
        <v>8</v>
      </c>
      <c r="M40" t="n">
        <v>56</v>
      </c>
      <c r="N40" t="n">
        <v>36.78</v>
      </c>
      <c r="O40" t="n">
        <v>23324.24</v>
      </c>
      <c r="P40" t="n">
        <v>636.15</v>
      </c>
      <c r="Q40" t="n">
        <v>3689.96</v>
      </c>
      <c r="R40" t="n">
        <v>153.96</v>
      </c>
      <c r="S40" t="n">
        <v>97.79000000000001</v>
      </c>
      <c r="T40" t="n">
        <v>26221.48</v>
      </c>
      <c r="U40" t="n">
        <v>0.64</v>
      </c>
      <c r="V40" t="n">
        <v>0.91</v>
      </c>
      <c r="W40" t="n">
        <v>8.44</v>
      </c>
      <c r="X40" t="n">
        <v>1.63</v>
      </c>
      <c r="Y40" t="n">
        <v>0.5</v>
      </c>
      <c r="Z40" t="n">
        <v>10</v>
      </c>
    </row>
    <row r="41">
      <c r="A41" t="n">
        <v>8</v>
      </c>
      <c r="B41" t="n">
        <v>90</v>
      </c>
      <c r="C41" t="inlineStr">
        <is>
          <t xml:space="preserve">CONCLUIDO	</t>
        </is>
      </c>
      <c r="D41" t="n">
        <v>1.607</v>
      </c>
      <c r="E41" t="n">
        <v>62.23</v>
      </c>
      <c r="F41" t="n">
        <v>58.03</v>
      </c>
      <c r="G41" t="n">
        <v>69.63</v>
      </c>
      <c r="H41" t="n">
        <v>0.85</v>
      </c>
      <c r="I41" t="n">
        <v>50</v>
      </c>
      <c r="J41" t="n">
        <v>188.74</v>
      </c>
      <c r="K41" t="n">
        <v>52.44</v>
      </c>
      <c r="L41" t="n">
        <v>9</v>
      </c>
      <c r="M41" t="n">
        <v>48</v>
      </c>
      <c r="N41" t="n">
        <v>37.3</v>
      </c>
      <c r="O41" t="n">
        <v>23511.69</v>
      </c>
      <c r="P41" t="n">
        <v>610.1900000000001</v>
      </c>
      <c r="Q41" t="n">
        <v>3689.97</v>
      </c>
      <c r="R41" t="n">
        <v>147.24</v>
      </c>
      <c r="S41" t="n">
        <v>97.79000000000001</v>
      </c>
      <c r="T41" t="n">
        <v>22902.95</v>
      </c>
      <c r="U41" t="n">
        <v>0.66</v>
      </c>
      <c r="V41" t="n">
        <v>0.91</v>
      </c>
      <c r="W41" t="n">
        <v>8.41</v>
      </c>
      <c r="X41" t="n">
        <v>1.4</v>
      </c>
      <c r="Y41" t="n">
        <v>0.5</v>
      </c>
      <c r="Z41" t="n">
        <v>10</v>
      </c>
    </row>
    <row r="42">
      <c r="A42" t="n">
        <v>9</v>
      </c>
      <c r="B42" t="n">
        <v>90</v>
      </c>
      <c r="C42" t="inlineStr">
        <is>
          <t xml:space="preserve">CONCLUIDO	</t>
        </is>
      </c>
      <c r="D42" t="n">
        <v>1.6147</v>
      </c>
      <c r="E42" t="n">
        <v>61.93</v>
      </c>
      <c r="F42" t="n">
        <v>57.91</v>
      </c>
      <c r="G42" t="n">
        <v>77.20999999999999</v>
      </c>
      <c r="H42" t="n">
        <v>0.93</v>
      </c>
      <c r="I42" t="n">
        <v>45</v>
      </c>
      <c r="J42" t="n">
        <v>190.26</v>
      </c>
      <c r="K42" t="n">
        <v>52.44</v>
      </c>
      <c r="L42" t="n">
        <v>10</v>
      </c>
      <c r="M42" t="n">
        <v>28</v>
      </c>
      <c r="N42" t="n">
        <v>37.82</v>
      </c>
      <c r="O42" t="n">
        <v>23699.85</v>
      </c>
      <c r="P42" t="n">
        <v>592.4</v>
      </c>
      <c r="Q42" t="n">
        <v>3689.94</v>
      </c>
      <c r="R42" t="n">
        <v>142.81</v>
      </c>
      <c r="S42" t="n">
        <v>97.79000000000001</v>
      </c>
      <c r="T42" t="n">
        <v>20713.13</v>
      </c>
      <c r="U42" t="n">
        <v>0.68</v>
      </c>
      <c r="V42" t="n">
        <v>0.92</v>
      </c>
      <c r="W42" t="n">
        <v>8.42</v>
      </c>
      <c r="X42" t="n">
        <v>1.28</v>
      </c>
      <c r="Y42" t="n">
        <v>0.5</v>
      </c>
      <c r="Z42" t="n">
        <v>10</v>
      </c>
    </row>
    <row r="43">
      <c r="A43" t="n">
        <v>10</v>
      </c>
      <c r="B43" t="n">
        <v>90</v>
      </c>
      <c r="C43" t="inlineStr">
        <is>
          <t xml:space="preserve">CONCLUIDO	</t>
        </is>
      </c>
      <c r="D43" t="n">
        <v>1.6171</v>
      </c>
      <c r="E43" t="n">
        <v>61.84</v>
      </c>
      <c r="F43" t="n">
        <v>57.89</v>
      </c>
      <c r="G43" t="n">
        <v>80.78</v>
      </c>
      <c r="H43" t="n">
        <v>1.02</v>
      </c>
      <c r="I43" t="n">
        <v>43</v>
      </c>
      <c r="J43" t="n">
        <v>191.79</v>
      </c>
      <c r="K43" t="n">
        <v>52.44</v>
      </c>
      <c r="L43" t="n">
        <v>11</v>
      </c>
      <c r="M43" t="n">
        <v>4</v>
      </c>
      <c r="N43" t="n">
        <v>38.35</v>
      </c>
      <c r="O43" t="n">
        <v>23888.73</v>
      </c>
      <c r="P43" t="n">
        <v>588.09</v>
      </c>
      <c r="Q43" t="n">
        <v>3689.97</v>
      </c>
      <c r="R43" t="n">
        <v>140.79</v>
      </c>
      <c r="S43" t="n">
        <v>97.79000000000001</v>
      </c>
      <c r="T43" t="n">
        <v>19710.8</v>
      </c>
      <c r="U43" t="n">
        <v>0.6899999999999999</v>
      </c>
      <c r="V43" t="n">
        <v>0.92</v>
      </c>
      <c r="W43" t="n">
        <v>8.460000000000001</v>
      </c>
      <c r="X43" t="n">
        <v>1.26</v>
      </c>
      <c r="Y43" t="n">
        <v>0.5</v>
      </c>
      <c r="Z43" t="n">
        <v>10</v>
      </c>
    </row>
    <row r="44">
      <c r="A44" t="n">
        <v>11</v>
      </c>
      <c r="B44" t="n">
        <v>90</v>
      </c>
      <c r="C44" t="inlineStr">
        <is>
          <t xml:space="preserve">CONCLUIDO	</t>
        </is>
      </c>
      <c r="D44" t="n">
        <v>1.6186</v>
      </c>
      <c r="E44" t="n">
        <v>61.78</v>
      </c>
      <c r="F44" t="n">
        <v>57.87</v>
      </c>
      <c r="G44" t="n">
        <v>82.67</v>
      </c>
      <c r="H44" t="n">
        <v>1.1</v>
      </c>
      <c r="I44" t="n">
        <v>42</v>
      </c>
      <c r="J44" t="n">
        <v>193.33</v>
      </c>
      <c r="K44" t="n">
        <v>52.44</v>
      </c>
      <c r="L44" t="n">
        <v>12</v>
      </c>
      <c r="M44" t="n">
        <v>0</v>
      </c>
      <c r="N44" t="n">
        <v>38.89</v>
      </c>
      <c r="O44" t="n">
        <v>24078.33</v>
      </c>
      <c r="P44" t="n">
        <v>590.09</v>
      </c>
      <c r="Q44" t="n">
        <v>3690.03</v>
      </c>
      <c r="R44" t="n">
        <v>139.93</v>
      </c>
      <c r="S44" t="n">
        <v>97.79000000000001</v>
      </c>
      <c r="T44" t="n">
        <v>19289.52</v>
      </c>
      <c r="U44" t="n">
        <v>0.7</v>
      </c>
      <c r="V44" t="n">
        <v>0.92</v>
      </c>
      <c r="W44" t="n">
        <v>8.460000000000001</v>
      </c>
      <c r="X44" t="n">
        <v>1.24</v>
      </c>
      <c r="Y44" t="n">
        <v>0.5</v>
      </c>
      <c r="Z44" t="n">
        <v>10</v>
      </c>
    </row>
    <row r="45">
      <c r="A45" t="n">
        <v>0</v>
      </c>
      <c r="B45" t="n">
        <v>10</v>
      </c>
      <c r="C45" t="inlineStr">
        <is>
          <t xml:space="preserve">CONCLUIDO	</t>
        </is>
      </c>
      <c r="D45" t="n">
        <v>1.3609</v>
      </c>
      <c r="E45" t="n">
        <v>73.48</v>
      </c>
      <c r="F45" t="n">
        <v>67.72</v>
      </c>
      <c r="G45" t="n">
        <v>10.98</v>
      </c>
      <c r="H45" t="n">
        <v>0.64</v>
      </c>
      <c r="I45" t="n">
        <v>370</v>
      </c>
      <c r="J45" t="n">
        <v>26.11</v>
      </c>
      <c r="K45" t="n">
        <v>12.1</v>
      </c>
      <c r="L45" t="n">
        <v>1</v>
      </c>
      <c r="M45" t="n">
        <v>0</v>
      </c>
      <c r="N45" t="n">
        <v>3.01</v>
      </c>
      <c r="O45" t="n">
        <v>3454.41</v>
      </c>
      <c r="P45" t="n">
        <v>197.06</v>
      </c>
      <c r="Q45" t="n">
        <v>3690.55</v>
      </c>
      <c r="R45" t="n">
        <v>446.36</v>
      </c>
      <c r="S45" t="n">
        <v>97.79000000000001</v>
      </c>
      <c r="T45" t="n">
        <v>170863.47</v>
      </c>
      <c r="U45" t="n">
        <v>0.22</v>
      </c>
      <c r="V45" t="n">
        <v>0.78</v>
      </c>
      <c r="W45" t="n">
        <v>9.43</v>
      </c>
      <c r="X45" t="n">
        <v>11.09</v>
      </c>
      <c r="Y45" t="n">
        <v>0.5</v>
      </c>
      <c r="Z45" t="n">
        <v>10</v>
      </c>
    </row>
    <row r="46">
      <c r="A46" t="n">
        <v>0</v>
      </c>
      <c r="B46" t="n">
        <v>45</v>
      </c>
      <c r="C46" t="inlineStr">
        <is>
          <t xml:space="preserve">CONCLUIDO	</t>
        </is>
      </c>
      <c r="D46" t="n">
        <v>1.2466</v>
      </c>
      <c r="E46" t="n">
        <v>80.22</v>
      </c>
      <c r="F46" t="n">
        <v>69.33</v>
      </c>
      <c r="G46" t="n">
        <v>9.609999999999999</v>
      </c>
      <c r="H46" t="n">
        <v>0.18</v>
      </c>
      <c r="I46" t="n">
        <v>433</v>
      </c>
      <c r="J46" t="n">
        <v>98.70999999999999</v>
      </c>
      <c r="K46" t="n">
        <v>39.72</v>
      </c>
      <c r="L46" t="n">
        <v>1</v>
      </c>
      <c r="M46" t="n">
        <v>431</v>
      </c>
      <c r="N46" t="n">
        <v>12.99</v>
      </c>
      <c r="O46" t="n">
        <v>12407.75</v>
      </c>
      <c r="P46" t="n">
        <v>599.6</v>
      </c>
      <c r="Q46" t="n">
        <v>3690.62</v>
      </c>
      <c r="R46" t="n">
        <v>515.47</v>
      </c>
      <c r="S46" t="n">
        <v>97.79000000000001</v>
      </c>
      <c r="T46" t="n">
        <v>205103.99</v>
      </c>
      <c r="U46" t="n">
        <v>0.19</v>
      </c>
      <c r="V46" t="n">
        <v>0.76</v>
      </c>
      <c r="W46" t="n">
        <v>9.050000000000001</v>
      </c>
      <c r="X46" t="n">
        <v>12.69</v>
      </c>
      <c r="Y46" t="n">
        <v>0.5</v>
      </c>
      <c r="Z46" t="n">
        <v>10</v>
      </c>
    </row>
    <row r="47">
      <c r="A47" t="n">
        <v>1</v>
      </c>
      <c r="B47" t="n">
        <v>45</v>
      </c>
      <c r="C47" t="inlineStr">
        <is>
          <t xml:space="preserve">CONCLUIDO	</t>
        </is>
      </c>
      <c r="D47" t="n">
        <v>1.4806</v>
      </c>
      <c r="E47" t="n">
        <v>67.54000000000001</v>
      </c>
      <c r="F47" t="n">
        <v>61.83</v>
      </c>
      <c r="G47" t="n">
        <v>20.5</v>
      </c>
      <c r="H47" t="n">
        <v>0.35</v>
      </c>
      <c r="I47" t="n">
        <v>181</v>
      </c>
      <c r="J47" t="n">
        <v>99.95</v>
      </c>
      <c r="K47" t="n">
        <v>39.72</v>
      </c>
      <c r="L47" t="n">
        <v>2</v>
      </c>
      <c r="M47" t="n">
        <v>179</v>
      </c>
      <c r="N47" t="n">
        <v>13.24</v>
      </c>
      <c r="O47" t="n">
        <v>12561.45</v>
      </c>
      <c r="P47" t="n">
        <v>501.68</v>
      </c>
      <c r="Q47" t="n">
        <v>3690.02</v>
      </c>
      <c r="R47" t="n">
        <v>271.11</v>
      </c>
      <c r="S47" t="n">
        <v>97.79000000000001</v>
      </c>
      <c r="T47" t="n">
        <v>84184.82000000001</v>
      </c>
      <c r="U47" t="n">
        <v>0.36</v>
      </c>
      <c r="V47" t="n">
        <v>0.86</v>
      </c>
      <c r="W47" t="n">
        <v>8.630000000000001</v>
      </c>
      <c r="X47" t="n">
        <v>5.2</v>
      </c>
      <c r="Y47" t="n">
        <v>0.5</v>
      </c>
      <c r="Z47" t="n">
        <v>10</v>
      </c>
    </row>
    <row r="48">
      <c r="A48" t="n">
        <v>2</v>
      </c>
      <c r="B48" t="n">
        <v>45</v>
      </c>
      <c r="C48" t="inlineStr">
        <is>
          <t xml:space="preserve">CONCLUIDO	</t>
        </is>
      </c>
      <c r="D48" t="n">
        <v>1.5637</v>
      </c>
      <c r="E48" t="n">
        <v>63.95</v>
      </c>
      <c r="F48" t="n">
        <v>59.74</v>
      </c>
      <c r="G48" t="n">
        <v>33.19</v>
      </c>
      <c r="H48" t="n">
        <v>0.52</v>
      </c>
      <c r="I48" t="n">
        <v>108</v>
      </c>
      <c r="J48" t="n">
        <v>101.2</v>
      </c>
      <c r="K48" t="n">
        <v>39.72</v>
      </c>
      <c r="L48" t="n">
        <v>3</v>
      </c>
      <c r="M48" t="n">
        <v>106</v>
      </c>
      <c r="N48" t="n">
        <v>13.49</v>
      </c>
      <c r="O48" t="n">
        <v>12715.54</v>
      </c>
      <c r="P48" t="n">
        <v>445.07</v>
      </c>
      <c r="Q48" t="n">
        <v>3690.05</v>
      </c>
      <c r="R48" t="n">
        <v>202.94</v>
      </c>
      <c r="S48" t="n">
        <v>97.79000000000001</v>
      </c>
      <c r="T48" t="n">
        <v>50461.52</v>
      </c>
      <c r="U48" t="n">
        <v>0.48</v>
      </c>
      <c r="V48" t="n">
        <v>0.89</v>
      </c>
      <c r="W48" t="n">
        <v>8.51</v>
      </c>
      <c r="X48" t="n">
        <v>3.11</v>
      </c>
      <c r="Y48" t="n">
        <v>0.5</v>
      </c>
      <c r="Z48" t="n">
        <v>10</v>
      </c>
    </row>
    <row r="49">
      <c r="A49" t="n">
        <v>3</v>
      </c>
      <c r="B49" t="n">
        <v>45</v>
      </c>
      <c r="C49" t="inlineStr">
        <is>
          <t xml:space="preserve">CONCLUIDO	</t>
        </is>
      </c>
      <c r="D49" t="n">
        <v>1.5916</v>
      </c>
      <c r="E49" t="n">
        <v>62.83</v>
      </c>
      <c r="F49" t="n">
        <v>59.11</v>
      </c>
      <c r="G49" t="n">
        <v>42.22</v>
      </c>
      <c r="H49" t="n">
        <v>0.6899999999999999</v>
      </c>
      <c r="I49" t="n">
        <v>84</v>
      </c>
      <c r="J49" t="n">
        <v>102.45</v>
      </c>
      <c r="K49" t="n">
        <v>39.72</v>
      </c>
      <c r="L49" t="n">
        <v>4</v>
      </c>
      <c r="M49" t="n">
        <v>8</v>
      </c>
      <c r="N49" t="n">
        <v>13.74</v>
      </c>
      <c r="O49" t="n">
        <v>12870.03</v>
      </c>
      <c r="P49" t="n">
        <v>418.33</v>
      </c>
      <c r="Q49" t="n">
        <v>3690.11</v>
      </c>
      <c r="R49" t="n">
        <v>179.45</v>
      </c>
      <c r="S49" t="n">
        <v>97.79000000000001</v>
      </c>
      <c r="T49" t="n">
        <v>38837.01</v>
      </c>
      <c r="U49" t="n">
        <v>0.54</v>
      </c>
      <c r="V49" t="n">
        <v>0.9</v>
      </c>
      <c r="W49" t="n">
        <v>8.56</v>
      </c>
      <c r="X49" t="n">
        <v>2.48</v>
      </c>
      <c r="Y49" t="n">
        <v>0.5</v>
      </c>
      <c r="Z49" t="n">
        <v>10</v>
      </c>
    </row>
    <row r="50">
      <c r="A50" t="n">
        <v>4</v>
      </c>
      <c r="B50" t="n">
        <v>45</v>
      </c>
      <c r="C50" t="inlineStr">
        <is>
          <t xml:space="preserve">CONCLUIDO	</t>
        </is>
      </c>
      <c r="D50" t="n">
        <v>1.5927</v>
      </c>
      <c r="E50" t="n">
        <v>62.79</v>
      </c>
      <c r="F50" t="n">
        <v>59.09</v>
      </c>
      <c r="G50" t="n">
        <v>42.72</v>
      </c>
      <c r="H50" t="n">
        <v>0.85</v>
      </c>
      <c r="I50" t="n">
        <v>83</v>
      </c>
      <c r="J50" t="n">
        <v>103.71</v>
      </c>
      <c r="K50" t="n">
        <v>39.72</v>
      </c>
      <c r="L50" t="n">
        <v>5</v>
      </c>
      <c r="M50" t="n">
        <v>0</v>
      </c>
      <c r="N50" t="n">
        <v>14</v>
      </c>
      <c r="O50" t="n">
        <v>13024.91</v>
      </c>
      <c r="P50" t="n">
        <v>420.55</v>
      </c>
      <c r="Q50" t="n">
        <v>3690.01</v>
      </c>
      <c r="R50" t="n">
        <v>178.25</v>
      </c>
      <c r="S50" t="n">
        <v>97.79000000000001</v>
      </c>
      <c r="T50" t="n">
        <v>38243.58</v>
      </c>
      <c r="U50" t="n">
        <v>0.55</v>
      </c>
      <c r="V50" t="n">
        <v>0.9</v>
      </c>
      <c r="W50" t="n">
        <v>8.57</v>
      </c>
      <c r="X50" t="n">
        <v>2.46</v>
      </c>
      <c r="Y50" t="n">
        <v>0.5</v>
      </c>
      <c r="Z50" t="n">
        <v>10</v>
      </c>
    </row>
    <row r="51">
      <c r="A51" t="n">
        <v>0</v>
      </c>
      <c r="B51" t="n">
        <v>60</v>
      </c>
      <c r="C51" t="inlineStr">
        <is>
          <t xml:space="preserve">CONCLUIDO	</t>
        </is>
      </c>
      <c r="D51" t="n">
        <v>1.133</v>
      </c>
      <c r="E51" t="n">
        <v>88.26000000000001</v>
      </c>
      <c r="F51" t="n">
        <v>72.43000000000001</v>
      </c>
      <c r="G51" t="n">
        <v>8.109999999999999</v>
      </c>
      <c r="H51" t="n">
        <v>0.14</v>
      </c>
      <c r="I51" t="n">
        <v>536</v>
      </c>
      <c r="J51" t="n">
        <v>124.63</v>
      </c>
      <c r="K51" t="n">
        <v>45</v>
      </c>
      <c r="L51" t="n">
        <v>1</v>
      </c>
      <c r="M51" t="n">
        <v>534</v>
      </c>
      <c r="N51" t="n">
        <v>18.64</v>
      </c>
      <c r="O51" t="n">
        <v>15605.44</v>
      </c>
      <c r="P51" t="n">
        <v>742.47</v>
      </c>
      <c r="Q51" t="n">
        <v>3690.66</v>
      </c>
      <c r="R51" t="n">
        <v>616.91</v>
      </c>
      <c r="S51" t="n">
        <v>97.79000000000001</v>
      </c>
      <c r="T51" t="n">
        <v>255309.38</v>
      </c>
      <c r="U51" t="n">
        <v>0.16</v>
      </c>
      <c r="V51" t="n">
        <v>0.73</v>
      </c>
      <c r="W51" t="n">
        <v>9.220000000000001</v>
      </c>
      <c r="X51" t="n">
        <v>15.79</v>
      </c>
      <c r="Y51" t="n">
        <v>0.5</v>
      </c>
      <c r="Z51" t="n">
        <v>10</v>
      </c>
    </row>
    <row r="52">
      <c r="A52" t="n">
        <v>1</v>
      </c>
      <c r="B52" t="n">
        <v>60</v>
      </c>
      <c r="C52" t="inlineStr">
        <is>
          <t xml:space="preserve">CONCLUIDO	</t>
        </is>
      </c>
      <c r="D52" t="n">
        <v>1.4081</v>
      </c>
      <c r="E52" t="n">
        <v>71.02</v>
      </c>
      <c r="F52" t="n">
        <v>63.13</v>
      </c>
      <c r="G52" t="n">
        <v>16.84</v>
      </c>
      <c r="H52" t="n">
        <v>0.28</v>
      </c>
      <c r="I52" t="n">
        <v>225</v>
      </c>
      <c r="J52" t="n">
        <v>125.95</v>
      </c>
      <c r="K52" t="n">
        <v>45</v>
      </c>
      <c r="L52" t="n">
        <v>2</v>
      </c>
      <c r="M52" t="n">
        <v>223</v>
      </c>
      <c r="N52" t="n">
        <v>18.95</v>
      </c>
      <c r="O52" t="n">
        <v>15767.7</v>
      </c>
      <c r="P52" t="n">
        <v>622.21</v>
      </c>
      <c r="Q52" t="n">
        <v>3690.24</v>
      </c>
      <c r="R52" t="n">
        <v>313.17</v>
      </c>
      <c r="S52" t="n">
        <v>97.79000000000001</v>
      </c>
      <c r="T52" t="n">
        <v>104992.12</v>
      </c>
      <c r="U52" t="n">
        <v>0.31</v>
      </c>
      <c r="V52" t="n">
        <v>0.84</v>
      </c>
      <c r="W52" t="n">
        <v>8.699999999999999</v>
      </c>
      <c r="X52" t="n">
        <v>6.5</v>
      </c>
      <c r="Y52" t="n">
        <v>0.5</v>
      </c>
      <c r="Z52" t="n">
        <v>10</v>
      </c>
    </row>
    <row r="53">
      <c r="A53" t="n">
        <v>2</v>
      </c>
      <c r="B53" t="n">
        <v>60</v>
      </c>
      <c r="C53" t="inlineStr">
        <is>
          <t xml:space="preserve">CONCLUIDO	</t>
        </is>
      </c>
      <c r="D53" t="n">
        <v>1.5091</v>
      </c>
      <c r="E53" t="n">
        <v>66.26000000000001</v>
      </c>
      <c r="F53" t="n">
        <v>60.6</v>
      </c>
      <c r="G53" t="n">
        <v>26.35</v>
      </c>
      <c r="H53" t="n">
        <v>0.42</v>
      </c>
      <c r="I53" t="n">
        <v>138</v>
      </c>
      <c r="J53" t="n">
        <v>127.27</v>
      </c>
      <c r="K53" t="n">
        <v>45</v>
      </c>
      <c r="L53" t="n">
        <v>3</v>
      </c>
      <c r="M53" t="n">
        <v>136</v>
      </c>
      <c r="N53" t="n">
        <v>19.27</v>
      </c>
      <c r="O53" t="n">
        <v>15930.42</v>
      </c>
      <c r="P53" t="n">
        <v>570.66</v>
      </c>
      <c r="Q53" t="n">
        <v>3690.07</v>
      </c>
      <c r="R53" t="n">
        <v>230.56</v>
      </c>
      <c r="S53" t="n">
        <v>97.79000000000001</v>
      </c>
      <c r="T53" t="n">
        <v>64122.75</v>
      </c>
      <c r="U53" t="n">
        <v>0.42</v>
      </c>
      <c r="V53" t="n">
        <v>0.87</v>
      </c>
      <c r="W53" t="n">
        <v>8.57</v>
      </c>
      <c r="X53" t="n">
        <v>3.97</v>
      </c>
      <c r="Y53" t="n">
        <v>0.5</v>
      </c>
      <c r="Z53" t="n">
        <v>10</v>
      </c>
    </row>
    <row r="54">
      <c r="A54" t="n">
        <v>3</v>
      </c>
      <c r="B54" t="n">
        <v>60</v>
      </c>
      <c r="C54" t="inlineStr">
        <is>
          <t xml:space="preserve">CONCLUIDO	</t>
        </is>
      </c>
      <c r="D54" t="n">
        <v>1.5637</v>
      </c>
      <c r="E54" t="n">
        <v>63.95</v>
      </c>
      <c r="F54" t="n">
        <v>59.37</v>
      </c>
      <c r="G54" t="n">
        <v>37.1</v>
      </c>
      <c r="H54" t="n">
        <v>0.55</v>
      </c>
      <c r="I54" t="n">
        <v>96</v>
      </c>
      <c r="J54" t="n">
        <v>128.59</v>
      </c>
      <c r="K54" t="n">
        <v>45</v>
      </c>
      <c r="L54" t="n">
        <v>4</v>
      </c>
      <c r="M54" t="n">
        <v>94</v>
      </c>
      <c r="N54" t="n">
        <v>19.59</v>
      </c>
      <c r="O54" t="n">
        <v>16093.6</v>
      </c>
      <c r="P54" t="n">
        <v>529.88</v>
      </c>
      <c r="Q54" t="n">
        <v>3690.07</v>
      </c>
      <c r="R54" t="n">
        <v>190.12</v>
      </c>
      <c r="S54" t="n">
        <v>97.79000000000001</v>
      </c>
      <c r="T54" t="n">
        <v>44110.44</v>
      </c>
      <c r="U54" t="n">
        <v>0.51</v>
      </c>
      <c r="V54" t="n">
        <v>0.89</v>
      </c>
      <c r="W54" t="n">
        <v>8.5</v>
      </c>
      <c r="X54" t="n">
        <v>2.73</v>
      </c>
      <c r="Y54" t="n">
        <v>0.5</v>
      </c>
      <c r="Z54" t="n">
        <v>10</v>
      </c>
    </row>
    <row r="55">
      <c r="A55" t="n">
        <v>4</v>
      </c>
      <c r="B55" t="n">
        <v>60</v>
      </c>
      <c r="C55" t="inlineStr">
        <is>
          <t xml:space="preserve">CONCLUIDO	</t>
        </is>
      </c>
      <c r="D55" t="n">
        <v>1.5957</v>
      </c>
      <c r="E55" t="n">
        <v>62.67</v>
      </c>
      <c r="F55" t="n">
        <v>58.7</v>
      </c>
      <c r="G55" t="n">
        <v>48.91</v>
      </c>
      <c r="H55" t="n">
        <v>0.68</v>
      </c>
      <c r="I55" t="n">
        <v>72</v>
      </c>
      <c r="J55" t="n">
        <v>129.92</v>
      </c>
      <c r="K55" t="n">
        <v>45</v>
      </c>
      <c r="L55" t="n">
        <v>5</v>
      </c>
      <c r="M55" t="n">
        <v>65</v>
      </c>
      <c r="N55" t="n">
        <v>19.92</v>
      </c>
      <c r="O55" t="n">
        <v>16257.24</v>
      </c>
      <c r="P55" t="n">
        <v>493.57</v>
      </c>
      <c r="Q55" t="n">
        <v>3690.02</v>
      </c>
      <c r="R55" t="n">
        <v>168.49</v>
      </c>
      <c r="S55" t="n">
        <v>97.79000000000001</v>
      </c>
      <c r="T55" t="n">
        <v>33418.98</v>
      </c>
      <c r="U55" t="n">
        <v>0.58</v>
      </c>
      <c r="V55" t="n">
        <v>0.9</v>
      </c>
      <c r="W55" t="n">
        <v>8.460000000000001</v>
      </c>
      <c r="X55" t="n">
        <v>2.07</v>
      </c>
      <c r="Y55" t="n">
        <v>0.5</v>
      </c>
      <c r="Z55" t="n">
        <v>10</v>
      </c>
    </row>
    <row r="56">
      <c r="A56" t="n">
        <v>5</v>
      </c>
      <c r="B56" t="n">
        <v>60</v>
      </c>
      <c r="C56" t="inlineStr">
        <is>
          <t xml:space="preserve">CONCLUIDO	</t>
        </is>
      </c>
      <c r="D56" t="n">
        <v>1.6074</v>
      </c>
      <c r="E56" t="n">
        <v>62.21</v>
      </c>
      <c r="F56" t="n">
        <v>58.47</v>
      </c>
      <c r="G56" t="n">
        <v>55.69</v>
      </c>
      <c r="H56" t="n">
        <v>0.8100000000000001</v>
      </c>
      <c r="I56" t="n">
        <v>63</v>
      </c>
      <c r="J56" t="n">
        <v>131.25</v>
      </c>
      <c r="K56" t="n">
        <v>45</v>
      </c>
      <c r="L56" t="n">
        <v>6</v>
      </c>
      <c r="M56" t="n">
        <v>9</v>
      </c>
      <c r="N56" t="n">
        <v>20.25</v>
      </c>
      <c r="O56" t="n">
        <v>16421.36</v>
      </c>
      <c r="P56" t="n">
        <v>476.84</v>
      </c>
      <c r="Q56" t="n">
        <v>3690.24</v>
      </c>
      <c r="R56" t="n">
        <v>159.17</v>
      </c>
      <c r="S56" t="n">
        <v>97.79000000000001</v>
      </c>
      <c r="T56" t="n">
        <v>28800.79</v>
      </c>
      <c r="U56" t="n">
        <v>0.61</v>
      </c>
      <c r="V56" t="n">
        <v>0.91</v>
      </c>
      <c r="W56" t="n">
        <v>8.51</v>
      </c>
      <c r="X56" t="n">
        <v>1.84</v>
      </c>
      <c r="Y56" t="n">
        <v>0.5</v>
      </c>
      <c r="Z56" t="n">
        <v>10</v>
      </c>
    </row>
    <row r="57">
      <c r="A57" t="n">
        <v>6</v>
      </c>
      <c r="B57" t="n">
        <v>60</v>
      </c>
      <c r="C57" t="inlineStr">
        <is>
          <t xml:space="preserve">CONCLUIDO	</t>
        </is>
      </c>
      <c r="D57" t="n">
        <v>1.6071</v>
      </c>
      <c r="E57" t="n">
        <v>62.22</v>
      </c>
      <c r="F57" t="n">
        <v>58.48</v>
      </c>
      <c r="G57" t="n">
        <v>55.7</v>
      </c>
      <c r="H57" t="n">
        <v>0.93</v>
      </c>
      <c r="I57" t="n">
        <v>63</v>
      </c>
      <c r="J57" t="n">
        <v>132.58</v>
      </c>
      <c r="K57" t="n">
        <v>45</v>
      </c>
      <c r="L57" t="n">
        <v>7</v>
      </c>
      <c r="M57" t="n">
        <v>0</v>
      </c>
      <c r="N57" t="n">
        <v>20.59</v>
      </c>
      <c r="O57" t="n">
        <v>16585.95</v>
      </c>
      <c r="P57" t="n">
        <v>481.1</v>
      </c>
      <c r="Q57" t="n">
        <v>3690.18</v>
      </c>
      <c r="R57" t="n">
        <v>159.15</v>
      </c>
      <c r="S57" t="n">
        <v>97.79000000000001</v>
      </c>
      <c r="T57" t="n">
        <v>28794.34</v>
      </c>
      <c r="U57" t="n">
        <v>0.61</v>
      </c>
      <c r="V57" t="n">
        <v>0.91</v>
      </c>
      <c r="W57" t="n">
        <v>8.51</v>
      </c>
      <c r="X57" t="n">
        <v>1.85</v>
      </c>
      <c r="Y57" t="n">
        <v>0.5</v>
      </c>
      <c r="Z57" t="n">
        <v>10</v>
      </c>
    </row>
    <row r="58">
      <c r="A58" t="n">
        <v>0</v>
      </c>
      <c r="B58" t="n">
        <v>80</v>
      </c>
      <c r="C58" t="inlineStr">
        <is>
          <t xml:space="preserve">CONCLUIDO	</t>
        </is>
      </c>
      <c r="D58" t="n">
        <v>0.9939</v>
      </c>
      <c r="E58" t="n">
        <v>100.62</v>
      </c>
      <c r="F58" t="n">
        <v>76.64</v>
      </c>
      <c r="G58" t="n">
        <v>6.84</v>
      </c>
      <c r="H58" t="n">
        <v>0.11</v>
      </c>
      <c r="I58" t="n">
        <v>672</v>
      </c>
      <c r="J58" t="n">
        <v>159.12</v>
      </c>
      <c r="K58" t="n">
        <v>50.28</v>
      </c>
      <c r="L58" t="n">
        <v>1</v>
      </c>
      <c r="M58" t="n">
        <v>670</v>
      </c>
      <c r="N58" t="n">
        <v>27.84</v>
      </c>
      <c r="O58" t="n">
        <v>19859.16</v>
      </c>
      <c r="P58" t="n">
        <v>929.83</v>
      </c>
      <c r="Q58" t="n">
        <v>3691.02</v>
      </c>
      <c r="R58" t="n">
        <v>753.95</v>
      </c>
      <c r="S58" t="n">
        <v>97.79000000000001</v>
      </c>
      <c r="T58" t="n">
        <v>323148.32</v>
      </c>
      <c r="U58" t="n">
        <v>0.13</v>
      </c>
      <c r="V58" t="n">
        <v>0.6899999999999999</v>
      </c>
      <c r="W58" t="n">
        <v>9.460000000000001</v>
      </c>
      <c r="X58" t="n">
        <v>20</v>
      </c>
      <c r="Y58" t="n">
        <v>0.5</v>
      </c>
      <c r="Z58" t="n">
        <v>10</v>
      </c>
    </row>
    <row r="59">
      <c r="A59" t="n">
        <v>1</v>
      </c>
      <c r="B59" t="n">
        <v>80</v>
      </c>
      <c r="C59" t="inlineStr">
        <is>
          <t xml:space="preserve">CONCLUIDO	</t>
        </is>
      </c>
      <c r="D59" t="n">
        <v>1.3189</v>
      </c>
      <c r="E59" t="n">
        <v>75.81999999999999</v>
      </c>
      <c r="F59" t="n">
        <v>64.61</v>
      </c>
      <c r="G59" t="n">
        <v>14.04</v>
      </c>
      <c r="H59" t="n">
        <v>0.22</v>
      </c>
      <c r="I59" t="n">
        <v>276</v>
      </c>
      <c r="J59" t="n">
        <v>160.54</v>
      </c>
      <c r="K59" t="n">
        <v>50.28</v>
      </c>
      <c r="L59" t="n">
        <v>2</v>
      </c>
      <c r="M59" t="n">
        <v>274</v>
      </c>
      <c r="N59" t="n">
        <v>28.26</v>
      </c>
      <c r="O59" t="n">
        <v>20034.4</v>
      </c>
      <c r="P59" t="n">
        <v>764.79</v>
      </c>
      <c r="Q59" t="n">
        <v>3690.26</v>
      </c>
      <c r="R59" t="n">
        <v>361.4</v>
      </c>
      <c r="S59" t="n">
        <v>97.79000000000001</v>
      </c>
      <c r="T59" t="n">
        <v>128850.3</v>
      </c>
      <c r="U59" t="n">
        <v>0.27</v>
      </c>
      <c r="V59" t="n">
        <v>0.82</v>
      </c>
      <c r="W59" t="n">
        <v>8.779999999999999</v>
      </c>
      <c r="X59" t="n">
        <v>7.97</v>
      </c>
      <c r="Y59" t="n">
        <v>0.5</v>
      </c>
      <c r="Z59" t="n">
        <v>10</v>
      </c>
    </row>
    <row r="60">
      <c r="A60" t="n">
        <v>2</v>
      </c>
      <c r="B60" t="n">
        <v>80</v>
      </c>
      <c r="C60" t="inlineStr">
        <is>
          <t xml:space="preserve">CONCLUIDO	</t>
        </is>
      </c>
      <c r="D60" t="n">
        <v>1.4413</v>
      </c>
      <c r="E60" t="n">
        <v>69.38</v>
      </c>
      <c r="F60" t="n">
        <v>61.55</v>
      </c>
      <c r="G60" t="n">
        <v>21.6</v>
      </c>
      <c r="H60" t="n">
        <v>0.33</v>
      </c>
      <c r="I60" t="n">
        <v>171</v>
      </c>
      <c r="J60" t="n">
        <v>161.97</v>
      </c>
      <c r="K60" t="n">
        <v>50.28</v>
      </c>
      <c r="L60" t="n">
        <v>3</v>
      </c>
      <c r="M60" t="n">
        <v>169</v>
      </c>
      <c r="N60" t="n">
        <v>28.69</v>
      </c>
      <c r="O60" t="n">
        <v>20210.21</v>
      </c>
      <c r="P60" t="n">
        <v>709.42</v>
      </c>
      <c r="Q60" t="n">
        <v>3690.11</v>
      </c>
      <c r="R60" t="n">
        <v>261.89</v>
      </c>
      <c r="S60" t="n">
        <v>97.79000000000001</v>
      </c>
      <c r="T60" t="n">
        <v>79620.84</v>
      </c>
      <c r="U60" t="n">
        <v>0.37</v>
      </c>
      <c r="V60" t="n">
        <v>0.86</v>
      </c>
      <c r="W60" t="n">
        <v>8.609999999999999</v>
      </c>
      <c r="X60" t="n">
        <v>4.92</v>
      </c>
      <c r="Y60" t="n">
        <v>0.5</v>
      </c>
      <c r="Z60" t="n">
        <v>10</v>
      </c>
    </row>
    <row r="61">
      <c r="A61" t="n">
        <v>3</v>
      </c>
      <c r="B61" t="n">
        <v>80</v>
      </c>
      <c r="C61" t="inlineStr">
        <is>
          <t xml:space="preserve">CONCLUIDO	</t>
        </is>
      </c>
      <c r="D61" t="n">
        <v>1.5075</v>
      </c>
      <c r="E61" t="n">
        <v>66.33</v>
      </c>
      <c r="F61" t="n">
        <v>60.08</v>
      </c>
      <c r="G61" t="n">
        <v>29.55</v>
      </c>
      <c r="H61" t="n">
        <v>0.43</v>
      </c>
      <c r="I61" t="n">
        <v>122</v>
      </c>
      <c r="J61" t="n">
        <v>163.4</v>
      </c>
      <c r="K61" t="n">
        <v>50.28</v>
      </c>
      <c r="L61" t="n">
        <v>4</v>
      </c>
      <c r="M61" t="n">
        <v>120</v>
      </c>
      <c r="N61" t="n">
        <v>29.12</v>
      </c>
      <c r="O61" t="n">
        <v>20386.62</v>
      </c>
      <c r="P61" t="n">
        <v>672.52</v>
      </c>
      <c r="Q61" t="n">
        <v>3690.08</v>
      </c>
      <c r="R61" t="n">
        <v>214.22</v>
      </c>
      <c r="S61" t="n">
        <v>97.79000000000001</v>
      </c>
      <c r="T61" t="n">
        <v>56034.09</v>
      </c>
      <c r="U61" t="n">
        <v>0.46</v>
      </c>
      <c r="V61" t="n">
        <v>0.88</v>
      </c>
      <c r="W61" t="n">
        <v>8.52</v>
      </c>
      <c r="X61" t="n">
        <v>3.45</v>
      </c>
      <c r="Y61" t="n">
        <v>0.5</v>
      </c>
      <c r="Z61" t="n">
        <v>10</v>
      </c>
    </row>
    <row r="62">
      <c r="A62" t="n">
        <v>4</v>
      </c>
      <c r="B62" t="n">
        <v>80</v>
      </c>
      <c r="C62" t="inlineStr">
        <is>
          <t xml:space="preserve">CONCLUIDO	</t>
        </is>
      </c>
      <c r="D62" t="n">
        <v>1.5478</v>
      </c>
      <c r="E62" t="n">
        <v>64.61</v>
      </c>
      <c r="F62" t="n">
        <v>59.28</v>
      </c>
      <c r="G62" t="n">
        <v>38.25</v>
      </c>
      <c r="H62" t="n">
        <v>0.54</v>
      </c>
      <c r="I62" t="n">
        <v>93</v>
      </c>
      <c r="J62" t="n">
        <v>164.83</v>
      </c>
      <c r="K62" t="n">
        <v>50.28</v>
      </c>
      <c r="L62" t="n">
        <v>5</v>
      </c>
      <c r="M62" t="n">
        <v>91</v>
      </c>
      <c r="N62" t="n">
        <v>29.55</v>
      </c>
      <c r="O62" t="n">
        <v>20563.61</v>
      </c>
      <c r="P62" t="n">
        <v>642.61</v>
      </c>
      <c r="Q62" t="n">
        <v>3689.97</v>
      </c>
      <c r="R62" t="n">
        <v>187.58</v>
      </c>
      <c r="S62" t="n">
        <v>97.79000000000001</v>
      </c>
      <c r="T62" t="n">
        <v>42857.15</v>
      </c>
      <c r="U62" t="n">
        <v>0.52</v>
      </c>
      <c r="V62" t="n">
        <v>0.89</v>
      </c>
      <c r="W62" t="n">
        <v>8.49</v>
      </c>
      <c r="X62" t="n">
        <v>2.66</v>
      </c>
      <c r="Y62" t="n">
        <v>0.5</v>
      </c>
      <c r="Z62" t="n">
        <v>10</v>
      </c>
    </row>
    <row r="63">
      <c r="A63" t="n">
        <v>5</v>
      </c>
      <c r="B63" t="n">
        <v>80</v>
      </c>
      <c r="C63" t="inlineStr">
        <is>
          <t xml:space="preserve">CONCLUIDO	</t>
        </is>
      </c>
      <c r="D63" t="n">
        <v>1.5751</v>
      </c>
      <c r="E63" t="n">
        <v>63.49</v>
      </c>
      <c r="F63" t="n">
        <v>58.75</v>
      </c>
      <c r="G63" t="n">
        <v>47</v>
      </c>
      <c r="H63" t="n">
        <v>0.64</v>
      </c>
      <c r="I63" t="n">
        <v>75</v>
      </c>
      <c r="J63" t="n">
        <v>166.27</v>
      </c>
      <c r="K63" t="n">
        <v>50.28</v>
      </c>
      <c r="L63" t="n">
        <v>6</v>
      </c>
      <c r="M63" t="n">
        <v>73</v>
      </c>
      <c r="N63" t="n">
        <v>29.99</v>
      </c>
      <c r="O63" t="n">
        <v>20741.2</v>
      </c>
      <c r="P63" t="n">
        <v>614.14</v>
      </c>
      <c r="Q63" t="n">
        <v>3690.01</v>
      </c>
      <c r="R63" t="n">
        <v>170.41</v>
      </c>
      <c r="S63" t="n">
        <v>97.79000000000001</v>
      </c>
      <c r="T63" t="n">
        <v>34360.45</v>
      </c>
      <c r="U63" t="n">
        <v>0.57</v>
      </c>
      <c r="V63" t="n">
        <v>0.9</v>
      </c>
      <c r="W63" t="n">
        <v>8.460000000000001</v>
      </c>
      <c r="X63" t="n">
        <v>2.12</v>
      </c>
      <c r="Y63" t="n">
        <v>0.5</v>
      </c>
      <c r="Z63" t="n">
        <v>10</v>
      </c>
    </row>
    <row r="64">
      <c r="A64" t="n">
        <v>6</v>
      </c>
      <c r="B64" t="n">
        <v>80</v>
      </c>
      <c r="C64" t="inlineStr">
        <is>
          <t xml:space="preserve">CONCLUIDO	</t>
        </is>
      </c>
      <c r="D64" t="n">
        <v>1.5966</v>
      </c>
      <c r="E64" t="n">
        <v>62.63</v>
      </c>
      <c r="F64" t="n">
        <v>58.34</v>
      </c>
      <c r="G64" t="n">
        <v>57.39</v>
      </c>
      <c r="H64" t="n">
        <v>0.74</v>
      </c>
      <c r="I64" t="n">
        <v>61</v>
      </c>
      <c r="J64" t="n">
        <v>167.72</v>
      </c>
      <c r="K64" t="n">
        <v>50.28</v>
      </c>
      <c r="L64" t="n">
        <v>7</v>
      </c>
      <c r="M64" t="n">
        <v>59</v>
      </c>
      <c r="N64" t="n">
        <v>30.44</v>
      </c>
      <c r="O64" t="n">
        <v>20919.39</v>
      </c>
      <c r="P64" t="n">
        <v>586.25</v>
      </c>
      <c r="Q64" t="n">
        <v>3690.08</v>
      </c>
      <c r="R64" t="n">
        <v>157.38</v>
      </c>
      <c r="S64" t="n">
        <v>97.79000000000001</v>
      </c>
      <c r="T64" t="n">
        <v>27917.03</v>
      </c>
      <c r="U64" t="n">
        <v>0.62</v>
      </c>
      <c r="V64" t="n">
        <v>0.91</v>
      </c>
      <c r="W64" t="n">
        <v>8.43</v>
      </c>
      <c r="X64" t="n">
        <v>1.71</v>
      </c>
      <c r="Y64" t="n">
        <v>0.5</v>
      </c>
      <c r="Z64" t="n">
        <v>10</v>
      </c>
    </row>
    <row r="65">
      <c r="A65" t="n">
        <v>7</v>
      </c>
      <c r="B65" t="n">
        <v>80</v>
      </c>
      <c r="C65" t="inlineStr">
        <is>
          <t xml:space="preserve">CONCLUIDO	</t>
        </is>
      </c>
      <c r="D65" t="n">
        <v>1.6101</v>
      </c>
      <c r="E65" t="n">
        <v>62.11</v>
      </c>
      <c r="F65" t="n">
        <v>58.11</v>
      </c>
      <c r="G65" t="n">
        <v>67.05</v>
      </c>
      <c r="H65" t="n">
        <v>0.84</v>
      </c>
      <c r="I65" t="n">
        <v>52</v>
      </c>
      <c r="J65" t="n">
        <v>169.17</v>
      </c>
      <c r="K65" t="n">
        <v>50.28</v>
      </c>
      <c r="L65" t="n">
        <v>8</v>
      </c>
      <c r="M65" t="n">
        <v>39</v>
      </c>
      <c r="N65" t="n">
        <v>30.89</v>
      </c>
      <c r="O65" t="n">
        <v>21098.19</v>
      </c>
      <c r="P65" t="n">
        <v>557.97</v>
      </c>
      <c r="Q65" t="n">
        <v>3689.92</v>
      </c>
      <c r="R65" t="n">
        <v>149.22</v>
      </c>
      <c r="S65" t="n">
        <v>97.79000000000001</v>
      </c>
      <c r="T65" t="n">
        <v>23881.84</v>
      </c>
      <c r="U65" t="n">
        <v>0.66</v>
      </c>
      <c r="V65" t="n">
        <v>0.91</v>
      </c>
      <c r="W65" t="n">
        <v>8.43</v>
      </c>
      <c r="X65" t="n">
        <v>1.48</v>
      </c>
      <c r="Y65" t="n">
        <v>0.5</v>
      </c>
      <c r="Z65" t="n">
        <v>10</v>
      </c>
    </row>
    <row r="66">
      <c r="A66" t="n">
        <v>8</v>
      </c>
      <c r="B66" t="n">
        <v>80</v>
      </c>
      <c r="C66" t="inlineStr">
        <is>
          <t xml:space="preserve">CONCLUIDO	</t>
        </is>
      </c>
      <c r="D66" t="n">
        <v>1.615</v>
      </c>
      <c r="E66" t="n">
        <v>61.92</v>
      </c>
      <c r="F66" t="n">
        <v>58.05</v>
      </c>
      <c r="G66" t="n">
        <v>72.56</v>
      </c>
      <c r="H66" t="n">
        <v>0.9399999999999999</v>
      </c>
      <c r="I66" t="n">
        <v>48</v>
      </c>
      <c r="J66" t="n">
        <v>170.62</v>
      </c>
      <c r="K66" t="n">
        <v>50.28</v>
      </c>
      <c r="L66" t="n">
        <v>9</v>
      </c>
      <c r="M66" t="n">
        <v>8</v>
      </c>
      <c r="N66" t="n">
        <v>31.34</v>
      </c>
      <c r="O66" t="n">
        <v>21277.6</v>
      </c>
      <c r="P66" t="n">
        <v>551.16</v>
      </c>
      <c r="Q66" t="n">
        <v>3690</v>
      </c>
      <c r="R66" t="n">
        <v>145.81</v>
      </c>
      <c r="S66" t="n">
        <v>97.79000000000001</v>
      </c>
      <c r="T66" t="n">
        <v>22199.65</v>
      </c>
      <c r="U66" t="n">
        <v>0.67</v>
      </c>
      <c r="V66" t="n">
        <v>0.91</v>
      </c>
      <c r="W66" t="n">
        <v>8.470000000000001</v>
      </c>
      <c r="X66" t="n">
        <v>1.42</v>
      </c>
      <c r="Y66" t="n">
        <v>0.5</v>
      </c>
      <c r="Z66" t="n">
        <v>10</v>
      </c>
    </row>
    <row r="67">
      <c r="A67" t="n">
        <v>9</v>
      </c>
      <c r="B67" t="n">
        <v>80</v>
      </c>
      <c r="C67" t="inlineStr">
        <is>
          <t xml:space="preserve">CONCLUIDO	</t>
        </is>
      </c>
      <c r="D67" t="n">
        <v>1.6149</v>
      </c>
      <c r="E67" t="n">
        <v>61.92</v>
      </c>
      <c r="F67" t="n">
        <v>58.05</v>
      </c>
      <c r="G67" t="n">
        <v>72.56999999999999</v>
      </c>
      <c r="H67" t="n">
        <v>1.03</v>
      </c>
      <c r="I67" t="n">
        <v>48</v>
      </c>
      <c r="J67" t="n">
        <v>172.08</v>
      </c>
      <c r="K67" t="n">
        <v>50.28</v>
      </c>
      <c r="L67" t="n">
        <v>10</v>
      </c>
      <c r="M67" t="n">
        <v>0</v>
      </c>
      <c r="N67" t="n">
        <v>31.8</v>
      </c>
      <c r="O67" t="n">
        <v>21457.64</v>
      </c>
      <c r="P67" t="n">
        <v>553.66</v>
      </c>
      <c r="Q67" t="n">
        <v>3690.02</v>
      </c>
      <c r="R67" t="n">
        <v>145.9</v>
      </c>
      <c r="S67" t="n">
        <v>97.79000000000001</v>
      </c>
      <c r="T67" t="n">
        <v>22241.31</v>
      </c>
      <c r="U67" t="n">
        <v>0.67</v>
      </c>
      <c r="V67" t="n">
        <v>0.91</v>
      </c>
      <c r="W67" t="n">
        <v>8.470000000000001</v>
      </c>
      <c r="X67" t="n">
        <v>1.42</v>
      </c>
      <c r="Y67" t="n">
        <v>0.5</v>
      </c>
      <c r="Z67" t="n">
        <v>10</v>
      </c>
    </row>
    <row r="68">
      <c r="A68" t="n">
        <v>0</v>
      </c>
      <c r="B68" t="n">
        <v>35</v>
      </c>
      <c r="C68" t="inlineStr">
        <is>
          <t xml:space="preserve">CONCLUIDO	</t>
        </is>
      </c>
      <c r="D68" t="n">
        <v>1.3306</v>
      </c>
      <c r="E68" t="n">
        <v>75.15000000000001</v>
      </c>
      <c r="F68" t="n">
        <v>67.09</v>
      </c>
      <c r="G68" t="n">
        <v>11.24</v>
      </c>
      <c r="H68" t="n">
        <v>0.22</v>
      </c>
      <c r="I68" t="n">
        <v>358</v>
      </c>
      <c r="J68" t="n">
        <v>80.84</v>
      </c>
      <c r="K68" t="n">
        <v>35.1</v>
      </c>
      <c r="L68" t="n">
        <v>1</v>
      </c>
      <c r="M68" t="n">
        <v>356</v>
      </c>
      <c r="N68" t="n">
        <v>9.74</v>
      </c>
      <c r="O68" t="n">
        <v>10204.21</v>
      </c>
      <c r="P68" t="n">
        <v>496.41</v>
      </c>
      <c r="Q68" t="n">
        <v>3690.43</v>
      </c>
      <c r="R68" t="n">
        <v>442.11</v>
      </c>
      <c r="S68" t="n">
        <v>97.79000000000001</v>
      </c>
      <c r="T68" t="n">
        <v>168796.17</v>
      </c>
      <c r="U68" t="n">
        <v>0.22</v>
      </c>
      <c r="V68" t="n">
        <v>0.79</v>
      </c>
      <c r="W68" t="n">
        <v>8.94</v>
      </c>
      <c r="X68" t="n">
        <v>10.46</v>
      </c>
      <c r="Y68" t="n">
        <v>0.5</v>
      </c>
      <c r="Z68" t="n">
        <v>10</v>
      </c>
    </row>
    <row r="69">
      <c r="A69" t="n">
        <v>1</v>
      </c>
      <c r="B69" t="n">
        <v>35</v>
      </c>
      <c r="C69" t="inlineStr">
        <is>
          <t xml:space="preserve">CONCLUIDO	</t>
        </is>
      </c>
      <c r="D69" t="n">
        <v>1.5321</v>
      </c>
      <c r="E69" t="n">
        <v>65.27</v>
      </c>
      <c r="F69" t="n">
        <v>60.84</v>
      </c>
      <c r="G69" t="n">
        <v>24.83</v>
      </c>
      <c r="H69" t="n">
        <v>0.43</v>
      </c>
      <c r="I69" t="n">
        <v>147</v>
      </c>
      <c r="J69" t="n">
        <v>82.04000000000001</v>
      </c>
      <c r="K69" t="n">
        <v>35.1</v>
      </c>
      <c r="L69" t="n">
        <v>2</v>
      </c>
      <c r="M69" t="n">
        <v>145</v>
      </c>
      <c r="N69" t="n">
        <v>9.94</v>
      </c>
      <c r="O69" t="n">
        <v>10352.53</v>
      </c>
      <c r="P69" t="n">
        <v>405.69</v>
      </c>
      <c r="Q69" t="n">
        <v>3690.21</v>
      </c>
      <c r="R69" t="n">
        <v>238.81</v>
      </c>
      <c r="S69" t="n">
        <v>97.79000000000001</v>
      </c>
      <c r="T69" t="n">
        <v>68202.34</v>
      </c>
      <c r="U69" t="n">
        <v>0.41</v>
      </c>
      <c r="V69" t="n">
        <v>0.87</v>
      </c>
      <c r="W69" t="n">
        <v>8.57</v>
      </c>
      <c r="X69" t="n">
        <v>4.21</v>
      </c>
      <c r="Y69" t="n">
        <v>0.5</v>
      </c>
      <c r="Z69" t="n">
        <v>10</v>
      </c>
    </row>
    <row r="70">
      <c r="A70" t="n">
        <v>2</v>
      </c>
      <c r="B70" t="n">
        <v>35</v>
      </c>
      <c r="C70" t="inlineStr">
        <is>
          <t xml:space="preserve">CONCLUIDO	</t>
        </is>
      </c>
      <c r="D70" t="n">
        <v>1.5739</v>
      </c>
      <c r="E70" t="n">
        <v>63.54</v>
      </c>
      <c r="F70" t="n">
        <v>59.8</v>
      </c>
      <c r="G70" t="n">
        <v>33.53</v>
      </c>
      <c r="H70" t="n">
        <v>0.63</v>
      </c>
      <c r="I70" t="n">
        <v>107</v>
      </c>
      <c r="J70" t="n">
        <v>83.25</v>
      </c>
      <c r="K70" t="n">
        <v>35.1</v>
      </c>
      <c r="L70" t="n">
        <v>3</v>
      </c>
      <c r="M70" t="n">
        <v>6</v>
      </c>
      <c r="N70" t="n">
        <v>10.15</v>
      </c>
      <c r="O70" t="n">
        <v>10501.19</v>
      </c>
      <c r="P70" t="n">
        <v>374.66</v>
      </c>
      <c r="Q70" t="n">
        <v>3690.19</v>
      </c>
      <c r="R70" t="n">
        <v>200.8</v>
      </c>
      <c r="S70" t="n">
        <v>97.79000000000001</v>
      </c>
      <c r="T70" t="n">
        <v>49395.09</v>
      </c>
      <c r="U70" t="n">
        <v>0.49</v>
      </c>
      <c r="V70" t="n">
        <v>0.89</v>
      </c>
      <c r="W70" t="n">
        <v>8.630000000000001</v>
      </c>
      <c r="X70" t="n">
        <v>3.17</v>
      </c>
      <c r="Y70" t="n">
        <v>0.5</v>
      </c>
      <c r="Z70" t="n">
        <v>10</v>
      </c>
    </row>
    <row r="71">
      <c r="A71" t="n">
        <v>3</v>
      </c>
      <c r="B71" t="n">
        <v>35</v>
      </c>
      <c r="C71" t="inlineStr">
        <is>
          <t xml:space="preserve">CONCLUIDO	</t>
        </is>
      </c>
      <c r="D71" t="n">
        <v>1.5737</v>
      </c>
      <c r="E71" t="n">
        <v>63.54</v>
      </c>
      <c r="F71" t="n">
        <v>59.81</v>
      </c>
      <c r="G71" t="n">
        <v>33.54</v>
      </c>
      <c r="H71" t="n">
        <v>0.83</v>
      </c>
      <c r="I71" t="n">
        <v>107</v>
      </c>
      <c r="J71" t="n">
        <v>84.45999999999999</v>
      </c>
      <c r="K71" t="n">
        <v>35.1</v>
      </c>
      <c r="L71" t="n">
        <v>4</v>
      </c>
      <c r="M71" t="n">
        <v>0</v>
      </c>
      <c r="N71" t="n">
        <v>10.36</v>
      </c>
      <c r="O71" t="n">
        <v>10650.22</v>
      </c>
      <c r="P71" t="n">
        <v>379.12</v>
      </c>
      <c r="Q71" t="n">
        <v>3690.1</v>
      </c>
      <c r="R71" t="n">
        <v>200.72</v>
      </c>
      <c r="S71" t="n">
        <v>97.79000000000001</v>
      </c>
      <c r="T71" t="n">
        <v>49355.84</v>
      </c>
      <c r="U71" t="n">
        <v>0.49</v>
      </c>
      <c r="V71" t="n">
        <v>0.89</v>
      </c>
      <c r="W71" t="n">
        <v>8.640000000000001</v>
      </c>
      <c r="X71" t="n">
        <v>3.18</v>
      </c>
      <c r="Y71" t="n">
        <v>0.5</v>
      </c>
      <c r="Z71" t="n">
        <v>10</v>
      </c>
    </row>
    <row r="72">
      <c r="A72" t="n">
        <v>0</v>
      </c>
      <c r="B72" t="n">
        <v>50</v>
      </c>
      <c r="C72" t="inlineStr">
        <is>
          <t xml:space="preserve">CONCLUIDO	</t>
        </is>
      </c>
      <c r="D72" t="n">
        <v>1.2072</v>
      </c>
      <c r="E72" t="n">
        <v>82.84</v>
      </c>
      <c r="F72" t="n">
        <v>70.40000000000001</v>
      </c>
      <c r="G72" t="n">
        <v>9.029999999999999</v>
      </c>
      <c r="H72" t="n">
        <v>0.16</v>
      </c>
      <c r="I72" t="n">
        <v>468</v>
      </c>
      <c r="J72" t="n">
        <v>107.41</v>
      </c>
      <c r="K72" t="n">
        <v>41.65</v>
      </c>
      <c r="L72" t="n">
        <v>1</v>
      </c>
      <c r="M72" t="n">
        <v>466</v>
      </c>
      <c r="N72" t="n">
        <v>14.77</v>
      </c>
      <c r="O72" t="n">
        <v>13481.73</v>
      </c>
      <c r="P72" t="n">
        <v>648.41</v>
      </c>
      <c r="Q72" t="n">
        <v>3690.99</v>
      </c>
      <c r="R72" t="n">
        <v>549.53</v>
      </c>
      <c r="S72" t="n">
        <v>97.79000000000001</v>
      </c>
      <c r="T72" t="n">
        <v>221955.22</v>
      </c>
      <c r="U72" t="n">
        <v>0.18</v>
      </c>
      <c r="V72" t="n">
        <v>0.75</v>
      </c>
      <c r="W72" t="n">
        <v>9.130000000000001</v>
      </c>
      <c r="X72" t="n">
        <v>13.76</v>
      </c>
      <c r="Y72" t="n">
        <v>0.5</v>
      </c>
      <c r="Z72" t="n">
        <v>10</v>
      </c>
    </row>
    <row r="73">
      <c r="A73" t="n">
        <v>1</v>
      </c>
      <c r="B73" t="n">
        <v>50</v>
      </c>
      <c r="C73" t="inlineStr">
        <is>
          <t xml:space="preserve">CONCLUIDO	</t>
        </is>
      </c>
      <c r="D73" t="n">
        <v>1.4558</v>
      </c>
      <c r="E73" t="n">
        <v>68.69</v>
      </c>
      <c r="F73" t="n">
        <v>62.3</v>
      </c>
      <c r="G73" t="n">
        <v>19.07</v>
      </c>
      <c r="H73" t="n">
        <v>0.32</v>
      </c>
      <c r="I73" t="n">
        <v>196</v>
      </c>
      <c r="J73" t="n">
        <v>108.68</v>
      </c>
      <c r="K73" t="n">
        <v>41.65</v>
      </c>
      <c r="L73" t="n">
        <v>2</v>
      </c>
      <c r="M73" t="n">
        <v>194</v>
      </c>
      <c r="N73" t="n">
        <v>15.03</v>
      </c>
      <c r="O73" t="n">
        <v>13638.32</v>
      </c>
      <c r="P73" t="n">
        <v>543.53</v>
      </c>
      <c r="Q73" t="n">
        <v>3690.09</v>
      </c>
      <c r="R73" t="n">
        <v>285.9</v>
      </c>
      <c r="S73" t="n">
        <v>97.79000000000001</v>
      </c>
      <c r="T73" t="n">
        <v>91500.64999999999</v>
      </c>
      <c r="U73" t="n">
        <v>0.34</v>
      </c>
      <c r="V73" t="n">
        <v>0.85</v>
      </c>
      <c r="W73" t="n">
        <v>8.66</v>
      </c>
      <c r="X73" t="n">
        <v>5.67</v>
      </c>
      <c r="Y73" t="n">
        <v>0.5</v>
      </c>
      <c r="Z73" t="n">
        <v>10</v>
      </c>
    </row>
    <row r="74">
      <c r="A74" t="n">
        <v>2</v>
      </c>
      <c r="B74" t="n">
        <v>50</v>
      </c>
      <c r="C74" t="inlineStr">
        <is>
          <t xml:space="preserve">CONCLUIDO	</t>
        </is>
      </c>
      <c r="D74" t="n">
        <v>1.5472</v>
      </c>
      <c r="E74" t="n">
        <v>64.63</v>
      </c>
      <c r="F74" t="n">
        <v>59.98</v>
      </c>
      <c r="G74" t="n">
        <v>30.5</v>
      </c>
      <c r="H74" t="n">
        <v>0.48</v>
      </c>
      <c r="I74" t="n">
        <v>118</v>
      </c>
      <c r="J74" t="n">
        <v>109.96</v>
      </c>
      <c r="K74" t="n">
        <v>41.65</v>
      </c>
      <c r="L74" t="n">
        <v>3</v>
      </c>
      <c r="M74" t="n">
        <v>116</v>
      </c>
      <c r="N74" t="n">
        <v>15.31</v>
      </c>
      <c r="O74" t="n">
        <v>13795.21</v>
      </c>
      <c r="P74" t="n">
        <v>490.18</v>
      </c>
      <c r="Q74" t="n">
        <v>3690</v>
      </c>
      <c r="R74" t="n">
        <v>210.73</v>
      </c>
      <c r="S74" t="n">
        <v>97.79000000000001</v>
      </c>
      <c r="T74" t="n">
        <v>54308.11</v>
      </c>
      <c r="U74" t="n">
        <v>0.46</v>
      </c>
      <c r="V74" t="n">
        <v>0.88</v>
      </c>
      <c r="W74" t="n">
        <v>8.51</v>
      </c>
      <c r="X74" t="n">
        <v>3.35</v>
      </c>
      <c r="Y74" t="n">
        <v>0.5</v>
      </c>
      <c r="Z74" t="n">
        <v>10</v>
      </c>
    </row>
    <row r="75">
      <c r="A75" t="n">
        <v>3</v>
      </c>
      <c r="B75" t="n">
        <v>50</v>
      </c>
      <c r="C75" t="inlineStr">
        <is>
          <t xml:space="preserve">CONCLUIDO	</t>
        </is>
      </c>
      <c r="D75" t="n">
        <v>1.5909</v>
      </c>
      <c r="E75" t="n">
        <v>62.86</v>
      </c>
      <c r="F75" t="n">
        <v>59</v>
      </c>
      <c r="G75" t="n">
        <v>43.17</v>
      </c>
      <c r="H75" t="n">
        <v>0.63</v>
      </c>
      <c r="I75" t="n">
        <v>82</v>
      </c>
      <c r="J75" t="n">
        <v>111.23</v>
      </c>
      <c r="K75" t="n">
        <v>41.65</v>
      </c>
      <c r="L75" t="n">
        <v>4</v>
      </c>
      <c r="M75" t="n">
        <v>60</v>
      </c>
      <c r="N75" t="n">
        <v>15.58</v>
      </c>
      <c r="O75" t="n">
        <v>13952.52</v>
      </c>
      <c r="P75" t="n">
        <v>447.42</v>
      </c>
      <c r="Q75" t="n">
        <v>3690.03</v>
      </c>
      <c r="R75" t="n">
        <v>177.5</v>
      </c>
      <c r="S75" t="n">
        <v>97.79000000000001</v>
      </c>
      <c r="T75" t="n">
        <v>37871.2</v>
      </c>
      <c r="U75" t="n">
        <v>0.55</v>
      </c>
      <c r="V75" t="n">
        <v>0.9</v>
      </c>
      <c r="W75" t="n">
        <v>8.5</v>
      </c>
      <c r="X75" t="n">
        <v>2.37</v>
      </c>
      <c r="Y75" t="n">
        <v>0.5</v>
      </c>
      <c r="Z75" t="n">
        <v>10</v>
      </c>
    </row>
    <row r="76">
      <c r="A76" t="n">
        <v>4</v>
      </c>
      <c r="B76" t="n">
        <v>50</v>
      </c>
      <c r="C76" t="inlineStr">
        <is>
          <t xml:space="preserve">CONCLUIDO	</t>
        </is>
      </c>
      <c r="D76" t="n">
        <v>1.5994</v>
      </c>
      <c r="E76" t="n">
        <v>62.53</v>
      </c>
      <c r="F76" t="n">
        <v>58.82</v>
      </c>
      <c r="G76" t="n">
        <v>47.06</v>
      </c>
      <c r="H76" t="n">
        <v>0.78</v>
      </c>
      <c r="I76" t="n">
        <v>75</v>
      </c>
      <c r="J76" t="n">
        <v>112.51</v>
      </c>
      <c r="K76" t="n">
        <v>41.65</v>
      </c>
      <c r="L76" t="n">
        <v>5</v>
      </c>
      <c r="M76" t="n">
        <v>1</v>
      </c>
      <c r="N76" t="n">
        <v>15.86</v>
      </c>
      <c r="O76" t="n">
        <v>14110.24</v>
      </c>
      <c r="P76" t="n">
        <v>437.26</v>
      </c>
      <c r="Q76" t="n">
        <v>3690.14</v>
      </c>
      <c r="R76" t="n">
        <v>169.89</v>
      </c>
      <c r="S76" t="n">
        <v>97.79000000000001</v>
      </c>
      <c r="T76" t="n">
        <v>34100.47</v>
      </c>
      <c r="U76" t="n">
        <v>0.58</v>
      </c>
      <c r="V76" t="n">
        <v>0.9</v>
      </c>
      <c r="W76" t="n">
        <v>8.550000000000001</v>
      </c>
      <c r="X76" t="n">
        <v>2.19</v>
      </c>
      <c r="Y76" t="n">
        <v>0.5</v>
      </c>
      <c r="Z76" t="n">
        <v>10</v>
      </c>
    </row>
    <row r="77">
      <c r="A77" t="n">
        <v>5</v>
      </c>
      <c r="B77" t="n">
        <v>50</v>
      </c>
      <c r="C77" t="inlineStr">
        <is>
          <t xml:space="preserve">CONCLUIDO	</t>
        </is>
      </c>
      <c r="D77" t="n">
        <v>1.5994</v>
      </c>
      <c r="E77" t="n">
        <v>62.52</v>
      </c>
      <c r="F77" t="n">
        <v>58.82</v>
      </c>
      <c r="G77" t="n">
        <v>47.06</v>
      </c>
      <c r="H77" t="n">
        <v>0.93</v>
      </c>
      <c r="I77" t="n">
        <v>75</v>
      </c>
      <c r="J77" t="n">
        <v>113.79</v>
      </c>
      <c r="K77" t="n">
        <v>41.65</v>
      </c>
      <c r="L77" t="n">
        <v>6</v>
      </c>
      <c r="M77" t="n">
        <v>0</v>
      </c>
      <c r="N77" t="n">
        <v>16.14</v>
      </c>
      <c r="O77" t="n">
        <v>14268.39</v>
      </c>
      <c r="P77" t="n">
        <v>442.29</v>
      </c>
      <c r="Q77" t="n">
        <v>3690.01</v>
      </c>
      <c r="R77" t="n">
        <v>169.99</v>
      </c>
      <c r="S77" t="n">
        <v>97.79000000000001</v>
      </c>
      <c r="T77" t="n">
        <v>34151.52</v>
      </c>
      <c r="U77" t="n">
        <v>0.58</v>
      </c>
      <c r="V77" t="n">
        <v>0.9</v>
      </c>
      <c r="W77" t="n">
        <v>8.539999999999999</v>
      </c>
      <c r="X77" t="n">
        <v>2.19</v>
      </c>
      <c r="Y77" t="n">
        <v>0.5</v>
      </c>
      <c r="Z77" t="n">
        <v>10</v>
      </c>
    </row>
    <row r="78">
      <c r="A78" t="n">
        <v>0</v>
      </c>
      <c r="B78" t="n">
        <v>25</v>
      </c>
      <c r="C78" t="inlineStr">
        <is>
          <t xml:space="preserve">CONCLUIDO	</t>
        </is>
      </c>
      <c r="D78" t="n">
        <v>1.4264</v>
      </c>
      <c r="E78" t="n">
        <v>70.11</v>
      </c>
      <c r="F78" t="n">
        <v>64.53</v>
      </c>
      <c r="G78" t="n">
        <v>14.23</v>
      </c>
      <c r="H78" t="n">
        <v>0.28</v>
      </c>
      <c r="I78" t="n">
        <v>272</v>
      </c>
      <c r="J78" t="n">
        <v>61.76</v>
      </c>
      <c r="K78" t="n">
        <v>28.92</v>
      </c>
      <c r="L78" t="n">
        <v>1</v>
      </c>
      <c r="M78" t="n">
        <v>270</v>
      </c>
      <c r="N78" t="n">
        <v>6.84</v>
      </c>
      <c r="O78" t="n">
        <v>7851.41</v>
      </c>
      <c r="P78" t="n">
        <v>376.42</v>
      </c>
      <c r="Q78" t="n">
        <v>3690.54</v>
      </c>
      <c r="R78" t="n">
        <v>359.36</v>
      </c>
      <c r="S78" t="n">
        <v>97.79000000000001</v>
      </c>
      <c r="T78" t="n">
        <v>127850.11</v>
      </c>
      <c r="U78" t="n">
        <v>0.27</v>
      </c>
      <c r="V78" t="n">
        <v>0.82</v>
      </c>
      <c r="W78" t="n">
        <v>8.77</v>
      </c>
      <c r="X78" t="n">
        <v>7.9</v>
      </c>
      <c r="Y78" t="n">
        <v>0.5</v>
      </c>
      <c r="Z78" t="n">
        <v>10</v>
      </c>
    </row>
    <row r="79">
      <c r="A79" t="n">
        <v>1</v>
      </c>
      <c r="B79" t="n">
        <v>25</v>
      </c>
      <c r="C79" t="inlineStr">
        <is>
          <t xml:space="preserve">CONCLUIDO	</t>
        </is>
      </c>
      <c r="D79" t="n">
        <v>1.5394</v>
      </c>
      <c r="E79" t="n">
        <v>64.95999999999999</v>
      </c>
      <c r="F79" t="n">
        <v>61.09</v>
      </c>
      <c r="G79" t="n">
        <v>24.6</v>
      </c>
      <c r="H79" t="n">
        <v>0.55</v>
      </c>
      <c r="I79" t="n">
        <v>149</v>
      </c>
      <c r="J79" t="n">
        <v>62.92</v>
      </c>
      <c r="K79" t="n">
        <v>28.92</v>
      </c>
      <c r="L79" t="n">
        <v>2</v>
      </c>
      <c r="M79" t="n">
        <v>0</v>
      </c>
      <c r="N79" t="n">
        <v>7</v>
      </c>
      <c r="O79" t="n">
        <v>7994.37</v>
      </c>
      <c r="P79" t="n">
        <v>323.36</v>
      </c>
      <c r="Q79" t="n">
        <v>3690.32</v>
      </c>
      <c r="R79" t="n">
        <v>240.28</v>
      </c>
      <c r="S79" t="n">
        <v>97.79000000000001</v>
      </c>
      <c r="T79" t="n">
        <v>68926.74000000001</v>
      </c>
      <c r="U79" t="n">
        <v>0.41</v>
      </c>
      <c r="V79" t="n">
        <v>0.87</v>
      </c>
      <c r="W79" t="n">
        <v>8.77</v>
      </c>
      <c r="X79" t="n">
        <v>4.46</v>
      </c>
      <c r="Y79" t="n">
        <v>0.5</v>
      </c>
      <c r="Z79" t="n">
        <v>10</v>
      </c>
    </row>
    <row r="80">
      <c r="A80" t="n">
        <v>0</v>
      </c>
      <c r="B80" t="n">
        <v>85</v>
      </c>
      <c r="C80" t="inlineStr">
        <is>
          <t xml:space="preserve">CONCLUIDO	</t>
        </is>
      </c>
      <c r="D80" t="n">
        <v>0.962</v>
      </c>
      <c r="E80" t="n">
        <v>103.95</v>
      </c>
      <c r="F80" t="n">
        <v>77.65000000000001</v>
      </c>
      <c r="G80" t="n">
        <v>6.6</v>
      </c>
      <c r="H80" t="n">
        <v>0.11</v>
      </c>
      <c r="I80" t="n">
        <v>706</v>
      </c>
      <c r="J80" t="n">
        <v>167.88</v>
      </c>
      <c r="K80" t="n">
        <v>51.39</v>
      </c>
      <c r="L80" t="n">
        <v>1</v>
      </c>
      <c r="M80" t="n">
        <v>704</v>
      </c>
      <c r="N80" t="n">
        <v>30.49</v>
      </c>
      <c r="O80" t="n">
        <v>20939.59</v>
      </c>
      <c r="P80" t="n">
        <v>976.59</v>
      </c>
      <c r="Q80" t="n">
        <v>3690.87</v>
      </c>
      <c r="R80" t="n">
        <v>787.3200000000001</v>
      </c>
      <c r="S80" t="n">
        <v>97.79000000000001</v>
      </c>
      <c r="T80" t="n">
        <v>339661.55</v>
      </c>
      <c r="U80" t="n">
        <v>0.12</v>
      </c>
      <c r="V80" t="n">
        <v>0.68</v>
      </c>
      <c r="W80" t="n">
        <v>9.51</v>
      </c>
      <c r="X80" t="n">
        <v>21.01</v>
      </c>
      <c r="Y80" t="n">
        <v>0.5</v>
      </c>
      <c r="Z80" t="n">
        <v>10</v>
      </c>
    </row>
    <row r="81">
      <c r="A81" t="n">
        <v>1</v>
      </c>
      <c r="B81" t="n">
        <v>85</v>
      </c>
      <c r="C81" t="inlineStr">
        <is>
          <t xml:space="preserve">CONCLUIDO	</t>
        </is>
      </c>
      <c r="D81" t="n">
        <v>1.2955</v>
      </c>
      <c r="E81" t="n">
        <v>77.19</v>
      </c>
      <c r="F81" t="n">
        <v>65.02</v>
      </c>
      <c r="G81" t="n">
        <v>13.5</v>
      </c>
      <c r="H81" t="n">
        <v>0.21</v>
      </c>
      <c r="I81" t="n">
        <v>289</v>
      </c>
      <c r="J81" t="n">
        <v>169.33</v>
      </c>
      <c r="K81" t="n">
        <v>51.39</v>
      </c>
      <c r="L81" t="n">
        <v>2</v>
      </c>
      <c r="M81" t="n">
        <v>287</v>
      </c>
      <c r="N81" t="n">
        <v>30.94</v>
      </c>
      <c r="O81" t="n">
        <v>21118.46</v>
      </c>
      <c r="P81" t="n">
        <v>800.1799999999999</v>
      </c>
      <c r="Q81" t="n">
        <v>3690.5</v>
      </c>
      <c r="R81" t="n">
        <v>374.72</v>
      </c>
      <c r="S81" t="n">
        <v>97.79000000000001</v>
      </c>
      <c r="T81" t="n">
        <v>135447.1</v>
      </c>
      <c r="U81" t="n">
        <v>0.26</v>
      </c>
      <c r="V81" t="n">
        <v>0.82</v>
      </c>
      <c r="W81" t="n">
        <v>8.81</v>
      </c>
      <c r="X81" t="n">
        <v>8.390000000000001</v>
      </c>
      <c r="Y81" t="n">
        <v>0.5</v>
      </c>
      <c r="Z81" t="n">
        <v>10</v>
      </c>
    </row>
    <row r="82">
      <c r="A82" t="n">
        <v>2</v>
      </c>
      <c r="B82" t="n">
        <v>85</v>
      </c>
      <c r="C82" t="inlineStr">
        <is>
          <t xml:space="preserve">CONCLUIDO	</t>
        </is>
      </c>
      <c r="D82" t="n">
        <v>1.4244</v>
      </c>
      <c r="E82" t="n">
        <v>70.2</v>
      </c>
      <c r="F82" t="n">
        <v>61.77</v>
      </c>
      <c r="G82" t="n">
        <v>20.7</v>
      </c>
      <c r="H82" t="n">
        <v>0.31</v>
      </c>
      <c r="I82" t="n">
        <v>179</v>
      </c>
      <c r="J82" t="n">
        <v>170.79</v>
      </c>
      <c r="K82" t="n">
        <v>51.39</v>
      </c>
      <c r="L82" t="n">
        <v>3</v>
      </c>
      <c r="M82" t="n">
        <v>177</v>
      </c>
      <c r="N82" t="n">
        <v>31.4</v>
      </c>
      <c r="O82" t="n">
        <v>21297.94</v>
      </c>
      <c r="P82" t="n">
        <v>741.33</v>
      </c>
      <c r="Q82" t="n">
        <v>3690.08</v>
      </c>
      <c r="R82" t="n">
        <v>268.5</v>
      </c>
      <c r="S82" t="n">
        <v>97.79000000000001</v>
      </c>
      <c r="T82" t="n">
        <v>82886.94</v>
      </c>
      <c r="U82" t="n">
        <v>0.36</v>
      </c>
      <c r="V82" t="n">
        <v>0.86</v>
      </c>
      <c r="W82" t="n">
        <v>8.630000000000001</v>
      </c>
      <c r="X82" t="n">
        <v>5.13</v>
      </c>
      <c r="Y82" t="n">
        <v>0.5</v>
      </c>
      <c r="Z82" t="n">
        <v>10</v>
      </c>
    </row>
    <row r="83">
      <c r="A83" t="n">
        <v>3</v>
      </c>
      <c r="B83" t="n">
        <v>85</v>
      </c>
      <c r="C83" t="inlineStr">
        <is>
          <t xml:space="preserve">CONCLUIDO	</t>
        </is>
      </c>
      <c r="D83" t="n">
        <v>1.4922</v>
      </c>
      <c r="E83" t="n">
        <v>67.02</v>
      </c>
      <c r="F83" t="n">
        <v>60.31</v>
      </c>
      <c r="G83" t="n">
        <v>28.27</v>
      </c>
      <c r="H83" t="n">
        <v>0.41</v>
      </c>
      <c r="I83" t="n">
        <v>128</v>
      </c>
      <c r="J83" t="n">
        <v>172.25</v>
      </c>
      <c r="K83" t="n">
        <v>51.39</v>
      </c>
      <c r="L83" t="n">
        <v>4</v>
      </c>
      <c r="M83" t="n">
        <v>126</v>
      </c>
      <c r="N83" t="n">
        <v>31.86</v>
      </c>
      <c r="O83" t="n">
        <v>21478.05</v>
      </c>
      <c r="P83" t="n">
        <v>705.75</v>
      </c>
      <c r="Q83" t="n">
        <v>3690.09</v>
      </c>
      <c r="R83" t="n">
        <v>220.9</v>
      </c>
      <c r="S83" t="n">
        <v>97.79000000000001</v>
      </c>
      <c r="T83" t="n">
        <v>59345</v>
      </c>
      <c r="U83" t="n">
        <v>0.44</v>
      </c>
      <c r="V83" t="n">
        <v>0.88</v>
      </c>
      <c r="W83" t="n">
        <v>8.550000000000001</v>
      </c>
      <c r="X83" t="n">
        <v>3.68</v>
      </c>
      <c r="Y83" t="n">
        <v>0.5</v>
      </c>
      <c r="Z83" t="n">
        <v>10</v>
      </c>
    </row>
    <row r="84">
      <c r="A84" t="n">
        <v>4</v>
      </c>
      <c r="B84" t="n">
        <v>85</v>
      </c>
      <c r="C84" t="inlineStr">
        <is>
          <t xml:space="preserve">CONCLUIDO	</t>
        </is>
      </c>
      <c r="D84" t="n">
        <v>1.5357</v>
      </c>
      <c r="E84" t="n">
        <v>65.12</v>
      </c>
      <c r="F84" t="n">
        <v>59.42</v>
      </c>
      <c r="G84" t="n">
        <v>36.38</v>
      </c>
      <c r="H84" t="n">
        <v>0.51</v>
      </c>
      <c r="I84" t="n">
        <v>98</v>
      </c>
      <c r="J84" t="n">
        <v>173.71</v>
      </c>
      <c r="K84" t="n">
        <v>51.39</v>
      </c>
      <c r="L84" t="n">
        <v>5</v>
      </c>
      <c r="M84" t="n">
        <v>96</v>
      </c>
      <c r="N84" t="n">
        <v>32.32</v>
      </c>
      <c r="O84" t="n">
        <v>21658.78</v>
      </c>
      <c r="P84" t="n">
        <v>676.63</v>
      </c>
      <c r="Q84" t="n">
        <v>3690.01</v>
      </c>
      <c r="R84" t="n">
        <v>192.48</v>
      </c>
      <c r="S84" t="n">
        <v>97.79000000000001</v>
      </c>
      <c r="T84" t="n">
        <v>45284.94</v>
      </c>
      <c r="U84" t="n">
        <v>0.51</v>
      </c>
      <c r="V84" t="n">
        <v>0.89</v>
      </c>
      <c r="W84" t="n">
        <v>8.49</v>
      </c>
      <c r="X84" t="n">
        <v>2.79</v>
      </c>
      <c r="Y84" t="n">
        <v>0.5</v>
      </c>
      <c r="Z84" t="n">
        <v>10</v>
      </c>
    </row>
    <row r="85">
      <c r="A85" t="n">
        <v>5</v>
      </c>
      <c r="B85" t="n">
        <v>85</v>
      </c>
      <c r="C85" t="inlineStr">
        <is>
          <t xml:space="preserve">CONCLUIDO	</t>
        </is>
      </c>
      <c r="D85" t="n">
        <v>1.5637</v>
      </c>
      <c r="E85" t="n">
        <v>63.95</v>
      </c>
      <c r="F85" t="n">
        <v>58.9</v>
      </c>
      <c r="G85" t="n">
        <v>44.73</v>
      </c>
      <c r="H85" t="n">
        <v>0.61</v>
      </c>
      <c r="I85" t="n">
        <v>79</v>
      </c>
      <c r="J85" t="n">
        <v>175.18</v>
      </c>
      <c r="K85" t="n">
        <v>51.39</v>
      </c>
      <c r="L85" t="n">
        <v>6</v>
      </c>
      <c r="M85" t="n">
        <v>77</v>
      </c>
      <c r="N85" t="n">
        <v>32.79</v>
      </c>
      <c r="O85" t="n">
        <v>21840.16</v>
      </c>
      <c r="P85" t="n">
        <v>651.16</v>
      </c>
      <c r="Q85" t="n">
        <v>3689.99</v>
      </c>
      <c r="R85" t="n">
        <v>175.2</v>
      </c>
      <c r="S85" t="n">
        <v>97.79000000000001</v>
      </c>
      <c r="T85" t="n">
        <v>36738.61</v>
      </c>
      <c r="U85" t="n">
        <v>0.5600000000000001</v>
      </c>
      <c r="V85" t="n">
        <v>0.9</v>
      </c>
      <c r="W85" t="n">
        <v>8.470000000000001</v>
      </c>
      <c r="X85" t="n">
        <v>2.27</v>
      </c>
      <c r="Y85" t="n">
        <v>0.5</v>
      </c>
      <c r="Z85" t="n">
        <v>10</v>
      </c>
    </row>
    <row r="86">
      <c r="A86" t="n">
        <v>6</v>
      </c>
      <c r="B86" t="n">
        <v>85</v>
      </c>
      <c r="C86" t="inlineStr">
        <is>
          <t xml:space="preserve">CONCLUIDO	</t>
        </is>
      </c>
      <c r="D86" t="n">
        <v>1.5861</v>
      </c>
      <c r="E86" t="n">
        <v>63.05</v>
      </c>
      <c r="F86" t="n">
        <v>58.47</v>
      </c>
      <c r="G86" t="n">
        <v>53.98</v>
      </c>
      <c r="H86" t="n">
        <v>0.7</v>
      </c>
      <c r="I86" t="n">
        <v>65</v>
      </c>
      <c r="J86" t="n">
        <v>176.66</v>
      </c>
      <c r="K86" t="n">
        <v>51.39</v>
      </c>
      <c r="L86" t="n">
        <v>7</v>
      </c>
      <c r="M86" t="n">
        <v>63</v>
      </c>
      <c r="N86" t="n">
        <v>33.27</v>
      </c>
      <c r="O86" t="n">
        <v>22022.17</v>
      </c>
      <c r="P86" t="n">
        <v>625.55</v>
      </c>
      <c r="Q86" t="n">
        <v>3689.93</v>
      </c>
      <c r="R86" t="n">
        <v>161.72</v>
      </c>
      <c r="S86" t="n">
        <v>97.79000000000001</v>
      </c>
      <c r="T86" t="n">
        <v>30066.37</v>
      </c>
      <c r="U86" t="n">
        <v>0.6</v>
      </c>
      <c r="V86" t="n">
        <v>0.91</v>
      </c>
      <c r="W86" t="n">
        <v>8.44</v>
      </c>
      <c r="X86" t="n">
        <v>1.85</v>
      </c>
      <c r="Y86" t="n">
        <v>0.5</v>
      </c>
      <c r="Z86" t="n">
        <v>10</v>
      </c>
    </row>
    <row r="87">
      <c r="A87" t="n">
        <v>7</v>
      </c>
      <c r="B87" t="n">
        <v>85</v>
      </c>
      <c r="C87" t="inlineStr">
        <is>
          <t xml:space="preserve">CONCLUIDO	</t>
        </is>
      </c>
      <c r="D87" t="n">
        <v>1.6022</v>
      </c>
      <c r="E87" t="n">
        <v>62.41</v>
      </c>
      <c r="F87" t="n">
        <v>58.18</v>
      </c>
      <c r="G87" t="n">
        <v>63.46</v>
      </c>
      <c r="H87" t="n">
        <v>0.8</v>
      </c>
      <c r="I87" t="n">
        <v>55</v>
      </c>
      <c r="J87" t="n">
        <v>178.14</v>
      </c>
      <c r="K87" t="n">
        <v>51.39</v>
      </c>
      <c r="L87" t="n">
        <v>8</v>
      </c>
      <c r="M87" t="n">
        <v>53</v>
      </c>
      <c r="N87" t="n">
        <v>33.75</v>
      </c>
      <c r="O87" t="n">
        <v>22204.83</v>
      </c>
      <c r="P87" t="n">
        <v>597.08</v>
      </c>
      <c r="Q87" t="n">
        <v>3689.93</v>
      </c>
      <c r="R87" t="n">
        <v>151.9</v>
      </c>
      <c r="S87" t="n">
        <v>97.79000000000001</v>
      </c>
      <c r="T87" t="n">
        <v>25208.02</v>
      </c>
      <c r="U87" t="n">
        <v>0.64</v>
      </c>
      <c r="V87" t="n">
        <v>0.91</v>
      </c>
      <c r="W87" t="n">
        <v>8.42</v>
      </c>
      <c r="X87" t="n">
        <v>1.55</v>
      </c>
      <c r="Y87" t="n">
        <v>0.5</v>
      </c>
      <c r="Z87" t="n">
        <v>10</v>
      </c>
    </row>
    <row r="88">
      <c r="A88" t="n">
        <v>8</v>
      </c>
      <c r="B88" t="n">
        <v>85</v>
      </c>
      <c r="C88" t="inlineStr">
        <is>
          <t xml:space="preserve">CONCLUIDO	</t>
        </is>
      </c>
      <c r="D88" t="n">
        <v>1.6128</v>
      </c>
      <c r="E88" t="n">
        <v>62.01</v>
      </c>
      <c r="F88" t="n">
        <v>58.01</v>
      </c>
      <c r="G88" t="n">
        <v>72.51000000000001</v>
      </c>
      <c r="H88" t="n">
        <v>0.89</v>
      </c>
      <c r="I88" t="n">
        <v>48</v>
      </c>
      <c r="J88" t="n">
        <v>179.63</v>
      </c>
      <c r="K88" t="n">
        <v>51.39</v>
      </c>
      <c r="L88" t="n">
        <v>9</v>
      </c>
      <c r="M88" t="n">
        <v>29</v>
      </c>
      <c r="N88" t="n">
        <v>34.24</v>
      </c>
      <c r="O88" t="n">
        <v>22388.15</v>
      </c>
      <c r="P88" t="n">
        <v>575.55</v>
      </c>
      <c r="Q88" t="n">
        <v>3690.01</v>
      </c>
      <c r="R88" t="n">
        <v>145.53</v>
      </c>
      <c r="S88" t="n">
        <v>97.79000000000001</v>
      </c>
      <c r="T88" t="n">
        <v>22056.64</v>
      </c>
      <c r="U88" t="n">
        <v>0.67</v>
      </c>
      <c r="V88" t="n">
        <v>0.91</v>
      </c>
      <c r="W88" t="n">
        <v>8.44</v>
      </c>
      <c r="X88" t="n">
        <v>1.38</v>
      </c>
      <c r="Y88" t="n">
        <v>0.5</v>
      </c>
      <c r="Z88" t="n">
        <v>10</v>
      </c>
    </row>
    <row r="89">
      <c r="A89" t="n">
        <v>9</v>
      </c>
      <c r="B89" t="n">
        <v>85</v>
      </c>
      <c r="C89" t="inlineStr">
        <is>
          <t xml:space="preserve">CONCLUIDO	</t>
        </is>
      </c>
      <c r="D89" t="n">
        <v>1.6168</v>
      </c>
      <c r="E89" t="n">
        <v>61.85</v>
      </c>
      <c r="F89" t="n">
        <v>57.95</v>
      </c>
      <c r="G89" t="n">
        <v>77.27</v>
      </c>
      <c r="H89" t="n">
        <v>0.98</v>
      </c>
      <c r="I89" t="n">
        <v>45</v>
      </c>
      <c r="J89" t="n">
        <v>181.12</v>
      </c>
      <c r="K89" t="n">
        <v>51.39</v>
      </c>
      <c r="L89" t="n">
        <v>10</v>
      </c>
      <c r="M89" t="n">
        <v>7</v>
      </c>
      <c r="N89" t="n">
        <v>34.73</v>
      </c>
      <c r="O89" t="n">
        <v>22572.13</v>
      </c>
      <c r="P89" t="n">
        <v>569.24</v>
      </c>
      <c r="Q89" t="n">
        <v>3689.98</v>
      </c>
      <c r="R89" t="n">
        <v>143.02</v>
      </c>
      <c r="S89" t="n">
        <v>97.79000000000001</v>
      </c>
      <c r="T89" t="n">
        <v>20819.85</v>
      </c>
      <c r="U89" t="n">
        <v>0.68</v>
      </c>
      <c r="V89" t="n">
        <v>0.91</v>
      </c>
      <c r="W89" t="n">
        <v>8.460000000000001</v>
      </c>
      <c r="X89" t="n">
        <v>1.33</v>
      </c>
      <c r="Y89" t="n">
        <v>0.5</v>
      </c>
      <c r="Z89" t="n">
        <v>10</v>
      </c>
    </row>
    <row r="90">
      <c r="A90" t="n">
        <v>10</v>
      </c>
      <c r="B90" t="n">
        <v>85</v>
      </c>
      <c r="C90" t="inlineStr">
        <is>
          <t xml:space="preserve">CONCLUIDO	</t>
        </is>
      </c>
      <c r="D90" t="n">
        <v>1.617</v>
      </c>
      <c r="E90" t="n">
        <v>61.84</v>
      </c>
      <c r="F90" t="n">
        <v>57.95</v>
      </c>
      <c r="G90" t="n">
        <v>77.26000000000001</v>
      </c>
      <c r="H90" t="n">
        <v>1.07</v>
      </c>
      <c r="I90" t="n">
        <v>45</v>
      </c>
      <c r="J90" t="n">
        <v>182.62</v>
      </c>
      <c r="K90" t="n">
        <v>51.39</v>
      </c>
      <c r="L90" t="n">
        <v>11</v>
      </c>
      <c r="M90" t="n">
        <v>0</v>
      </c>
      <c r="N90" t="n">
        <v>35.22</v>
      </c>
      <c r="O90" t="n">
        <v>22756.91</v>
      </c>
      <c r="P90" t="n">
        <v>572.83</v>
      </c>
      <c r="Q90" t="n">
        <v>3689.99</v>
      </c>
      <c r="R90" t="n">
        <v>142.4</v>
      </c>
      <c r="S90" t="n">
        <v>97.79000000000001</v>
      </c>
      <c r="T90" t="n">
        <v>20505.97</v>
      </c>
      <c r="U90" t="n">
        <v>0.6899999999999999</v>
      </c>
      <c r="V90" t="n">
        <v>0.91</v>
      </c>
      <c r="W90" t="n">
        <v>8.470000000000001</v>
      </c>
      <c r="X90" t="n">
        <v>1.32</v>
      </c>
      <c r="Y90" t="n">
        <v>0.5</v>
      </c>
      <c r="Z90" t="n">
        <v>10</v>
      </c>
    </row>
    <row r="91">
      <c r="A91" t="n">
        <v>0</v>
      </c>
      <c r="B91" t="n">
        <v>20</v>
      </c>
      <c r="C91" t="inlineStr">
        <is>
          <t xml:space="preserve">CONCLUIDO	</t>
        </is>
      </c>
      <c r="D91" t="n">
        <v>1.4806</v>
      </c>
      <c r="E91" t="n">
        <v>67.54000000000001</v>
      </c>
      <c r="F91" t="n">
        <v>63.08</v>
      </c>
      <c r="G91" t="n">
        <v>17.05</v>
      </c>
      <c r="H91" t="n">
        <v>0.34</v>
      </c>
      <c r="I91" t="n">
        <v>222</v>
      </c>
      <c r="J91" t="n">
        <v>51.33</v>
      </c>
      <c r="K91" t="n">
        <v>24.83</v>
      </c>
      <c r="L91" t="n">
        <v>1</v>
      </c>
      <c r="M91" t="n">
        <v>181</v>
      </c>
      <c r="N91" t="n">
        <v>5.51</v>
      </c>
      <c r="O91" t="n">
        <v>6564.78</v>
      </c>
      <c r="P91" t="n">
        <v>304.62</v>
      </c>
      <c r="Q91" t="n">
        <v>3690.19</v>
      </c>
      <c r="R91" t="n">
        <v>309.7</v>
      </c>
      <c r="S91" t="n">
        <v>97.79000000000001</v>
      </c>
      <c r="T91" t="n">
        <v>103270.68</v>
      </c>
      <c r="U91" t="n">
        <v>0.32</v>
      </c>
      <c r="V91" t="n">
        <v>0.84</v>
      </c>
      <c r="W91" t="n">
        <v>8.75</v>
      </c>
      <c r="X91" t="n">
        <v>6.45</v>
      </c>
      <c r="Y91" t="n">
        <v>0.5</v>
      </c>
      <c r="Z91" t="n">
        <v>10</v>
      </c>
    </row>
    <row r="92">
      <c r="A92" t="n">
        <v>1</v>
      </c>
      <c r="B92" t="n">
        <v>20</v>
      </c>
      <c r="C92" t="inlineStr">
        <is>
          <t xml:space="preserve">CONCLUIDO	</t>
        </is>
      </c>
      <c r="D92" t="n">
        <v>1.5102</v>
      </c>
      <c r="E92" t="n">
        <v>66.22</v>
      </c>
      <c r="F92" t="n">
        <v>62.2</v>
      </c>
      <c r="G92" t="n">
        <v>20.06</v>
      </c>
      <c r="H92" t="n">
        <v>0.66</v>
      </c>
      <c r="I92" t="n">
        <v>186</v>
      </c>
      <c r="J92" t="n">
        <v>52.47</v>
      </c>
      <c r="K92" t="n">
        <v>24.83</v>
      </c>
      <c r="L92" t="n">
        <v>2</v>
      </c>
      <c r="M92" t="n">
        <v>0</v>
      </c>
      <c r="N92" t="n">
        <v>5.64</v>
      </c>
      <c r="O92" t="n">
        <v>6705.1</v>
      </c>
      <c r="P92" t="n">
        <v>295.38</v>
      </c>
      <c r="Q92" t="n">
        <v>3690.41</v>
      </c>
      <c r="R92" t="n">
        <v>274.37</v>
      </c>
      <c r="S92" t="n">
        <v>97.79000000000001</v>
      </c>
      <c r="T92" t="n">
        <v>85788.39999999999</v>
      </c>
      <c r="U92" t="n">
        <v>0.36</v>
      </c>
      <c r="V92" t="n">
        <v>0.85</v>
      </c>
      <c r="W92" t="n">
        <v>8.890000000000001</v>
      </c>
      <c r="X92" t="n">
        <v>5.56</v>
      </c>
      <c r="Y92" t="n">
        <v>0.5</v>
      </c>
      <c r="Z92" t="n">
        <v>10</v>
      </c>
    </row>
    <row r="93">
      <c r="A93" t="n">
        <v>0</v>
      </c>
      <c r="B93" t="n">
        <v>65</v>
      </c>
      <c r="C93" t="inlineStr">
        <is>
          <t xml:space="preserve">CONCLUIDO	</t>
        </is>
      </c>
      <c r="D93" t="n">
        <v>1.0966</v>
      </c>
      <c r="E93" t="n">
        <v>91.19</v>
      </c>
      <c r="F93" t="n">
        <v>73.48999999999999</v>
      </c>
      <c r="G93" t="n">
        <v>7.74</v>
      </c>
      <c r="H93" t="n">
        <v>0.13</v>
      </c>
      <c r="I93" t="n">
        <v>570</v>
      </c>
      <c r="J93" t="n">
        <v>133.21</v>
      </c>
      <c r="K93" t="n">
        <v>46.47</v>
      </c>
      <c r="L93" t="n">
        <v>1</v>
      </c>
      <c r="M93" t="n">
        <v>568</v>
      </c>
      <c r="N93" t="n">
        <v>20.75</v>
      </c>
      <c r="O93" t="n">
        <v>16663.42</v>
      </c>
      <c r="P93" t="n">
        <v>789.26</v>
      </c>
      <c r="Q93" t="n">
        <v>3690.94</v>
      </c>
      <c r="R93" t="n">
        <v>651.6900000000001</v>
      </c>
      <c r="S93" t="n">
        <v>97.79000000000001</v>
      </c>
      <c r="T93" t="n">
        <v>272525.35</v>
      </c>
      <c r="U93" t="n">
        <v>0.15</v>
      </c>
      <c r="V93" t="n">
        <v>0.72</v>
      </c>
      <c r="W93" t="n">
        <v>9.27</v>
      </c>
      <c r="X93" t="n">
        <v>16.85</v>
      </c>
      <c r="Y93" t="n">
        <v>0.5</v>
      </c>
      <c r="Z93" t="n">
        <v>10</v>
      </c>
    </row>
    <row r="94">
      <c r="A94" t="n">
        <v>1</v>
      </c>
      <c r="B94" t="n">
        <v>65</v>
      </c>
      <c r="C94" t="inlineStr">
        <is>
          <t xml:space="preserve">CONCLUIDO	</t>
        </is>
      </c>
      <c r="D94" t="n">
        <v>1.385</v>
      </c>
      <c r="E94" t="n">
        <v>72.2</v>
      </c>
      <c r="F94" t="n">
        <v>63.54</v>
      </c>
      <c r="G94" t="n">
        <v>16.02</v>
      </c>
      <c r="H94" t="n">
        <v>0.26</v>
      </c>
      <c r="I94" t="n">
        <v>238</v>
      </c>
      <c r="J94" t="n">
        <v>134.55</v>
      </c>
      <c r="K94" t="n">
        <v>46.47</v>
      </c>
      <c r="L94" t="n">
        <v>2</v>
      </c>
      <c r="M94" t="n">
        <v>236</v>
      </c>
      <c r="N94" t="n">
        <v>21.09</v>
      </c>
      <c r="O94" t="n">
        <v>16828.84</v>
      </c>
      <c r="P94" t="n">
        <v>659.45</v>
      </c>
      <c r="Q94" t="n">
        <v>3690.29</v>
      </c>
      <c r="R94" t="n">
        <v>325.57</v>
      </c>
      <c r="S94" t="n">
        <v>97.79000000000001</v>
      </c>
      <c r="T94" t="n">
        <v>111126.51</v>
      </c>
      <c r="U94" t="n">
        <v>0.3</v>
      </c>
      <c r="V94" t="n">
        <v>0.83</v>
      </c>
      <c r="W94" t="n">
        <v>8.75</v>
      </c>
      <c r="X94" t="n">
        <v>6.91</v>
      </c>
      <c r="Y94" t="n">
        <v>0.5</v>
      </c>
      <c r="Z94" t="n">
        <v>10</v>
      </c>
    </row>
    <row r="95">
      <c r="A95" t="n">
        <v>2</v>
      </c>
      <c r="B95" t="n">
        <v>65</v>
      </c>
      <c r="C95" t="inlineStr">
        <is>
          <t xml:space="preserve">CONCLUIDO	</t>
        </is>
      </c>
      <c r="D95" t="n">
        <v>1.4931</v>
      </c>
      <c r="E95" t="n">
        <v>66.97</v>
      </c>
      <c r="F95" t="n">
        <v>60.82</v>
      </c>
      <c r="G95" t="n">
        <v>24.99</v>
      </c>
      <c r="H95" t="n">
        <v>0.39</v>
      </c>
      <c r="I95" t="n">
        <v>146</v>
      </c>
      <c r="J95" t="n">
        <v>135.9</v>
      </c>
      <c r="K95" t="n">
        <v>46.47</v>
      </c>
      <c r="L95" t="n">
        <v>3</v>
      </c>
      <c r="M95" t="n">
        <v>144</v>
      </c>
      <c r="N95" t="n">
        <v>21.43</v>
      </c>
      <c r="O95" t="n">
        <v>16994.64</v>
      </c>
      <c r="P95" t="n">
        <v>606.6</v>
      </c>
      <c r="Q95" t="n">
        <v>3690.14</v>
      </c>
      <c r="R95" t="n">
        <v>237.47</v>
      </c>
      <c r="S95" t="n">
        <v>97.79000000000001</v>
      </c>
      <c r="T95" t="n">
        <v>67539.41</v>
      </c>
      <c r="U95" t="n">
        <v>0.41</v>
      </c>
      <c r="V95" t="n">
        <v>0.87</v>
      </c>
      <c r="W95" t="n">
        <v>8.58</v>
      </c>
      <c r="X95" t="n">
        <v>4.19</v>
      </c>
      <c r="Y95" t="n">
        <v>0.5</v>
      </c>
      <c r="Z95" t="n">
        <v>10</v>
      </c>
    </row>
    <row r="96">
      <c r="A96" t="n">
        <v>3</v>
      </c>
      <c r="B96" t="n">
        <v>65</v>
      </c>
      <c r="C96" t="inlineStr">
        <is>
          <t xml:space="preserve">CONCLUIDO	</t>
        </is>
      </c>
      <c r="D96" t="n">
        <v>1.55</v>
      </c>
      <c r="E96" t="n">
        <v>64.51000000000001</v>
      </c>
      <c r="F96" t="n">
        <v>59.53</v>
      </c>
      <c r="G96" t="n">
        <v>34.68</v>
      </c>
      <c r="H96" t="n">
        <v>0.52</v>
      </c>
      <c r="I96" t="n">
        <v>103</v>
      </c>
      <c r="J96" t="n">
        <v>137.25</v>
      </c>
      <c r="K96" t="n">
        <v>46.47</v>
      </c>
      <c r="L96" t="n">
        <v>4</v>
      </c>
      <c r="M96" t="n">
        <v>101</v>
      </c>
      <c r="N96" t="n">
        <v>21.78</v>
      </c>
      <c r="O96" t="n">
        <v>17160.92</v>
      </c>
      <c r="P96" t="n">
        <v>567.99</v>
      </c>
      <c r="Q96" t="n">
        <v>3689.93</v>
      </c>
      <c r="R96" t="n">
        <v>195.96</v>
      </c>
      <c r="S96" t="n">
        <v>97.79000000000001</v>
      </c>
      <c r="T96" t="n">
        <v>46995.94</v>
      </c>
      <c r="U96" t="n">
        <v>0.5</v>
      </c>
      <c r="V96" t="n">
        <v>0.89</v>
      </c>
      <c r="W96" t="n">
        <v>8.5</v>
      </c>
      <c r="X96" t="n">
        <v>2.9</v>
      </c>
      <c r="Y96" t="n">
        <v>0.5</v>
      </c>
      <c r="Z96" t="n">
        <v>10</v>
      </c>
    </row>
    <row r="97">
      <c r="A97" t="n">
        <v>4</v>
      </c>
      <c r="B97" t="n">
        <v>65</v>
      </c>
      <c r="C97" t="inlineStr">
        <is>
          <t xml:space="preserve">CONCLUIDO	</t>
        </is>
      </c>
      <c r="D97" t="n">
        <v>1.5835</v>
      </c>
      <c r="E97" t="n">
        <v>63.15</v>
      </c>
      <c r="F97" t="n">
        <v>58.85</v>
      </c>
      <c r="G97" t="n">
        <v>45.27</v>
      </c>
      <c r="H97" t="n">
        <v>0.64</v>
      </c>
      <c r="I97" t="n">
        <v>78</v>
      </c>
      <c r="J97" t="n">
        <v>138.6</v>
      </c>
      <c r="K97" t="n">
        <v>46.47</v>
      </c>
      <c r="L97" t="n">
        <v>5</v>
      </c>
      <c r="M97" t="n">
        <v>76</v>
      </c>
      <c r="N97" t="n">
        <v>22.13</v>
      </c>
      <c r="O97" t="n">
        <v>17327.69</v>
      </c>
      <c r="P97" t="n">
        <v>532.91</v>
      </c>
      <c r="Q97" t="n">
        <v>3690</v>
      </c>
      <c r="R97" t="n">
        <v>173.39</v>
      </c>
      <c r="S97" t="n">
        <v>97.79000000000001</v>
      </c>
      <c r="T97" t="n">
        <v>35838.89</v>
      </c>
      <c r="U97" t="n">
        <v>0.5600000000000001</v>
      </c>
      <c r="V97" t="n">
        <v>0.9</v>
      </c>
      <c r="W97" t="n">
        <v>8.470000000000001</v>
      </c>
      <c r="X97" t="n">
        <v>2.22</v>
      </c>
      <c r="Y97" t="n">
        <v>0.5</v>
      </c>
      <c r="Z97" t="n">
        <v>10</v>
      </c>
    </row>
    <row r="98">
      <c r="A98" t="n">
        <v>5</v>
      </c>
      <c r="B98" t="n">
        <v>65</v>
      </c>
      <c r="C98" t="inlineStr">
        <is>
          <t xml:space="preserve">CONCLUIDO	</t>
        </is>
      </c>
      <c r="D98" t="n">
        <v>1.6056</v>
      </c>
      <c r="E98" t="n">
        <v>62.28</v>
      </c>
      <c r="F98" t="n">
        <v>58.41</v>
      </c>
      <c r="G98" t="n">
        <v>56.53</v>
      </c>
      <c r="H98" t="n">
        <v>0.76</v>
      </c>
      <c r="I98" t="n">
        <v>62</v>
      </c>
      <c r="J98" t="n">
        <v>139.95</v>
      </c>
      <c r="K98" t="n">
        <v>46.47</v>
      </c>
      <c r="L98" t="n">
        <v>6</v>
      </c>
      <c r="M98" t="n">
        <v>37</v>
      </c>
      <c r="N98" t="n">
        <v>22.49</v>
      </c>
      <c r="O98" t="n">
        <v>17494.97</v>
      </c>
      <c r="P98" t="n">
        <v>502.83</v>
      </c>
      <c r="Q98" t="n">
        <v>3689.98</v>
      </c>
      <c r="R98" t="n">
        <v>158.39</v>
      </c>
      <c r="S98" t="n">
        <v>97.79000000000001</v>
      </c>
      <c r="T98" t="n">
        <v>28415.09</v>
      </c>
      <c r="U98" t="n">
        <v>0.62</v>
      </c>
      <c r="V98" t="n">
        <v>0.91</v>
      </c>
      <c r="W98" t="n">
        <v>8.470000000000001</v>
      </c>
      <c r="X98" t="n">
        <v>1.78</v>
      </c>
      <c r="Y98" t="n">
        <v>0.5</v>
      </c>
      <c r="Z98" t="n">
        <v>10</v>
      </c>
    </row>
    <row r="99">
      <c r="A99" t="n">
        <v>6</v>
      </c>
      <c r="B99" t="n">
        <v>65</v>
      </c>
      <c r="C99" t="inlineStr">
        <is>
          <t xml:space="preserve">CONCLUIDO	</t>
        </is>
      </c>
      <c r="D99" t="n">
        <v>1.6102</v>
      </c>
      <c r="E99" t="n">
        <v>62.11</v>
      </c>
      <c r="F99" t="n">
        <v>58.35</v>
      </c>
      <c r="G99" t="n">
        <v>60.36</v>
      </c>
      <c r="H99" t="n">
        <v>0.88</v>
      </c>
      <c r="I99" t="n">
        <v>58</v>
      </c>
      <c r="J99" t="n">
        <v>141.31</v>
      </c>
      <c r="K99" t="n">
        <v>46.47</v>
      </c>
      <c r="L99" t="n">
        <v>7</v>
      </c>
      <c r="M99" t="n">
        <v>3</v>
      </c>
      <c r="N99" t="n">
        <v>22.85</v>
      </c>
      <c r="O99" t="n">
        <v>17662.75</v>
      </c>
      <c r="P99" t="n">
        <v>495.54</v>
      </c>
      <c r="Q99" t="n">
        <v>3690.01</v>
      </c>
      <c r="R99" t="n">
        <v>155.09</v>
      </c>
      <c r="S99" t="n">
        <v>97.79000000000001</v>
      </c>
      <c r="T99" t="n">
        <v>26789.25</v>
      </c>
      <c r="U99" t="n">
        <v>0.63</v>
      </c>
      <c r="V99" t="n">
        <v>0.91</v>
      </c>
      <c r="W99" t="n">
        <v>8.5</v>
      </c>
      <c r="X99" t="n">
        <v>1.72</v>
      </c>
      <c r="Y99" t="n">
        <v>0.5</v>
      </c>
      <c r="Z99" t="n">
        <v>10</v>
      </c>
    </row>
    <row r="100">
      <c r="A100" t="n">
        <v>7</v>
      </c>
      <c r="B100" t="n">
        <v>65</v>
      </c>
      <c r="C100" t="inlineStr">
        <is>
          <t xml:space="preserve">CONCLUIDO	</t>
        </is>
      </c>
      <c r="D100" t="n">
        <v>1.61</v>
      </c>
      <c r="E100" t="n">
        <v>62.11</v>
      </c>
      <c r="F100" t="n">
        <v>58.35</v>
      </c>
      <c r="G100" t="n">
        <v>60.37</v>
      </c>
      <c r="H100" t="n">
        <v>0.99</v>
      </c>
      <c r="I100" t="n">
        <v>58</v>
      </c>
      <c r="J100" t="n">
        <v>142.68</v>
      </c>
      <c r="K100" t="n">
        <v>46.47</v>
      </c>
      <c r="L100" t="n">
        <v>8</v>
      </c>
      <c r="M100" t="n">
        <v>0</v>
      </c>
      <c r="N100" t="n">
        <v>23.21</v>
      </c>
      <c r="O100" t="n">
        <v>17831.04</v>
      </c>
      <c r="P100" t="n">
        <v>499.36</v>
      </c>
      <c r="Q100" t="n">
        <v>3689.94</v>
      </c>
      <c r="R100" t="n">
        <v>155.2</v>
      </c>
      <c r="S100" t="n">
        <v>97.79000000000001</v>
      </c>
      <c r="T100" t="n">
        <v>26843.05</v>
      </c>
      <c r="U100" t="n">
        <v>0.63</v>
      </c>
      <c r="V100" t="n">
        <v>0.91</v>
      </c>
      <c r="W100" t="n">
        <v>8.5</v>
      </c>
      <c r="X100" t="n">
        <v>1.72</v>
      </c>
      <c r="Y100" t="n">
        <v>0.5</v>
      </c>
      <c r="Z100" t="n">
        <v>10</v>
      </c>
    </row>
    <row r="101">
      <c r="A101" t="n">
        <v>0</v>
      </c>
      <c r="B101" t="n">
        <v>75</v>
      </c>
      <c r="C101" t="inlineStr">
        <is>
          <t xml:space="preserve">CONCLUIDO	</t>
        </is>
      </c>
      <c r="D101" t="n">
        <v>1.0282</v>
      </c>
      <c r="E101" t="n">
        <v>97.26000000000001</v>
      </c>
      <c r="F101" t="n">
        <v>75.51000000000001</v>
      </c>
      <c r="G101" t="n">
        <v>7.11</v>
      </c>
      <c r="H101" t="n">
        <v>0.12</v>
      </c>
      <c r="I101" t="n">
        <v>637</v>
      </c>
      <c r="J101" t="n">
        <v>150.44</v>
      </c>
      <c r="K101" t="n">
        <v>49.1</v>
      </c>
      <c r="L101" t="n">
        <v>1</v>
      </c>
      <c r="M101" t="n">
        <v>635</v>
      </c>
      <c r="N101" t="n">
        <v>25.34</v>
      </c>
      <c r="O101" t="n">
        <v>18787.76</v>
      </c>
      <c r="P101" t="n">
        <v>881.9299999999999</v>
      </c>
      <c r="Q101" t="n">
        <v>3690.71</v>
      </c>
      <c r="R101" t="n">
        <v>717.38</v>
      </c>
      <c r="S101" t="n">
        <v>97.79000000000001</v>
      </c>
      <c r="T101" t="n">
        <v>305036.84</v>
      </c>
      <c r="U101" t="n">
        <v>0.14</v>
      </c>
      <c r="V101" t="n">
        <v>0.7</v>
      </c>
      <c r="W101" t="n">
        <v>9.390000000000001</v>
      </c>
      <c r="X101" t="n">
        <v>18.87</v>
      </c>
      <c r="Y101" t="n">
        <v>0.5</v>
      </c>
      <c r="Z101" t="n">
        <v>10</v>
      </c>
    </row>
    <row r="102">
      <c r="A102" t="n">
        <v>1</v>
      </c>
      <c r="B102" t="n">
        <v>75</v>
      </c>
      <c r="C102" t="inlineStr">
        <is>
          <t xml:space="preserve">CONCLUIDO	</t>
        </is>
      </c>
      <c r="D102" t="n">
        <v>1.342</v>
      </c>
      <c r="E102" t="n">
        <v>74.52</v>
      </c>
      <c r="F102" t="n">
        <v>64.2</v>
      </c>
      <c r="G102" t="n">
        <v>14.65</v>
      </c>
      <c r="H102" t="n">
        <v>0.23</v>
      </c>
      <c r="I102" t="n">
        <v>263</v>
      </c>
      <c r="J102" t="n">
        <v>151.83</v>
      </c>
      <c r="K102" t="n">
        <v>49.1</v>
      </c>
      <c r="L102" t="n">
        <v>2</v>
      </c>
      <c r="M102" t="n">
        <v>261</v>
      </c>
      <c r="N102" t="n">
        <v>25.73</v>
      </c>
      <c r="O102" t="n">
        <v>18959.54</v>
      </c>
      <c r="P102" t="n">
        <v>729.3</v>
      </c>
      <c r="Q102" t="n">
        <v>3690.15</v>
      </c>
      <c r="R102" t="n">
        <v>348.79</v>
      </c>
      <c r="S102" t="n">
        <v>97.79000000000001</v>
      </c>
      <c r="T102" t="n">
        <v>122610.71</v>
      </c>
      <c r="U102" t="n">
        <v>0.28</v>
      </c>
      <c r="V102" t="n">
        <v>0.83</v>
      </c>
      <c r="W102" t="n">
        <v>8.74</v>
      </c>
      <c r="X102" t="n">
        <v>7.57</v>
      </c>
      <c r="Y102" t="n">
        <v>0.5</v>
      </c>
      <c r="Z102" t="n">
        <v>10</v>
      </c>
    </row>
    <row r="103">
      <c r="A103" t="n">
        <v>2</v>
      </c>
      <c r="B103" t="n">
        <v>75</v>
      </c>
      <c r="C103" t="inlineStr">
        <is>
          <t xml:space="preserve">CONCLUIDO	</t>
        </is>
      </c>
      <c r="D103" t="n">
        <v>1.4581</v>
      </c>
      <c r="E103" t="n">
        <v>68.58</v>
      </c>
      <c r="F103" t="n">
        <v>61.33</v>
      </c>
      <c r="G103" t="n">
        <v>22.57</v>
      </c>
      <c r="H103" t="n">
        <v>0.35</v>
      </c>
      <c r="I103" t="n">
        <v>163</v>
      </c>
      <c r="J103" t="n">
        <v>153.23</v>
      </c>
      <c r="K103" t="n">
        <v>49.1</v>
      </c>
      <c r="L103" t="n">
        <v>3</v>
      </c>
      <c r="M103" t="n">
        <v>161</v>
      </c>
      <c r="N103" t="n">
        <v>26.13</v>
      </c>
      <c r="O103" t="n">
        <v>19131.85</v>
      </c>
      <c r="P103" t="n">
        <v>675.9</v>
      </c>
      <c r="Q103" t="n">
        <v>3690.26</v>
      </c>
      <c r="R103" t="n">
        <v>254.48</v>
      </c>
      <c r="S103" t="n">
        <v>97.79000000000001</v>
      </c>
      <c r="T103" t="n">
        <v>75958.57000000001</v>
      </c>
      <c r="U103" t="n">
        <v>0.38</v>
      </c>
      <c r="V103" t="n">
        <v>0.86</v>
      </c>
      <c r="W103" t="n">
        <v>8.6</v>
      </c>
      <c r="X103" t="n">
        <v>4.69</v>
      </c>
      <c r="Y103" t="n">
        <v>0.5</v>
      </c>
      <c r="Z103" t="n">
        <v>10</v>
      </c>
    </row>
    <row r="104">
      <c r="A104" t="n">
        <v>3</v>
      </c>
      <c r="B104" t="n">
        <v>75</v>
      </c>
      <c r="C104" t="inlineStr">
        <is>
          <t xml:space="preserve">CONCLUIDO	</t>
        </is>
      </c>
      <c r="D104" t="n">
        <v>1.5205</v>
      </c>
      <c r="E104" t="n">
        <v>65.77</v>
      </c>
      <c r="F104" t="n">
        <v>59.95</v>
      </c>
      <c r="G104" t="n">
        <v>31.01</v>
      </c>
      <c r="H104" t="n">
        <v>0.46</v>
      </c>
      <c r="I104" t="n">
        <v>116</v>
      </c>
      <c r="J104" t="n">
        <v>154.63</v>
      </c>
      <c r="K104" t="n">
        <v>49.1</v>
      </c>
      <c r="L104" t="n">
        <v>4</v>
      </c>
      <c r="M104" t="n">
        <v>114</v>
      </c>
      <c r="N104" t="n">
        <v>26.53</v>
      </c>
      <c r="O104" t="n">
        <v>19304.72</v>
      </c>
      <c r="P104" t="n">
        <v>639.49</v>
      </c>
      <c r="Q104" t="n">
        <v>3689.96</v>
      </c>
      <c r="R104" t="n">
        <v>209.32</v>
      </c>
      <c r="S104" t="n">
        <v>97.79000000000001</v>
      </c>
      <c r="T104" t="n">
        <v>53613.41</v>
      </c>
      <c r="U104" t="n">
        <v>0.47</v>
      </c>
      <c r="V104" t="n">
        <v>0.88</v>
      </c>
      <c r="W104" t="n">
        <v>8.529999999999999</v>
      </c>
      <c r="X104" t="n">
        <v>3.32</v>
      </c>
      <c r="Y104" t="n">
        <v>0.5</v>
      </c>
      <c r="Z104" t="n">
        <v>10</v>
      </c>
    </row>
    <row r="105">
      <c r="A105" t="n">
        <v>4</v>
      </c>
      <c r="B105" t="n">
        <v>75</v>
      </c>
      <c r="C105" t="inlineStr">
        <is>
          <t xml:space="preserve">CONCLUIDO	</t>
        </is>
      </c>
      <c r="D105" t="n">
        <v>1.5586</v>
      </c>
      <c r="E105" t="n">
        <v>64.16</v>
      </c>
      <c r="F105" t="n">
        <v>59.16</v>
      </c>
      <c r="G105" t="n">
        <v>39.89</v>
      </c>
      <c r="H105" t="n">
        <v>0.57</v>
      </c>
      <c r="I105" t="n">
        <v>89</v>
      </c>
      <c r="J105" t="n">
        <v>156.03</v>
      </c>
      <c r="K105" t="n">
        <v>49.1</v>
      </c>
      <c r="L105" t="n">
        <v>5</v>
      </c>
      <c r="M105" t="n">
        <v>87</v>
      </c>
      <c r="N105" t="n">
        <v>26.94</v>
      </c>
      <c r="O105" t="n">
        <v>19478.15</v>
      </c>
      <c r="P105" t="n">
        <v>609.08</v>
      </c>
      <c r="Q105" t="n">
        <v>3689.98</v>
      </c>
      <c r="R105" t="n">
        <v>183.76</v>
      </c>
      <c r="S105" t="n">
        <v>97.79000000000001</v>
      </c>
      <c r="T105" t="n">
        <v>40965.34</v>
      </c>
      <c r="U105" t="n">
        <v>0.53</v>
      </c>
      <c r="V105" t="n">
        <v>0.9</v>
      </c>
      <c r="W105" t="n">
        <v>8.49</v>
      </c>
      <c r="X105" t="n">
        <v>2.54</v>
      </c>
      <c r="Y105" t="n">
        <v>0.5</v>
      </c>
      <c r="Z105" t="n">
        <v>10</v>
      </c>
    </row>
    <row r="106">
      <c r="A106" t="n">
        <v>5</v>
      </c>
      <c r="B106" t="n">
        <v>75</v>
      </c>
      <c r="C106" t="inlineStr">
        <is>
          <t xml:space="preserve">CONCLUIDO	</t>
        </is>
      </c>
      <c r="D106" t="n">
        <v>1.5874</v>
      </c>
      <c r="E106" t="n">
        <v>63</v>
      </c>
      <c r="F106" t="n">
        <v>58.58</v>
      </c>
      <c r="G106" t="n">
        <v>50.21</v>
      </c>
      <c r="H106" t="n">
        <v>0.67</v>
      </c>
      <c r="I106" t="n">
        <v>70</v>
      </c>
      <c r="J106" t="n">
        <v>157.44</v>
      </c>
      <c r="K106" t="n">
        <v>49.1</v>
      </c>
      <c r="L106" t="n">
        <v>6</v>
      </c>
      <c r="M106" t="n">
        <v>68</v>
      </c>
      <c r="N106" t="n">
        <v>27.35</v>
      </c>
      <c r="O106" t="n">
        <v>19652.13</v>
      </c>
      <c r="P106" t="n">
        <v>577.86</v>
      </c>
      <c r="Q106" t="n">
        <v>3690.14</v>
      </c>
      <c r="R106" t="n">
        <v>165.11</v>
      </c>
      <c r="S106" t="n">
        <v>97.79000000000001</v>
      </c>
      <c r="T106" t="n">
        <v>31739.42</v>
      </c>
      <c r="U106" t="n">
        <v>0.59</v>
      </c>
      <c r="V106" t="n">
        <v>0.91</v>
      </c>
      <c r="W106" t="n">
        <v>8.44</v>
      </c>
      <c r="X106" t="n">
        <v>1.95</v>
      </c>
      <c r="Y106" t="n">
        <v>0.5</v>
      </c>
      <c r="Z106" t="n">
        <v>10</v>
      </c>
    </row>
    <row r="107">
      <c r="A107" t="n">
        <v>6</v>
      </c>
      <c r="B107" t="n">
        <v>75</v>
      </c>
      <c r="C107" t="inlineStr">
        <is>
          <t xml:space="preserve">CONCLUIDO	</t>
        </is>
      </c>
      <c r="D107" t="n">
        <v>1.6044</v>
      </c>
      <c r="E107" t="n">
        <v>62.33</v>
      </c>
      <c r="F107" t="n">
        <v>58.28</v>
      </c>
      <c r="G107" t="n">
        <v>60.29</v>
      </c>
      <c r="H107" t="n">
        <v>0.78</v>
      </c>
      <c r="I107" t="n">
        <v>58</v>
      </c>
      <c r="J107" t="n">
        <v>158.86</v>
      </c>
      <c r="K107" t="n">
        <v>49.1</v>
      </c>
      <c r="L107" t="n">
        <v>7</v>
      </c>
      <c r="M107" t="n">
        <v>52</v>
      </c>
      <c r="N107" t="n">
        <v>27.77</v>
      </c>
      <c r="O107" t="n">
        <v>19826.68</v>
      </c>
      <c r="P107" t="n">
        <v>548.46</v>
      </c>
      <c r="Q107" t="n">
        <v>3690.03</v>
      </c>
      <c r="R107" t="n">
        <v>155.17</v>
      </c>
      <c r="S107" t="n">
        <v>97.79000000000001</v>
      </c>
      <c r="T107" t="n">
        <v>26825.17</v>
      </c>
      <c r="U107" t="n">
        <v>0.63</v>
      </c>
      <c r="V107" t="n">
        <v>0.91</v>
      </c>
      <c r="W107" t="n">
        <v>8.43</v>
      </c>
      <c r="X107" t="n">
        <v>1.65</v>
      </c>
      <c r="Y107" t="n">
        <v>0.5</v>
      </c>
      <c r="Z107" t="n">
        <v>10</v>
      </c>
    </row>
    <row r="108">
      <c r="A108" t="n">
        <v>7</v>
      </c>
      <c r="B108" t="n">
        <v>75</v>
      </c>
      <c r="C108" t="inlineStr">
        <is>
          <t xml:space="preserve">CONCLUIDO	</t>
        </is>
      </c>
      <c r="D108" t="n">
        <v>1.6144</v>
      </c>
      <c r="E108" t="n">
        <v>61.94</v>
      </c>
      <c r="F108" t="n">
        <v>58.11</v>
      </c>
      <c r="G108" t="n">
        <v>68.36</v>
      </c>
      <c r="H108" t="n">
        <v>0.88</v>
      </c>
      <c r="I108" t="n">
        <v>51</v>
      </c>
      <c r="J108" t="n">
        <v>160.28</v>
      </c>
      <c r="K108" t="n">
        <v>49.1</v>
      </c>
      <c r="L108" t="n">
        <v>8</v>
      </c>
      <c r="M108" t="n">
        <v>9</v>
      </c>
      <c r="N108" t="n">
        <v>28.19</v>
      </c>
      <c r="O108" t="n">
        <v>20001.93</v>
      </c>
      <c r="P108" t="n">
        <v>531.22</v>
      </c>
      <c r="Q108" t="n">
        <v>3689.9</v>
      </c>
      <c r="R108" t="n">
        <v>148.2</v>
      </c>
      <c r="S108" t="n">
        <v>97.79000000000001</v>
      </c>
      <c r="T108" t="n">
        <v>23377.47</v>
      </c>
      <c r="U108" t="n">
        <v>0.66</v>
      </c>
      <c r="V108" t="n">
        <v>0.91</v>
      </c>
      <c r="W108" t="n">
        <v>8.460000000000001</v>
      </c>
      <c r="X108" t="n">
        <v>1.48</v>
      </c>
      <c r="Y108" t="n">
        <v>0.5</v>
      </c>
      <c r="Z108" t="n">
        <v>10</v>
      </c>
    </row>
    <row r="109">
      <c r="A109" t="n">
        <v>8</v>
      </c>
      <c r="B109" t="n">
        <v>75</v>
      </c>
      <c r="C109" t="inlineStr">
        <is>
          <t xml:space="preserve">CONCLUIDO	</t>
        </is>
      </c>
      <c r="D109" t="n">
        <v>1.6135</v>
      </c>
      <c r="E109" t="n">
        <v>61.98</v>
      </c>
      <c r="F109" t="n">
        <v>58.14</v>
      </c>
      <c r="G109" t="n">
        <v>68.40000000000001</v>
      </c>
      <c r="H109" t="n">
        <v>0.99</v>
      </c>
      <c r="I109" t="n">
        <v>51</v>
      </c>
      <c r="J109" t="n">
        <v>161.71</v>
      </c>
      <c r="K109" t="n">
        <v>49.1</v>
      </c>
      <c r="L109" t="n">
        <v>9</v>
      </c>
      <c r="M109" t="n">
        <v>0</v>
      </c>
      <c r="N109" t="n">
        <v>28.61</v>
      </c>
      <c r="O109" t="n">
        <v>20177.64</v>
      </c>
      <c r="P109" t="n">
        <v>535.0599999999999</v>
      </c>
      <c r="Q109" t="n">
        <v>3690.03</v>
      </c>
      <c r="R109" t="n">
        <v>148.73</v>
      </c>
      <c r="S109" t="n">
        <v>97.79000000000001</v>
      </c>
      <c r="T109" t="n">
        <v>23644.42</v>
      </c>
      <c r="U109" t="n">
        <v>0.66</v>
      </c>
      <c r="V109" t="n">
        <v>0.91</v>
      </c>
      <c r="W109" t="n">
        <v>8.48</v>
      </c>
      <c r="X109" t="n">
        <v>1.51</v>
      </c>
      <c r="Y109" t="n">
        <v>0.5</v>
      </c>
      <c r="Z109" t="n">
        <v>10</v>
      </c>
    </row>
    <row r="110">
      <c r="A110" t="n">
        <v>0</v>
      </c>
      <c r="B110" t="n">
        <v>95</v>
      </c>
      <c r="C110" t="inlineStr">
        <is>
          <t xml:space="preserve">CONCLUIDO	</t>
        </is>
      </c>
      <c r="D110" t="n">
        <v>0.8987000000000001</v>
      </c>
      <c r="E110" t="n">
        <v>111.27</v>
      </c>
      <c r="F110" t="n">
        <v>79.88</v>
      </c>
      <c r="G110" t="n">
        <v>6.17</v>
      </c>
      <c r="H110" t="n">
        <v>0.1</v>
      </c>
      <c r="I110" t="n">
        <v>777</v>
      </c>
      <c r="J110" t="n">
        <v>185.69</v>
      </c>
      <c r="K110" t="n">
        <v>53.44</v>
      </c>
      <c r="L110" t="n">
        <v>1</v>
      </c>
      <c r="M110" t="n">
        <v>775</v>
      </c>
      <c r="N110" t="n">
        <v>36.26</v>
      </c>
      <c r="O110" t="n">
        <v>23136.14</v>
      </c>
      <c r="P110" t="n">
        <v>1074.24</v>
      </c>
      <c r="Q110" t="n">
        <v>3691.03</v>
      </c>
      <c r="R110" t="n">
        <v>860.61</v>
      </c>
      <c r="S110" t="n">
        <v>97.79000000000001</v>
      </c>
      <c r="T110" t="n">
        <v>375952.93</v>
      </c>
      <c r="U110" t="n">
        <v>0.11</v>
      </c>
      <c r="V110" t="n">
        <v>0.66</v>
      </c>
      <c r="W110" t="n">
        <v>9.619999999999999</v>
      </c>
      <c r="X110" t="n">
        <v>23.24</v>
      </c>
      <c r="Y110" t="n">
        <v>0.5</v>
      </c>
      <c r="Z110" t="n">
        <v>10</v>
      </c>
    </row>
    <row r="111">
      <c r="A111" t="n">
        <v>1</v>
      </c>
      <c r="B111" t="n">
        <v>95</v>
      </c>
      <c r="C111" t="inlineStr">
        <is>
          <t xml:space="preserve">CONCLUIDO	</t>
        </is>
      </c>
      <c r="D111" t="n">
        <v>1.2524</v>
      </c>
      <c r="E111" t="n">
        <v>79.84999999999999</v>
      </c>
      <c r="F111" t="n">
        <v>65.73</v>
      </c>
      <c r="G111" t="n">
        <v>12.6</v>
      </c>
      <c r="H111" t="n">
        <v>0.19</v>
      </c>
      <c r="I111" t="n">
        <v>313</v>
      </c>
      <c r="J111" t="n">
        <v>187.21</v>
      </c>
      <c r="K111" t="n">
        <v>53.44</v>
      </c>
      <c r="L111" t="n">
        <v>2</v>
      </c>
      <c r="M111" t="n">
        <v>311</v>
      </c>
      <c r="N111" t="n">
        <v>36.77</v>
      </c>
      <c r="O111" t="n">
        <v>23322.88</v>
      </c>
      <c r="P111" t="n">
        <v>868.05</v>
      </c>
      <c r="Q111" t="n">
        <v>3690.26</v>
      </c>
      <c r="R111" t="n">
        <v>397.37</v>
      </c>
      <c r="S111" t="n">
        <v>97.79000000000001</v>
      </c>
      <c r="T111" t="n">
        <v>146654.36</v>
      </c>
      <c r="U111" t="n">
        <v>0.25</v>
      </c>
      <c r="V111" t="n">
        <v>0.8100000000000001</v>
      </c>
      <c r="W111" t="n">
        <v>8.859999999999999</v>
      </c>
      <c r="X111" t="n">
        <v>9.09</v>
      </c>
      <c r="Y111" t="n">
        <v>0.5</v>
      </c>
      <c r="Z111" t="n">
        <v>10</v>
      </c>
    </row>
    <row r="112">
      <c r="A112" t="n">
        <v>2</v>
      </c>
      <c r="B112" t="n">
        <v>95</v>
      </c>
      <c r="C112" t="inlineStr">
        <is>
          <t xml:space="preserve">CONCLUIDO	</t>
        </is>
      </c>
      <c r="D112" t="n">
        <v>1.3903</v>
      </c>
      <c r="E112" t="n">
        <v>71.93000000000001</v>
      </c>
      <c r="F112" t="n">
        <v>62.24</v>
      </c>
      <c r="G112" t="n">
        <v>19.25</v>
      </c>
      <c r="H112" t="n">
        <v>0.28</v>
      </c>
      <c r="I112" t="n">
        <v>194</v>
      </c>
      <c r="J112" t="n">
        <v>188.73</v>
      </c>
      <c r="K112" t="n">
        <v>53.44</v>
      </c>
      <c r="L112" t="n">
        <v>3</v>
      </c>
      <c r="M112" t="n">
        <v>192</v>
      </c>
      <c r="N112" t="n">
        <v>37.29</v>
      </c>
      <c r="O112" t="n">
        <v>23510.33</v>
      </c>
      <c r="P112" t="n">
        <v>806.2</v>
      </c>
      <c r="Q112" t="n">
        <v>3690.12</v>
      </c>
      <c r="R112" t="n">
        <v>284.45</v>
      </c>
      <c r="S112" t="n">
        <v>97.79000000000001</v>
      </c>
      <c r="T112" t="n">
        <v>90789.14</v>
      </c>
      <c r="U112" t="n">
        <v>0.34</v>
      </c>
      <c r="V112" t="n">
        <v>0.85</v>
      </c>
      <c r="W112" t="n">
        <v>8.640000000000001</v>
      </c>
      <c r="X112" t="n">
        <v>5.6</v>
      </c>
      <c r="Y112" t="n">
        <v>0.5</v>
      </c>
      <c r="Z112" t="n">
        <v>10</v>
      </c>
    </row>
    <row r="113">
      <c r="A113" t="n">
        <v>3</v>
      </c>
      <c r="B113" t="n">
        <v>95</v>
      </c>
      <c r="C113" t="inlineStr">
        <is>
          <t xml:space="preserve">CONCLUIDO	</t>
        </is>
      </c>
      <c r="D113" t="n">
        <v>1.4649</v>
      </c>
      <c r="E113" t="n">
        <v>68.26000000000001</v>
      </c>
      <c r="F113" t="n">
        <v>60.62</v>
      </c>
      <c r="G113" t="n">
        <v>26.17</v>
      </c>
      <c r="H113" t="n">
        <v>0.37</v>
      </c>
      <c r="I113" t="n">
        <v>139</v>
      </c>
      <c r="J113" t="n">
        <v>190.25</v>
      </c>
      <c r="K113" t="n">
        <v>53.44</v>
      </c>
      <c r="L113" t="n">
        <v>4</v>
      </c>
      <c r="M113" t="n">
        <v>137</v>
      </c>
      <c r="N113" t="n">
        <v>37.82</v>
      </c>
      <c r="O113" t="n">
        <v>23698.48</v>
      </c>
      <c r="P113" t="n">
        <v>769.05</v>
      </c>
      <c r="Q113" t="n">
        <v>3690.16</v>
      </c>
      <c r="R113" t="n">
        <v>231.26</v>
      </c>
      <c r="S113" t="n">
        <v>97.79000000000001</v>
      </c>
      <c r="T113" t="n">
        <v>64468.95</v>
      </c>
      <c r="U113" t="n">
        <v>0.42</v>
      </c>
      <c r="V113" t="n">
        <v>0.87</v>
      </c>
      <c r="W113" t="n">
        <v>8.57</v>
      </c>
      <c r="X113" t="n">
        <v>3.99</v>
      </c>
      <c r="Y113" t="n">
        <v>0.5</v>
      </c>
      <c r="Z113" t="n">
        <v>10</v>
      </c>
    </row>
    <row r="114">
      <c r="A114" t="n">
        <v>4</v>
      </c>
      <c r="B114" t="n">
        <v>95</v>
      </c>
      <c r="C114" t="inlineStr">
        <is>
          <t xml:space="preserve">CONCLUIDO	</t>
        </is>
      </c>
      <c r="D114" t="n">
        <v>1.5104</v>
      </c>
      <c r="E114" t="n">
        <v>66.20999999999999</v>
      </c>
      <c r="F114" t="n">
        <v>59.72</v>
      </c>
      <c r="G114" t="n">
        <v>33.18</v>
      </c>
      <c r="H114" t="n">
        <v>0.46</v>
      </c>
      <c r="I114" t="n">
        <v>108</v>
      </c>
      <c r="J114" t="n">
        <v>191.78</v>
      </c>
      <c r="K114" t="n">
        <v>53.44</v>
      </c>
      <c r="L114" t="n">
        <v>5</v>
      </c>
      <c r="M114" t="n">
        <v>106</v>
      </c>
      <c r="N114" t="n">
        <v>38.35</v>
      </c>
      <c r="O114" t="n">
        <v>23887.36</v>
      </c>
      <c r="P114" t="n">
        <v>740.8099999999999</v>
      </c>
      <c r="Q114" t="n">
        <v>3690.08</v>
      </c>
      <c r="R114" t="n">
        <v>202.36</v>
      </c>
      <c r="S114" t="n">
        <v>97.79000000000001</v>
      </c>
      <c r="T114" t="n">
        <v>50170.91</v>
      </c>
      <c r="U114" t="n">
        <v>0.48</v>
      </c>
      <c r="V114" t="n">
        <v>0.89</v>
      </c>
      <c r="W114" t="n">
        <v>8.5</v>
      </c>
      <c r="X114" t="n">
        <v>3.09</v>
      </c>
      <c r="Y114" t="n">
        <v>0.5</v>
      </c>
      <c r="Z114" t="n">
        <v>10</v>
      </c>
    </row>
    <row r="115">
      <c r="A115" t="n">
        <v>5</v>
      </c>
      <c r="B115" t="n">
        <v>95</v>
      </c>
      <c r="C115" t="inlineStr">
        <is>
          <t xml:space="preserve">CONCLUIDO	</t>
        </is>
      </c>
      <c r="D115" t="n">
        <v>1.5433</v>
      </c>
      <c r="E115" t="n">
        <v>64.8</v>
      </c>
      <c r="F115" t="n">
        <v>59.09</v>
      </c>
      <c r="G115" t="n">
        <v>40.75</v>
      </c>
      <c r="H115" t="n">
        <v>0.55</v>
      </c>
      <c r="I115" t="n">
        <v>87</v>
      </c>
      <c r="J115" t="n">
        <v>193.32</v>
      </c>
      <c r="K115" t="n">
        <v>53.44</v>
      </c>
      <c r="L115" t="n">
        <v>6</v>
      </c>
      <c r="M115" t="n">
        <v>85</v>
      </c>
      <c r="N115" t="n">
        <v>38.89</v>
      </c>
      <c r="O115" t="n">
        <v>24076.95</v>
      </c>
      <c r="P115" t="n">
        <v>716.42</v>
      </c>
      <c r="Q115" t="n">
        <v>3689.94</v>
      </c>
      <c r="R115" t="n">
        <v>181.66</v>
      </c>
      <c r="S115" t="n">
        <v>97.79000000000001</v>
      </c>
      <c r="T115" t="n">
        <v>39927.23</v>
      </c>
      <c r="U115" t="n">
        <v>0.54</v>
      </c>
      <c r="V115" t="n">
        <v>0.9</v>
      </c>
      <c r="W115" t="n">
        <v>8.470000000000001</v>
      </c>
      <c r="X115" t="n">
        <v>2.46</v>
      </c>
      <c r="Y115" t="n">
        <v>0.5</v>
      </c>
      <c r="Z115" t="n">
        <v>10</v>
      </c>
    </row>
    <row r="116">
      <c r="A116" t="n">
        <v>6</v>
      </c>
      <c r="B116" t="n">
        <v>95</v>
      </c>
      <c r="C116" t="inlineStr">
        <is>
          <t xml:space="preserve">CONCLUIDO	</t>
        </is>
      </c>
      <c r="D116" t="n">
        <v>1.5671</v>
      </c>
      <c r="E116" t="n">
        <v>63.81</v>
      </c>
      <c r="F116" t="n">
        <v>58.66</v>
      </c>
      <c r="G116" t="n">
        <v>48.89</v>
      </c>
      <c r="H116" t="n">
        <v>0.64</v>
      </c>
      <c r="I116" t="n">
        <v>72</v>
      </c>
      <c r="J116" t="n">
        <v>194.86</v>
      </c>
      <c r="K116" t="n">
        <v>53.44</v>
      </c>
      <c r="L116" t="n">
        <v>7</v>
      </c>
      <c r="M116" t="n">
        <v>70</v>
      </c>
      <c r="N116" t="n">
        <v>39.43</v>
      </c>
      <c r="O116" t="n">
        <v>24267.28</v>
      </c>
      <c r="P116" t="n">
        <v>693.25</v>
      </c>
      <c r="Q116" t="n">
        <v>3690.08</v>
      </c>
      <c r="R116" t="n">
        <v>167.51</v>
      </c>
      <c r="S116" t="n">
        <v>97.79000000000001</v>
      </c>
      <c r="T116" t="n">
        <v>32929.38</v>
      </c>
      <c r="U116" t="n">
        <v>0.58</v>
      </c>
      <c r="V116" t="n">
        <v>0.9</v>
      </c>
      <c r="W116" t="n">
        <v>8.460000000000001</v>
      </c>
      <c r="X116" t="n">
        <v>2.03</v>
      </c>
      <c r="Y116" t="n">
        <v>0.5</v>
      </c>
      <c r="Z116" t="n">
        <v>10</v>
      </c>
    </row>
    <row r="117">
      <c r="A117" t="n">
        <v>7</v>
      </c>
      <c r="B117" t="n">
        <v>95</v>
      </c>
      <c r="C117" t="inlineStr">
        <is>
          <t xml:space="preserve">CONCLUIDO	</t>
        </is>
      </c>
      <c r="D117" t="n">
        <v>1.5853</v>
      </c>
      <c r="E117" t="n">
        <v>63.08</v>
      </c>
      <c r="F117" t="n">
        <v>58.34</v>
      </c>
      <c r="G117" t="n">
        <v>57.38</v>
      </c>
      <c r="H117" t="n">
        <v>0.72</v>
      </c>
      <c r="I117" t="n">
        <v>61</v>
      </c>
      <c r="J117" t="n">
        <v>196.41</v>
      </c>
      <c r="K117" t="n">
        <v>53.44</v>
      </c>
      <c r="L117" t="n">
        <v>8</v>
      </c>
      <c r="M117" t="n">
        <v>59</v>
      </c>
      <c r="N117" t="n">
        <v>39.98</v>
      </c>
      <c r="O117" t="n">
        <v>24458.36</v>
      </c>
      <c r="P117" t="n">
        <v>670.11</v>
      </c>
      <c r="Q117" t="n">
        <v>3689.98</v>
      </c>
      <c r="R117" t="n">
        <v>157.13</v>
      </c>
      <c r="S117" t="n">
        <v>97.79000000000001</v>
      </c>
      <c r="T117" t="n">
        <v>27790.62</v>
      </c>
      <c r="U117" t="n">
        <v>0.62</v>
      </c>
      <c r="V117" t="n">
        <v>0.91</v>
      </c>
      <c r="W117" t="n">
        <v>8.43</v>
      </c>
      <c r="X117" t="n">
        <v>1.71</v>
      </c>
      <c r="Y117" t="n">
        <v>0.5</v>
      </c>
      <c r="Z117" t="n">
        <v>10</v>
      </c>
    </row>
    <row r="118">
      <c r="A118" t="n">
        <v>8</v>
      </c>
      <c r="B118" t="n">
        <v>95</v>
      </c>
      <c r="C118" t="inlineStr">
        <is>
          <t xml:space="preserve">CONCLUIDO	</t>
        </is>
      </c>
      <c r="D118" t="n">
        <v>1.598</v>
      </c>
      <c r="E118" t="n">
        <v>62.58</v>
      </c>
      <c r="F118" t="n">
        <v>58.14</v>
      </c>
      <c r="G118" t="n">
        <v>65.81</v>
      </c>
      <c r="H118" t="n">
        <v>0.8100000000000001</v>
      </c>
      <c r="I118" t="n">
        <v>53</v>
      </c>
      <c r="J118" t="n">
        <v>197.97</v>
      </c>
      <c r="K118" t="n">
        <v>53.44</v>
      </c>
      <c r="L118" t="n">
        <v>9</v>
      </c>
      <c r="M118" t="n">
        <v>51</v>
      </c>
      <c r="N118" t="n">
        <v>40.53</v>
      </c>
      <c r="O118" t="n">
        <v>24650.18</v>
      </c>
      <c r="P118" t="n">
        <v>651.28</v>
      </c>
      <c r="Q118" t="n">
        <v>3689.93</v>
      </c>
      <c r="R118" t="n">
        <v>150.54</v>
      </c>
      <c r="S118" t="n">
        <v>97.79000000000001</v>
      </c>
      <c r="T118" t="n">
        <v>24537.94</v>
      </c>
      <c r="U118" t="n">
        <v>0.65</v>
      </c>
      <c r="V118" t="n">
        <v>0.91</v>
      </c>
      <c r="W118" t="n">
        <v>8.42</v>
      </c>
      <c r="X118" t="n">
        <v>1.51</v>
      </c>
      <c r="Y118" t="n">
        <v>0.5</v>
      </c>
      <c r="Z118" t="n">
        <v>10</v>
      </c>
    </row>
    <row r="119">
      <c r="A119" t="n">
        <v>9</v>
      </c>
      <c r="B119" t="n">
        <v>95</v>
      </c>
      <c r="C119" t="inlineStr">
        <is>
          <t xml:space="preserve">CONCLUIDO	</t>
        </is>
      </c>
      <c r="D119" t="n">
        <v>1.6101</v>
      </c>
      <c r="E119" t="n">
        <v>62.11</v>
      </c>
      <c r="F119" t="n">
        <v>57.93</v>
      </c>
      <c r="G119" t="n">
        <v>75.56</v>
      </c>
      <c r="H119" t="n">
        <v>0.89</v>
      </c>
      <c r="I119" t="n">
        <v>46</v>
      </c>
      <c r="J119" t="n">
        <v>199.53</v>
      </c>
      <c r="K119" t="n">
        <v>53.44</v>
      </c>
      <c r="L119" t="n">
        <v>10</v>
      </c>
      <c r="M119" t="n">
        <v>44</v>
      </c>
      <c r="N119" t="n">
        <v>41.1</v>
      </c>
      <c r="O119" t="n">
        <v>24842.77</v>
      </c>
      <c r="P119" t="n">
        <v>625.88</v>
      </c>
      <c r="Q119" t="n">
        <v>3689.9</v>
      </c>
      <c r="R119" t="n">
        <v>143.86</v>
      </c>
      <c r="S119" t="n">
        <v>97.79000000000001</v>
      </c>
      <c r="T119" t="n">
        <v>21230.73</v>
      </c>
      <c r="U119" t="n">
        <v>0.68</v>
      </c>
      <c r="V119" t="n">
        <v>0.92</v>
      </c>
      <c r="W119" t="n">
        <v>8.41</v>
      </c>
      <c r="X119" t="n">
        <v>1.3</v>
      </c>
      <c r="Y119" t="n">
        <v>0.5</v>
      </c>
      <c r="Z119" t="n">
        <v>10</v>
      </c>
    </row>
    <row r="120">
      <c r="A120" t="n">
        <v>10</v>
      </c>
      <c r="B120" t="n">
        <v>95</v>
      </c>
      <c r="C120" t="inlineStr">
        <is>
          <t xml:space="preserve">CONCLUIDO	</t>
        </is>
      </c>
      <c r="D120" t="n">
        <v>1.6161</v>
      </c>
      <c r="E120" t="n">
        <v>61.88</v>
      </c>
      <c r="F120" t="n">
        <v>57.85</v>
      </c>
      <c r="G120" t="n">
        <v>82.64</v>
      </c>
      <c r="H120" t="n">
        <v>0.97</v>
      </c>
      <c r="I120" t="n">
        <v>42</v>
      </c>
      <c r="J120" t="n">
        <v>201.1</v>
      </c>
      <c r="K120" t="n">
        <v>53.44</v>
      </c>
      <c r="L120" t="n">
        <v>11</v>
      </c>
      <c r="M120" t="n">
        <v>20</v>
      </c>
      <c r="N120" t="n">
        <v>41.66</v>
      </c>
      <c r="O120" t="n">
        <v>25036.12</v>
      </c>
      <c r="P120" t="n">
        <v>609.27</v>
      </c>
      <c r="Q120" t="n">
        <v>3690.05</v>
      </c>
      <c r="R120" t="n">
        <v>140.32</v>
      </c>
      <c r="S120" t="n">
        <v>97.79000000000001</v>
      </c>
      <c r="T120" t="n">
        <v>19480.42</v>
      </c>
      <c r="U120" t="n">
        <v>0.7</v>
      </c>
      <c r="V120" t="n">
        <v>0.92</v>
      </c>
      <c r="W120" t="n">
        <v>8.43</v>
      </c>
      <c r="X120" t="n">
        <v>1.22</v>
      </c>
      <c r="Y120" t="n">
        <v>0.5</v>
      </c>
      <c r="Z120" t="n">
        <v>10</v>
      </c>
    </row>
    <row r="121">
      <c r="A121" t="n">
        <v>11</v>
      </c>
      <c r="B121" t="n">
        <v>95</v>
      </c>
      <c r="C121" t="inlineStr">
        <is>
          <t xml:space="preserve">CONCLUIDO	</t>
        </is>
      </c>
      <c r="D121" t="n">
        <v>1.6201</v>
      </c>
      <c r="E121" t="n">
        <v>61.72</v>
      </c>
      <c r="F121" t="n">
        <v>57.77</v>
      </c>
      <c r="G121" t="n">
        <v>86.65000000000001</v>
      </c>
      <c r="H121" t="n">
        <v>1.05</v>
      </c>
      <c r="I121" t="n">
        <v>40</v>
      </c>
      <c r="J121" t="n">
        <v>202.67</v>
      </c>
      <c r="K121" t="n">
        <v>53.44</v>
      </c>
      <c r="L121" t="n">
        <v>12</v>
      </c>
      <c r="M121" t="n">
        <v>2</v>
      </c>
      <c r="N121" t="n">
        <v>42.24</v>
      </c>
      <c r="O121" t="n">
        <v>25230.25</v>
      </c>
      <c r="P121" t="n">
        <v>605.7</v>
      </c>
      <c r="Q121" t="n">
        <v>3690</v>
      </c>
      <c r="R121" t="n">
        <v>136.99</v>
      </c>
      <c r="S121" t="n">
        <v>97.79000000000001</v>
      </c>
      <c r="T121" t="n">
        <v>17829.97</v>
      </c>
      <c r="U121" t="n">
        <v>0.71</v>
      </c>
      <c r="V121" t="n">
        <v>0.92</v>
      </c>
      <c r="W121" t="n">
        <v>8.44</v>
      </c>
      <c r="X121" t="n">
        <v>1.14</v>
      </c>
      <c r="Y121" t="n">
        <v>0.5</v>
      </c>
      <c r="Z121" t="n">
        <v>10</v>
      </c>
    </row>
    <row r="122">
      <c r="A122" t="n">
        <v>12</v>
      </c>
      <c r="B122" t="n">
        <v>95</v>
      </c>
      <c r="C122" t="inlineStr">
        <is>
          <t xml:space="preserve">CONCLUIDO	</t>
        </is>
      </c>
      <c r="D122" t="n">
        <v>1.62</v>
      </c>
      <c r="E122" t="n">
        <v>61.73</v>
      </c>
      <c r="F122" t="n">
        <v>57.77</v>
      </c>
      <c r="G122" t="n">
        <v>86.65000000000001</v>
      </c>
      <c r="H122" t="n">
        <v>1.13</v>
      </c>
      <c r="I122" t="n">
        <v>40</v>
      </c>
      <c r="J122" t="n">
        <v>204.25</v>
      </c>
      <c r="K122" t="n">
        <v>53.44</v>
      </c>
      <c r="L122" t="n">
        <v>13</v>
      </c>
      <c r="M122" t="n">
        <v>0</v>
      </c>
      <c r="N122" t="n">
        <v>42.82</v>
      </c>
      <c r="O122" t="n">
        <v>25425.3</v>
      </c>
      <c r="P122" t="n">
        <v>610.3099999999999</v>
      </c>
      <c r="Q122" t="n">
        <v>3689.99</v>
      </c>
      <c r="R122" t="n">
        <v>137.09</v>
      </c>
      <c r="S122" t="n">
        <v>97.79000000000001</v>
      </c>
      <c r="T122" t="n">
        <v>17879.92</v>
      </c>
      <c r="U122" t="n">
        <v>0.71</v>
      </c>
      <c r="V122" t="n">
        <v>0.92</v>
      </c>
      <c r="W122" t="n">
        <v>8.449999999999999</v>
      </c>
      <c r="X122" t="n">
        <v>1.14</v>
      </c>
      <c r="Y122" t="n">
        <v>0.5</v>
      </c>
      <c r="Z122" t="n">
        <v>10</v>
      </c>
    </row>
    <row r="123">
      <c r="A123" t="n">
        <v>0</v>
      </c>
      <c r="B123" t="n">
        <v>55</v>
      </c>
      <c r="C123" t="inlineStr">
        <is>
          <t xml:space="preserve">CONCLUIDO	</t>
        </is>
      </c>
      <c r="D123" t="n">
        <v>1.1699</v>
      </c>
      <c r="E123" t="n">
        <v>85.48</v>
      </c>
      <c r="F123" t="n">
        <v>71.40000000000001</v>
      </c>
      <c r="G123" t="n">
        <v>8.529999999999999</v>
      </c>
      <c r="H123" t="n">
        <v>0.15</v>
      </c>
      <c r="I123" t="n">
        <v>502</v>
      </c>
      <c r="J123" t="n">
        <v>116.05</v>
      </c>
      <c r="K123" t="n">
        <v>43.4</v>
      </c>
      <c r="L123" t="n">
        <v>1</v>
      </c>
      <c r="M123" t="n">
        <v>500</v>
      </c>
      <c r="N123" t="n">
        <v>16.65</v>
      </c>
      <c r="O123" t="n">
        <v>14546.17</v>
      </c>
      <c r="P123" t="n">
        <v>695.67</v>
      </c>
      <c r="Q123" t="n">
        <v>3690.43</v>
      </c>
      <c r="R123" t="n">
        <v>583.38</v>
      </c>
      <c r="S123" t="n">
        <v>97.79000000000001</v>
      </c>
      <c r="T123" t="n">
        <v>238711.63</v>
      </c>
      <c r="U123" t="n">
        <v>0.17</v>
      </c>
      <c r="V123" t="n">
        <v>0.74</v>
      </c>
      <c r="W123" t="n">
        <v>9.16</v>
      </c>
      <c r="X123" t="n">
        <v>14.76</v>
      </c>
      <c r="Y123" t="n">
        <v>0.5</v>
      </c>
      <c r="Z123" t="n">
        <v>10</v>
      </c>
    </row>
    <row r="124">
      <c r="A124" t="n">
        <v>1</v>
      </c>
      <c r="B124" t="n">
        <v>55</v>
      </c>
      <c r="C124" t="inlineStr">
        <is>
          <t xml:space="preserve">CONCLUIDO	</t>
        </is>
      </c>
      <c r="D124" t="n">
        <v>1.4316</v>
      </c>
      <c r="E124" t="n">
        <v>69.84999999999999</v>
      </c>
      <c r="F124" t="n">
        <v>62.73</v>
      </c>
      <c r="G124" t="n">
        <v>17.84</v>
      </c>
      <c r="H124" t="n">
        <v>0.3</v>
      </c>
      <c r="I124" t="n">
        <v>211</v>
      </c>
      <c r="J124" t="n">
        <v>117.34</v>
      </c>
      <c r="K124" t="n">
        <v>43.4</v>
      </c>
      <c r="L124" t="n">
        <v>2</v>
      </c>
      <c r="M124" t="n">
        <v>209</v>
      </c>
      <c r="N124" t="n">
        <v>16.94</v>
      </c>
      <c r="O124" t="n">
        <v>14705.49</v>
      </c>
      <c r="P124" t="n">
        <v>583.6799999999999</v>
      </c>
      <c r="Q124" t="n">
        <v>3690.3</v>
      </c>
      <c r="R124" t="n">
        <v>300.2</v>
      </c>
      <c r="S124" t="n">
        <v>97.79000000000001</v>
      </c>
      <c r="T124" t="n">
        <v>98576.95</v>
      </c>
      <c r="U124" t="n">
        <v>0.33</v>
      </c>
      <c r="V124" t="n">
        <v>0.85</v>
      </c>
      <c r="W124" t="n">
        <v>8.68</v>
      </c>
      <c r="X124" t="n">
        <v>6.09</v>
      </c>
      <c r="Y124" t="n">
        <v>0.5</v>
      </c>
      <c r="Z124" t="n">
        <v>10</v>
      </c>
    </row>
    <row r="125">
      <c r="A125" t="n">
        <v>2</v>
      </c>
      <c r="B125" t="n">
        <v>55</v>
      </c>
      <c r="C125" t="inlineStr">
        <is>
          <t xml:space="preserve">CONCLUIDO	</t>
        </is>
      </c>
      <c r="D125" t="n">
        <v>1.5279</v>
      </c>
      <c r="E125" t="n">
        <v>65.45</v>
      </c>
      <c r="F125" t="n">
        <v>60.31</v>
      </c>
      <c r="G125" t="n">
        <v>28.27</v>
      </c>
      <c r="H125" t="n">
        <v>0.45</v>
      </c>
      <c r="I125" t="n">
        <v>128</v>
      </c>
      <c r="J125" t="n">
        <v>118.63</v>
      </c>
      <c r="K125" t="n">
        <v>43.4</v>
      </c>
      <c r="L125" t="n">
        <v>3</v>
      </c>
      <c r="M125" t="n">
        <v>126</v>
      </c>
      <c r="N125" t="n">
        <v>17.23</v>
      </c>
      <c r="O125" t="n">
        <v>14865.24</v>
      </c>
      <c r="P125" t="n">
        <v>531.26</v>
      </c>
      <c r="Q125" t="n">
        <v>3690.14</v>
      </c>
      <c r="R125" t="n">
        <v>221.35</v>
      </c>
      <c r="S125" t="n">
        <v>97.79000000000001</v>
      </c>
      <c r="T125" t="n">
        <v>59567.2</v>
      </c>
      <c r="U125" t="n">
        <v>0.44</v>
      </c>
      <c r="V125" t="n">
        <v>0.88</v>
      </c>
      <c r="W125" t="n">
        <v>8.539999999999999</v>
      </c>
      <c r="X125" t="n">
        <v>3.68</v>
      </c>
      <c r="Y125" t="n">
        <v>0.5</v>
      </c>
      <c r="Z125" t="n">
        <v>10</v>
      </c>
    </row>
    <row r="126">
      <c r="A126" t="n">
        <v>3</v>
      </c>
      <c r="B126" t="n">
        <v>55</v>
      </c>
      <c r="C126" t="inlineStr">
        <is>
          <t xml:space="preserve">CONCLUIDO	</t>
        </is>
      </c>
      <c r="D126" t="n">
        <v>1.578</v>
      </c>
      <c r="E126" t="n">
        <v>63.37</v>
      </c>
      <c r="F126" t="n">
        <v>59.16</v>
      </c>
      <c r="G126" t="n">
        <v>39.88</v>
      </c>
      <c r="H126" t="n">
        <v>0.59</v>
      </c>
      <c r="I126" t="n">
        <v>89</v>
      </c>
      <c r="J126" t="n">
        <v>119.93</v>
      </c>
      <c r="K126" t="n">
        <v>43.4</v>
      </c>
      <c r="L126" t="n">
        <v>4</v>
      </c>
      <c r="M126" t="n">
        <v>87</v>
      </c>
      <c r="N126" t="n">
        <v>17.53</v>
      </c>
      <c r="O126" t="n">
        <v>15025.44</v>
      </c>
      <c r="P126" t="n">
        <v>488.57</v>
      </c>
      <c r="Q126" t="n">
        <v>3690.05</v>
      </c>
      <c r="R126" t="n">
        <v>183.93</v>
      </c>
      <c r="S126" t="n">
        <v>97.79000000000001</v>
      </c>
      <c r="T126" t="n">
        <v>41050.94</v>
      </c>
      <c r="U126" t="n">
        <v>0.53</v>
      </c>
      <c r="V126" t="n">
        <v>0.9</v>
      </c>
      <c r="W126" t="n">
        <v>8.48</v>
      </c>
      <c r="X126" t="n">
        <v>2.53</v>
      </c>
      <c r="Y126" t="n">
        <v>0.5</v>
      </c>
      <c r="Z126" t="n">
        <v>10</v>
      </c>
    </row>
    <row r="127">
      <c r="A127" t="n">
        <v>4</v>
      </c>
      <c r="B127" t="n">
        <v>55</v>
      </c>
      <c r="C127" t="inlineStr">
        <is>
          <t xml:space="preserve">CONCLUIDO	</t>
        </is>
      </c>
      <c r="D127" t="n">
        <v>1.6014</v>
      </c>
      <c r="E127" t="n">
        <v>62.44</v>
      </c>
      <c r="F127" t="n">
        <v>58.69</v>
      </c>
      <c r="G127" t="n">
        <v>50.3</v>
      </c>
      <c r="H127" t="n">
        <v>0.73</v>
      </c>
      <c r="I127" t="n">
        <v>70</v>
      </c>
      <c r="J127" t="n">
        <v>121.23</v>
      </c>
      <c r="K127" t="n">
        <v>43.4</v>
      </c>
      <c r="L127" t="n">
        <v>5</v>
      </c>
      <c r="M127" t="n">
        <v>20</v>
      </c>
      <c r="N127" t="n">
        <v>17.83</v>
      </c>
      <c r="O127" t="n">
        <v>15186.08</v>
      </c>
      <c r="P127" t="n">
        <v>459.63</v>
      </c>
      <c r="Q127" t="n">
        <v>3689.97</v>
      </c>
      <c r="R127" t="n">
        <v>166.39</v>
      </c>
      <c r="S127" t="n">
        <v>97.79000000000001</v>
      </c>
      <c r="T127" t="n">
        <v>32376.74</v>
      </c>
      <c r="U127" t="n">
        <v>0.59</v>
      </c>
      <c r="V127" t="n">
        <v>0.9</v>
      </c>
      <c r="W127" t="n">
        <v>8.52</v>
      </c>
      <c r="X127" t="n">
        <v>2.06</v>
      </c>
      <c r="Y127" t="n">
        <v>0.5</v>
      </c>
      <c r="Z127" t="n">
        <v>10</v>
      </c>
    </row>
    <row r="128">
      <c r="A128" t="n">
        <v>5</v>
      </c>
      <c r="B128" t="n">
        <v>55</v>
      </c>
      <c r="C128" t="inlineStr">
        <is>
          <t xml:space="preserve">CONCLUIDO	</t>
        </is>
      </c>
      <c r="D128" t="n">
        <v>1.6026</v>
      </c>
      <c r="E128" t="n">
        <v>62.4</v>
      </c>
      <c r="F128" t="n">
        <v>58.67</v>
      </c>
      <c r="G128" t="n">
        <v>51.01</v>
      </c>
      <c r="H128" t="n">
        <v>0.86</v>
      </c>
      <c r="I128" t="n">
        <v>69</v>
      </c>
      <c r="J128" t="n">
        <v>122.54</v>
      </c>
      <c r="K128" t="n">
        <v>43.4</v>
      </c>
      <c r="L128" t="n">
        <v>6</v>
      </c>
      <c r="M128" t="n">
        <v>0</v>
      </c>
      <c r="N128" t="n">
        <v>18.14</v>
      </c>
      <c r="O128" t="n">
        <v>15347.16</v>
      </c>
      <c r="P128" t="n">
        <v>460.7</v>
      </c>
      <c r="Q128" t="n">
        <v>3690.01</v>
      </c>
      <c r="R128" t="n">
        <v>165.18</v>
      </c>
      <c r="S128" t="n">
        <v>97.79000000000001</v>
      </c>
      <c r="T128" t="n">
        <v>31777</v>
      </c>
      <c r="U128" t="n">
        <v>0.59</v>
      </c>
      <c r="V128" t="n">
        <v>0.9</v>
      </c>
      <c r="W128" t="n">
        <v>8.529999999999999</v>
      </c>
      <c r="X128" t="n">
        <v>2.04</v>
      </c>
      <c r="Y128" t="n">
        <v>0.5</v>
      </c>
      <c r="Z1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INDEX(resultados!$A$2:$ZZ$128, 1, MATCH($B$1, resultados!$A$1:$ZZ$1, 0))</f>
        <v/>
      </c>
      <c r="B7">
        <f>INDEX(resultados!$A$2:$ZZ$128, 1, MATCH($B$2, resultados!$A$1:$ZZ$1, 0))</f>
        <v/>
      </c>
      <c r="C7">
        <f>INDEX(resultados!$A$2:$ZZ$128, 1, MATCH($B$3, resultados!$A$1:$ZZ$1, 0))</f>
        <v/>
      </c>
    </row>
    <row r="8">
      <c r="A8">
        <f>INDEX(resultados!$A$2:$ZZ$128, 2, MATCH($B$1, resultados!$A$1:$ZZ$1, 0))</f>
        <v/>
      </c>
      <c r="B8">
        <f>INDEX(resultados!$A$2:$ZZ$128, 2, MATCH($B$2, resultados!$A$1:$ZZ$1, 0))</f>
        <v/>
      </c>
      <c r="C8">
        <f>INDEX(resultados!$A$2:$ZZ$128, 2, MATCH($B$3, resultados!$A$1:$ZZ$1, 0))</f>
        <v/>
      </c>
    </row>
    <row r="9">
      <c r="A9">
        <f>INDEX(resultados!$A$2:$ZZ$128, 3, MATCH($B$1, resultados!$A$1:$ZZ$1, 0))</f>
        <v/>
      </c>
      <c r="B9">
        <f>INDEX(resultados!$A$2:$ZZ$128, 3, MATCH($B$2, resultados!$A$1:$ZZ$1, 0))</f>
        <v/>
      </c>
      <c r="C9">
        <f>INDEX(resultados!$A$2:$ZZ$128, 3, MATCH($B$3, resultados!$A$1:$ZZ$1, 0))</f>
        <v/>
      </c>
    </row>
    <row r="10">
      <c r="A10">
        <f>INDEX(resultados!$A$2:$ZZ$128, 4, MATCH($B$1, resultados!$A$1:$ZZ$1, 0))</f>
        <v/>
      </c>
      <c r="B10">
        <f>INDEX(resultados!$A$2:$ZZ$128, 4, MATCH($B$2, resultados!$A$1:$ZZ$1, 0))</f>
        <v/>
      </c>
      <c r="C10">
        <f>INDEX(resultados!$A$2:$ZZ$128, 4, MATCH($B$3, resultados!$A$1:$ZZ$1, 0))</f>
        <v/>
      </c>
    </row>
    <row r="11">
      <c r="A11">
        <f>INDEX(resultados!$A$2:$ZZ$128, 5, MATCH($B$1, resultados!$A$1:$ZZ$1, 0))</f>
        <v/>
      </c>
      <c r="B11">
        <f>INDEX(resultados!$A$2:$ZZ$128, 5, MATCH($B$2, resultados!$A$1:$ZZ$1, 0))</f>
        <v/>
      </c>
      <c r="C11">
        <f>INDEX(resultados!$A$2:$ZZ$128, 5, MATCH($B$3, resultados!$A$1:$ZZ$1, 0))</f>
        <v/>
      </c>
    </row>
    <row r="12">
      <c r="A12">
        <f>INDEX(resultados!$A$2:$ZZ$128, 6, MATCH($B$1, resultados!$A$1:$ZZ$1, 0))</f>
        <v/>
      </c>
      <c r="B12">
        <f>INDEX(resultados!$A$2:$ZZ$128, 6, MATCH($B$2, resultados!$A$1:$ZZ$1, 0))</f>
        <v/>
      </c>
      <c r="C12">
        <f>INDEX(resultados!$A$2:$ZZ$128, 6, MATCH($B$3, resultados!$A$1:$ZZ$1, 0))</f>
        <v/>
      </c>
    </row>
    <row r="13">
      <c r="A13">
        <f>INDEX(resultados!$A$2:$ZZ$128, 7, MATCH($B$1, resultados!$A$1:$ZZ$1, 0))</f>
        <v/>
      </c>
      <c r="B13">
        <f>INDEX(resultados!$A$2:$ZZ$128, 7, MATCH($B$2, resultados!$A$1:$ZZ$1, 0))</f>
        <v/>
      </c>
      <c r="C13">
        <f>INDEX(resultados!$A$2:$ZZ$128, 7, MATCH($B$3, resultados!$A$1:$ZZ$1, 0))</f>
        <v/>
      </c>
    </row>
    <row r="14">
      <c r="A14">
        <f>INDEX(resultados!$A$2:$ZZ$128, 8, MATCH($B$1, resultados!$A$1:$ZZ$1, 0))</f>
        <v/>
      </c>
      <c r="B14">
        <f>INDEX(resultados!$A$2:$ZZ$128, 8, MATCH($B$2, resultados!$A$1:$ZZ$1, 0))</f>
        <v/>
      </c>
      <c r="C14">
        <f>INDEX(resultados!$A$2:$ZZ$128, 8, MATCH($B$3, resultados!$A$1:$ZZ$1, 0))</f>
        <v/>
      </c>
    </row>
    <row r="15">
      <c r="A15">
        <f>INDEX(resultados!$A$2:$ZZ$128, 9, MATCH($B$1, resultados!$A$1:$ZZ$1, 0))</f>
        <v/>
      </c>
      <c r="B15">
        <f>INDEX(resultados!$A$2:$ZZ$128, 9, MATCH($B$2, resultados!$A$1:$ZZ$1, 0))</f>
        <v/>
      </c>
      <c r="C15">
        <f>INDEX(resultados!$A$2:$ZZ$128, 9, MATCH($B$3, resultados!$A$1:$ZZ$1, 0))</f>
        <v/>
      </c>
    </row>
    <row r="16">
      <c r="A16">
        <f>INDEX(resultados!$A$2:$ZZ$128, 10, MATCH($B$1, resultados!$A$1:$ZZ$1, 0))</f>
        <v/>
      </c>
      <c r="B16">
        <f>INDEX(resultados!$A$2:$ZZ$128, 10, MATCH($B$2, resultados!$A$1:$ZZ$1, 0))</f>
        <v/>
      </c>
      <c r="C16">
        <f>INDEX(resultados!$A$2:$ZZ$128, 10, MATCH($B$3, resultados!$A$1:$ZZ$1, 0))</f>
        <v/>
      </c>
    </row>
    <row r="17">
      <c r="A17">
        <f>INDEX(resultados!$A$2:$ZZ$128, 11, MATCH($B$1, resultados!$A$1:$ZZ$1, 0))</f>
        <v/>
      </c>
      <c r="B17">
        <f>INDEX(resultados!$A$2:$ZZ$128, 11, MATCH($B$2, resultados!$A$1:$ZZ$1, 0))</f>
        <v/>
      </c>
      <c r="C17">
        <f>INDEX(resultados!$A$2:$ZZ$128, 11, MATCH($B$3, resultados!$A$1:$ZZ$1, 0))</f>
        <v/>
      </c>
    </row>
    <row r="18">
      <c r="A18">
        <f>INDEX(resultados!$A$2:$ZZ$128, 12, MATCH($B$1, resultados!$A$1:$ZZ$1, 0))</f>
        <v/>
      </c>
      <c r="B18">
        <f>INDEX(resultados!$A$2:$ZZ$128, 12, MATCH($B$2, resultados!$A$1:$ZZ$1, 0))</f>
        <v/>
      </c>
      <c r="C18">
        <f>INDEX(resultados!$A$2:$ZZ$128, 12, MATCH($B$3, resultados!$A$1:$ZZ$1, 0))</f>
        <v/>
      </c>
    </row>
    <row r="19">
      <c r="A19">
        <f>INDEX(resultados!$A$2:$ZZ$128, 13, MATCH($B$1, resultados!$A$1:$ZZ$1, 0))</f>
        <v/>
      </c>
      <c r="B19">
        <f>INDEX(resultados!$A$2:$ZZ$128, 13, MATCH($B$2, resultados!$A$1:$ZZ$1, 0))</f>
        <v/>
      </c>
      <c r="C19">
        <f>INDEX(resultados!$A$2:$ZZ$128, 13, MATCH($B$3, resultados!$A$1:$ZZ$1, 0))</f>
        <v/>
      </c>
    </row>
    <row r="20">
      <c r="A20">
        <f>INDEX(resultados!$A$2:$ZZ$128, 14, MATCH($B$1, resultados!$A$1:$ZZ$1, 0))</f>
        <v/>
      </c>
      <c r="B20">
        <f>INDEX(resultados!$A$2:$ZZ$128, 14, MATCH($B$2, resultados!$A$1:$ZZ$1, 0))</f>
        <v/>
      </c>
      <c r="C20">
        <f>INDEX(resultados!$A$2:$ZZ$128, 14, MATCH($B$3, resultados!$A$1:$ZZ$1, 0))</f>
        <v/>
      </c>
    </row>
    <row r="21">
      <c r="A21">
        <f>INDEX(resultados!$A$2:$ZZ$128, 15, MATCH($B$1, resultados!$A$1:$ZZ$1, 0))</f>
        <v/>
      </c>
      <c r="B21">
        <f>INDEX(resultados!$A$2:$ZZ$128, 15, MATCH($B$2, resultados!$A$1:$ZZ$1, 0))</f>
        <v/>
      </c>
      <c r="C21">
        <f>INDEX(resultados!$A$2:$ZZ$128, 15, MATCH($B$3, resultados!$A$1:$ZZ$1, 0))</f>
        <v/>
      </c>
    </row>
    <row r="22">
      <c r="A22">
        <f>INDEX(resultados!$A$2:$ZZ$128, 16, MATCH($B$1, resultados!$A$1:$ZZ$1, 0))</f>
        <v/>
      </c>
      <c r="B22">
        <f>INDEX(resultados!$A$2:$ZZ$128, 16, MATCH($B$2, resultados!$A$1:$ZZ$1, 0))</f>
        <v/>
      </c>
      <c r="C22">
        <f>INDEX(resultados!$A$2:$ZZ$128, 16, MATCH($B$3, resultados!$A$1:$ZZ$1, 0))</f>
        <v/>
      </c>
    </row>
    <row r="23">
      <c r="A23">
        <f>INDEX(resultados!$A$2:$ZZ$128, 17, MATCH($B$1, resultados!$A$1:$ZZ$1, 0))</f>
        <v/>
      </c>
      <c r="B23">
        <f>INDEX(resultados!$A$2:$ZZ$128, 17, MATCH($B$2, resultados!$A$1:$ZZ$1, 0))</f>
        <v/>
      </c>
      <c r="C23">
        <f>INDEX(resultados!$A$2:$ZZ$128, 17, MATCH($B$3, resultados!$A$1:$ZZ$1, 0))</f>
        <v/>
      </c>
    </row>
    <row r="24">
      <c r="A24">
        <f>INDEX(resultados!$A$2:$ZZ$128, 18, MATCH($B$1, resultados!$A$1:$ZZ$1, 0))</f>
        <v/>
      </c>
      <c r="B24">
        <f>INDEX(resultados!$A$2:$ZZ$128, 18, MATCH($B$2, resultados!$A$1:$ZZ$1, 0))</f>
        <v/>
      </c>
      <c r="C24">
        <f>INDEX(resultados!$A$2:$ZZ$128, 18, MATCH($B$3, resultados!$A$1:$ZZ$1, 0))</f>
        <v/>
      </c>
    </row>
    <row r="25">
      <c r="A25">
        <f>INDEX(resultados!$A$2:$ZZ$128, 19, MATCH($B$1, resultados!$A$1:$ZZ$1, 0))</f>
        <v/>
      </c>
      <c r="B25">
        <f>INDEX(resultados!$A$2:$ZZ$128, 19, MATCH($B$2, resultados!$A$1:$ZZ$1, 0))</f>
        <v/>
      </c>
      <c r="C25">
        <f>INDEX(resultados!$A$2:$ZZ$128, 19, MATCH($B$3, resultados!$A$1:$ZZ$1, 0))</f>
        <v/>
      </c>
    </row>
    <row r="26">
      <c r="A26">
        <f>INDEX(resultados!$A$2:$ZZ$128, 20, MATCH($B$1, resultados!$A$1:$ZZ$1, 0))</f>
        <v/>
      </c>
      <c r="B26">
        <f>INDEX(resultados!$A$2:$ZZ$128, 20, MATCH($B$2, resultados!$A$1:$ZZ$1, 0))</f>
        <v/>
      </c>
      <c r="C26">
        <f>INDEX(resultados!$A$2:$ZZ$128, 20, MATCH($B$3, resultados!$A$1:$ZZ$1, 0))</f>
        <v/>
      </c>
    </row>
    <row r="27">
      <c r="A27">
        <f>INDEX(resultados!$A$2:$ZZ$128, 21, MATCH($B$1, resultados!$A$1:$ZZ$1, 0))</f>
        <v/>
      </c>
      <c r="B27">
        <f>INDEX(resultados!$A$2:$ZZ$128, 21, MATCH($B$2, resultados!$A$1:$ZZ$1, 0))</f>
        <v/>
      </c>
      <c r="C27">
        <f>INDEX(resultados!$A$2:$ZZ$128, 21, MATCH($B$3, resultados!$A$1:$ZZ$1, 0))</f>
        <v/>
      </c>
    </row>
    <row r="28">
      <c r="A28">
        <f>INDEX(resultados!$A$2:$ZZ$128, 22, MATCH($B$1, resultados!$A$1:$ZZ$1, 0))</f>
        <v/>
      </c>
      <c r="B28">
        <f>INDEX(resultados!$A$2:$ZZ$128, 22, MATCH($B$2, resultados!$A$1:$ZZ$1, 0))</f>
        <v/>
      </c>
      <c r="C28">
        <f>INDEX(resultados!$A$2:$ZZ$128, 22, MATCH($B$3, resultados!$A$1:$ZZ$1, 0))</f>
        <v/>
      </c>
    </row>
    <row r="29">
      <c r="A29">
        <f>INDEX(resultados!$A$2:$ZZ$128, 23, MATCH($B$1, resultados!$A$1:$ZZ$1, 0))</f>
        <v/>
      </c>
      <c r="B29">
        <f>INDEX(resultados!$A$2:$ZZ$128, 23, MATCH($B$2, resultados!$A$1:$ZZ$1, 0))</f>
        <v/>
      </c>
      <c r="C29">
        <f>INDEX(resultados!$A$2:$ZZ$128, 23, MATCH($B$3, resultados!$A$1:$ZZ$1, 0))</f>
        <v/>
      </c>
    </row>
    <row r="30">
      <c r="A30">
        <f>INDEX(resultados!$A$2:$ZZ$128, 24, MATCH($B$1, resultados!$A$1:$ZZ$1, 0))</f>
        <v/>
      </c>
      <c r="B30">
        <f>INDEX(resultados!$A$2:$ZZ$128, 24, MATCH($B$2, resultados!$A$1:$ZZ$1, 0))</f>
        <v/>
      </c>
      <c r="C30">
        <f>INDEX(resultados!$A$2:$ZZ$128, 24, MATCH($B$3, resultados!$A$1:$ZZ$1, 0))</f>
        <v/>
      </c>
    </row>
    <row r="31">
      <c r="A31">
        <f>INDEX(resultados!$A$2:$ZZ$128, 25, MATCH($B$1, resultados!$A$1:$ZZ$1, 0))</f>
        <v/>
      </c>
      <c r="B31">
        <f>INDEX(resultados!$A$2:$ZZ$128, 25, MATCH($B$2, resultados!$A$1:$ZZ$1, 0))</f>
        <v/>
      </c>
      <c r="C31">
        <f>INDEX(resultados!$A$2:$ZZ$128, 25, MATCH($B$3, resultados!$A$1:$ZZ$1, 0))</f>
        <v/>
      </c>
    </row>
    <row r="32">
      <c r="A32">
        <f>INDEX(resultados!$A$2:$ZZ$128, 26, MATCH($B$1, resultados!$A$1:$ZZ$1, 0))</f>
        <v/>
      </c>
      <c r="B32">
        <f>INDEX(resultados!$A$2:$ZZ$128, 26, MATCH($B$2, resultados!$A$1:$ZZ$1, 0))</f>
        <v/>
      </c>
      <c r="C32">
        <f>INDEX(resultados!$A$2:$ZZ$128, 26, MATCH($B$3, resultados!$A$1:$ZZ$1, 0))</f>
        <v/>
      </c>
    </row>
    <row r="33">
      <c r="A33">
        <f>INDEX(resultados!$A$2:$ZZ$128, 27, MATCH($B$1, resultados!$A$1:$ZZ$1, 0))</f>
        <v/>
      </c>
      <c r="B33">
        <f>INDEX(resultados!$A$2:$ZZ$128, 27, MATCH($B$2, resultados!$A$1:$ZZ$1, 0))</f>
        <v/>
      </c>
      <c r="C33">
        <f>INDEX(resultados!$A$2:$ZZ$128, 27, MATCH($B$3, resultados!$A$1:$ZZ$1, 0))</f>
        <v/>
      </c>
    </row>
    <row r="34">
      <c r="A34">
        <f>INDEX(resultados!$A$2:$ZZ$128, 28, MATCH($B$1, resultados!$A$1:$ZZ$1, 0))</f>
        <v/>
      </c>
      <c r="B34">
        <f>INDEX(resultados!$A$2:$ZZ$128, 28, MATCH($B$2, resultados!$A$1:$ZZ$1, 0))</f>
        <v/>
      </c>
      <c r="C34">
        <f>INDEX(resultados!$A$2:$ZZ$128, 28, MATCH($B$3, resultados!$A$1:$ZZ$1, 0))</f>
        <v/>
      </c>
    </row>
    <row r="35">
      <c r="A35">
        <f>INDEX(resultados!$A$2:$ZZ$128, 29, MATCH($B$1, resultados!$A$1:$ZZ$1, 0))</f>
        <v/>
      </c>
      <c r="B35">
        <f>INDEX(resultados!$A$2:$ZZ$128, 29, MATCH($B$2, resultados!$A$1:$ZZ$1, 0))</f>
        <v/>
      </c>
      <c r="C35">
        <f>INDEX(resultados!$A$2:$ZZ$128, 29, MATCH($B$3, resultados!$A$1:$ZZ$1, 0))</f>
        <v/>
      </c>
    </row>
    <row r="36">
      <c r="A36">
        <f>INDEX(resultados!$A$2:$ZZ$128, 30, MATCH($B$1, resultados!$A$1:$ZZ$1, 0))</f>
        <v/>
      </c>
      <c r="B36">
        <f>INDEX(resultados!$A$2:$ZZ$128, 30, MATCH($B$2, resultados!$A$1:$ZZ$1, 0))</f>
        <v/>
      </c>
      <c r="C36">
        <f>INDEX(resultados!$A$2:$ZZ$128, 30, MATCH($B$3, resultados!$A$1:$ZZ$1, 0))</f>
        <v/>
      </c>
    </row>
    <row r="37">
      <c r="A37">
        <f>INDEX(resultados!$A$2:$ZZ$128, 31, MATCH($B$1, resultados!$A$1:$ZZ$1, 0))</f>
        <v/>
      </c>
      <c r="B37">
        <f>INDEX(resultados!$A$2:$ZZ$128, 31, MATCH($B$2, resultados!$A$1:$ZZ$1, 0))</f>
        <v/>
      </c>
      <c r="C37">
        <f>INDEX(resultados!$A$2:$ZZ$128, 31, MATCH($B$3, resultados!$A$1:$ZZ$1, 0))</f>
        <v/>
      </c>
    </row>
    <row r="38">
      <c r="A38">
        <f>INDEX(resultados!$A$2:$ZZ$128, 32, MATCH($B$1, resultados!$A$1:$ZZ$1, 0))</f>
        <v/>
      </c>
      <c r="B38">
        <f>INDEX(resultados!$A$2:$ZZ$128, 32, MATCH($B$2, resultados!$A$1:$ZZ$1, 0))</f>
        <v/>
      </c>
      <c r="C38">
        <f>INDEX(resultados!$A$2:$ZZ$128, 32, MATCH($B$3, resultados!$A$1:$ZZ$1, 0))</f>
        <v/>
      </c>
    </row>
    <row r="39">
      <c r="A39">
        <f>INDEX(resultados!$A$2:$ZZ$128, 33, MATCH($B$1, resultados!$A$1:$ZZ$1, 0))</f>
        <v/>
      </c>
      <c r="B39">
        <f>INDEX(resultados!$A$2:$ZZ$128, 33, MATCH($B$2, resultados!$A$1:$ZZ$1, 0))</f>
        <v/>
      </c>
      <c r="C39">
        <f>INDEX(resultados!$A$2:$ZZ$128, 33, MATCH($B$3, resultados!$A$1:$ZZ$1, 0))</f>
        <v/>
      </c>
    </row>
    <row r="40">
      <c r="A40">
        <f>INDEX(resultados!$A$2:$ZZ$128, 34, MATCH($B$1, resultados!$A$1:$ZZ$1, 0))</f>
        <v/>
      </c>
      <c r="B40">
        <f>INDEX(resultados!$A$2:$ZZ$128, 34, MATCH($B$2, resultados!$A$1:$ZZ$1, 0))</f>
        <v/>
      </c>
      <c r="C40">
        <f>INDEX(resultados!$A$2:$ZZ$128, 34, MATCH($B$3, resultados!$A$1:$ZZ$1, 0))</f>
        <v/>
      </c>
    </row>
    <row r="41">
      <c r="A41">
        <f>INDEX(resultados!$A$2:$ZZ$128, 35, MATCH($B$1, resultados!$A$1:$ZZ$1, 0))</f>
        <v/>
      </c>
      <c r="B41">
        <f>INDEX(resultados!$A$2:$ZZ$128, 35, MATCH($B$2, resultados!$A$1:$ZZ$1, 0))</f>
        <v/>
      </c>
      <c r="C41">
        <f>INDEX(resultados!$A$2:$ZZ$128, 35, MATCH($B$3, resultados!$A$1:$ZZ$1, 0))</f>
        <v/>
      </c>
    </row>
    <row r="42">
      <c r="A42">
        <f>INDEX(resultados!$A$2:$ZZ$128, 36, MATCH($B$1, resultados!$A$1:$ZZ$1, 0))</f>
        <v/>
      </c>
      <c r="B42">
        <f>INDEX(resultados!$A$2:$ZZ$128, 36, MATCH($B$2, resultados!$A$1:$ZZ$1, 0))</f>
        <v/>
      </c>
      <c r="C42">
        <f>INDEX(resultados!$A$2:$ZZ$128, 36, MATCH($B$3, resultados!$A$1:$ZZ$1, 0))</f>
        <v/>
      </c>
    </row>
    <row r="43">
      <c r="A43">
        <f>INDEX(resultados!$A$2:$ZZ$128, 37, MATCH($B$1, resultados!$A$1:$ZZ$1, 0))</f>
        <v/>
      </c>
      <c r="B43">
        <f>INDEX(resultados!$A$2:$ZZ$128, 37, MATCH($B$2, resultados!$A$1:$ZZ$1, 0))</f>
        <v/>
      </c>
      <c r="C43">
        <f>INDEX(resultados!$A$2:$ZZ$128, 37, MATCH($B$3, resultados!$A$1:$ZZ$1, 0))</f>
        <v/>
      </c>
    </row>
    <row r="44">
      <c r="A44">
        <f>INDEX(resultados!$A$2:$ZZ$128, 38, MATCH($B$1, resultados!$A$1:$ZZ$1, 0))</f>
        <v/>
      </c>
      <c r="B44">
        <f>INDEX(resultados!$A$2:$ZZ$128, 38, MATCH($B$2, resultados!$A$1:$ZZ$1, 0))</f>
        <v/>
      </c>
      <c r="C44">
        <f>INDEX(resultados!$A$2:$ZZ$128, 38, MATCH($B$3, resultados!$A$1:$ZZ$1, 0))</f>
        <v/>
      </c>
    </row>
    <row r="45">
      <c r="A45">
        <f>INDEX(resultados!$A$2:$ZZ$128, 39, MATCH($B$1, resultados!$A$1:$ZZ$1, 0))</f>
        <v/>
      </c>
      <c r="B45">
        <f>INDEX(resultados!$A$2:$ZZ$128, 39, MATCH($B$2, resultados!$A$1:$ZZ$1, 0))</f>
        <v/>
      </c>
      <c r="C45">
        <f>INDEX(resultados!$A$2:$ZZ$128, 39, MATCH($B$3, resultados!$A$1:$ZZ$1, 0))</f>
        <v/>
      </c>
    </row>
    <row r="46">
      <c r="A46">
        <f>INDEX(resultados!$A$2:$ZZ$128, 40, MATCH($B$1, resultados!$A$1:$ZZ$1, 0))</f>
        <v/>
      </c>
      <c r="B46">
        <f>INDEX(resultados!$A$2:$ZZ$128, 40, MATCH($B$2, resultados!$A$1:$ZZ$1, 0))</f>
        <v/>
      </c>
      <c r="C46">
        <f>INDEX(resultados!$A$2:$ZZ$128, 40, MATCH($B$3, resultados!$A$1:$ZZ$1, 0))</f>
        <v/>
      </c>
    </row>
    <row r="47">
      <c r="A47">
        <f>INDEX(resultados!$A$2:$ZZ$128, 41, MATCH($B$1, resultados!$A$1:$ZZ$1, 0))</f>
        <v/>
      </c>
      <c r="B47">
        <f>INDEX(resultados!$A$2:$ZZ$128, 41, MATCH($B$2, resultados!$A$1:$ZZ$1, 0))</f>
        <v/>
      </c>
      <c r="C47">
        <f>INDEX(resultados!$A$2:$ZZ$128, 41, MATCH($B$3, resultados!$A$1:$ZZ$1, 0))</f>
        <v/>
      </c>
    </row>
    <row r="48">
      <c r="A48">
        <f>INDEX(resultados!$A$2:$ZZ$128, 42, MATCH($B$1, resultados!$A$1:$ZZ$1, 0))</f>
        <v/>
      </c>
      <c r="B48">
        <f>INDEX(resultados!$A$2:$ZZ$128, 42, MATCH($B$2, resultados!$A$1:$ZZ$1, 0))</f>
        <v/>
      </c>
      <c r="C48">
        <f>INDEX(resultados!$A$2:$ZZ$128, 42, MATCH($B$3, resultados!$A$1:$ZZ$1, 0))</f>
        <v/>
      </c>
    </row>
    <row r="49">
      <c r="A49">
        <f>INDEX(resultados!$A$2:$ZZ$128, 43, MATCH($B$1, resultados!$A$1:$ZZ$1, 0))</f>
        <v/>
      </c>
      <c r="B49">
        <f>INDEX(resultados!$A$2:$ZZ$128, 43, MATCH($B$2, resultados!$A$1:$ZZ$1, 0))</f>
        <v/>
      </c>
      <c r="C49">
        <f>INDEX(resultados!$A$2:$ZZ$128, 43, MATCH($B$3, resultados!$A$1:$ZZ$1, 0))</f>
        <v/>
      </c>
    </row>
    <row r="50">
      <c r="A50">
        <f>INDEX(resultados!$A$2:$ZZ$128, 44, MATCH($B$1, resultados!$A$1:$ZZ$1, 0))</f>
        <v/>
      </c>
      <c r="B50">
        <f>INDEX(resultados!$A$2:$ZZ$128, 44, MATCH($B$2, resultados!$A$1:$ZZ$1, 0))</f>
        <v/>
      </c>
      <c r="C50">
        <f>INDEX(resultados!$A$2:$ZZ$128, 44, MATCH($B$3, resultados!$A$1:$ZZ$1, 0))</f>
        <v/>
      </c>
    </row>
    <row r="51">
      <c r="A51">
        <f>INDEX(resultados!$A$2:$ZZ$128, 45, MATCH($B$1, resultados!$A$1:$ZZ$1, 0))</f>
        <v/>
      </c>
      <c r="B51">
        <f>INDEX(resultados!$A$2:$ZZ$128, 45, MATCH($B$2, resultados!$A$1:$ZZ$1, 0))</f>
        <v/>
      </c>
      <c r="C51">
        <f>INDEX(resultados!$A$2:$ZZ$128, 45, MATCH($B$3, resultados!$A$1:$ZZ$1, 0))</f>
        <v/>
      </c>
    </row>
    <row r="52">
      <c r="A52">
        <f>INDEX(resultados!$A$2:$ZZ$128, 46, MATCH($B$1, resultados!$A$1:$ZZ$1, 0))</f>
        <v/>
      </c>
      <c r="B52">
        <f>INDEX(resultados!$A$2:$ZZ$128, 46, MATCH($B$2, resultados!$A$1:$ZZ$1, 0))</f>
        <v/>
      </c>
      <c r="C52">
        <f>INDEX(resultados!$A$2:$ZZ$128, 46, MATCH($B$3, resultados!$A$1:$ZZ$1, 0))</f>
        <v/>
      </c>
    </row>
    <row r="53">
      <c r="A53">
        <f>INDEX(resultados!$A$2:$ZZ$128, 47, MATCH($B$1, resultados!$A$1:$ZZ$1, 0))</f>
        <v/>
      </c>
      <c r="B53">
        <f>INDEX(resultados!$A$2:$ZZ$128, 47, MATCH($B$2, resultados!$A$1:$ZZ$1, 0))</f>
        <v/>
      </c>
      <c r="C53">
        <f>INDEX(resultados!$A$2:$ZZ$128, 47, MATCH($B$3, resultados!$A$1:$ZZ$1, 0))</f>
        <v/>
      </c>
    </row>
    <row r="54">
      <c r="A54">
        <f>INDEX(resultados!$A$2:$ZZ$128, 48, MATCH($B$1, resultados!$A$1:$ZZ$1, 0))</f>
        <v/>
      </c>
      <c r="B54">
        <f>INDEX(resultados!$A$2:$ZZ$128, 48, MATCH($B$2, resultados!$A$1:$ZZ$1, 0))</f>
        <v/>
      </c>
      <c r="C54">
        <f>INDEX(resultados!$A$2:$ZZ$128, 48, MATCH($B$3, resultados!$A$1:$ZZ$1, 0))</f>
        <v/>
      </c>
    </row>
    <row r="55">
      <c r="A55">
        <f>INDEX(resultados!$A$2:$ZZ$128, 49, MATCH($B$1, resultados!$A$1:$ZZ$1, 0))</f>
        <v/>
      </c>
      <c r="B55">
        <f>INDEX(resultados!$A$2:$ZZ$128, 49, MATCH($B$2, resultados!$A$1:$ZZ$1, 0))</f>
        <v/>
      </c>
      <c r="C55">
        <f>INDEX(resultados!$A$2:$ZZ$128, 49, MATCH($B$3, resultados!$A$1:$ZZ$1, 0))</f>
        <v/>
      </c>
    </row>
    <row r="56">
      <c r="A56">
        <f>INDEX(resultados!$A$2:$ZZ$128, 50, MATCH($B$1, resultados!$A$1:$ZZ$1, 0))</f>
        <v/>
      </c>
      <c r="B56">
        <f>INDEX(resultados!$A$2:$ZZ$128, 50, MATCH($B$2, resultados!$A$1:$ZZ$1, 0))</f>
        <v/>
      </c>
      <c r="C56">
        <f>INDEX(resultados!$A$2:$ZZ$128, 50, MATCH($B$3, resultados!$A$1:$ZZ$1, 0))</f>
        <v/>
      </c>
    </row>
    <row r="57">
      <c r="A57">
        <f>INDEX(resultados!$A$2:$ZZ$128, 51, MATCH($B$1, resultados!$A$1:$ZZ$1, 0))</f>
        <v/>
      </c>
      <c r="B57">
        <f>INDEX(resultados!$A$2:$ZZ$128, 51, MATCH($B$2, resultados!$A$1:$ZZ$1, 0))</f>
        <v/>
      </c>
      <c r="C57">
        <f>INDEX(resultados!$A$2:$ZZ$128, 51, MATCH($B$3, resultados!$A$1:$ZZ$1, 0))</f>
        <v/>
      </c>
    </row>
    <row r="58">
      <c r="A58">
        <f>INDEX(resultados!$A$2:$ZZ$128, 52, MATCH($B$1, resultados!$A$1:$ZZ$1, 0))</f>
        <v/>
      </c>
      <c r="B58">
        <f>INDEX(resultados!$A$2:$ZZ$128, 52, MATCH($B$2, resultados!$A$1:$ZZ$1, 0))</f>
        <v/>
      </c>
      <c r="C58">
        <f>INDEX(resultados!$A$2:$ZZ$128, 52, MATCH($B$3, resultados!$A$1:$ZZ$1, 0))</f>
        <v/>
      </c>
    </row>
    <row r="59">
      <c r="A59">
        <f>INDEX(resultados!$A$2:$ZZ$128, 53, MATCH($B$1, resultados!$A$1:$ZZ$1, 0))</f>
        <v/>
      </c>
      <c r="B59">
        <f>INDEX(resultados!$A$2:$ZZ$128, 53, MATCH($B$2, resultados!$A$1:$ZZ$1, 0))</f>
        <v/>
      </c>
      <c r="C59">
        <f>INDEX(resultados!$A$2:$ZZ$128, 53, MATCH($B$3, resultados!$A$1:$ZZ$1, 0))</f>
        <v/>
      </c>
    </row>
    <row r="60">
      <c r="A60">
        <f>INDEX(resultados!$A$2:$ZZ$128, 54, MATCH($B$1, resultados!$A$1:$ZZ$1, 0))</f>
        <v/>
      </c>
      <c r="B60">
        <f>INDEX(resultados!$A$2:$ZZ$128, 54, MATCH($B$2, resultados!$A$1:$ZZ$1, 0))</f>
        <v/>
      </c>
      <c r="C60">
        <f>INDEX(resultados!$A$2:$ZZ$128, 54, MATCH($B$3, resultados!$A$1:$ZZ$1, 0))</f>
        <v/>
      </c>
    </row>
    <row r="61">
      <c r="A61">
        <f>INDEX(resultados!$A$2:$ZZ$128, 55, MATCH($B$1, resultados!$A$1:$ZZ$1, 0))</f>
        <v/>
      </c>
      <c r="B61">
        <f>INDEX(resultados!$A$2:$ZZ$128, 55, MATCH($B$2, resultados!$A$1:$ZZ$1, 0))</f>
        <v/>
      </c>
      <c r="C61">
        <f>INDEX(resultados!$A$2:$ZZ$128, 55, MATCH($B$3, resultados!$A$1:$ZZ$1, 0))</f>
        <v/>
      </c>
    </row>
    <row r="62">
      <c r="A62">
        <f>INDEX(resultados!$A$2:$ZZ$128, 56, MATCH($B$1, resultados!$A$1:$ZZ$1, 0))</f>
        <v/>
      </c>
      <c r="B62">
        <f>INDEX(resultados!$A$2:$ZZ$128, 56, MATCH($B$2, resultados!$A$1:$ZZ$1, 0))</f>
        <v/>
      </c>
      <c r="C62">
        <f>INDEX(resultados!$A$2:$ZZ$128, 56, MATCH($B$3, resultados!$A$1:$ZZ$1, 0))</f>
        <v/>
      </c>
    </row>
    <row r="63">
      <c r="A63">
        <f>INDEX(resultados!$A$2:$ZZ$128, 57, MATCH($B$1, resultados!$A$1:$ZZ$1, 0))</f>
        <v/>
      </c>
      <c r="B63">
        <f>INDEX(resultados!$A$2:$ZZ$128, 57, MATCH($B$2, resultados!$A$1:$ZZ$1, 0))</f>
        <v/>
      </c>
      <c r="C63">
        <f>INDEX(resultados!$A$2:$ZZ$128, 57, MATCH($B$3, resultados!$A$1:$ZZ$1, 0))</f>
        <v/>
      </c>
    </row>
    <row r="64">
      <c r="A64">
        <f>INDEX(resultados!$A$2:$ZZ$128, 58, MATCH($B$1, resultados!$A$1:$ZZ$1, 0))</f>
        <v/>
      </c>
      <c r="B64">
        <f>INDEX(resultados!$A$2:$ZZ$128, 58, MATCH($B$2, resultados!$A$1:$ZZ$1, 0))</f>
        <v/>
      </c>
      <c r="C64">
        <f>INDEX(resultados!$A$2:$ZZ$128, 58, MATCH($B$3, resultados!$A$1:$ZZ$1, 0))</f>
        <v/>
      </c>
    </row>
    <row r="65">
      <c r="A65">
        <f>INDEX(resultados!$A$2:$ZZ$128, 59, MATCH($B$1, resultados!$A$1:$ZZ$1, 0))</f>
        <v/>
      </c>
      <c r="B65">
        <f>INDEX(resultados!$A$2:$ZZ$128, 59, MATCH($B$2, resultados!$A$1:$ZZ$1, 0))</f>
        <v/>
      </c>
      <c r="C65">
        <f>INDEX(resultados!$A$2:$ZZ$128, 59, MATCH($B$3, resultados!$A$1:$ZZ$1, 0))</f>
        <v/>
      </c>
    </row>
    <row r="66">
      <c r="A66">
        <f>INDEX(resultados!$A$2:$ZZ$128, 60, MATCH($B$1, resultados!$A$1:$ZZ$1, 0))</f>
        <v/>
      </c>
      <c r="B66">
        <f>INDEX(resultados!$A$2:$ZZ$128, 60, MATCH($B$2, resultados!$A$1:$ZZ$1, 0))</f>
        <v/>
      </c>
      <c r="C66">
        <f>INDEX(resultados!$A$2:$ZZ$128, 60, MATCH($B$3, resultados!$A$1:$ZZ$1, 0))</f>
        <v/>
      </c>
    </row>
    <row r="67">
      <c r="A67">
        <f>INDEX(resultados!$A$2:$ZZ$128, 61, MATCH($B$1, resultados!$A$1:$ZZ$1, 0))</f>
        <v/>
      </c>
      <c r="B67">
        <f>INDEX(resultados!$A$2:$ZZ$128, 61, MATCH($B$2, resultados!$A$1:$ZZ$1, 0))</f>
        <v/>
      </c>
      <c r="C67">
        <f>INDEX(resultados!$A$2:$ZZ$128, 61, MATCH($B$3, resultados!$A$1:$ZZ$1, 0))</f>
        <v/>
      </c>
    </row>
    <row r="68">
      <c r="A68">
        <f>INDEX(resultados!$A$2:$ZZ$128, 62, MATCH($B$1, resultados!$A$1:$ZZ$1, 0))</f>
        <v/>
      </c>
      <c r="B68">
        <f>INDEX(resultados!$A$2:$ZZ$128, 62, MATCH($B$2, resultados!$A$1:$ZZ$1, 0))</f>
        <v/>
      </c>
      <c r="C68">
        <f>INDEX(resultados!$A$2:$ZZ$128, 62, MATCH($B$3, resultados!$A$1:$ZZ$1, 0))</f>
        <v/>
      </c>
    </row>
    <row r="69">
      <c r="A69">
        <f>INDEX(resultados!$A$2:$ZZ$128, 63, MATCH($B$1, resultados!$A$1:$ZZ$1, 0))</f>
        <v/>
      </c>
      <c r="B69">
        <f>INDEX(resultados!$A$2:$ZZ$128, 63, MATCH($B$2, resultados!$A$1:$ZZ$1, 0))</f>
        <v/>
      </c>
      <c r="C69">
        <f>INDEX(resultados!$A$2:$ZZ$128, 63, MATCH($B$3, resultados!$A$1:$ZZ$1, 0))</f>
        <v/>
      </c>
    </row>
    <row r="70">
      <c r="A70">
        <f>INDEX(resultados!$A$2:$ZZ$128, 64, MATCH($B$1, resultados!$A$1:$ZZ$1, 0))</f>
        <v/>
      </c>
      <c r="B70">
        <f>INDEX(resultados!$A$2:$ZZ$128, 64, MATCH($B$2, resultados!$A$1:$ZZ$1, 0))</f>
        <v/>
      </c>
      <c r="C70">
        <f>INDEX(resultados!$A$2:$ZZ$128, 64, MATCH($B$3, resultados!$A$1:$ZZ$1, 0))</f>
        <v/>
      </c>
    </row>
    <row r="71">
      <c r="A71">
        <f>INDEX(resultados!$A$2:$ZZ$128, 65, MATCH($B$1, resultados!$A$1:$ZZ$1, 0))</f>
        <v/>
      </c>
      <c r="B71">
        <f>INDEX(resultados!$A$2:$ZZ$128, 65, MATCH($B$2, resultados!$A$1:$ZZ$1, 0))</f>
        <v/>
      </c>
      <c r="C71">
        <f>INDEX(resultados!$A$2:$ZZ$128, 65, MATCH($B$3, resultados!$A$1:$ZZ$1, 0))</f>
        <v/>
      </c>
    </row>
    <row r="72">
      <c r="A72">
        <f>INDEX(resultados!$A$2:$ZZ$128, 66, MATCH($B$1, resultados!$A$1:$ZZ$1, 0))</f>
        <v/>
      </c>
      <c r="B72">
        <f>INDEX(resultados!$A$2:$ZZ$128, 66, MATCH($B$2, resultados!$A$1:$ZZ$1, 0))</f>
        <v/>
      </c>
      <c r="C72">
        <f>INDEX(resultados!$A$2:$ZZ$128, 66, MATCH($B$3, resultados!$A$1:$ZZ$1, 0))</f>
        <v/>
      </c>
    </row>
    <row r="73">
      <c r="A73">
        <f>INDEX(resultados!$A$2:$ZZ$128, 67, MATCH($B$1, resultados!$A$1:$ZZ$1, 0))</f>
        <v/>
      </c>
      <c r="B73">
        <f>INDEX(resultados!$A$2:$ZZ$128, 67, MATCH($B$2, resultados!$A$1:$ZZ$1, 0))</f>
        <v/>
      </c>
      <c r="C73">
        <f>INDEX(resultados!$A$2:$ZZ$128, 67, MATCH($B$3, resultados!$A$1:$ZZ$1, 0))</f>
        <v/>
      </c>
    </row>
    <row r="74">
      <c r="A74">
        <f>INDEX(resultados!$A$2:$ZZ$128, 68, MATCH($B$1, resultados!$A$1:$ZZ$1, 0))</f>
        <v/>
      </c>
      <c r="B74">
        <f>INDEX(resultados!$A$2:$ZZ$128, 68, MATCH($B$2, resultados!$A$1:$ZZ$1, 0))</f>
        <v/>
      </c>
      <c r="C74">
        <f>INDEX(resultados!$A$2:$ZZ$128, 68, MATCH($B$3, resultados!$A$1:$ZZ$1, 0))</f>
        <v/>
      </c>
    </row>
    <row r="75">
      <c r="A75">
        <f>INDEX(resultados!$A$2:$ZZ$128, 69, MATCH($B$1, resultados!$A$1:$ZZ$1, 0))</f>
        <v/>
      </c>
      <c r="B75">
        <f>INDEX(resultados!$A$2:$ZZ$128, 69, MATCH($B$2, resultados!$A$1:$ZZ$1, 0))</f>
        <v/>
      </c>
      <c r="C75">
        <f>INDEX(resultados!$A$2:$ZZ$128, 69, MATCH($B$3, resultados!$A$1:$ZZ$1, 0))</f>
        <v/>
      </c>
    </row>
    <row r="76">
      <c r="A76">
        <f>INDEX(resultados!$A$2:$ZZ$128, 70, MATCH($B$1, resultados!$A$1:$ZZ$1, 0))</f>
        <v/>
      </c>
      <c r="B76">
        <f>INDEX(resultados!$A$2:$ZZ$128, 70, MATCH($B$2, resultados!$A$1:$ZZ$1, 0))</f>
        <v/>
      </c>
      <c r="C76">
        <f>INDEX(resultados!$A$2:$ZZ$128, 70, MATCH($B$3, resultados!$A$1:$ZZ$1, 0))</f>
        <v/>
      </c>
    </row>
    <row r="77">
      <c r="A77">
        <f>INDEX(resultados!$A$2:$ZZ$128, 71, MATCH($B$1, resultados!$A$1:$ZZ$1, 0))</f>
        <v/>
      </c>
      <c r="B77">
        <f>INDEX(resultados!$A$2:$ZZ$128, 71, MATCH($B$2, resultados!$A$1:$ZZ$1, 0))</f>
        <v/>
      </c>
      <c r="C77">
        <f>INDEX(resultados!$A$2:$ZZ$128, 71, MATCH($B$3, resultados!$A$1:$ZZ$1, 0))</f>
        <v/>
      </c>
    </row>
    <row r="78">
      <c r="A78">
        <f>INDEX(resultados!$A$2:$ZZ$128, 72, MATCH($B$1, resultados!$A$1:$ZZ$1, 0))</f>
        <v/>
      </c>
      <c r="B78">
        <f>INDEX(resultados!$A$2:$ZZ$128, 72, MATCH($B$2, resultados!$A$1:$ZZ$1, 0))</f>
        <v/>
      </c>
      <c r="C78">
        <f>INDEX(resultados!$A$2:$ZZ$128, 72, MATCH($B$3, resultados!$A$1:$ZZ$1, 0))</f>
        <v/>
      </c>
    </row>
    <row r="79">
      <c r="A79">
        <f>INDEX(resultados!$A$2:$ZZ$128, 73, MATCH($B$1, resultados!$A$1:$ZZ$1, 0))</f>
        <v/>
      </c>
      <c r="B79">
        <f>INDEX(resultados!$A$2:$ZZ$128, 73, MATCH($B$2, resultados!$A$1:$ZZ$1, 0))</f>
        <v/>
      </c>
      <c r="C79">
        <f>INDEX(resultados!$A$2:$ZZ$128, 73, MATCH($B$3, resultados!$A$1:$ZZ$1, 0))</f>
        <v/>
      </c>
    </row>
    <row r="80">
      <c r="A80">
        <f>INDEX(resultados!$A$2:$ZZ$128, 74, MATCH($B$1, resultados!$A$1:$ZZ$1, 0))</f>
        <v/>
      </c>
      <c r="B80">
        <f>INDEX(resultados!$A$2:$ZZ$128, 74, MATCH($B$2, resultados!$A$1:$ZZ$1, 0))</f>
        <v/>
      </c>
      <c r="C80">
        <f>INDEX(resultados!$A$2:$ZZ$128, 74, MATCH($B$3, resultados!$A$1:$ZZ$1, 0))</f>
        <v/>
      </c>
    </row>
    <row r="81">
      <c r="A81">
        <f>INDEX(resultados!$A$2:$ZZ$128, 75, MATCH($B$1, resultados!$A$1:$ZZ$1, 0))</f>
        <v/>
      </c>
      <c r="B81">
        <f>INDEX(resultados!$A$2:$ZZ$128, 75, MATCH($B$2, resultados!$A$1:$ZZ$1, 0))</f>
        <v/>
      </c>
      <c r="C81">
        <f>INDEX(resultados!$A$2:$ZZ$128, 75, MATCH($B$3, resultados!$A$1:$ZZ$1, 0))</f>
        <v/>
      </c>
    </row>
    <row r="82">
      <c r="A82">
        <f>INDEX(resultados!$A$2:$ZZ$128, 76, MATCH($B$1, resultados!$A$1:$ZZ$1, 0))</f>
        <v/>
      </c>
      <c r="B82">
        <f>INDEX(resultados!$A$2:$ZZ$128, 76, MATCH($B$2, resultados!$A$1:$ZZ$1, 0))</f>
        <v/>
      </c>
      <c r="C82">
        <f>INDEX(resultados!$A$2:$ZZ$128, 76, MATCH($B$3, resultados!$A$1:$ZZ$1, 0))</f>
        <v/>
      </c>
    </row>
    <row r="83">
      <c r="A83">
        <f>INDEX(resultados!$A$2:$ZZ$128, 77, MATCH($B$1, resultados!$A$1:$ZZ$1, 0))</f>
        <v/>
      </c>
      <c r="B83">
        <f>INDEX(resultados!$A$2:$ZZ$128, 77, MATCH($B$2, resultados!$A$1:$ZZ$1, 0))</f>
        <v/>
      </c>
      <c r="C83">
        <f>INDEX(resultados!$A$2:$ZZ$128, 77, MATCH($B$3, resultados!$A$1:$ZZ$1, 0))</f>
        <v/>
      </c>
    </row>
    <row r="84">
      <c r="A84">
        <f>INDEX(resultados!$A$2:$ZZ$128, 78, MATCH($B$1, resultados!$A$1:$ZZ$1, 0))</f>
        <v/>
      </c>
      <c r="B84">
        <f>INDEX(resultados!$A$2:$ZZ$128, 78, MATCH($B$2, resultados!$A$1:$ZZ$1, 0))</f>
        <v/>
      </c>
      <c r="C84">
        <f>INDEX(resultados!$A$2:$ZZ$128, 78, MATCH($B$3, resultados!$A$1:$ZZ$1, 0))</f>
        <v/>
      </c>
    </row>
    <row r="85">
      <c r="A85">
        <f>INDEX(resultados!$A$2:$ZZ$128, 79, MATCH($B$1, resultados!$A$1:$ZZ$1, 0))</f>
        <v/>
      </c>
      <c r="B85">
        <f>INDEX(resultados!$A$2:$ZZ$128, 79, MATCH($B$2, resultados!$A$1:$ZZ$1, 0))</f>
        <v/>
      </c>
      <c r="C85">
        <f>INDEX(resultados!$A$2:$ZZ$128, 79, MATCH($B$3, resultados!$A$1:$ZZ$1, 0))</f>
        <v/>
      </c>
    </row>
    <row r="86">
      <c r="A86">
        <f>INDEX(resultados!$A$2:$ZZ$128, 80, MATCH($B$1, resultados!$A$1:$ZZ$1, 0))</f>
        <v/>
      </c>
      <c r="B86">
        <f>INDEX(resultados!$A$2:$ZZ$128, 80, MATCH($B$2, resultados!$A$1:$ZZ$1, 0))</f>
        <v/>
      </c>
      <c r="C86">
        <f>INDEX(resultados!$A$2:$ZZ$128, 80, MATCH($B$3, resultados!$A$1:$ZZ$1, 0))</f>
        <v/>
      </c>
    </row>
    <row r="87">
      <c r="A87">
        <f>INDEX(resultados!$A$2:$ZZ$128, 81, MATCH($B$1, resultados!$A$1:$ZZ$1, 0))</f>
        <v/>
      </c>
      <c r="B87">
        <f>INDEX(resultados!$A$2:$ZZ$128, 81, MATCH($B$2, resultados!$A$1:$ZZ$1, 0))</f>
        <v/>
      </c>
      <c r="C87">
        <f>INDEX(resultados!$A$2:$ZZ$128, 81, MATCH($B$3, resultados!$A$1:$ZZ$1, 0))</f>
        <v/>
      </c>
    </row>
    <row r="88">
      <c r="A88">
        <f>INDEX(resultados!$A$2:$ZZ$128, 82, MATCH($B$1, resultados!$A$1:$ZZ$1, 0))</f>
        <v/>
      </c>
      <c r="B88">
        <f>INDEX(resultados!$A$2:$ZZ$128, 82, MATCH($B$2, resultados!$A$1:$ZZ$1, 0))</f>
        <v/>
      </c>
      <c r="C88">
        <f>INDEX(resultados!$A$2:$ZZ$128, 82, MATCH($B$3, resultados!$A$1:$ZZ$1, 0))</f>
        <v/>
      </c>
    </row>
    <row r="89">
      <c r="A89">
        <f>INDEX(resultados!$A$2:$ZZ$128, 83, MATCH($B$1, resultados!$A$1:$ZZ$1, 0))</f>
        <v/>
      </c>
      <c r="B89">
        <f>INDEX(resultados!$A$2:$ZZ$128, 83, MATCH($B$2, resultados!$A$1:$ZZ$1, 0))</f>
        <v/>
      </c>
      <c r="C89">
        <f>INDEX(resultados!$A$2:$ZZ$128, 83, MATCH($B$3, resultados!$A$1:$ZZ$1, 0))</f>
        <v/>
      </c>
    </row>
    <row r="90">
      <c r="A90">
        <f>INDEX(resultados!$A$2:$ZZ$128, 84, MATCH($B$1, resultados!$A$1:$ZZ$1, 0))</f>
        <v/>
      </c>
      <c r="B90">
        <f>INDEX(resultados!$A$2:$ZZ$128, 84, MATCH($B$2, resultados!$A$1:$ZZ$1, 0))</f>
        <v/>
      </c>
      <c r="C90">
        <f>INDEX(resultados!$A$2:$ZZ$128, 84, MATCH($B$3, resultados!$A$1:$ZZ$1, 0))</f>
        <v/>
      </c>
    </row>
    <row r="91">
      <c r="A91">
        <f>INDEX(resultados!$A$2:$ZZ$128, 85, MATCH($B$1, resultados!$A$1:$ZZ$1, 0))</f>
        <v/>
      </c>
      <c r="B91">
        <f>INDEX(resultados!$A$2:$ZZ$128, 85, MATCH($B$2, resultados!$A$1:$ZZ$1, 0))</f>
        <v/>
      </c>
      <c r="C91">
        <f>INDEX(resultados!$A$2:$ZZ$128, 85, MATCH($B$3, resultados!$A$1:$ZZ$1, 0))</f>
        <v/>
      </c>
    </row>
    <row r="92">
      <c r="A92">
        <f>INDEX(resultados!$A$2:$ZZ$128, 86, MATCH($B$1, resultados!$A$1:$ZZ$1, 0))</f>
        <v/>
      </c>
      <c r="B92">
        <f>INDEX(resultados!$A$2:$ZZ$128, 86, MATCH($B$2, resultados!$A$1:$ZZ$1, 0))</f>
        <v/>
      </c>
      <c r="C92">
        <f>INDEX(resultados!$A$2:$ZZ$128, 86, MATCH($B$3, resultados!$A$1:$ZZ$1, 0))</f>
        <v/>
      </c>
    </row>
    <row r="93">
      <c r="A93">
        <f>INDEX(resultados!$A$2:$ZZ$128, 87, MATCH($B$1, resultados!$A$1:$ZZ$1, 0))</f>
        <v/>
      </c>
      <c r="B93">
        <f>INDEX(resultados!$A$2:$ZZ$128, 87, MATCH($B$2, resultados!$A$1:$ZZ$1, 0))</f>
        <v/>
      </c>
      <c r="C93">
        <f>INDEX(resultados!$A$2:$ZZ$128, 87, MATCH($B$3, resultados!$A$1:$ZZ$1, 0))</f>
        <v/>
      </c>
    </row>
    <row r="94">
      <c r="A94">
        <f>INDEX(resultados!$A$2:$ZZ$128, 88, MATCH($B$1, resultados!$A$1:$ZZ$1, 0))</f>
        <v/>
      </c>
      <c r="B94">
        <f>INDEX(resultados!$A$2:$ZZ$128, 88, MATCH($B$2, resultados!$A$1:$ZZ$1, 0))</f>
        <v/>
      </c>
      <c r="C94">
        <f>INDEX(resultados!$A$2:$ZZ$128, 88, MATCH($B$3, resultados!$A$1:$ZZ$1, 0))</f>
        <v/>
      </c>
    </row>
    <row r="95">
      <c r="A95">
        <f>INDEX(resultados!$A$2:$ZZ$128, 89, MATCH($B$1, resultados!$A$1:$ZZ$1, 0))</f>
        <v/>
      </c>
      <c r="B95">
        <f>INDEX(resultados!$A$2:$ZZ$128, 89, MATCH($B$2, resultados!$A$1:$ZZ$1, 0))</f>
        <v/>
      </c>
      <c r="C95">
        <f>INDEX(resultados!$A$2:$ZZ$128, 89, MATCH($B$3, resultados!$A$1:$ZZ$1, 0))</f>
        <v/>
      </c>
    </row>
    <row r="96">
      <c r="A96">
        <f>INDEX(resultados!$A$2:$ZZ$128, 90, MATCH($B$1, resultados!$A$1:$ZZ$1, 0))</f>
        <v/>
      </c>
      <c r="B96">
        <f>INDEX(resultados!$A$2:$ZZ$128, 90, MATCH($B$2, resultados!$A$1:$ZZ$1, 0))</f>
        <v/>
      </c>
      <c r="C96">
        <f>INDEX(resultados!$A$2:$ZZ$128, 90, MATCH($B$3, resultados!$A$1:$ZZ$1, 0))</f>
        <v/>
      </c>
    </row>
    <row r="97">
      <c r="A97">
        <f>INDEX(resultados!$A$2:$ZZ$128, 91, MATCH($B$1, resultados!$A$1:$ZZ$1, 0))</f>
        <v/>
      </c>
      <c r="B97">
        <f>INDEX(resultados!$A$2:$ZZ$128, 91, MATCH($B$2, resultados!$A$1:$ZZ$1, 0))</f>
        <v/>
      </c>
      <c r="C97">
        <f>INDEX(resultados!$A$2:$ZZ$128, 91, MATCH($B$3, resultados!$A$1:$ZZ$1, 0))</f>
        <v/>
      </c>
    </row>
    <row r="98">
      <c r="A98">
        <f>INDEX(resultados!$A$2:$ZZ$128, 92, MATCH($B$1, resultados!$A$1:$ZZ$1, 0))</f>
        <v/>
      </c>
      <c r="B98">
        <f>INDEX(resultados!$A$2:$ZZ$128, 92, MATCH($B$2, resultados!$A$1:$ZZ$1, 0))</f>
        <v/>
      </c>
      <c r="C98">
        <f>INDEX(resultados!$A$2:$ZZ$128, 92, MATCH($B$3, resultados!$A$1:$ZZ$1, 0))</f>
        <v/>
      </c>
    </row>
    <row r="99">
      <c r="A99">
        <f>INDEX(resultados!$A$2:$ZZ$128, 93, MATCH($B$1, resultados!$A$1:$ZZ$1, 0))</f>
        <v/>
      </c>
      <c r="B99">
        <f>INDEX(resultados!$A$2:$ZZ$128, 93, MATCH($B$2, resultados!$A$1:$ZZ$1, 0))</f>
        <v/>
      </c>
      <c r="C99">
        <f>INDEX(resultados!$A$2:$ZZ$128, 93, MATCH($B$3, resultados!$A$1:$ZZ$1, 0))</f>
        <v/>
      </c>
    </row>
    <row r="100">
      <c r="A100">
        <f>INDEX(resultados!$A$2:$ZZ$128, 94, MATCH($B$1, resultados!$A$1:$ZZ$1, 0))</f>
        <v/>
      </c>
      <c r="B100">
        <f>INDEX(resultados!$A$2:$ZZ$128, 94, MATCH($B$2, resultados!$A$1:$ZZ$1, 0))</f>
        <v/>
      </c>
      <c r="C100">
        <f>INDEX(resultados!$A$2:$ZZ$128, 94, MATCH($B$3, resultados!$A$1:$ZZ$1, 0))</f>
        <v/>
      </c>
    </row>
    <row r="101">
      <c r="A101">
        <f>INDEX(resultados!$A$2:$ZZ$128, 95, MATCH($B$1, resultados!$A$1:$ZZ$1, 0))</f>
        <v/>
      </c>
      <c r="B101">
        <f>INDEX(resultados!$A$2:$ZZ$128, 95, MATCH($B$2, resultados!$A$1:$ZZ$1, 0))</f>
        <v/>
      </c>
      <c r="C101">
        <f>INDEX(resultados!$A$2:$ZZ$128, 95, MATCH($B$3, resultados!$A$1:$ZZ$1, 0))</f>
        <v/>
      </c>
    </row>
    <row r="102">
      <c r="A102">
        <f>INDEX(resultados!$A$2:$ZZ$128, 96, MATCH($B$1, resultados!$A$1:$ZZ$1, 0))</f>
        <v/>
      </c>
      <c r="B102">
        <f>INDEX(resultados!$A$2:$ZZ$128, 96, MATCH($B$2, resultados!$A$1:$ZZ$1, 0))</f>
        <v/>
      </c>
      <c r="C102">
        <f>INDEX(resultados!$A$2:$ZZ$128, 96, MATCH($B$3, resultados!$A$1:$ZZ$1, 0))</f>
        <v/>
      </c>
    </row>
    <row r="103">
      <c r="A103">
        <f>INDEX(resultados!$A$2:$ZZ$128, 97, MATCH($B$1, resultados!$A$1:$ZZ$1, 0))</f>
        <v/>
      </c>
      <c r="B103">
        <f>INDEX(resultados!$A$2:$ZZ$128, 97, MATCH($B$2, resultados!$A$1:$ZZ$1, 0))</f>
        <v/>
      </c>
      <c r="C103">
        <f>INDEX(resultados!$A$2:$ZZ$128, 97, MATCH($B$3, resultados!$A$1:$ZZ$1, 0))</f>
        <v/>
      </c>
    </row>
    <row r="104">
      <c r="A104">
        <f>INDEX(resultados!$A$2:$ZZ$128, 98, MATCH($B$1, resultados!$A$1:$ZZ$1, 0))</f>
        <v/>
      </c>
      <c r="B104">
        <f>INDEX(resultados!$A$2:$ZZ$128, 98, MATCH($B$2, resultados!$A$1:$ZZ$1, 0))</f>
        <v/>
      </c>
      <c r="C104">
        <f>INDEX(resultados!$A$2:$ZZ$128, 98, MATCH($B$3, resultados!$A$1:$ZZ$1, 0))</f>
        <v/>
      </c>
    </row>
    <row r="105">
      <c r="A105">
        <f>INDEX(resultados!$A$2:$ZZ$128, 99, MATCH($B$1, resultados!$A$1:$ZZ$1, 0))</f>
        <v/>
      </c>
      <c r="B105">
        <f>INDEX(resultados!$A$2:$ZZ$128, 99, MATCH($B$2, resultados!$A$1:$ZZ$1, 0))</f>
        <v/>
      </c>
      <c r="C105">
        <f>INDEX(resultados!$A$2:$ZZ$128, 99, MATCH($B$3, resultados!$A$1:$ZZ$1, 0))</f>
        <v/>
      </c>
    </row>
    <row r="106">
      <c r="A106">
        <f>INDEX(resultados!$A$2:$ZZ$128, 100, MATCH($B$1, resultados!$A$1:$ZZ$1, 0))</f>
        <v/>
      </c>
      <c r="B106">
        <f>INDEX(resultados!$A$2:$ZZ$128, 100, MATCH($B$2, resultados!$A$1:$ZZ$1, 0))</f>
        <v/>
      </c>
      <c r="C106">
        <f>INDEX(resultados!$A$2:$ZZ$128, 100, MATCH($B$3, resultados!$A$1:$ZZ$1, 0))</f>
        <v/>
      </c>
    </row>
    <row r="107">
      <c r="A107">
        <f>INDEX(resultados!$A$2:$ZZ$128, 101, MATCH($B$1, resultados!$A$1:$ZZ$1, 0))</f>
        <v/>
      </c>
      <c r="B107">
        <f>INDEX(resultados!$A$2:$ZZ$128, 101, MATCH($B$2, resultados!$A$1:$ZZ$1, 0))</f>
        <v/>
      </c>
      <c r="C107">
        <f>INDEX(resultados!$A$2:$ZZ$128, 101, MATCH($B$3, resultados!$A$1:$ZZ$1, 0))</f>
        <v/>
      </c>
    </row>
    <row r="108">
      <c r="A108">
        <f>INDEX(resultados!$A$2:$ZZ$128, 102, MATCH($B$1, resultados!$A$1:$ZZ$1, 0))</f>
        <v/>
      </c>
      <c r="B108">
        <f>INDEX(resultados!$A$2:$ZZ$128, 102, MATCH($B$2, resultados!$A$1:$ZZ$1, 0))</f>
        <v/>
      </c>
      <c r="C108">
        <f>INDEX(resultados!$A$2:$ZZ$128, 102, MATCH($B$3, resultados!$A$1:$ZZ$1, 0))</f>
        <v/>
      </c>
    </row>
    <row r="109">
      <c r="A109">
        <f>INDEX(resultados!$A$2:$ZZ$128, 103, MATCH($B$1, resultados!$A$1:$ZZ$1, 0))</f>
        <v/>
      </c>
      <c r="B109">
        <f>INDEX(resultados!$A$2:$ZZ$128, 103, MATCH($B$2, resultados!$A$1:$ZZ$1, 0))</f>
        <v/>
      </c>
      <c r="C109">
        <f>INDEX(resultados!$A$2:$ZZ$128, 103, MATCH($B$3, resultados!$A$1:$ZZ$1, 0))</f>
        <v/>
      </c>
    </row>
    <row r="110">
      <c r="A110">
        <f>INDEX(resultados!$A$2:$ZZ$128, 104, MATCH($B$1, resultados!$A$1:$ZZ$1, 0))</f>
        <v/>
      </c>
      <c r="B110">
        <f>INDEX(resultados!$A$2:$ZZ$128, 104, MATCH($B$2, resultados!$A$1:$ZZ$1, 0))</f>
        <v/>
      </c>
      <c r="C110">
        <f>INDEX(resultados!$A$2:$ZZ$128, 104, MATCH($B$3, resultados!$A$1:$ZZ$1, 0))</f>
        <v/>
      </c>
    </row>
    <row r="111">
      <c r="A111">
        <f>INDEX(resultados!$A$2:$ZZ$128, 105, MATCH($B$1, resultados!$A$1:$ZZ$1, 0))</f>
        <v/>
      </c>
      <c r="B111">
        <f>INDEX(resultados!$A$2:$ZZ$128, 105, MATCH($B$2, resultados!$A$1:$ZZ$1, 0))</f>
        <v/>
      </c>
      <c r="C111">
        <f>INDEX(resultados!$A$2:$ZZ$128, 105, MATCH($B$3, resultados!$A$1:$ZZ$1, 0))</f>
        <v/>
      </c>
    </row>
    <row r="112">
      <c r="A112">
        <f>INDEX(resultados!$A$2:$ZZ$128, 106, MATCH($B$1, resultados!$A$1:$ZZ$1, 0))</f>
        <v/>
      </c>
      <c r="B112">
        <f>INDEX(resultados!$A$2:$ZZ$128, 106, MATCH($B$2, resultados!$A$1:$ZZ$1, 0))</f>
        <v/>
      </c>
      <c r="C112">
        <f>INDEX(resultados!$A$2:$ZZ$128, 106, MATCH($B$3, resultados!$A$1:$ZZ$1, 0))</f>
        <v/>
      </c>
    </row>
    <row r="113">
      <c r="A113">
        <f>INDEX(resultados!$A$2:$ZZ$128, 107, MATCH($B$1, resultados!$A$1:$ZZ$1, 0))</f>
        <v/>
      </c>
      <c r="B113">
        <f>INDEX(resultados!$A$2:$ZZ$128, 107, MATCH($B$2, resultados!$A$1:$ZZ$1, 0))</f>
        <v/>
      </c>
      <c r="C113">
        <f>INDEX(resultados!$A$2:$ZZ$128, 107, MATCH($B$3, resultados!$A$1:$ZZ$1, 0))</f>
        <v/>
      </c>
    </row>
    <row r="114">
      <c r="A114">
        <f>INDEX(resultados!$A$2:$ZZ$128, 108, MATCH($B$1, resultados!$A$1:$ZZ$1, 0))</f>
        <v/>
      </c>
      <c r="B114">
        <f>INDEX(resultados!$A$2:$ZZ$128, 108, MATCH($B$2, resultados!$A$1:$ZZ$1, 0))</f>
        <v/>
      </c>
      <c r="C114">
        <f>INDEX(resultados!$A$2:$ZZ$128, 108, MATCH($B$3, resultados!$A$1:$ZZ$1, 0))</f>
        <v/>
      </c>
    </row>
    <row r="115">
      <c r="A115">
        <f>INDEX(resultados!$A$2:$ZZ$128, 109, MATCH($B$1, resultados!$A$1:$ZZ$1, 0))</f>
        <v/>
      </c>
      <c r="B115">
        <f>INDEX(resultados!$A$2:$ZZ$128, 109, MATCH($B$2, resultados!$A$1:$ZZ$1, 0))</f>
        <v/>
      </c>
      <c r="C115">
        <f>INDEX(resultados!$A$2:$ZZ$128, 109, MATCH($B$3, resultados!$A$1:$ZZ$1, 0))</f>
        <v/>
      </c>
    </row>
    <row r="116">
      <c r="A116">
        <f>INDEX(resultados!$A$2:$ZZ$128, 110, MATCH($B$1, resultados!$A$1:$ZZ$1, 0))</f>
        <v/>
      </c>
      <c r="B116">
        <f>INDEX(resultados!$A$2:$ZZ$128, 110, MATCH($B$2, resultados!$A$1:$ZZ$1, 0))</f>
        <v/>
      </c>
      <c r="C116">
        <f>INDEX(resultados!$A$2:$ZZ$128, 110, MATCH($B$3, resultados!$A$1:$ZZ$1, 0))</f>
        <v/>
      </c>
    </row>
    <row r="117">
      <c r="A117">
        <f>INDEX(resultados!$A$2:$ZZ$128, 111, MATCH($B$1, resultados!$A$1:$ZZ$1, 0))</f>
        <v/>
      </c>
      <c r="B117">
        <f>INDEX(resultados!$A$2:$ZZ$128, 111, MATCH($B$2, resultados!$A$1:$ZZ$1, 0))</f>
        <v/>
      </c>
      <c r="C117">
        <f>INDEX(resultados!$A$2:$ZZ$128, 111, MATCH($B$3, resultados!$A$1:$ZZ$1, 0))</f>
        <v/>
      </c>
    </row>
    <row r="118">
      <c r="A118">
        <f>INDEX(resultados!$A$2:$ZZ$128, 112, MATCH($B$1, resultados!$A$1:$ZZ$1, 0))</f>
        <v/>
      </c>
      <c r="B118">
        <f>INDEX(resultados!$A$2:$ZZ$128, 112, MATCH($B$2, resultados!$A$1:$ZZ$1, 0))</f>
        <v/>
      </c>
      <c r="C118">
        <f>INDEX(resultados!$A$2:$ZZ$128, 112, MATCH($B$3, resultados!$A$1:$ZZ$1, 0))</f>
        <v/>
      </c>
    </row>
    <row r="119">
      <c r="A119">
        <f>INDEX(resultados!$A$2:$ZZ$128, 113, MATCH($B$1, resultados!$A$1:$ZZ$1, 0))</f>
        <v/>
      </c>
      <c r="B119">
        <f>INDEX(resultados!$A$2:$ZZ$128, 113, MATCH($B$2, resultados!$A$1:$ZZ$1, 0))</f>
        <v/>
      </c>
      <c r="C119">
        <f>INDEX(resultados!$A$2:$ZZ$128, 113, MATCH($B$3, resultados!$A$1:$ZZ$1, 0))</f>
        <v/>
      </c>
    </row>
    <row r="120">
      <c r="A120">
        <f>INDEX(resultados!$A$2:$ZZ$128, 114, MATCH($B$1, resultados!$A$1:$ZZ$1, 0))</f>
        <v/>
      </c>
      <c r="B120">
        <f>INDEX(resultados!$A$2:$ZZ$128, 114, MATCH($B$2, resultados!$A$1:$ZZ$1, 0))</f>
        <v/>
      </c>
      <c r="C120">
        <f>INDEX(resultados!$A$2:$ZZ$128, 114, MATCH($B$3, resultados!$A$1:$ZZ$1, 0))</f>
        <v/>
      </c>
    </row>
    <row r="121">
      <c r="A121">
        <f>INDEX(resultados!$A$2:$ZZ$128, 115, MATCH($B$1, resultados!$A$1:$ZZ$1, 0))</f>
        <v/>
      </c>
      <c r="B121">
        <f>INDEX(resultados!$A$2:$ZZ$128, 115, MATCH($B$2, resultados!$A$1:$ZZ$1, 0))</f>
        <v/>
      </c>
      <c r="C121">
        <f>INDEX(resultados!$A$2:$ZZ$128, 115, MATCH($B$3, resultados!$A$1:$ZZ$1, 0))</f>
        <v/>
      </c>
    </row>
    <row r="122">
      <c r="A122">
        <f>INDEX(resultados!$A$2:$ZZ$128, 116, MATCH($B$1, resultados!$A$1:$ZZ$1, 0))</f>
        <v/>
      </c>
      <c r="B122">
        <f>INDEX(resultados!$A$2:$ZZ$128, 116, MATCH($B$2, resultados!$A$1:$ZZ$1, 0))</f>
        <v/>
      </c>
      <c r="C122">
        <f>INDEX(resultados!$A$2:$ZZ$128, 116, MATCH($B$3, resultados!$A$1:$ZZ$1, 0))</f>
        <v/>
      </c>
    </row>
    <row r="123">
      <c r="A123">
        <f>INDEX(resultados!$A$2:$ZZ$128, 117, MATCH($B$1, resultados!$A$1:$ZZ$1, 0))</f>
        <v/>
      </c>
      <c r="B123">
        <f>INDEX(resultados!$A$2:$ZZ$128, 117, MATCH($B$2, resultados!$A$1:$ZZ$1, 0))</f>
        <v/>
      </c>
      <c r="C123">
        <f>INDEX(resultados!$A$2:$ZZ$128, 117, MATCH($B$3, resultados!$A$1:$ZZ$1, 0))</f>
        <v/>
      </c>
    </row>
    <row r="124">
      <c r="A124">
        <f>INDEX(resultados!$A$2:$ZZ$128, 118, MATCH($B$1, resultados!$A$1:$ZZ$1, 0))</f>
        <v/>
      </c>
      <c r="B124">
        <f>INDEX(resultados!$A$2:$ZZ$128, 118, MATCH($B$2, resultados!$A$1:$ZZ$1, 0))</f>
        <v/>
      </c>
      <c r="C124">
        <f>INDEX(resultados!$A$2:$ZZ$128, 118, MATCH($B$3, resultados!$A$1:$ZZ$1, 0))</f>
        <v/>
      </c>
    </row>
    <row r="125">
      <c r="A125">
        <f>INDEX(resultados!$A$2:$ZZ$128, 119, MATCH($B$1, resultados!$A$1:$ZZ$1, 0))</f>
        <v/>
      </c>
      <c r="B125">
        <f>INDEX(resultados!$A$2:$ZZ$128, 119, MATCH($B$2, resultados!$A$1:$ZZ$1, 0))</f>
        <v/>
      </c>
      <c r="C125">
        <f>INDEX(resultados!$A$2:$ZZ$128, 119, MATCH($B$3, resultados!$A$1:$ZZ$1, 0))</f>
        <v/>
      </c>
    </row>
    <row r="126">
      <c r="A126">
        <f>INDEX(resultados!$A$2:$ZZ$128, 120, MATCH($B$1, resultados!$A$1:$ZZ$1, 0))</f>
        <v/>
      </c>
      <c r="B126">
        <f>INDEX(resultados!$A$2:$ZZ$128, 120, MATCH($B$2, resultados!$A$1:$ZZ$1, 0))</f>
        <v/>
      </c>
      <c r="C126">
        <f>INDEX(resultados!$A$2:$ZZ$128, 120, MATCH($B$3, resultados!$A$1:$ZZ$1, 0))</f>
        <v/>
      </c>
    </row>
    <row r="127">
      <c r="A127">
        <f>INDEX(resultados!$A$2:$ZZ$128, 121, MATCH($B$1, resultados!$A$1:$ZZ$1, 0))</f>
        <v/>
      </c>
      <c r="B127">
        <f>INDEX(resultados!$A$2:$ZZ$128, 121, MATCH($B$2, resultados!$A$1:$ZZ$1, 0))</f>
        <v/>
      </c>
      <c r="C127">
        <f>INDEX(resultados!$A$2:$ZZ$128, 121, MATCH($B$3, resultados!$A$1:$ZZ$1, 0))</f>
        <v/>
      </c>
    </row>
    <row r="128">
      <c r="A128">
        <f>INDEX(resultados!$A$2:$ZZ$128, 122, MATCH($B$1, resultados!$A$1:$ZZ$1, 0))</f>
        <v/>
      </c>
      <c r="B128">
        <f>INDEX(resultados!$A$2:$ZZ$128, 122, MATCH($B$2, resultados!$A$1:$ZZ$1, 0))</f>
        <v/>
      </c>
      <c r="C128">
        <f>INDEX(resultados!$A$2:$ZZ$128, 122, MATCH($B$3, resultados!$A$1:$ZZ$1, 0))</f>
        <v/>
      </c>
    </row>
    <row r="129">
      <c r="A129">
        <f>INDEX(resultados!$A$2:$ZZ$128, 123, MATCH($B$1, resultados!$A$1:$ZZ$1, 0))</f>
        <v/>
      </c>
      <c r="B129">
        <f>INDEX(resultados!$A$2:$ZZ$128, 123, MATCH($B$2, resultados!$A$1:$ZZ$1, 0))</f>
        <v/>
      </c>
      <c r="C129">
        <f>INDEX(resultados!$A$2:$ZZ$128, 123, MATCH($B$3, resultados!$A$1:$ZZ$1, 0))</f>
        <v/>
      </c>
    </row>
    <row r="130">
      <c r="A130">
        <f>INDEX(resultados!$A$2:$ZZ$128, 124, MATCH($B$1, resultados!$A$1:$ZZ$1, 0))</f>
        <v/>
      </c>
      <c r="B130">
        <f>INDEX(resultados!$A$2:$ZZ$128, 124, MATCH($B$2, resultados!$A$1:$ZZ$1, 0))</f>
        <v/>
      </c>
      <c r="C130">
        <f>INDEX(resultados!$A$2:$ZZ$128, 124, MATCH($B$3, resultados!$A$1:$ZZ$1, 0))</f>
        <v/>
      </c>
    </row>
    <row r="131">
      <c r="A131">
        <f>INDEX(resultados!$A$2:$ZZ$128, 125, MATCH($B$1, resultados!$A$1:$ZZ$1, 0))</f>
        <v/>
      </c>
      <c r="B131">
        <f>INDEX(resultados!$A$2:$ZZ$128, 125, MATCH($B$2, resultados!$A$1:$ZZ$1, 0))</f>
        <v/>
      </c>
      <c r="C131">
        <f>INDEX(resultados!$A$2:$ZZ$128, 125, MATCH($B$3, resultados!$A$1:$ZZ$1, 0))</f>
        <v/>
      </c>
    </row>
    <row r="132">
      <c r="A132">
        <f>INDEX(resultados!$A$2:$ZZ$128, 126, MATCH($B$1, resultados!$A$1:$ZZ$1, 0))</f>
        <v/>
      </c>
      <c r="B132">
        <f>INDEX(resultados!$A$2:$ZZ$128, 126, MATCH($B$2, resultados!$A$1:$ZZ$1, 0))</f>
        <v/>
      </c>
      <c r="C132">
        <f>INDEX(resultados!$A$2:$ZZ$128, 126, MATCH($B$3, resultados!$A$1:$ZZ$1, 0))</f>
        <v/>
      </c>
    </row>
    <row r="133">
      <c r="A133">
        <f>INDEX(resultados!$A$2:$ZZ$128, 127, MATCH($B$1, resultados!$A$1:$ZZ$1, 0))</f>
        <v/>
      </c>
      <c r="B133">
        <f>INDEX(resultados!$A$2:$ZZ$128, 127, MATCH($B$2, resultados!$A$1:$ZZ$1, 0))</f>
        <v/>
      </c>
      <c r="C133">
        <f>INDEX(resultados!$A$2:$ZZ$128, 127,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65.86</v>
      </c>
      <c r="G2" t="n">
        <v>12.47</v>
      </c>
      <c r="H2" t="n">
        <v>0.24</v>
      </c>
      <c r="I2" t="n">
        <v>317</v>
      </c>
      <c r="J2" t="n">
        <v>71.52</v>
      </c>
      <c r="K2" t="n">
        <v>32.27</v>
      </c>
      <c r="L2" t="n">
        <v>1</v>
      </c>
      <c r="M2" t="n">
        <v>315</v>
      </c>
      <c r="N2" t="n">
        <v>8.25</v>
      </c>
      <c r="O2" t="n">
        <v>9054.6</v>
      </c>
      <c r="P2" t="n">
        <v>439.7</v>
      </c>
      <c r="Q2" t="n">
        <v>3690.55</v>
      </c>
      <c r="R2" t="n">
        <v>402.06</v>
      </c>
      <c r="S2" t="n">
        <v>97.79000000000001</v>
      </c>
      <c r="T2" t="n">
        <v>148976.06</v>
      </c>
      <c r="U2" t="n">
        <v>0.24</v>
      </c>
      <c r="V2" t="n">
        <v>0.8100000000000001</v>
      </c>
      <c r="W2" t="n">
        <v>8.859999999999999</v>
      </c>
      <c r="X2" t="n">
        <v>9.220000000000001</v>
      </c>
      <c r="Y2" t="n">
        <v>0.5</v>
      </c>
      <c r="Z2" t="n">
        <v>10</v>
      </c>
      <c r="AA2" t="n">
        <v>1392.049257325223</v>
      </c>
      <c r="AB2" t="n">
        <v>1904.6632067513</v>
      </c>
      <c r="AC2" t="n">
        <v>1722.884823510556</v>
      </c>
      <c r="AD2" t="n">
        <v>1392049.257325223</v>
      </c>
      <c r="AE2" t="n">
        <v>1904663.2067513</v>
      </c>
      <c r="AF2" t="n">
        <v>8.496015030832002e-07</v>
      </c>
      <c r="AG2" t="n">
        <v>29</v>
      </c>
      <c r="AH2" t="n">
        <v>1722884.823510556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1.5524</v>
      </c>
      <c r="E3" t="n">
        <v>64.41</v>
      </c>
      <c r="F3" t="n">
        <v>60.5</v>
      </c>
      <c r="G3" t="n">
        <v>27.29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67</v>
      </c>
      <c r="N3" t="n">
        <v>8.43</v>
      </c>
      <c r="O3" t="n">
        <v>9200.25</v>
      </c>
      <c r="P3" t="n">
        <v>354.74</v>
      </c>
      <c r="Q3" t="n">
        <v>3690.21</v>
      </c>
      <c r="R3" t="n">
        <v>224.54</v>
      </c>
      <c r="S3" t="n">
        <v>97.79000000000001</v>
      </c>
      <c r="T3" t="n">
        <v>61136.79</v>
      </c>
      <c r="U3" t="n">
        <v>0.44</v>
      </c>
      <c r="V3" t="n">
        <v>0.88</v>
      </c>
      <c r="W3" t="n">
        <v>8.640000000000001</v>
      </c>
      <c r="X3" t="n">
        <v>3.87</v>
      </c>
      <c r="Y3" t="n">
        <v>0.5</v>
      </c>
      <c r="Z3" t="n">
        <v>10</v>
      </c>
      <c r="AA3" t="n">
        <v>1070.132986034724</v>
      </c>
      <c r="AB3" t="n">
        <v>1464.203162428073</v>
      </c>
      <c r="AC3" t="n">
        <v>1324.461667627982</v>
      </c>
      <c r="AD3" t="n">
        <v>1070132.986034724</v>
      </c>
      <c r="AE3" t="n">
        <v>1464203.162428073</v>
      </c>
      <c r="AF3" t="n">
        <v>9.580310695041476e-07</v>
      </c>
      <c r="AG3" t="n">
        <v>25</v>
      </c>
      <c r="AH3" t="n">
        <v>1324461.667627982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1.5596</v>
      </c>
      <c r="E4" t="n">
        <v>64.12</v>
      </c>
      <c r="F4" t="n">
        <v>60.35</v>
      </c>
      <c r="G4" t="n">
        <v>29.2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353.16</v>
      </c>
      <c r="Q4" t="n">
        <v>3690.15</v>
      </c>
      <c r="R4" t="n">
        <v>216.55</v>
      </c>
      <c r="S4" t="n">
        <v>97.79000000000001</v>
      </c>
      <c r="T4" t="n">
        <v>57190.05</v>
      </c>
      <c r="U4" t="n">
        <v>0.45</v>
      </c>
      <c r="V4" t="n">
        <v>0.88</v>
      </c>
      <c r="W4" t="n">
        <v>8.720000000000001</v>
      </c>
      <c r="X4" t="n">
        <v>3.72</v>
      </c>
      <c r="Y4" t="n">
        <v>0.5</v>
      </c>
      <c r="Z4" t="n">
        <v>10</v>
      </c>
      <c r="AA4" t="n">
        <v>1063.07892770878</v>
      </c>
      <c r="AB4" t="n">
        <v>1454.551488623427</v>
      </c>
      <c r="AC4" t="n">
        <v>1315.731136025042</v>
      </c>
      <c r="AD4" t="n">
        <v>1063078.92770878</v>
      </c>
      <c r="AE4" t="n">
        <v>1454551.488623427</v>
      </c>
      <c r="AF4" t="n">
        <v>9.624743983500829e-07</v>
      </c>
      <c r="AG4" t="n">
        <v>25</v>
      </c>
      <c r="AH4" t="n">
        <v>1315731.136025042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1.4609</v>
      </c>
      <c r="E2" t="n">
        <v>68.45</v>
      </c>
      <c r="F2" t="n">
        <v>64.01000000000001</v>
      </c>
      <c r="G2" t="n">
        <v>15.55</v>
      </c>
      <c r="H2" t="n">
        <v>0.43</v>
      </c>
      <c r="I2" t="n">
        <v>247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251.87</v>
      </c>
      <c r="Q2" t="n">
        <v>3690.37</v>
      </c>
      <c r="R2" t="n">
        <v>331.24</v>
      </c>
      <c r="S2" t="n">
        <v>97.79000000000001</v>
      </c>
      <c r="T2" t="n">
        <v>113919.2</v>
      </c>
      <c r="U2" t="n">
        <v>0.3</v>
      </c>
      <c r="V2" t="n">
        <v>0.83</v>
      </c>
      <c r="W2" t="n">
        <v>9.050000000000001</v>
      </c>
      <c r="X2" t="n">
        <v>7.38</v>
      </c>
      <c r="Y2" t="n">
        <v>0.5</v>
      </c>
      <c r="Z2" t="n">
        <v>10</v>
      </c>
      <c r="AA2" t="n">
        <v>893.8593015903967</v>
      </c>
      <c r="AB2" t="n">
        <v>1223.017730725235</v>
      </c>
      <c r="AC2" t="n">
        <v>1106.294635020984</v>
      </c>
      <c r="AD2" t="n">
        <v>893859.3015903968</v>
      </c>
      <c r="AE2" t="n">
        <v>1223017.730725235</v>
      </c>
      <c r="AF2" t="n">
        <v>9.676529438577423e-07</v>
      </c>
      <c r="AG2" t="n">
        <v>27</v>
      </c>
      <c r="AH2" t="n">
        <v>1106294.635020984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1.4607</v>
      </c>
      <c r="E3" t="n">
        <v>68.45999999999999</v>
      </c>
      <c r="F3" t="n">
        <v>64.02</v>
      </c>
      <c r="G3" t="n">
        <v>15.55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257.89</v>
      </c>
      <c r="Q3" t="n">
        <v>3690.55</v>
      </c>
      <c r="R3" t="n">
        <v>331.4</v>
      </c>
      <c r="S3" t="n">
        <v>97.79000000000001</v>
      </c>
      <c r="T3" t="n">
        <v>113999.61</v>
      </c>
      <c r="U3" t="n">
        <v>0.3</v>
      </c>
      <c r="V3" t="n">
        <v>0.83</v>
      </c>
      <c r="W3" t="n">
        <v>9.06</v>
      </c>
      <c r="X3" t="n">
        <v>7.38</v>
      </c>
      <c r="Y3" t="n">
        <v>0.5</v>
      </c>
      <c r="Z3" t="n">
        <v>10</v>
      </c>
      <c r="AA3" t="n">
        <v>903.9565921091981</v>
      </c>
      <c r="AB3" t="n">
        <v>1236.833289074078</v>
      </c>
      <c r="AC3" t="n">
        <v>1118.791655871271</v>
      </c>
      <c r="AD3" t="n">
        <v>903956.5921091981</v>
      </c>
      <c r="AE3" t="n">
        <v>1236833.289074078</v>
      </c>
      <c r="AF3" t="n">
        <v>9.675204703217224e-07</v>
      </c>
      <c r="AG3" t="n">
        <v>27</v>
      </c>
      <c r="AH3" t="n">
        <v>1118791.655871271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1.0617</v>
      </c>
      <c r="E2" t="n">
        <v>94.19</v>
      </c>
      <c r="F2" t="n">
        <v>74.51000000000001</v>
      </c>
      <c r="G2" t="n">
        <v>7.4</v>
      </c>
      <c r="H2" t="n">
        <v>0.12</v>
      </c>
      <c r="I2" t="n">
        <v>604</v>
      </c>
      <c r="J2" t="n">
        <v>141.81</v>
      </c>
      <c r="K2" t="n">
        <v>47.83</v>
      </c>
      <c r="L2" t="n">
        <v>1</v>
      </c>
      <c r="M2" t="n">
        <v>602</v>
      </c>
      <c r="N2" t="n">
        <v>22.98</v>
      </c>
      <c r="O2" t="n">
        <v>17723.39</v>
      </c>
      <c r="P2" t="n">
        <v>835.74</v>
      </c>
      <c r="Q2" t="n">
        <v>3690.86</v>
      </c>
      <c r="R2" t="n">
        <v>685.4299999999999</v>
      </c>
      <c r="S2" t="n">
        <v>97.79000000000001</v>
      </c>
      <c r="T2" t="n">
        <v>289229.61</v>
      </c>
      <c r="U2" t="n">
        <v>0.14</v>
      </c>
      <c r="V2" t="n">
        <v>0.71</v>
      </c>
      <c r="W2" t="n">
        <v>9.31</v>
      </c>
      <c r="X2" t="n">
        <v>17.87</v>
      </c>
      <c r="Y2" t="n">
        <v>0.5</v>
      </c>
      <c r="Z2" t="n">
        <v>10</v>
      </c>
      <c r="AA2" t="n">
        <v>3009.385029349471</v>
      </c>
      <c r="AB2" t="n">
        <v>4117.573361853614</v>
      </c>
      <c r="AC2" t="n">
        <v>3724.597939248659</v>
      </c>
      <c r="AD2" t="n">
        <v>3009385.029349471</v>
      </c>
      <c r="AE2" t="n">
        <v>4117573.361853614</v>
      </c>
      <c r="AF2" t="n">
        <v>5.881085910805122e-07</v>
      </c>
      <c r="AG2" t="n">
        <v>37</v>
      </c>
      <c r="AH2" t="n">
        <v>3724597.939248659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1.3631</v>
      </c>
      <c r="E3" t="n">
        <v>73.36</v>
      </c>
      <c r="F3" t="n">
        <v>63.88</v>
      </c>
      <c r="G3" t="n">
        <v>15.27</v>
      </c>
      <c r="H3" t="n">
        <v>0.25</v>
      </c>
      <c r="I3" t="n">
        <v>251</v>
      </c>
      <c r="J3" t="n">
        <v>143.17</v>
      </c>
      <c r="K3" t="n">
        <v>47.83</v>
      </c>
      <c r="L3" t="n">
        <v>2</v>
      </c>
      <c r="M3" t="n">
        <v>249</v>
      </c>
      <c r="N3" t="n">
        <v>23.34</v>
      </c>
      <c r="O3" t="n">
        <v>17891.86</v>
      </c>
      <c r="P3" t="n">
        <v>695.03</v>
      </c>
      <c r="Q3" t="n">
        <v>3690.29</v>
      </c>
      <c r="R3" t="n">
        <v>338.04</v>
      </c>
      <c r="S3" t="n">
        <v>97.79000000000001</v>
      </c>
      <c r="T3" t="n">
        <v>117298.64</v>
      </c>
      <c r="U3" t="n">
        <v>0.29</v>
      </c>
      <c r="V3" t="n">
        <v>0.83</v>
      </c>
      <c r="W3" t="n">
        <v>8.73</v>
      </c>
      <c r="X3" t="n">
        <v>7.25</v>
      </c>
      <c r="Y3" t="n">
        <v>0.5</v>
      </c>
      <c r="Z3" t="n">
        <v>10</v>
      </c>
      <c r="AA3" t="n">
        <v>2014.846733773171</v>
      </c>
      <c r="AB3" t="n">
        <v>2756.802189912892</v>
      </c>
      <c r="AC3" t="n">
        <v>2493.696858103779</v>
      </c>
      <c r="AD3" t="n">
        <v>2014846.733773171</v>
      </c>
      <c r="AE3" t="n">
        <v>2756802.189912892</v>
      </c>
      <c r="AF3" t="n">
        <v>7.550634082149818e-07</v>
      </c>
      <c r="AG3" t="n">
        <v>29</v>
      </c>
      <c r="AH3" t="n">
        <v>2493696.858103779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1.475</v>
      </c>
      <c r="E4" t="n">
        <v>67.8</v>
      </c>
      <c r="F4" t="n">
        <v>61.09</v>
      </c>
      <c r="G4" t="n">
        <v>23.65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642.08</v>
      </c>
      <c r="Q4" t="n">
        <v>3690.2</v>
      </c>
      <c r="R4" t="n">
        <v>246.46</v>
      </c>
      <c r="S4" t="n">
        <v>97.79000000000001</v>
      </c>
      <c r="T4" t="n">
        <v>71989.89999999999</v>
      </c>
      <c r="U4" t="n">
        <v>0.4</v>
      </c>
      <c r="V4" t="n">
        <v>0.87</v>
      </c>
      <c r="W4" t="n">
        <v>8.59</v>
      </c>
      <c r="X4" t="n">
        <v>4.46</v>
      </c>
      <c r="Y4" t="n">
        <v>0.5</v>
      </c>
      <c r="Z4" t="n">
        <v>10</v>
      </c>
      <c r="AA4" t="n">
        <v>1757.488285432325</v>
      </c>
      <c r="AB4" t="n">
        <v>2404.673007039521</v>
      </c>
      <c r="AC4" t="n">
        <v>2175.174390227431</v>
      </c>
      <c r="AD4" t="n">
        <v>1757488.285432325</v>
      </c>
      <c r="AE4" t="n">
        <v>2404673.00703952</v>
      </c>
      <c r="AF4" t="n">
        <v>8.17048292214143e-07</v>
      </c>
      <c r="AG4" t="n">
        <v>27</v>
      </c>
      <c r="AH4" t="n">
        <v>2175174.390227431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1.5343</v>
      </c>
      <c r="E5" t="n">
        <v>65.18000000000001</v>
      </c>
      <c r="F5" t="n">
        <v>59.77</v>
      </c>
      <c r="G5" t="n">
        <v>32.6</v>
      </c>
      <c r="H5" t="n">
        <v>0.49</v>
      </c>
      <c r="I5" t="n">
        <v>110</v>
      </c>
      <c r="J5" t="n">
        <v>145.92</v>
      </c>
      <c r="K5" t="n">
        <v>47.83</v>
      </c>
      <c r="L5" t="n">
        <v>4</v>
      </c>
      <c r="M5" t="n">
        <v>108</v>
      </c>
      <c r="N5" t="n">
        <v>24.09</v>
      </c>
      <c r="O5" t="n">
        <v>18230.35</v>
      </c>
      <c r="P5" t="n">
        <v>606.14</v>
      </c>
      <c r="Q5" t="n">
        <v>3689.9</v>
      </c>
      <c r="R5" t="n">
        <v>203.98</v>
      </c>
      <c r="S5" t="n">
        <v>97.79000000000001</v>
      </c>
      <c r="T5" t="n">
        <v>50970.64</v>
      </c>
      <c r="U5" t="n">
        <v>0.48</v>
      </c>
      <c r="V5" t="n">
        <v>0.89</v>
      </c>
      <c r="W5" t="n">
        <v>8.51</v>
      </c>
      <c r="X5" t="n">
        <v>3.14</v>
      </c>
      <c r="Y5" t="n">
        <v>0.5</v>
      </c>
      <c r="Z5" t="n">
        <v>10</v>
      </c>
      <c r="AA5" t="n">
        <v>1624.398054004678</v>
      </c>
      <c r="AB5" t="n">
        <v>2222.573080873595</v>
      </c>
      <c r="AC5" t="n">
        <v>2010.453825435929</v>
      </c>
      <c r="AD5" t="n">
        <v>1624398.054004678</v>
      </c>
      <c r="AE5" t="n">
        <v>2222573.080873595</v>
      </c>
      <c r="AF5" t="n">
        <v>8.498964032163792e-07</v>
      </c>
      <c r="AG5" t="n">
        <v>26</v>
      </c>
      <c r="AH5" t="n">
        <v>2010453.825435929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1.572</v>
      </c>
      <c r="E6" t="n">
        <v>63.61</v>
      </c>
      <c r="F6" t="n">
        <v>58.99</v>
      </c>
      <c r="G6" t="n">
        <v>42.64</v>
      </c>
      <c r="H6" t="n">
        <v>0.6</v>
      </c>
      <c r="I6" t="n">
        <v>83</v>
      </c>
      <c r="J6" t="n">
        <v>147.3</v>
      </c>
      <c r="K6" t="n">
        <v>47.83</v>
      </c>
      <c r="L6" t="n">
        <v>5</v>
      </c>
      <c r="M6" t="n">
        <v>81</v>
      </c>
      <c r="N6" t="n">
        <v>24.47</v>
      </c>
      <c r="O6" t="n">
        <v>18400.38</v>
      </c>
      <c r="P6" t="n">
        <v>572.45</v>
      </c>
      <c r="Q6" t="n">
        <v>3690.02</v>
      </c>
      <c r="R6" t="n">
        <v>178.3</v>
      </c>
      <c r="S6" t="n">
        <v>97.79000000000001</v>
      </c>
      <c r="T6" t="n">
        <v>38267.73</v>
      </c>
      <c r="U6" t="n">
        <v>0.55</v>
      </c>
      <c r="V6" t="n">
        <v>0.9</v>
      </c>
      <c r="W6" t="n">
        <v>8.470000000000001</v>
      </c>
      <c r="X6" t="n">
        <v>2.36</v>
      </c>
      <c r="Y6" t="n">
        <v>0.5</v>
      </c>
      <c r="Z6" t="n">
        <v>10</v>
      </c>
      <c r="AA6" t="n">
        <v>1524.687906104881</v>
      </c>
      <c r="AB6" t="n">
        <v>2086.145257615826</v>
      </c>
      <c r="AC6" t="n">
        <v>1887.046482152229</v>
      </c>
      <c r="AD6" t="n">
        <v>1524687.906104881</v>
      </c>
      <c r="AE6" t="n">
        <v>2086145.257615826</v>
      </c>
      <c r="AF6" t="n">
        <v>8.707796036343272e-07</v>
      </c>
      <c r="AG6" t="n">
        <v>25</v>
      </c>
      <c r="AH6" t="n">
        <v>1887046.482152229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1.5965</v>
      </c>
      <c r="E7" t="n">
        <v>62.64</v>
      </c>
      <c r="F7" t="n">
        <v>58.5</v>
      </c>
      <c r="G7" t="n">
        <v>53.19</v>
      </c>
      <c r="H7" t="n">
        <v>0.71</v>
      </c>
      <c r="I7" t="n">
        <v>66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540.0700000000001</v>
      </c>
      <c r="Q7" t="n">
        <v>3689.95</v>
      </c>
      <c r="R7" t="n">
        <v>162.72</v>
      </c>
      <c r="S7" t="n">
        <v>97.79000000000001</v>
      </c>
      <c r="T7" t="n">
        <v>30564.02</v>
      </c>
      <c r="U7" t="n">
        <v>0.6</v>
      </c>
      <c r="V7" t="n">
        <v>0.91</v>
      </c>
      <c r="W7" t="n">
        <v>8.44</v>
      </c>
      <c r="X7" t="n">
        <v>1.88</v>
      </c>
      <c r="Y7" t="n">
        <v>0.5</v>
      </c>
      <c r="Z7" t="n">
        <v>10</v>
      </c>
      <c r="AA7" t="n">
        <v>1452.881499979832</v>
      </c>
      <c r="AB7" t="n">
        <v>1987.896564880474</v>
      </c>
      <c r="AC7" t="n">
        <v>1798.174506758633</v>
      </c>
      <c r="AD7" t="n">
        <v>1452881.499979832</v>
      </c>
      <c r="AE7" t="n">
        <v>1987896.564880474</v>
      </c>
      <c r="AF7" t="n">
        <v>8.843509142507656e-07</v>
      </c>
      <c r="AG7" t="n">
        <v>25</v>
      </c>
      <c r="AH7" t="n">
        <v>1798174.506758633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1.6105</v>
      </c>
      <c r="E8" t="n">
        <v>62.09</v>
      </c>
      <c r="F8" t="n">
        <v>58.25</v>
      </c>
      <c r="G8" t="n">
        <v>62.41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22</v>
      </c>
      <c r="N8" t="n">
        <v>25.24</v>
      </c>
      <c r="O8" t="n">
        <v>18742.03</v>
      </c>
      <c r="P8" t="n">
        <v>515.16</v>
      </c>
      <c r="Q8" t="n">
        <v>3689.96</v>
      </c>
      <c r="R8" t="n">
        <v>152.83</v>
      </c>
      <c r="S8" t="n">
        <v>97.79000000000001</v>
      </c>
      <c r="T8" t="n">
        <v>25669.57</v>
      </c>
      <c r="U8" t="n">
        <v>0.64</v>
      </c>
      <c r="V8" t="n">
        <v>0.91</v>
      </c>
      <c r="W8" t="n">
        <v>8.470000000000001</v>
      </c>
      <c r="X8" t="n">
        <v>1.62</v>
      </c>
      <c r="Y8" t="n">
        <v>0.5</v>
      </c>
      <c r="Z8" t="n">
        <v>10</v>
      </c>
      <c r="AA8" t="n">
        <v>1393.407414813806</v>
      </c>
      <c r="AB8" t="n">
        <v>1906.521497744858</v>
      </c>
      <c r="AC8" t="n">
        <v>1724.565761819816</v>
      </c>
      <c r="AD8" t="n">
        <v>1393407.414813806</v>
      </c>
      <c r="AE8" t="n">
        <v>1906521.497744858</v>
      </c>
      <c r="AF8" t="n">
        <v>8.921059488887302e-07</v>
      </c>
      <c r="AG8" t="n">
        <v>24</v>
      </c>
      <c r="AH8" t="n">
        <v>1724565.761819816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1.613</v>
      </c>
      <c r="E9" t="n">
        <v>62</v>
      </c>
      <c r="F9" t="n">
        <v>58.21</v>
      </c>
      <c r="G9" t="n">
        <v>64.67</v>
      </c>
      <c r="H9" t="n">
        <v>0.9399999999999999</v>
      </c>
      <c r="I9" t="n">
        <v>54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513.7</v>
      </c>
      <c r="Q9" t="n">
        <v>3690</v>
      </c>
      <c r="R9" t="n">
        <v>150.77</v>
      </c>
      <c r="S9" t="n">
        <v>97.79000000000001</v>
      </c>
      <c r="T9" t="n">
        <v>24645.22</v>
      </c>
      <c r="U9" t="n">
        <v>0.65</v>
      </c>
      <c r="V9" t="n">
        <v>0.91</v>
      </c>
      <c r="W9" t="n">
        <v>8.49</v>
      </c>
      <c r="X9" t="n">
        <v>1.58</v>
      </c>
      <c r="Y9" t="n">
        <v>0.5</v>
      </c>
      <c r="Z9" t="n">
        <v>10</v>
      </c>
      <c r="AA9" t="n">
        <v>1389.173171193815</v>
      </c>
      <c r="AB9" t="n">
        <v>1900.728018822342</v>
      </c>
      <c r="AC9" t="n">
        <v>1719.325204394467</v>
      </c>
      <c r="AD9" t="n">
        <v>1389173.171193815</v>
      </c>
      <c r="AE9" t="n">
        <v>1900728.018822342</v>
      </c>
      <c r="AF9" t="n">
        <v>8.934907765026525e-07</v>
      </c>
      <c r="AG9" t="n">
        <v>24</v>
      </c>
      <c r="AH9" t="n">
        <v>1719325.204394467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0.93</v>
      </c>
      <c r="E2" t="n">
        <v>107.53</v>
      </c>
      <c r="F2" t="n">
        <v>78.76000000000001</v>
      </c>
      <c r="G2" t="n">
        <v>6.38</v>
      </c>
      <c r="H2" t="n">
        <v>0.1</v>
      </c>
      <c r="I2" t="n">
        <v>741</v>
      </c>
      <c r="J2" t="n">
        <v>176.73</v>
      </c>
      <c r="K2" t="n">
        <v>52.44</v>
      </c>
      <c r="L2" t="n">
        <v>1</v>
      </c>
      <c r="M2" t="n">
        <v>739</v>
      </c>
      <c r="N2" t="n">
        <v>33.29</v>
      </c>
      <c r="O2" t="n">
        <v>22031.19</v>
      </c>
      <c r="P2" t="n">
        <v>1025.05</v>
      </c>
      <c r="Q2" t="n">
        <v>3691.31</v>
      </c>
      <c r="R2" t="n">
        <v>823.66</v>
      </c>
      <c r="S2" t="n">
        <v>97.79000000000001</v>
      </c>
      <c r="T2" t="n">
        <v>357655.88</v>
      </c>
      <c r="U2" t="n">
        <v>0.12</v>
      </c>
      <c r="V2" t="n">
        <v>0.67</v>
      </c>
      <c r="W2" t="n">
        <v>9.57</v>
      </c>
      <c r="X2" t="n">
        <v>22.11</v>
      </c>
      <c r="Y2" t="n">
        <v>0.5</v>
      </c>
      <c r="Z2" t="n">
        <v>10</v>
      </c>
      <c r="AA2" t="n">
        <v>4082.223802087992</v>
      </c>
      <c r="AB2" t="n">
        <v>5585.47870102079</v>
      </c>
      <c r="AC2" t="n">
        <v>5052.408453063746</v>
      </c>
      <c r="AD2" t="n">
        <v>4082223.802087992</v>
      </c>
      <c r="AE2" t="n">
        <v>5585478.70102079</v>
      </c>
      <c r="AF2" t="n">
        <v>4.964205917501253e-07</v>
      </c>
      <c r="AG2" t="n">
        <v>42</v>
      </c>
      <c r="AH2" t="n">
        <v>5052408.453063747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1.2734</v>
      </c>
      <c r="E3" t="n">
        <v>78.53</v>
      </c>
      <c r="F3" t="n">
        <v>65.41</v>
      </c>
      <c r="G3" t="n">
        <v>13.04</v>
      </c>
      <c r="H3" t="n">
        <v>0.2</v>
      </c>
      <c r="I3" t="n">
        <v>301</v>
      </c>
      <c r="J3" t="n">
        <v>178.21</v>
      </c>
      <c r="K3" t="n">
        <v>52.44</v>
      </c>
      <c r="L3" t="n">
        <v>2</v>
      </c>
      <c r="M3" t="n">
        <v>299</v>
      </c>
      <c r="N3" t="n">
        <v>33.77</v>
      </c>
      <c r="O3" t="n">
        <v>22213.89</v>
      </c>
      <c r="P3" t="n">
        <v>834.3</v>
      </c>
      <c r="Q3" t="n">
        <v>3690.31</v>
      </c>
      <c r="R3" t="n">
        <v>386.78</v>
      </c>
      <c r="S3" t="n">
        <v>97.79000000000001</v>
      </c>
      <c r="T3" t="n">
        <v>141419.09</v>
      </c>
      <c r="U3" t="n">
        <v>0.25</v>
      </c>
      <c r="V3" t="n">
        <v>0.8100000000000001</v>
      </c>
      <c r="W3" t="n">
        <v>8.85</v>
      </c>
      <c r="X3" t="n">
        <v>8.77</v>
      </c>
      <c r="Y3" t="n">
        <v>0.5</v>
      </c>
      <c r="Z3" t="n">
        <v>10</v>
      </c>
      <c r="AA3" t="n">
        <v>2501.44897528093</v>
      </c>
      <c r="AB3" t="n">
        <v>3422.592844119807</v>
      </c>
      <c r="AC3" t="n">
        <v>3095.94538671611</v>
      </c>
      <c r="AD3" t="n">
        <v>2501448.975280929</v>
      </c>
      <c r="AE3" t="n">
        <v>3422592.844119807</v>
      </c>
      <c r="AF3" t="n">
        <v>6.797225607899026e-07</v>
      </c>
      <c r="AG3" t="n">
        <v>31</v>
      </c>
      <c r="AH3" t="n">
        <v>3095945.38671611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1.4081</v>
      </c>
      <c r="E4" t="n">
        <v>71.02</v>
      </c>
      <c r="F4" t="n">
        <v>61.98</v>
      </c>
      <c r="G4" t="n">
        <v>20</v>
      </c>
      <c r="H4" t="n">
        <v>0.3</v>
      </c>
      <c r="I4" t="n">
        <v>186</v>
      </c>
      <c r="J4" t="n">
        <v>179.7</v>
      </c>
      <c r="K4" t="n">
        <v>52.44</v>
      </c>
      <c r="L4" t="n">
        <v>3</v>
      </c>
      <c r="M4" t="n">
        <v>184</v>
      </c>
      <c r="N4" t="n">
        <v>34.26</v>
      </c>
      <c r="O4" t="n">
        <v>22397.24</v>
      </c>
      <c r="P4" t="n">
        <v>773.71</v>
      </c>
      <c r="Q4" t="n">
        <v>3690.14</v>
      </c>
      <c r="R4" t="n">
        <v>276.37</v>
      </c>
      <c r="S4" t="n">
        <v>97.79000000000001</v>
      </c>
      <c r="T4" t="n">
        <v>86785.10000000001</v>
      </c>
      <c r="U4" t="n">
        <v>0.35</v>
      </c>
      <c r="V4" t="n">
        <v>0.86</v>
      </c>
      <c r="W4" t="n">
        <v>8.619999999999999</v>
      </c>
      <c r="X4" t="n">
        <v>5.35</v>
      </c>
      <c r="Y4" t="n">
        <v>0.5</v>
      </c>
      <c r="Z4" t="n">
        <v>10</v>
      </c>
      <c r="AA4" t="n">
        <v>2129.665108618826</v>
      </c>
      <c r="AB4" t="n">
        <v>2913.901755805915</v>
      </c>
      <c r="AC4" t="n">
        <v>2635.803061918598</v>
      </c>
      <c r="AD4" t="n">
        <v>2129665.108618826</v>
      </c>
      <c r="AE4" t="n">
        <v>2913901.755805915</v>
      </c>
      <c r="AF4" t="n">
        <v>7.516234787562917e-07</v>
      </c>
      <c r="AG4" t="n">
        <v>28</v>
      </c>
      <c r="AH4" t="n">
        <v>2635803.061918598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1.4782</v>
      </c>
      <c r="E5" t="n">
        <v>67.65000000000001</v>
      </c>
      <c r="F5" t="n">
        <v>60.47</v>
      </c>
      <c r="G5" t="n">
        <v>27.07</v>
      </c>
      <c r="H5" t="n">
        <v>0.39</v>
      </c>
      <c r="I5" t="n">
        <v>134</v>
      </c>
      <c r="J5" t="n">
        <v>181.19</v>
      </c>
      <c r="K5" t="n">
        <v>52.44</v>
      </c>
      <c r="L5" t="n">
        <v>4</v>
      </c>
      <c r="M5" t="n">
        <v>132</v>
      </c>
      <c r="N5" t="n">
        <v>34.75</v>
      </c>
      <c r="O5" t="n">
        <v>22581.25</v>
      </c>
      <c r="P5" t="n">
        <v>737.62</v>
      </c>
      <c r="Q5" t="n">
        <v>3690.07</v>
      </c>
      <c r="R5" t="n">
        <v>226.68</v>
      </c>
      <c r="S5" t="n">
        <v>97.79000000000001</v>
      </c>
      <c r="T5" t="n">
        <v>62203.63</v>
      </c>
      <c r="U5" t="n">
        <v>0.43</v>
      </c>
      <c r="V5" t="n">
        <v>0.88</v>
      </c>
      <c r="W5" t="n">
        <v>8.539999999999999</v>
      </c>
      <c r="X5" t="n">
        <v>3.84</v>
      </c>
      <c r="Y5" t="n">
        <v>0.5</v>
      </c>
      <c r="Z5" t="n">
        <v>10</v>
      </c>
      <c r="AA5" t="n">
        <v>1961.253281669242</v>
      </c>
      <c r="AB5" t="n">
        <v>2683.473264368059</v>
      </c>
      <c r="AC5" t="n">
        <v>2427.366342295152</v>
      </c>
      <c r="AD5" t="n">
        <v>1961253.281669242</v>
      </c>
      <c r="AE5" t="n">
        <v>2683473.264368059</v>
      </c>
      <c r="AF5" t="n">
        <v>7.890418480914356e-07</v>
      </c>
      <c r="AG5" t="n">
        <v>27</v>
      </c>
      <c r="AH5" t="n">
        <v>2427366.342295152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1.5238</v>
      </c>
      <c r="E6" t="n">
        <v>65.63</v>
      </c>
      <c r="F6" t="n">
        <v>59.54</v>
      </c>
      <c r="G6" t="n">
        <v>34.69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101</v>
      </c>
      <c r="N6" t="n">
        <v>35.25</v>
      </c>
      <c r="O6" t="n">
        <v>22766.06</v>
      </c>
      <c r="P6" t="n">
        <v>709.38</v>
      </c>
      <c r="Q6" t="n">
        <v>3689.98</v>
      </c>
      <c r="R6" t="n">
        <v>196.26</v>
      </c>
      <c r="S6" t="n">
        <v>97.79000000000001</v>
      </c>
      <c r="T6" t="n">
        <v>47147.13</v>
      </c>
      <c r="U6" t="n">
        <v>0.5</v>
      </c>
      <c r="V6" t="n">
        <v>0.89</v>
      </c>
      <c r="W6" t="n">
        <v>8.5</v>
      </c>
      <c r="X6" t="n">
        <v>2.91</v>
      </c>
      <c r="Y6" t="n">
        <v>0.5</v>
      </c>
      <c r="Z6" t="n">
        <v>10</v>
      </c>
      <c r="AA6" t="n">
        <v>1848.730053474613</v>
      </c>
      <c r="AB6" t="n">
        <v>2529.514019377694</v>
      </c>
      <c r="AC6" t="n">
        <v>2288.10075156351</v>
      </c>
      <c r="AD6" t="n">
        <v>1848730.053474613</v>
      </c>
      <c r="AE6" t="n">
        <v>2529514.019377694</v>
      </c>
      <c r="AF6" t="n">
        <v>8.133824706546675e-07</v>
      </c>
      <c r="AG6" t="n">
        <v>26</v>
      </c>
      <c r="AH6" t="n">
        <v>2288100.75156351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1.5539</v>
      </c>
      <c r="E7" t="n">
        <v>64.34999999999999</v>
      </c>
      <c r="F7" t="n">
        <v>58.98</v>
      </c>
      <c r="G7" t="n">
        <v>42.64</v>
      </c>
      <c r="H7" t="n">
        <v>0.58</v>
      </c>
      <c r="I7" t="n">
        <v>83</v>
      </c>
      <c r="J7" t="n">
        <v>184.19</v>
      </c>
      <c r="K7" t="n">
        <v>52.44</v>
      </c>
      <c r="L7" t="n">
        <v>6</v>
      </c>
      <c r="M7" t="n">
        <v>81</v>
      </c>
      <c r="N7" t="n">
        <v>35.75</v>
      </c>
      <c r="O7" t="n">
        <v>22951.43</v>
      </c>
      <c r="P7" t="n">
        <v>684.59</v>
      </c>
      <c r="Q7" t="n">
        <v>3690.05</v>
      </c>
      <c r="R7" t="n">
        <v>178.05</v>
      </c>
      <c r="S7" t="n">
        <v>97.79000000000001</v>
      </c>
      <c r="T7" t="n">
        <v>38144.76</v>
      </c>
      <c r="U7" t="n">
        <v>0.55</v>
      </c>
      <c r="V7" t="n">
        <v>0.9</v>
      </c>
      <c r="W7" t="n">
        <v>8.470000000000001</v>
      </c>
      <c r="X7" t="n">
        <v>2.35</v>
      </c>
      <c r="Y7" t="n">
        <v>0.5</v>
      </c>
      <c r="Z7" t="n">
        <v>10</v>
      </c>
      <c r="AA7" t="n">
        <v>1765.055257782954</v>
      </c>
      <c r="AB7" t="n">
        <v>2415.026472440912</v>
      </c>
      <c r="AC7" t="n">
        <v>2184.539735422093</v>
      </c>
      <c r="AD7" t="n">
        <v>1765055.257782954</v>
      </c>
      <c r="AE7" t="n">
        <v>2415026.472440911</v>
      </c>
      <c r="AF7" t="n">
        <v>8.294494166887308e-07</v>
      </c>
      <c r="AG7" t="n">
        <v>25</v>
      </c>
      <c r="AH7" t="n">
        <v>2184539.735422092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1.5758</v>
      </c>
      <c r="E8" t="n">
        <v>63.46</v>
      </c>
      <c r="F8" t="n">
        <v>58.59</v>
      </c>
      <c r="G8" t="n">
        <v>50.94</v>
      </c>
      <c r="H8" t="n">
        <v>0.67</v>
      </c>
      <c r="I8" t="n">
        <v>69</v>
      </c>
      <c r="J8" t="n">
        <v>185.7</v>
      </c>
      <c r="K8" t="n">
        <v>52.44</v>
      </c>
      <c r="L8" t="n">
        <v>7</v>
      </c>
      <c r="M8" t="n">
        <v>67</v>
      </c>
      <c r="N8" t="n">
        <v>36.26</v>
      </c>
      <c r="O8" t="n">
        <v>23137.49</v>
      </c>
      <c r="P8" t="n">
        <v>660.66</v>
      </c>
      <c r="Q8" t="n">
        <v>3689.97</v>
      </c>
      <c r="R8" t="n">
        <v>164.76</v>
      </c>
      <c r="S8" t="n">
        <v>97.79000000000001</v>
      </c>
      <c r="T8" t="n">
        <v>31569.26</v>
      </c>
      <c r="U8" t="n">
        <v>0.59</v>
      </c>
      <c r="V8" t="n">
        <v>0.9</v>
      </c>
      <c r="W8" t="n">
        <v>8.460000000000001</v>
      </c>
      <c r="X8" t="n">
        <v>1.96</v>
      </c>
      <c r="Y8" t="n">
        <v>0.5</v>
      </c>
      <c r="Z8" t="n">
        <v>10</v>
      </c>
      <c r="AA8" t="n">
        <v>1704.544103206468</v>
      </c>
      <c r="AB8" t="n">
        <v>2332.232441185631</v>
      </c>
      <c r="AC8" t="n">
        <v>2109.647450307664</v>
      </c>
      <c r="AD8" t="n">
        <v>1704544.103206468</v>
      </c>
      <c r="AE8" t="n">
        <v>2332232.441185631</v>
      </c>
      <c r="AF8" t="n">
        <v>8.411393209460724e-07</v>
      </c>
      <c r="AG8" t="n">
        <v>25</v>
      </c>
      <c r="AH8" t="n">
        <v>2109647.450307664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1.5939</v>
      </c>
      <c r="E9" t="n">
        <v>62.74</v>
      </c>
      <c r="F9" t="n">
        <v>58.26</v>
      </c>
      <c r="G9" t="n">
        <v>60.26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636.15</v>
      </c>
      <c r="Q9" t="n">
        <v>3689.96</v>
      </c>
      <c r="R9" t="n">
        <v>153.96</v>
      </c>
      <c r="S9" t="n">
        <v>97.79000000000001</v>
      </c>
      <c r="T9" t="n">
        <v>26221.48</v>
      </c>
      <c r="U9" t="n">
        <v>0.64</v>
      </c>
      <c r="V9" t="n">
        <v>0.91</v>
      </c>
      <c r="W9" t="n">
        <v>8.44</v>
      </c>
      <c r="X9" t="n">
        <v>1.63</v>
      </c>
      <c r="Y9" t="n">
        <v>0.5</v>
      </c>
      <c r="Z9" t="n">
        <v>10</v>
      </c>
      <c r="AA9" t="n">
        <v>1648.551062514153</v>
      </c>
      <c r="AB9" t="n">
        <v>2255.620292671791</v>
      </c>
      <c r="AC9" t="n">
        <v>2040.347057722159</v>
      </c>
      <c r="AD9" t="n">
        <v>1648551.062514153</v>
      </c>
      <c r="AE9" t="n">
        <v>2255620.292671791</v>
      </c>
      <c r="AF9" t="n">
        <v>8.508008399898114e-07</v>
      </c>
      <c r="AG9" t="n">
        <v>25</v>
      </c>
      <c r="AH9" t="n">
        <v>2040347.057722159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1.607</v>
      </c>
      <c r="E10" t="n">
        <v>62.23</v>
      </c>
      <c r="F10" t="n">
        <v>58.03</v>
      </c>
      <c r="G10" t="n">
        <v>69.63</v>
      </c>
      <c r="H10" t="n">
        <v>0.85</v>
      </c>
      <c r="I10" t="n">
        <v>50</v>
      </c>
      <c r="J10" t="n">
        <v>188.74</v>
      </c>
      <c r="K10" t="n">
        <v>52.44</v>
      </c>
      <c r="L10" t="n">
        <v>9</v>
      </c>
      <c r="M10" t="n">
        <v>48</v>
      </c>
      <c r="N10" t="n">
        <v>37.3</v>
      </c>
      <c r="O10" t="n">
        <v>23511.69</v>
      </c>
      <c r="P10" t="n">
        <v>610.1900000000001</v>
      </c>
      <c r="Q10" t="n">
        <v>3689.97</v>
      </c>
      <c r="R10" t="n">
        <v>147.24</v>
      </c>
      <c r="S10" t="n">
        <v>97.79000000000001</v>
      </c>
      <c r="T10" t="n">
        <v>22902.95</v>
      </c>
      <c r="U10" t="n">
        <v>0.66</v>
      </c>
      <c r="V10" t="n">
        <v>0.91</v>
      </c>
      <c r="W10" t="n">
        <v>8.41</v>
      </c>
      <c r="X10" t="n">
        <v>1.4</v>
      </c>
      <c r="Y10" t="n">
        <v>0.5</v>
      </c>
      <c r="Z10" t="n">
        <v>10</v>
      </c>
      <c r="AA10" t="n">
        <v>1596.503441867732</v>
      </c>
      <c r="AB10" t="n">
        <v>2184.406441924392</v>
      </c>
      <c r="AC10" t="n">
        <v>1975.929756940824</v>
      </c>
      <c r="AD10" t="n">
        <v>1596503.441867732</v>
      </c>
      <c r="AE10" t="n">
        <v>2184406.441924392</v>
      </c>
      <c r="AF10" t="n">
        <v>8.577934311209152e-07</v>
      </c>
      <c r="AG10" t="n">
        <v>25</v>
      </c>
      <c r="AH10" t="n">
        <v>1975929.756940824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1.6147</v>
      </c>
      <c r="E11" t="n">
        <v>61.93</v>
      </c>
      <c r="F11" t="n">
        <v>57.91</v>
      </c>
      <c r="G11" t="n">
        <v>77.20999999999999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28</v>
      </c>
      <c r="N11" t="n">
        <v>37.82</v>
      </c>
      <c r="O11" t="n">
        <v>23699.85</v>
      </c>
      <c r="P11" t="n">
        <v>592.4</v>
      </c>
      <c r="Q11" t="n">
        <v>3689.94</v>
      </c>
      <c r="R11" t="n">
        <v>142.81</v>
      </c>
      <c r="S11" t="n">
        <v>97.79000000000001</v>
      </c>
      <c r="T11" t="n">
        <v>20713.13</v>
      </c>
      <c r="U11" t="n">
        <v>0.68</v>
      </c>
      <c r="V11" t="n">
        <v>0.92</v>
      </c>
      <c r="W11" t="n">
        <v>8.42</v>
      </c>
      <c r="X11" t="n">
        <v>1.28</v>
      </c>
      <c r="Y11" t="n">
        <v>0.5</v>
      </c>
      <c r="Z11" t="n">
        <v>10</v>
      </c>
      <c r="AA11" t="n">
        <v>1552.27923566356</v>
      </c>
      <c r="AB11" t="n">
        <v>2123.896931961563</v>
      </c>
      <c r="AC11" t="n">
        <v>1921.195189683217</v>
      </c>
      <c r="AD11" t="n">
        <v>1552279.23566356</v>
      </c>
      <c r="AE11" t="n">
        <v>2123896.931961563</v>
      </c>
      <c r="AF11" t="n">
        <v>8.619035801063734e-07</v>
      </c>
      <c r="AG11" t="n">
        <v>24</v>
      </c>
      <c r="AH11" t="n">
        <v>1921195.189683217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1.6171</v>
      </c>
      <c r="E12" t="n">
        <v>61.84</v>
      </c>
      <c r="F12" t="n">
        <v>57.89</v>
      </c>
      <c r="G12" t="n">
        <v>80.78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4</v>
      </c>
      <c r="N12" t="n">
        <v>38.35</v>
      </c>
      <c r="O12" t="n">
        <v>23888.73</v>
      </c>
      <c r="P12" t="n">
        <v>588.09</v>
      </c>
      <c r="Q12" t="n">
        <v>3689.97</v>
      </c>
      <c r="R12" t="n">
        <v>140.79</v>
      </c>
      <c r="S12" t="n">
        <v>97.79000000000001</v>
      </c>
      <c r="T12" t="n">
        <v>19710.8</v>
      </c>
      <c r="U12" t="n">
        <v>0.6899999999999999</v>
      </c>
      <c r="V12" t="n">
        <v>0.92</v>
      </c>
      <c r="W12" t="n">
        <v>8.460000000000001</v>
      </c>
      <c r="X12" t="n">
        <v>1.26</v>
      </c>
      <c r="Y12" t="n">
        <v>0.5</v>
      </c>
      <c r="Z12" t="n">
        <v>10</v>
      </c>
      <c r="AA12" t="n">
        <v>1543.756490410988</v>
      </c>
      <c r="AB12" t="n">
        <v>2112.235735910011</v>
      </c>
      <c r="AC12" t="n">
        <v>1910.646921816233</v>
      </c>
      <c r="AD12" t="n">
        <v>1543756.490410988</v>
      </c>
      <c r="AE12" t="n">
        <v>2112235.735910011</v>
      </c>
      <c r="AF12" t="n">
        <v>8.631846655044382e-07</v>
      </c>
      <c r="AG12" t="n">
        <v>24</v>
      </c>
      <c r="AH12" t="n">
        <v>1910646.921816233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1.6186</v>
      </c>
      <c r="E13" t="n">
        <v>61.78</v>
      </c>
      <c r="F13" t="n">
        <v>57.87</v>
      </c>
      <c r="G13" t="n">
        <v>82.67</v>
      </c>
      <c r="H13" t="n">
        <v>1.1</v>
      </c>
      <c r="I13" t="n">
        <v>42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590.09</v>
      </c>
      <c r="Q13" t="n">
        <v>3690.03</v>
      </c>
      <c r="R13" t="n">
        <v>139.93</v>
      </c>
      <c r="S13" t="n">
        <v>97.79000000000001</v>
      </c>
      <c r="T13" t="n">
        <v>19289.52</v>
      </c>
      <c r="U13" t="n">
        <v>0.7</v>
      </c>
      <c r="V13" t="n">
        <v>0.92</v>
      </c>
      <c r="W13" t="n">
        <v>8.460000000000001</v>
      </c>
      <c r="X13" t="n">
        <v>1.24</v>
      </c>
      <c r="Y13" t="n">
        <v>0.5</v>
      </c>
      <c r="Z13" t="n">
        <v>10</v>
      </c>
      <c r="AA13" t="n">
        <v>1545.402757724157</v>
      </c>
      <c r="AB13" t="n">
        <v>2114.488231476077</v>
      </c>
      <c r="AC13" t="n">
        <v>1912.684442366871</v>
      </c>
      <c r="AD13" t="n">
        <v>1545402.757724158</v>
      </c>
      <c r="AE13" t="n">
        <v>2114488.231476076</v>
      </c>
      <c r="AF13" t="n">
        <v>8.639853438782287e-07</v>
      </c>
      <c r="AG13" t="n">
        <v>24</v>
      </c>
      <c r="AH13" t="n">
        <v>1912684.442366871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1.3609</v>
      </c>
      <c r="E2" t="n">
        <v>73.48</v>
      </c>
      <c r="F2" t="n">
        <v>67.72</v>
      </c>
      <c r="G2" t="n">
        <v>10.98</v>
      </c>
      <c r="H2" t="n">
        <v>0.64</v>
      </c>
      <c r="I2" t="n">
        <v>370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197.06</v>
      </c>
      <c r="Q2" t="n">
        <v>3690.55</v>
      </c>
      <c r="R2" t="n">
        <v>446.36</v>
      </c>
      <c r="S2" t="n">
        <v>97.79000000000001</v>
      </c>
      <c r="T2" t="n">
        <v>170863.47</v>
      </c>
      <c r="U2" t="n">
        <v>0.22</v>
      </c>
      <c r="V2" t="n">
        <v>0.78</v>
      </c>
      <c r="W2" t="n">
        <v>9.43</v>
      </c>
      <c r="X2" t="n">
        <v>11.09</v>
      </c>
      <c r="Y2" t="n">
        <v>0.5</v>
      </c>
      <c r="Z2" t="n">
        <v>10</v>
      </c>
      <c r="AA2" t="n">
        <v>827.6248440970832</v>
      </c>
      <c r="AB2" t="n">
        <v>1132.392823924847</v>
      </c>
      <c r="AC2" t="n">
        <v>1024.31884213277</v>
      </c>
      <c r="AD2" t="n">
        <v>827624.8440970832</v>
      </c>
      <c r="AE2" t="n">
        <v>1132392.823924847</v>
      </c>
      <c r="AF2" t="n">
        <v>9.334184516087755e-07</v>
      </c>
      <c r="AG2" t="n">
        <v>29</v>
      </c>
      <c r="AH2" t="n">
        <v>1024318.84213277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1.2466</v>
      </c>
      <c r="E2" t="n">
        <v>80.22</v>
      </c>
      <c r="F2" t="n">
        <v>69.33</v>
      </c>
      <c r="G2" t="n">
        <v>9.609999999999999</v>
      </c>
      <c r="H2" t="n">
        <v>0.18</v>
      </c>
      <c r="I2" t="n">
        <v>433</v>
      </c>
      <c r="J2" t="n">
        <v>98.70999999999999</v>
      </c>
      <c r="K2" t="n">
        <v>39.72</v>
      </c>
      <c r="L2" t="n">
        <v>1</v>
      </c>
      <c r="M2" t="n">
        <v>431</v>
      </c>
      <c r="N2" t="n">
        <v>12.99</v>
      </c>
      <c r="O2" t="n">
        <v>12407.75</v>
      </c>
      <c r="P2" t="n">
        <v>599.6</v>
      </c>
      <c r="Q2" t="n">
        <v>3690.62</v>
      </c>
      <c r="R2" t="n">
        <v>515.47</v>
      </c>
      <c r="S2" t="n">
        <v>97.79000000000001</v>
      </c>
      <c r="T2" t="n">
        <v>205103.99</v>
      </c>
      <c r="U2" t="n">
        <v>0.19</v>
      </c>
      <c r="V2" t="n">
        <v>0.76</v>
      </c>
      <c r="W2" t="n">
        <v>9.050000000000001</v>
      </c>
      <c r="X2" t="n">
        <v>12.69</v>
      </c>
      <c r="Y2" t="n">
        <v>0.5</v>
      </c>
      <c r="Z2" t="n">
        <v>10</v>
      </c>
      <c r="AA2" t="n">
        <v>1945.02096512123</v>
      </c>
      <c r="AB2" t="n">
        <v>2661.263492747804</v>
      </c>
      <c r="AC2" t="n">
        <v>2407.276240106724</v>
      </c>
      <c r="AD2" t="n">
        <v>1945020.96512123</v>
      </c>
      <c r="AE2" t="n">
        <v>2661263.492747804</v>
      </c>
      <c r="AF2" t="n">
        <v>7.328500620987432e-07</v>
      </c>
      <c r="AG2" t="n">
        <v>31</v>
      </c>
      <c r="AH2" t="n">
        <v>2407276.240106724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61.83</v>
      </c>
      <c r="G3" t="n">
        <v>20.5</v>
      </c>
      <c r="H3" t="n">
        <v>0.35</v>
      </c>
      <c r="I3" t="n">
        <v>181</v>
      </c>
      <c r="J3" t="n">
        <v>99.95</v>
      </c>
      <c r="K3" t="n">
        <v>39.72</v>
      </c>
      <c r="L3" t="n">
        <v>2</v>
      </c>
      <c r="M3" t="n">
        <v>179</v>
      </c>
      <c r="N3" t="n">
        <v>13.24</v>
      </c>
      <c r="O3" t="n">
        <v>12561.45</v>
      </c>
      <c r="P3" t="n">
        <v>501.68</v>
      </c>
      <c r="Q3" t="n">
        <v>3690.02</v>
      </c>
      <c r="R3" t="n">
        <v>271.11</v>
      </c>
      <c r="S3" t="n">
        <v>97.79000000000001</v>
      </c>
      <c r="T3" t="n">
        <v>84184.82000000001</v>
      </c>
      <c r="U3" t="n">
        <v>0.36</v>
      </c>
      <c r="V3" t="n">
        <v>0.86</v>
      </c>
      <c r="W3" t="n">
        <v>8.630000000000001</v>
      </c>
      <c r="X3" t="n">
        <v>5.2</v>
      </c>
      <c r="Y3" t="n">
        <v>0.5</v>
      </c>
      <c r="Z3" t="n">
        <v>10</v>
      </c>
      <c r="AA3" t="n">
        <v>1442.062896702277</v>
      </c>
      <c r="AB3" t="n">
        <v>1973.094074593031</v>
      </c>
      <c r="AC3" t="n">
        <v>1784.784745368798</v>
      </c>
      <c r="AD3" t="n">
        <v>1442062.896702277</v>
      </c>
      <c r="AE3" t="n">
        <v>1973094.074593031</v>
      </c>
      <c r="AF3" t="n">
        <v>8.704137670009619e-07</v>
      </c>
      <c r="AG3" t="n">
        <v>27</v>
      </c>
      <c r="AH3" t="n">
        <v>1784784.745368798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1.5637</v>
      </c>
      <c r="E4" t="n">
        <v>63.95</v>
      </c>
      <c r="F4" t="n">
        <v>59.74</v>
      </c>
      <c r="G4" t="n">
        <v>33.19</v>
      </c>
      <c r="H4" t="n">
        <v>0.52</v>
      </c>
      <c r="I4" t="n">
        <v>108</v>
      </c>
      <c r="J4" t="n">
        <v>101.2</v>
      </c>
      <c r="K4" t="n">
        <v>39.72</v>
      </c>
      <c r="L4" t="n">
        <v>3</v>
      </c>
      <c r="M4" t="n">
        <v>106</v>
      </c>
      <c r="N4" t="n">
        <v>13.49</v>
      </c>
      <c r="O4" t="n">
        <v>12715.54</v>
      </c>
      <c r="P4" t="n">
        <v>445.07</v>
      </c>
      <c r="Q4" t="n">
        <v>3690.05</v>
      </c>
      <c r="R4" t="n">
        <v>202.94</v>
      </c>
      <c r="S4" t="n">
        <v>97.79000000000001</v>
      </c>
      <c r="T4" t="n">
        <v>50461.52</v>
      </c>
      <c r="U4" t="n">
        <v>0.48</v>
      </c>
      <c r="V4" t="n">
        <v>0.89</v>
      </c>
      <c r="W4" t="n">
        <v>8.51</v>
      </c>
      <c r="X4" t="n">
        <v>3.11</v>
      </c>
      <c r="Y4" t="n">
        <v>0.5</v>
      </c>
      <c r="Z4" t="n">
        <v>10</v>
      </c>
      <c r="AA4" t="n">
        <v>1260.895089926729</v>
      </c>
      <c r="AB4" t="n">
        <v>1725.212288803178</v>
      </c>
      <c r="AC4" t="n">
        <v>1560.560449310457</v>
      </c>
      <c r="AD4" t="n">
        <v>1260895.089926729</v>
      </c>
      <c r="AE4" t="n">
        <v>1725212.288803178</v>
      </c>
      <c r="AF4" t="n">
        <v>9.192665186136731e-07</v>
      </c>
      <c r="AG4" t="n">
        <v>25</v>
      </c>
      <c r="AH4" t="n">
        <v>1560560.449310457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1.5916</v>
      </c>
      <c r="E5" t="n">
        <v>62.83</v>
      </c>
      <c r="F5" t="n">
        <v>59.11</v>
      </c>
      <c r="G5" t="n">
        <v>42.22</v>
      </c>
      <c r="H5" t="n">
        <v>0.6899999999999999</v>
      </c>
      <c r="I5" t="n">
        <v>84</v>
      </c>
      <c r="J5" t="n">
        <v>102.45</v>
      </c>
      <c r="K5" t="n">
        <v>39.72</v>
      </c>
      <c r="L5" t="n">
        <v>4</v>
      </c>
      <c r="M5" t="n">
        <v>8</v>
      </c>
      <c r="N5" t="n">
        <v>13.74</v>
      </c>
      <c r="O5" t="n">
        <v>12870.03</v>
      </c>
      <c r="P5" t="n">
        <v>418.33</v>
      </c>
      <c r="Q5" t="n">
        <v>3690.11</v>
      </c>
      <c r="R5" t="n">
        <v>179.45</v>
      </c>
      <c r="S5" t="n">
        <v>97.79000000000001</v>
      </c>
      <c r="T5" t="n">
        <v>38837.01</v>
      </c>
      <c r="U5" t="n">
        <v>0.54</v>
      </c>
      <c r="V5" t="n">
        <v>0.9</v>
      </c>
      <c r="W5" t="n">
        <v>8.56</v>
      </c>
      <c r="X5" t="n">
        <v>2.48</v>
      </c>
      <c r="Y5" t="n">
        <v>0.5</v>
      </c>
      <c r="Z5" t="n">
        <v>10</v>
      </c>
      <c r="AA5" t="n">
        <v>1198.865009675711</v>
      </c>
      <c r="AB5" t="n">
        <v>1640.339996429733</v>
      </c>
      <c r="AC5" t="n">
        <v>1483.788249402123</v>
      </c>
      <c r="AD5" t="n">
        <v>1198865.009675711</v>
      </c>
      <c r="AE5" t="n">
        <v>1640339.996429733</v>
      </c>
      <c r="AF5" t="n">
        <v>9.35668344967399e-07</v>
      </c>
      <c r="AG5" t="n">
        <v>25</v>
      </c>
      <c r="AH5" t="n">
        <v>1483788.249402123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1.5927</v>
      </c>
      <c r="E6" t="n">
        <v>62.79</v>
      </c>
      <c r="F6" t="n">
        <v>59.09</v>
      </c>
      <c r="G6" t="n">
        <v>42.72</v>
      </c>
      <c r="H6" t="n">
        <v>0.85</v>
      </c>
      <c r="I6" t="n">
        <v>83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420.55</v>
      </c>
      <c r="Q6" t="n">
        <v>3690.01</v>
      </c>
      <c r="R6" t="n">
        <v>178.25</v>
      </c>
      <c r="S6" t="n">
        <v>97.79000000000001</v>
      </c>
      <c r="T6" t="n">
        <v>38243.58</v>
      </c>
      <c r="U6" t="n">
        <v>0.55</v>
      </c>
      <c r="V6" t="n">
        <v>0.9</v>
      </c>
      <c r="W6" t="n">
        <v>8.57</v>
      </c>
      <c r="X6" t="n">
        <v>2.46</v>
      </c>
      <c r="Y6" t="n">
        <v>0.5</v>
      </c>
      <c r="Z6" t="n">
        <v>10</v>
      </c>
      <c r="AA6" t="n">
        <v>1201.462750178729</v>
      </c>
      <c r="AB6" t="n">
        <v>1643.894339590184</v>
      </c>
      <c r="AC6" t="n">
        <v>1487.003371039893</v>
      </c>
      <c r="AD6" t="n">
        <v>1201462.750178729</v>
      </c>
      <c r="AE6" t="n">
        <v>1643894.339590184</v>
      </c>
      <c r="AF6" t="n">
        <v>9.363150119562557e-07</v>
      </c>
      <c r="AG6" t="n">
        <v>25</v>
      </c>
      <c r="AH6" t="n">
        <v>1487003.371039893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1.133</v>
      </c>
      <c r="E2" t="n">
        <v>88.26000000000001</v>
      </c>
      <c r="F2" t="n">
        <v>72.43000000000001</v>
      </c>
      <c r="G2" t="n">
        <v>8.109999999999999</v>
      </c>
      <c r="H2" t="n">
        <v>0.14</v>
      </c>
      <c r="I2" t="n">
        <v>536</v>
      </c>
      <c r="J2" t="n">
        <v>124.63</v>
      </c>
      <c r="K2" t="n">
        <v>45</v>
      </c>
      <c r="L2" t="n">
        <v>1</v>
      </c>
      <c r="M2" t="n">
        <v>534</v>
      </c>
      <c r="N2" t="n">
        <v>18.64</v>
      </c>
      <c r="O2" t="n">
        <v>15605.44</v>
      </c>
      <c r="P2" t="n">
        <v>742.47</v>
      </c>
      <c r="Q2" t="n">
        <v>3690.66</v>
      </c>
      <c r="R2" t="n">
        <v>616.91</v>
      </c>
      <c r="S2" t="n">
        <v>97.79000000000001</v>
      </c>
      <c r="T2" t="n">
        <v>255309.38</v>
      </c>
      <c r="U2" t="n">
        <v>0.16</v>
      </c>
      <c r="V2" t="n">
        <v>0.73</v>
      </c>
      <c r="W2" t="n">
        <v>9.220000000000001</v>
      </c>
      <c r="X2" t="n">
        <v>15.79</v>
      </c>
      <c r="Y2" t="n">
        <v>0.5</v>
      </c>
      <c r="Z2" t="n">
        <v>10</v>
      </c>
      <c r="AA2" t="n">
        <v>2557.871279733166</v>
      </c>
      <c r="AB2" t="n">
        <v>3499.792330247758</v>
      </c>
      <c r="AC2" t="n">
        <v>3165.777062238164</v>
      </c>
      <c r="AD2" t="n">
        <v>2557871.279733167</v>
      </c>
      <c r="AE2" t="n">
        <v>3499792.330247758</v>
      </c>
      <c r="AF2" t="n">
        <v>6.412797518634672e-07</v>
      </c>
      <c r="AG2" t="n">
        <v>35</v>
      </c>
      <c r="AH2" t="n">
        <v>3165777.062238165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1.4081</v>
      </c>
      <c r="E3" t="n">
        <v>71.02</v>
      </c>
      <c r="F3" t="n">
        <v>63.13</v>
      </c>
      <c r="G3" t="n">
        <v>16.84</v>
      </c>
      <c r="H3" t="n">
        <v>0.28</v>
      </c>
      <c r="I3" t="n">
        <v>225</v>
      </c>
      <c r="J3" t="n">
        <v>125.95</v>
      </c>
      <c r="K3" t="n">
        <v>45</v>
      </c>
      <c r="L3" t="n">
        <v>2</v>
      </c>
      <c r="M3" t="n">
        <v>223</v>
      </c>
      <c r="N3" t="n">
        <v>18.95</v>
      </c>
      <c r="O3" t="n">
        <v>15767.7</v>
      </c>
      <c r="P3" t="n">
        <v>622.21</v>
      </c>
      <c r="Q3" t="n">
        <v>3690.24</v>
      </c>
      <c r="R3" t="n">
        <v>313.17</v>
      </c>
      <c r="S3" t="n">
        <v>97.79000000000001</v>
      </c>
      <c r="T3" t="n">
        <v>104992.12</v>
      </c>
      <c r="U3" t="n">
        <v>0.31</v>
      </c>
      <c r="V3" t="n">
        <v>0.84</v>
      </c>
      <c r="W3" t="n">
        <v>8.699999999999999</v>
      </c>
      <c r="X3" t="n">
        <v>6.5</v>
      </c>
      <c r="Y3" t="n">
        <v>0.5</v>
      </c>
      <c r="Z3" t="n">
        <v>10</v>
      </c>
      <c r="AA3" t="n">
        <v>1785.341319261182</v>
      </c>
      <c r="AB3" t="n">
        <v>2442.782756713291</v>
      </c>
      <c r="AC3" t="n">
        <v>2209.646998879706</v>
      </c>
      <c r="AD3" t="n">
        <v>1785341.319261182</v>
      </c>
      <c r="AE3" t="n">
        <v>2442782.756713291</v>
      </c>
      <c r="AF3" t="n">
        <v>7.969867772276682e-07</v>
      </c>
      <c r="AG3" t="n">
        <v>28</v>
      </c>
      <c r="AH3" t="n">
        <v>2209646.998879706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1.5091</v>
      </c>
      <c r="E4" t="n">
        <v>66.26000000000001</v>
      </c>
      <c r="F4" t="n">
        <v>60.6</v>
      </c>
      <c r="G4" t="n">
        <v>26.35</v>
      </c>
      <c r="H4" t="n">
        <v>0.42</v>
      </c>
      <c r="I4" t="n">
        <v>138</v>
      </c>
      <c r="J4" t="n">
        <v>127.27</v>
      </c>
      <c r="K4" t="n">
        <v>45</v>
      </c>
      <c r="L4" t="n">
        <v>3</v>
      </c>
      <c r="M4" t="n">
        <v>136</v>
      </c>
      <c r="N4" t="n">
        <v>19.27</v>
      </c>
      <c r="O4" t="n">
        <v>15930.42</v>
      </c>
      <c r="P4" t="n">
        <v>570.66</v>
      </c>
      <c r="Q4" t="n">
        <v>3690.07</v>
      </c>
      <c r="R4" t="n">
        <v>230.56</v>
      </c>
      <c r="S4" t="n">
        <v>97.79000000000001</v>
      </c>
      <c r="T4" t="n">
        <v>64122.75</v>
      </c>
      <c r="U4" t="n">
        <v>0.42</v>
      </c>
      <c r="V4" t="n">
        <v>0.87</v>
      </c>
      <c r="W4" t="n">
        <v>8.57</v>
      </c>
      <c r="X4" t="n">
        <v>3.97</v>
      </c>
      <c r="Y4" t="n">
        <v>0.5</v>
      </c>
      <c r="Z4" t="n">
        <v>10</v>
      </c>
      <c r="AA4" t="n">
        <v>1565.614753395717</v>
      </c>
      <c r="AB4" t="n">
        <v>2142.14317564422</v>
      </c>
      <c r="AC4" t="n">
        <v>1937.700037477565</v>
      </c>
      <c r="AD4" t="n">
        <v>1565614.753395717</v>
      </c>
      <c r="AE4" t="n">
        <v>2142143.17564422</v>
      </c>
      <c r="AF4" t="n">
        <v>8.541529333955503e-07</v>
      </c>
      <c r="AG4" t="n">
        <v>26</v>
      </c>
      <c r="AH4" t="n">
        <v>1937700.037477565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1.5637</v>
      </c>
      <c r="E5" t="n">
        <v>63.95</v>
      </c>
      <c r="F5" t="n">
        <v>59.37</v>
      </c>
      <c r="G5" t="n">
        <v>37.1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94</v>
      </c>
      <c r="N5" t="n">
        <v>19.59</v>
      </c>
      <c r="O5" t="n">
        <v>16093.6</v>
      </c>
      <c r="P5" t="n">
        <v>529.88</v>
      </c>
      <c r="Q5" t="n">
        <v>3690.07</v>
      </c>
      <c r="R5" t="n">
        <v>190.12</v>
      </c>
      <c r="S5" t="n">
        <v>97.79000000000001</v>
      </c>
      <c r="T5" t="n">
        <v>44110.44</v>
      </c>
      <c r="U5" t="n">
        <v>0.51</v>
      </c>
      <c r="V5" t="n">
        <v>0.89</v>
      </c>
      <c r="W5" t="n">
        <v>8.5</v>
      </c>
      <c r="X5" t="n">
        <v>2.73</v>
      </c>
      <c r="Y5" t="n">
        <v>0.5</v>
      </c>
      <c r="Z5" t="n">
        <v>10</v>
      </c>
      <c r="AA5" t="n">
        <v>1439.286562218738</v>
      </c>
      <c r="AB5" t="n">
        <v>1969.29537126942</v>
      </c>
      <c r="AC5" t="n">
        <v>1781.348584958879</v>
      </c>
      <c r="AD5" t="n">
        <v>1439286.562218738</v>
      </c>
      <c r="AE5" t="n">
        <v>1969295.37126942</v>
      </c>
      <c r="AF5" t="n">
        <v>8.850566178189795e-07</v>
      </c>
      <c r="AG5" t="n">
        <v>25</v>
      </c>
      <c r="AH5" t="n">
        <v>1781348.584958879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1.5957</v>
      </c>
      <c r="E6" t="n">
        <v>62.67</v>
      </c>
      <c r="F6" t="n">
        <v>58.7</v>
      </c>
      <c r="G6" t="n">
        <v>48.91</v>
      </c>
      <c r="H6" t="n">
        <v>0.68</v>
      </c>
      <c r="I6" t="n">
        <v>72</v>
      </c>
      <c r="J6" t="n">
        <v>129.92</v>
      </c>
      <c r="K6" t="n">
        <v>45</v>
      </c>
      <c r="L6" t="n">
        <v>5</v>
      </c>
      <c r="M6" t="n">
        <v>65</v>
      </c>
      <c r="N6" t="n">
        <v>19.92</v>
      </c>
      <c r="O6" t="n">
        <v>16257.24</v>
      </c>
      <c r="P6" t="n">
        <v>493.57</v>
      </c>
      <c r="Q6" t="n">
        <v>3690.02</v>
      </c>
      <c r="R6" t="n">
        <v>168.49</v>
      </c>
      <c r="S6" t="n">
        <v>97.79000000000001</v>
      </c>
      <c r="T6" t="n">
        <v>33418.98</v>
      </c>
      <c r="U6" t="n">
        <v>0.58</v>
      </c>
      <c r="V6" t="n">
        <v>0.9</v>
      </c>
      <c r="W6" t="n">
        <v>8.460000000000001</v>
      </c>
      <c r="X6" t="n">
        <v>2.07</v>
      </c>
      <c r="Y6" t="n">
        <v>0.5</v>
      </c>
      <c r="Z6" t="n">
        <v>10</v>
      </c>
      <c r="AA6" t="n">
        <v>1356.20130544393</v>
      </c>
      <c r="AB6" t="n">
        <v>1855.614457487294</v>
      </c>
      <c r="AC6" t="n">
        <v>1678.517218035955</v>
      </c>
      <c r="AD6" t="n">
        <v>1356201.30544393</v>
      </c>
      <c r="AE6" t="n">
        <v>1855614.457487294</v>
      </c>
      <c r="AF6" t="n">
        <v>9.031686672979123e-07</v>
      </c>
      <c r="AG6" t="n">
        <v>25</v>
      </c>
      <c r="AH6" t="n">
        <v>1678517.218035955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1.6074</v>
      </c>
      <c r="E7" t="n">
        <v>62.21</v>
      </c>
      <c r="F7" t="n">
        <v>58.47</v>
      </c>
      <c r="G7" t="n">
        <v>55.69</v>
      </c>
      <c r="H7" t="n">
        <v>0.8100000000000001</v>
      </c>
      <c r="I7" t="n">
        <v>63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476.84</v>
      </c>
      <c r="Q7" t="n">
        <v>3690.24</v>
      </c>
      <c r="R7" t="n">
        <v>159.17</v>
      </c>
      <c r="S7" t="n">
        <v>97.79000000000001</v>
      </c>
      <c r="T7" t="n">
        <v>28800.79</v>
      </c>
      <c r="U7" t="n">
        <v>0.61</v>
      </c>
      <c r="V7" t="n">
        <v>0.91</v>
      </c>
      <c r="W7" t="n">
        <v>8.51</v>
      </c>
      <c r="X7" t="n">
        <v>1.84</v>
      </c>
      <c r="Y7" t="n">
        <v>0.5</v>
      </c>
      <c r="Z7" t="n">
        <v>10</v>
      </c>
      <c r="AA7" t="n">
        <v>1321.543234709961</v>
      </c>
      <c r="AB7" t="n">
        <v>1808.193756102909</v>
      </c>
      <c r="AC7" t="n">
        <v>1635.622281836323</v>
      </c>
      <c r="AD7" t="n">
        <v>1321543.234709961</v>
      </c>
      <c r="AE7" t="n">
        <v>1808193.756102909</v>
      </c>
      <c r="AF7" t="n">
        <v>9.097908853886471e-07</v>
      </c>
      <c r="AG7" t="n">
        <v>25</v>
      </c>
      <c r="AH7" t="n">
        <v>1635622.281836323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1.6071</v>
      </c>
      <c r="E8" t="n">
        <v>62.22</v>
      </c>
      <c r="F8" t="n">
        <v>58.48</v>
      </c>
      <c r="G8" t="n">
        <v>55.7</v>
      </c>
      <c r="H8" t="n">
        <v>0.93</v>
      </c>
      <c r="I8" t="n">
        <v>63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481.1</v>
      </c>
      <c r="Q8" t="n">
        <v>3690.18</v>
      </c>
      <c r="R8" t="n">
        <v>159.15</v>
      </c>
      <c r="S8" t="n">
        <v>97.79000000000001</v>
      </c>
      <c r="T8" t="n">
        <v>28794.34</v>
      </c>
      <c r="U8" t="n">
        <v>0.61</v>
      </c>
      <c r="V8" t="n">
        <v>0.91</v>
      </c>
      <c r="W8" t="n">
        <v>8.51</v>
      </c>
      <c r="X8" t="n">
        <v>1.85</v>
      </c>
      <c r="Y8" t="n">
        <v>0.5</v>
      </c>
      <c r="Z8" t="n">
        <v>10</v>
      </c>
      <c r="AA8" t="n">
        <v>1328.21630059415</v>
      </c>
      <c r="AB8" t="n">
        <v>1817.324139240546</v>
      </c>
      <c r="AC8" t="n">
        <v>1643.881274021877</v>
      </c>
      <c r="AD8" t="n">
        <v>1328216.30059415</v>
      </c>
      <c r="AE8" t="n">
        <v>1817324.139240546</v>
      </c>
      <c r="AF8" t="n">
        <v>9.096210849247821e-07</v>
      </c>
      <c r="AG8" t="n">
        <v>25</v>
      </c>
      <c r="AH8" t="n">
        <v>1643881.274021877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2024-09-25T21:13:58Z</dcterms:created>
  <dcterms:modified xmlns:dcterms="http://purl.org/dc/terms/" xmlns:xsi="http://www.w3.org/2001/XMLSchema-instance" xsi:type="dcterms:W3CDTF">2024-09-25T21:13:58Z</dcterms:modified>
</cp:coreProperties>
</file>