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gráficos!$A$7:$A$83</f>
              <numCache>
                <formatCode>General</formatCode>
                <ptCount val="7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</numCache>
            </numRef>
          </xVal>
          <yVal>
            <numRef>
              <f>gráficos!$B$7:$B$83</f>
              <numCache>
                <formatCode>General</formatCode>
                <ptCount val="7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1.4419</v>
      </c>
      <c r="E2" t="n">
        <v>69.34999999999999</v>
      </c>
      <c r="F2" t="n">
        <v>48.13</v>
      </c>
      <c r="G2" t="n">
        <v>6</v>
      </c>
      <c r="H2" t="n">
        <v>0.09</v>
      </c>
      <c r="I2" t="n">
        <v>481</v>
      </c>
      <c r="J2" t="n">
        <v>194.77</v>
      </c>
      <c r="K2" t="n">
        <v>54.38</v>
      </c>
      <c r="L2" t="n">
        <v>1</v>
      </c>
      <c r="M2" t="n">
        <v>479</v>
      </c>
      <c r="N2" t="n">
        <v>39.4</v>
      </c>
      <c r="O2" t="n">
        <v>24256.19</v>
      </c>
      <c r="P2" t="n">
        <v>664.39</v>
      </c>
      <c r="Q2" t="n">
        <v>3855.3</v>
      </c>
      <c r="R2" t="n">
        <v>569.1799999999999</v>
      </c>
      <c r="S2" t="n">
        <v>94.81999999999999</v>
      </c>
      <c r="T2" t="n">
        <v>233246.59</v>
      </c>
      <c r="U2" t="n">
        <v>0.17</v>
      </c>
      <c r="V2" t="n">
        <v>0.64</v>
      </c>
      <c r="W2" t="n">
        <v>9.130000000000001</v>
      </c>
      <c r="X2" t="n">
        <v>14.41</v>
      </c>
      <c r="Y2" t="n">
        <v>1</v>
      </c>
      <c r="Z2" t="n">
        <v>10</v>
      </c>
      <c r="AA2" t="n">
        <v>1802.645338753643</v>
      </c>
      <c r="AB2" t="n">
        <v>2466.458879582338</v>
      </c>
      <c r="AC2" t="n">
        <v>2231.063505811779</v>
      </c>
      <c r="AD2" t="n">
        <v>1802645.338753643</v>
      </c>
      <c r="AE2" t="n">
        <v>2466458.879582339</v>
      </c>
      <c r="AF2" t="n">
        <v>7.57262721672098e-07</v>
      </c>
      <c r="AG2" t="n">
        <v>27</v>
      </c>
      <c r="AH2" t="n">
        <v>2231063.505811779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2.0363</v>
      </c>
      <c r="E3" t="n">
        <v>49.11</v>
      </c>
      <c r="F3" t="n">
        <v>39.2</v>
      </c>
      <c r="G3" t="n">
        <v>12.38</v>
      </c>
      <c r="H3" t="n">
        <v>0.18</v>
      </c>
      <c r="I3" t="n">
        <v>190</v>
      </c>
      <c r="J3" t="n">
        <v>196.32</v>
      </c>
      <c r="K3" t="n">
        <v>54.38</v>
      </c>
      <c r="L3" t="n">
        <v>2</v>
      </c>
      <c r="M3" t="n">
        <v>188</v>
      </c>
      <c r="N3" t="n">
        <v>39.95</v>
      </c>
      <c r="O3" t="n">
        <v>24447.22</v>
      </c>
      <c r="P3" t="n">
        <v>524.33</v>
      </c>
      <c r="Q3" t="n">
        <v>3855.04</v>
      </c>
      <c r="R3" t="n">
        <v>277.83</v>
      </c>
      <c r="S3" t="n">
        <v>94.81999999999999</v>
      </c>
      <c r="T3" t="n">
        <v>89022.61</v>
      </c>
      <c r="U3" t="n">
        <v>0.34</v>
      </c>
      <c r="V3" t="n">
        <v>0.79</v>
      </c>
      <c r="W3" t="n">
        <v>8.630000000000001</v>
      </c>
      <c r="X3" t="n">
        <v>5.49</v>
      </c>
      <c r="Y3" t="n">
        <v>1</v>
      </c>
      <c r="Z3" t="n">
        <v>10</v>
      </c>
      <c r="AA3" t="n">
        <v>1056.294179349138</v>
      </c>
      <c r="AB3" t="n">
        <v>1445.268296595792</v>
      </c>
      <c r="AC3" t="n">
        <v>1307.333918815484</v>
      </c>
      <c r="AD3" t="n">
        <v>1056294.179349138</v>
      </c>
      <c r="AE3" t="n">
        <v>1445268.296595793</v>
      </c>
      <c r="AF3" t="n">
        <v>1.06943205502524e-06</v>
      </c>
      <c r="AG3" t="n">
        <v>19</v>
      </c>
      <c r="AH3" t="n">
        <v>1307333.918815484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2.2682</v>
      </c>
      <c r="E4" t="n">
        <v>44.09</v>
      </c>
      <c r="F4" t="n">
        <v>37.06</v>
      </c>
      <c r="G4" t="n">
        <v>19.17</v>
      </c>
      <c r="H4" t="n">
        <v>0.27</v>
      </c>
      <c r="I4" t="n">
        <v>116</v>
      </c>
      <c r="J4" t="n">
        <v>197.88</v>
      </c>
      <c r="K4" t="n">
        <v>54.38</v>
      </c>
      <c r="L4" t="n">
        <v>3</v>
      </c>
      <c r="M4" t="n">
        <v>114</v>
      </c>
      <c r="N4" t="n">
        <v>40.5</v>
      </c>
      <c r="O4" t="n">
        <v>24639</v>
      </c>
      <c r="P4" t="n">
        <v>478.38</v>
      </c>
      <c r="Q4" t="n">
        <v>3854.28</v>
      </c>
      <c r="R4" t="n">
        <v>207.54</v>
      </c>
      <c r="S4" t="n">
        <v>94.81999999999999</v>
      </c>
      <c r="T4" t="n">
        <v>54247.85</v>
      </c>
      <c r="U4" t="n">
        <v>0.46</v>
      </c>
      <c r="V4" t="n">
        <v>0.84</v>
      </c>
      <c r="W4" t="n">
        <v>8.52</v>
      </c>
      <c r="X4" t="n">
        <v>3.35</v>
      </c>
      <c r="Y4" t="n">
        <v>1</v>
      </c>
      <c r="Z4" t="n">
        <v>10</v>
      </c>
      <c r="AA4" t="n">
        <v>897.9494411122465</v>
      </c>
      <c r="AB4" t="n">
        <v>1228.614040063251</v>
      </c>
      <c r="AC4" t="n">
        <v>1111.356840450249</v>
      </c>
      <c r="AD4" t="n">
        <v>897949.4411122465</v>
      </c>
      <c r="AE4" t="n">
        <v>1228614.040063251</v>
      </c>
      <c r="AF4" t="n">
        <v>1.191222210483843e-06</v>
      </c>
      <c r="AG4" t="n">
        <v>18</v>
      </c>
      <c r="AH4" t="n">
        <v>1111356.840450249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2.3961</v>
      </c>
      <c r="E5" t="n">
        <v>41.74</v>
      </c>
      <c r="F5" t="n">
        <v>36.03</v>
      </c>
      <c r="G5" t="n">
        <v>26.36</v>
      </c>
      <c r="H5" t="n">
        <v>0.36</v>
      </c>
      <c r="I5" t="n">
        <v>82</v>
      </c>
      <c r="J5" t="n">
        <v>199.44</v>
      </c>
      <c r="K5" t="n">
        <v>54.38</v>
      </c>
      <c r="L5" t="n">
        <v>4</v>
      </c>
      <c r="M5" t="n">
        <v>80</v>
      </c>
      <c r="N5" t="n">
        <v>41.06</v>
      </c>
      <c r="O5" t="n">
        <v>24831.54</v>
      </c>
      <c r="P5" t="n">
        <v>447.72</v>
      </c>
      <c r="Q5" t="n">
        <v>3854.1</v>
      </c>
      <c r="R5" t="n">
        <v>173.65</v>
      </c>
      <c r="S5" t="n">
        <v>94.81999999999999</v>
      </c>
      <c r="T5" t="n">
        <v>37473.62</v>
      </c>
      <c r="U5" t="n">
        <v>0.55</v>
      </c>
      <c r="V5" t="n">
        <v>0.86</v>
      </c>
      <c r="W5" t="n">
        <v>8.48</v>
      </c>
      <c r="X5" t="n">
        <v>2.32</v>
      </c>
      <c r="Y5" t="n">
        <v>1</v>
      </c>
      <c r="Z5" t="n">
        <v>10</v>
      </c>
      <c r="AA5" t="n">
        <v>813.543397117547</v>
      </c>
      <c r="AB5" t="n">
        <v>1113.12596693785</v>
      </c>
      <c r="AC5" t="n">
        <v>1006.890786935407</v>
      </c>
      <c r="AD5" t="n">
        <v>813543.397117547</v>
      </c>
      <c r="AE5" t="n">
        <v>1113125.96693785</v>
      </c>
      <c r="AF5" t="n">
        <v>1.258393236284426e-06</v>
      </c>
      <c r="AG5" t="n">
        <v>17</v>
      </c>
      <c r="AH5" t="n">
        <v>1006890.786935407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2.4758</v>
      </c>
      <c r="E6" t="n">
        <v>40.39</v>
      </c>
      <c r="F6" t="n">
        <v>35.46</v>
      </c>
      <c r="G6" t="n">
        <v>34.32</v>
      </c>
      <c r="H6" t="n">
        <v>0.44</v>
      </c>
      <c r="I6" t="n">
        <v>62</v>
      </c>
      <c r="J6" t="n">
        <v>201.01</v>
      </c>
      <c r="K6" t="n">
        <v>54.38</v>
      </c>
      <c r="L6" t="n">
        <v>5</v>
      </c>
      <c r="M6" t="n">
        <v>60</v>
      </c>
      <c r="N6" t="n">
        <v>41.63</v>
      </c>
      <c r="O6" t="n">
        <v>25024.84</v>
      </c>
      <c r="P6" t="n">
        <v>419.89</v>
      </c>
      <c r="Q6" t="n">
        <v>3853.89</v>
      </c>
      <c r="R6" t="n">
        <v>155.44</v>
      </c>
      <c r="S6" t="n">
        <v>94.81999999999999</v>
      </c>
      <c r="T6" t="n">
        <v>28470.86</v>
      </c>
      <c r="U6" t="n">
        <v>0.61</v>
      </c>
      <c r="V6" t="n">
        <v>0.87</v>
      </c>
      <c r="W6" t="n">
        <v>8.44</v>
      </c>
      <c r="X6" t="n">
        <v>1.75</v>
      </c>
      <c r="Y6" t="n">
        <v>1</v>
      </c>
      <c r="Z6" t="n">
        <v>10</v>
      </c>
      <c r="AA6" t="n">
        <v>752.6787070821829</v>
      </c>
      <c r="AB6" t="n">
        <v>1029.848212870849</v>
      </c>
      <c r="AC6" t="n">
        <v>931.5609448354992</v>
      </c>
      <c r="AD6" t="n">
        <v>752678.7070821829</v>
      </c>
      <c r="AE6" t="n">
        <v>1029848.212870849</v>
      </c>
      <c r="AF6" t="n">
        <v>1.300250396224274e-06</v>
      </c>
      <c r="AG6" t="n">
        <v>16</v>
      </c>
      <c r="AH6" t="n">
        <v>931560.9448354992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2.534</v>
      </c>
      <c r="E7" t="n">
        <v>39.46</v>
      </c>
      <c r="F7" t="n">
        <v>35.08</v>
      </c>
      <c r="G7" t="n">
        <v>43.85</v>
      </c>
      <c r="H7" t="n">
        <v>0.53</v>
      </c>
      <c r="I7" t="n">
        <v>48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394.04</v>
      </c>
      <c r="Q7" t="n">
        <v>3853.7</v>
      </c>
      <c r="R7" t="n">
        <v>143.14</v>
      </c>
      <c r="S7" t="n">
        <v>94.81999999999999</v>
      </c>
      <c r="T7" t="n">
        <v>22391.73</v>
      </c>
      <c r="U7" t="n">
        <v>0.66</v>
      </c>
      <c r="V7" t="n">
        <v>0.88</v>
      </c>
      <c r="W7" t="n">
        <v>8.41</v>
      </c>
      <c r="X7" t="n">
        <v>1.37</v>
      </c>
      <c r="Y7" t="n">
        <v>1</v>
      </c>
      <c r="Z7" t="n">
        <v>10</v>
      </c>
      <c r="AA7" t="n">
        <v>712.798603061642</v>
      </c>
      <c r="AB7" t="n">
        <v>975.2824951639269</v>
      </c>
      <c r="AC7" t="n">
        <v>882.2029026430599</v>
      </c>
      <c r="AD7" t="n">
        <v>712798.603061642</v>
      </c>
      <c r="AE7" t="n">
        <v>975282.4951639269</v>
      </c>
      <c r="AF7" t="n">
        <v>1.330816101475204e-06</v>
      </c>
      <c r="AG7" t="n">
        <v>16</v>
      </c>
      <c r="AH7" t="n">
        <v>882202.90264306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2.5655</v>
      </c>
      <c r="E8" t="n">
        <v>38.98</v>
      </c>
      <c r="F8" t="n">
        <v>34.87</v>
      </c>
      <c r="G8" t="n">
        <v>51.02</v>
      </c>
      <c r="H8" t="n">
        <v>0.61</v>
      </c>
      <c r="I8" t="n">
        <v>41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376.15</v>
      </c>
      <c r="Q8" t="n">
        <v>3854.12</v>
      </c>
      <c r="R8" t="n">
        <v>135.24</v>
      </c>
      <c r="S8" t="n">
        <v>94.81999999999999</v>
      </c>
      <c r="T8" t="n">
        <v>18475.32</v>
      </c>
      <c r="U8" t="n">
        <v>0.7</v>
      </c>
      <c r="V8" t="n">
        <v>0.89</v>
      </c>
      <c r="W8" t="n">
        <v>8.43</v>
      </c>
      <c r="X8" t="n">
        <v>1.16</v>
      </c>
      <c r="Y8" t="n">
        <v>1</v>
      </c>
      <c r="Z8" t="n">
        <v>10</v>
      </c>
      <c r="AA8" t="n">
        <v>688.2724675623405</v>
      </c>
      <c r="AB8" t="n">
        <v>941.7247545570491</v>
      </c>
      <c r="AC8" t="n">
        <v>851.8478657011179</v>
      </c>
      <c r="AD8" t="n">
        <v>688272.4675623404</v>
      </c>
      <c r="AE8" t="n">
        <v>941724.7545570491</v>
      </c>
      <c r="AF8" t="n">
        <v>1.347359395554316e-06</v>
      </c>
      <c r="AG8" t="n">
        <v>16</v>
      </c>
      <c r="AH8" t="n">
        <v>851847.8657011179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2.5673</v>
      </c>
      <c r="E9" t="n">
        <v>38.95</v>
      </c>
      <c r="F9" t="n">
        <v>34.88</v>
      </c>
      <c r="G9" t="n">
        <v>52.32</v>
      </c>
      <c r="H9" t="n">
        <v>0.6899999999999999</v>
      </c>
      <c r="I9" t="n">
        <v>40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375.16</v>
      </c>
      <c r="Q9" t="n">
        <v>3854.18</v>
      </c>
      <c r="R9" t="n">
        <v>134.93</v>
      </c>
      <c r="S9" t="n">
        <v>94.81999999999999</v>
      </c>
      <c r="T9" t="n">
        <v>18323.99</v>
      </c>
      <c r="U9" t="n">
        <v>0.7</v>
      </c>
      <c r="V9" t="n">
        <v>0.89</v>
      </c>
      <c r="W9" t="n">
        <v>8.449999999999999</v>
      </c>
      <c r="X9" t="n">
        <v>1.17</v>
      </c>
      <c r="Y9" t="n">
        <v>1</v>
      </c>
      <c r="Z9" t="n">
        <v>10</v>
      </c>
      <c r="AA9" t="n">
        <v>687.0230906973572</v>
      </c>
      <c r="AB9" t="n">
        <v>940.0153020117618</v>
      </c>
      <c r="AC9" t="n">
        <v>850.3015609075212</v>
      </c>
      <c r="AD9" t="n">
        <v>687023.0906973572</v>
      </c>
      <c r="AE9" t="n">
        <v>940015.3020117618</v>
      </c>
      <c r="AF9" t="n">
        <v>1.34830472664455e-06</v>
      </c>
      <c r="AG9" t="n">
        <v>16</v>
      </c>
      <c r="AH9" t="n">
        <v>850301.5609075212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2.1553</v>
      </c>
      <c r="E2" t="n">
        <v>46.4</v>
      </c>
      <c r="F2" t="n">
        <v>40.23</v>
      </c>
      <c r="G2" t="n">
        <v>10.78</v>
      </c>
      <c r="H2" t="n">
        <v>0.2</v>
      </c>
      <c r="I2" t="n">
        <v>224</v>
      </c>
      <c r="J2" t="n">
        <v>89.87</v>
      </c>
      <c r="K2" t="n">
        <v>37.55</v>
      </c>
      <c r="L2" t="n">
        <v>1</v>
      </c>
      <c r="M2" t="n">
        <v>222</v>
      </c>
      <c r="N2" t="n">
        <v>11.32</v>
      </c>
      <c r="O2" t="n">
        <v>11317.98</v>
      </c>
      <c r="P2" t="n">
        <v>310.35</v>
      </c>
      <c r="Q2" t="n">
        <v>3854.84</v>
      </c>
      <c r="R2" t="n">
        <v>311.05</v>
      </c>
      <c r="S2" t="n">
        <v>94.81999999999999</v>
      </c>
      <c r="T2" t="n">
        <v>105466.65</v>
      </c>
      <c r="U2" t="n">
        <v>0.3</v>
      </c>
      <c r="V2" t="n">
        <v>0.77</v>
      </c>
      <c r="W2" t="n">
        <v>8.69</v>
      </c>
      <c r="X2" t="n">
        <v>6.51</v>
      </c>
      <c r="Y2" t="n">
        <v>1</v>
      </c>
      <c r="Z2" t="n">
        <v>10</v>
      </c>
      <c r="AA2" t="n">
        <v>673.612478438764</v>
      </c>
      <c r="AB2" t="n">
        <v>921.6663106850975</v>
      </c>
      <c r="AC2" t="n">
        <v>833.7037715601024</v>
      </c>
      <c r="AD2" t="n">
        <v>673612.478438764</v>
      </c>
      <c r="AE2" t="n">
        <v>921666.3106850975</v>
      </c>
      <c r="AF2" t="n">
        <v>1.28579733858023e-06</v>
      </c>
      <c r="AG2" t="n">
        <v>18</v>
      </c>
      <c r="AH2" t="n">
        <v>833703.7715601024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2.4732</v>
      </c>
      <c r="E3" t="n">
        <v>40.43</v>
      </c>
      <c r="F3" t="n">
        <v>36.62</v>
      </c>
      <c r="G3" t="n">
        <v>22.2</v>
      </c>
      <c r="H3" t="n">
        <v>0.39</v>
      </c>
      <c r="I3" t="n">
        <v>99</v>
      </c>
      <c r="J3" t="n">
        <v>91.09999999999999</v>
      </c>
      <c r="K3" t="n">
        <v>37.55</v>
      </c>
      <c r="L3" t="n">
        <v>2</v>
      </c>
      <c r="M3" t="n">
        <v>13</v>
      </c>
      <c r="N3" t="n">
        <v>11.54</v>
      </c>
      <c r="O3" t="n">
        <v>11468.97</v>
      </c>
      <c r="P3" t="n">
        <v>245.73</v>
      </c>
      <c r="Q3" t="n">
        <v>3854.24</v>
      </c>
      <c r="R3" t="n">
        <v>189.8</v>
      </c>
      <c r="S3" t="n">
        <v>94.81999999999999</v>
      </c>
      <c r="T3" t="n">
        <v>45462.34</v>
      </c>
      <c r="U3" t="n">
        <v>0.5</v>
      </c>
      <c r="V3" t="n">
        <v>0.84</v>
      </c>
      <c r="W3" t="n">
        <v>8.6</v>
      </c>
      <c r="X3" t="n">
        <v>2.91</v>
      </c>
      <c r="Y3" t="n">
        <v>1</v>
      </c>
      <c r="Z3" t="n">
        <v>10</v>
      </c>
      <c r="AA3" t="n">
        <v>514.7650609444898</v>
      </c>
      <c r="AB3" t="n">
        <v>704.3242662159613</v>
      </c>
      <c r="AC3" t="n">
        <v>637.1045467736254</v>
      </c>
      <c r="AD3" t="n">
        <v>514765.0609444899</v>
      </c>
      <c r="AE3" t="n">
        <v>704324.2662159613</v>
      </c>
      <c r="AF3" t="n">
        <v>1.47544841914194e-06</v>
      </c>
      <c r="AG3" t="n">
        <v>16</v>
      </c>
      <c r="AH3" t="n">
        <v>637104.5467736254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2.474</v>
      </c>
      <c r="E4" t="n">
        <v>40.42</v>
      </c>
      <c r="F4" t="n">
        <v>36.63</v>
      </c>
      <c r="G4" t="n">
        <v>22.43</v>
      </c>
      <c r="H4" t="n">
        <v>0.57</v>
      </c>
      <c r="I4" t="n">
        <v>98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248.73</v>
      </c>
      <c r="Q4" t="n">
        <v>3854.44</v>
      </c>
      <c r="R4" t="n">
        <v>189.69</v>
      </c>
      <c r="S4" t="n">
        <v>94.81999999999999</v>
      </c>
      <c r="T4" t="n">
        <v>45413.37</v>
      </c>
      <c r="U4" t="n">
        <v>0.5</v>
      </c>
      <c r="V4" t="n">
        <v>0.84</v>
      </c>
      <c r="W4" t="n">
        <v>8.609999999999999</v>
      </c>
      <c r="X4" t="n">
        <v>2.92</v>
      </c>
      <c r="Y4" t="n">
        <v>1</v>
      </c>
      <c r="Z4" t="n">
        <v>10</v>
      </c>
      <c r="AA4" t="n">
        <v>517.6140068021369</v>
      </c>
      <c r="AB4" t="n">
        <v>708.222319625015</v>
      </c>
      <c r="AC4" t="n">
        <v>640.6305754362711</v>
      </c>
      <c r="AD4" t="n">
        <v>517614.006802137</v>
      </c>
      <c r="AE4" t="n">
        <v>708222.3196250149</v>
      </c>
      <c r="AF4" t="n">
        <v>1.475925678860246e-06</v>
      </c>
      <c r="AG4" t="n">
        <v>16</v>
      </c>
      <c r="AH4" t="n">
        <v>640630.5754362711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2.3113</v>
      </c>
      <c r="E2" t="n">
        <v>43.27</v>
      </c>
      <c r="F2" t="n">
        <v>38.73</v>
      </c>
      <c r="G2" t="n">
        <v>13.43</v>
      </c>
      <c r="H2" t="n">
        <v>0.24</v>
      </c>
      <c r="I2" t="n">
        <v>173</v>
      </c>
      <c r="J2" t="n">
        <v>71.52</v>
      </c>
      <c r="K2" t="n">
        <v>32.27</v>
      </c>
      <c r="L2" t="n">
        <v>1</v>
      </c>
      <c r="M2" t="n">
        <v>164</v>
      </c>
      <c r="N2" t="n">
        <v>8.25</v>
      </c>
      <c r="O2" t="n">
        <v>9054.6</v>
      </c>
      <c r="P2" t="n">
        <v>238.85</v>
      </c>
      <c r="Q2" t="n">
        <v>3854.35</v>
      </c>
      <c r="R2" t="n">
        <v>261.71</v>
      </c>
      <c r="S2" t="n">
        <v>94.81999999999999</v>
      </c>
      <c r="T2" t="n">
        <v>81047.14</v>
      </c>
      <c r="U2" t="n">
        <v>0.36</v>
      </c>
      <c r="V2" t="n">
        <v>0.8</v>
      </c>
      <c r="W2" t="n">
        <v>8.630000000000001</v>
      </c>
      <c r="X2" t="n">
        <v>5.02</v>
      </c>
      <c r="Y2" t="n">
        <v>1</v>
      </c>
      <c r="Z2" t="n">
        <v>10</v>
      </c>
      <c r="AA2" t="n">
        <v>529.8452042794132</v>
      </c>
      <c r="AB2" t="n">
        <v>724.9575836157736</v>
      </c>
      <c r="AC2" t="n">
        <v>655.7686493198423</v>
      </c>
      <c r="AD2" t="n">
        <v>529845.2042794132</v>
      </c>
      <c r="AE2" t="n">
        <v>724957.5836157736</v>
      </c>
      <c r="AF2" t="n">
        <v>1.426370272445849e-06</v>
      </c>
      <c r="AG2" t="n">
        <v>17</v>
      </c>
      <c r="AH2" t="n">
        <v>655768.6493198423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2.4136</v>
      </c>
      <c r="E3" t="n">
        <v>41.43</v>
      </c>
      <c r="F3" t="n">
        <v>37.56</v>
      </c>
      <c r="G3" t="n">
        <v>17.34</v>
      </c>
      <c r="H3" t="n">
        <v>0.48</v>
      </c>
      <c r="I3" t="n">
        <v>130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220.77</v>
      </c>
      <c r="Q3" t="n">
        <v>3854.95</v>
      </c>
      <c r="R3" t="n">
        <v>218.52</v>
      </c>
      <c r="S3" t="n">
        <v>94.81999999999999</v>
      </c>
      <c r="T3" t="n">
        <v>59668.69</v>
      </c>
      <c r="U3" t="n">
        <v>0.43</v>
      </c>
      <c r="V3" t="n">
        <v>0.82</v>
      </c>
      <c r="W3" t="n">
        <v>8.710000000000001</v>
      </c>
      <c r="X3" t="n">
        <v>3.85</v>
      </c>
      <c r="Y3" t="n">
        <v>1</v>
      </c>
      <c r="Z3" t="n">
        <v>10</v>
      </c>
      <c r="AA3" t="n">
        <v>483.1990776386256</v>
      </c>
      <c r="AB3" t="n">
        <v>661.1342952639786</v>
      </c>
      <c r="AC3" t="n">
        <v>598.0365660317951</v>
      </c>
      <c r="AD3" t="n">
        <v>483199.0776386256</v>
      </c>
      <c r="AE3" t="n">
        <v>661134.2952639787</v>
      </c>
      <c r="AF3" t="n">
        <v>1.489502569798512e-06</v>
      </c>
      <c r="AG3" t="n">
        <v>16</v>
      </c>
      <c r="AH3" t="n">
        <v>598036.5660317951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2.1744</v>
      </c>
      <c r="E2" t="n">
        <v>45.99</v>
      </c>
      <c r="F2" t="n">
        <v>41.42</v>
      </c>
      <c r="G2" t="n">
        <v>9.630000000000001</v>
      </c>
      <c r="H2" t="n">
        <v>0.43</v>
      </c>
      <c r="I2" t="n">
        <v>258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164.33</v>
      </c>
      <c r="Q2" t="n">
        <v>3856.28</v>
      </c>
      <c r="R2" t="n">
        <v>338.38</v>
      </c>
      <c r="S2" t="n">
        <v>94.81999999999999</v>
      </c>
      <c r="T2" t="n">
        <v>118959.78</v>
      </c>
      <c r="U2" t="n">
        <v>0.28</v>
      </c>
      <c r="V2" t="n">
        <v>0.75</v>
      </c>
      <c r="W2" t="n">
        <v>9.09</v>
      </c>
      <c r="X2" t="n">
        <v>7.71</v>
      </c>
      <c r="Y2" t="n">
        <v>1</v>
      </c>
      <c r="Z2" t="n">
        <v>10</v>
      </c>
      <c r="AA2" t="n">
        <v>444.0790374195982</v>
      </c>
      <c r="AB2" t="n">
        <v>607.6085303819356</v>
      </c>
      <c r="AC2" t="n">
        <v>549.6192250262112</v>
      </c>
      <c r="AD2" t="n">
        <v>444079.0374195982</v>
      </c>
      <c r="AE2" t="n">
        <v>607608.5303819355</v>
      </c>
      <c r="AF2" t="n">
        <v>1.440252283608922e-06</v>
      </c>
      <c r="AG2" t="n">
        <v>18</v>
      </c>
      <c r="AH2" t="n">
        <v>549619.2250262112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1.7655</v>
      </c>
      <c r="E2" t="n">
        <v>56.64</v>
      </c>
      <c r="F2" t="n">
        <v>44.19</v>
      </c>
      <c r="G2" t="n">
        <v>7.49</v>
      </c>
      <c r="H2" t="n">
        <v>0.12</v>
      </c>
      <c r="I2" t="n">
        <v>354</v>
      </c>
      <c r="J2" t="n">
        <v>141.81</v>
      </c>
      <c r="K2" t="n">
        <v>47.83</v>
      </c>
      <c r="L2" t="n">
        <v>1</v>
      </c>
      <c r="M2" t="n">
        <v>352</v>
      </c>
      <c r="N2" t="n">
        <v>22.98</v>
      </c>
      <c r="O2" t="n">
        <v>17723.39</v>
      </c>
      <c r="P2" t="n">
        <v>489.34</v>
      </c>
      <c r="Q2" t="n">
        <v>3855.95</v>
      </c>
      <c r="R2" t="n">
        <v>440.16</v>
      </c>
      <c r="S2" t="n">
        <v>94.81999999999999</v>
      </c>
      <c r="T2" t="n">
        <v>169370.29</v>
      </c>
      <c r="U2" t="n">
        <v>0.22</v>
      </c>
      <c r="V2" t="n">
        <v>0.7</v>
      </c>
      <c r="W2" t="n">
        <v>8.91</v>
      </c>
      <c r="X2" t="n">
        <v>10.46</v>
      </c>
      <c r="Y2" t="n">
        <v>1</v>
      </c>
      <c r="Z2" t="n">
        <v>10</v>
      </c>
      <c r="AA2" t="n">
        <v>1153.586596612779</v>
      </c>
      <c r="AB2" t="n">
        <v>1578.388074134424</v>
      </c>
      <c r="AC2" t="n">
        <v>1427.748931620609</v>
      </c>
      <c r="AD2" t="n">
        <v>1153586.596612779</v>
      </c>
      <c r="AE2" t="n">
        <v>1578388.074134424</v>
      </c>
      <c r="AF2" t="n">
        <v>9.779652609519115e-07</v>
      </c>
      <c r="AG2" t="n">
        <v>22</v>
      </c>
      <c r="AH2" t="n">
        <v>1427748.931620609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2.2619</v>
      </c>
      <c r="E3" t="n">
        <v>44.21</v>
      </c>
      <c r="F3" t="n">
        <v>37.85</v>
      </c>
      <c r="G3" t="n">
        <v>15.88</v>
      </c>
      <c r="H3" t="n">
        <v>0.25</v>
      </c>
      <c r="I3" t="n">
        <v>143</v>
      </c>
      <c r="J3" t="n">
        <v>143.17</v>
      </c>
      <c r="K3" t="n">
        <v>47.83</v>
      </c>
      <c r="L3" t="n">
        <v>2</v>
      </c>
      <c r="M3" t="n">
        <v>141</v>
      </c>
      <c r="N3" t="n">
        <v>23.34</v>
      </c>
      <c r="O3" t="n">
        <v>17891.86</v>
      </c>
      <c r="P3" t="n">
        <v>394.49</v>
      </c>
      <c r="Q3" t="n">
        <v>3853.88</v>
      </c>
      <c r="R3" t="n">
        <v>233.04</v>
      </c>
      <c r="S3" t="n">
        <v>94.81999999999999</v>
      </c>
      <c r="T3" t="n">
        <v>66865.03999999999</v>
      </c>
      <c r="U3" t="n">
        <v>0.41</v>
      </c>
      <c r="V3" t="n">
        <v>0.82</v>
      </c>
      <c r="W3" t="n">
        <v>8.58</v>
      </c>
      <c r="X3" t="n">
        <v>4.14</v>
      </c>
      <c r="Y3" t="n">
        <v>1</v>
      </c>
      <c r="Z3" t="n">
        <v>10</v>
      </c>
      <c r="AA3" t="n">
        <v>778.2705921266853</v>
      </c>
      <c r="AB3" t="n">
        <v>1064.864159023022</v>
      </c>
      <c r="AC3" t="n">
        <v>963.2350182320982</v>
      </c>
      <c r="AD3" t="n">
        <v>778270.5921266853</v>
      </c>
      <c r="AE3" t="n">
        <v>1064864.159023022</v>
      </c>
      <c r="AF3" t="n">
        <v>1.252936631972318e-06</v>
      </c>
      <c r="AG3" t="n">
        <v>18</v>
      </c>
      <c r="AH3" t="n">
        <v>963235.0182320982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2.4501</v>
      </c>
      <c r="E4" t="n">
        <v>40.82</v>
      </c>
      <c r="F4" t="n">
        <v>36.13</v>
      </c>
      <c r="G4" t="n">
        <v>25.5</v>
      </c>
      <c r="H4" t="n">
        <v>0.37</v>
      </c>
      <c r="I4" t="n">
        <v>85</v>
      </c>
      <c r="J4" t="n">
        <v>144.54</v>
      </c>
      <c r="K4" t="n">
        <v>47.83</v>
      </c>
      <c r="L4" t="n">
        <v>3</v>
      </c>
      <c r="M4" t="n">
        <v>83</v>
      </c>
      <c r="N4" t="n">
        <v>23.71</v>
      </c>
      <c r="O4" t="n">
        <v>18060.85</v>
      </c>
      <c r="P4" t="n">
        <v>350.02</v>
      </c>
      <c r="Q4" t="n">
        <v>3853.91</v>
      </c>
      <c r="R4" t="n">
        <v>177.76</v>
      </c>
      <c r="S4" t="n">
        <v>94.81999999999999</v>
      </c>
      <c r="T4" t="n">
        <v>39514.81</v>
      </c>
      <c r="U4" t="n">
        <v>0.53</v>
      </c>
      <c r="V4" t="n">
        <v>0.86</v>
      </c>
      <c r="W4" t="n">
        <v>8.460000000000001</v>
      </c>
      <c r="X4" t="n">
        <v>2.42</v>
      </c>
      <c r="Y4" t="n">
        <v>1</v>
      </c>
      <c r="Z4" t="n">
        <v>10</v>
      </c>
      <c r="AA4" t="n">
        <v>661.1872872940891</v>
      </c>
      <c r="AB4" t="n">
        <v>904.665616000207</v>
      </c>
      <c r="AC4" t="n">
        <v>818.3255993153132</v>
      </c>
      <c r="AD4" t="n">
        <v>661187.2872940891</v>
      </c>
      <c r="AE4" t="n">
        <v>904665.616000207</v>
      </c>
      <c r="AF4" t="n">
        <v>1.357186454748387e-06</v>
      </c>
      <c r="AG4" t="n">
        <v>16</v>
      </c>
      <c r="AH4" t="n">
        <v>818325.5993153132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2.5412</v>
      </c>
      <c r="E5" t="n">
        <v>39.35</v>
      </c>
      <c r="F5" t="n">
        <v>35.42</v>
      </c>
      <c r="G5" t="n">
        <v>36.02</v>
      </c>
      <c r="H5" t="n">
        <v>0.49</v>
      </c>
      <c r="I5" t="n">
        <v>59</v>
      </c>
      <c r="J5" t="n">
        <v>145.92</v>
      </c>
      <c r="K5" t="n">
        <v>47.83</v>
      </c>
      <c r="L5" t="n">
        <v>4</v>
      </c>
      <c r="M5" t="n">
        <v>28</v>
      </c>
      <c r="N5" t="n">
        <v>24.09</v>
      </c>
      <c r="O5" t="n">
        <v>18230.35</v>
      </c>
      <c r="P5" t="n">
        <v>314.92</v>
      </c>
      <c r="Q5" t="n">
        <v>3853.82</v>
      </c>
      <c r="R5" t="n">
        <v>153.04</v>
      </c>
      <c r="S5" t="n">
        <v>94.81999999999999</v>
      </c>
      <c r="T5" t="n">
        <v>27282.26</v>
      </c>
      <c r="U5" t="n">
        <v>0.62</v>
      </c>
      <c r="V5" t="n">
        <v>0.87</v>
      </c>
      <c r="W5" t="n">
        <v>8.460000000000001</v>
      </c>
      <c r="X5" t="n">
        <v>1.71</v>
      </c>
      <c r="Y5" t="n">
        <v>1</v>
      </c>
      <c r="Z5" t="n">
        <v>10</v>
      </c>
      <c r="AA5" t="n">
        <v>606.9396676151955</v>
      </c>
      <c r="AB5" t="n">
        <v>830.4416295194709</v>
      </c>
      <c r="AC5" t="n">
        <v>751.1854459302791</v>
      </c>
      <c r="AD5" t="n">
        <v>606939.6676151955</v>
      </c>
      <c r="AE5" t="n">
        <v>830441.6295194709</v>
      </c>
      <c r="AF5" t="n">
        <v>1.407649572999715e-06</v>
      </c>
      <c r="AG5" t="n">
        <v>16</v>
      </c>
      <c r="AH5" t="n">
        <v>751185.4459302791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2.5466</v>
      </c>
      <c r="E6" t="n">
        <v>39.27</v>
      </c>
      <c r="F6" t="n">
        <v>35.39</v>
      </c>
      <c r="G6" t="n">
        <v>37.26</v>
      </c>
      <c r="H6" t="n">
        <v>0.6</v>
      </c>
      <c r="I6" t="n">
        <v>57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312.31</v>
      </c>
      <c r="Q6" t="n">
        <v>3853.87</v>
      </c>
      <c r="R6" t="n">
        <v>150.87</v>
      </c>
      <c r="S6" t="n">
        <v>94.81999999999999</v>
      </c>
      <c r="T6" t="n">
        <v>26207.99</v>
      </c>
      <c r="U6" t="n">
        <v>0.63</v>
      </c>
      <c r="V6" t="n">
        <v>0.87</v>
      </c>
      <c r="W6" t="n">
        <v>8.5</v>
      </c>
      <c r="X6" t="n">
        <v>1.68</v>
      </c>
      <c r="Y6" t="n">
        <v>1</v>
      </c>
      <c r="Z6" t="n">
        <v>10</v>
      </c>
      <c r="AA6" t="n">
        <v>603.3927814742012</v>
      </c>
      <c r="AB6" t="n">
        <v>825.5886234237896</v>
      </c>
      <c r="AC6" t="n">
        <v>746.7956039251329</v>
      </c>
      <c r="AD6" t="n">
        <v>603392.7814742012</v>
      </c>
      <c r="AE6" t="n">
        <v>825588.6234237896</v>
      </c>
      <c r="AF6" t="n">
        <v>1.410640800645787e-06</v>
      </c>
      <c r="AG6" t="n">
        <v>16</v>
      </c>
      <c r="AH6" t="n">
        <v>746795.6039251329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1.5458</v>
      </c>
      <c r="E2" t="n">
        <v>64.69</v>
      </c>
      <c r="F2" t="n">
        <v>46.73</v>
      </c>
      <c r="G2" t="n">
        <v>6.42</v>
      </c>
      <c r="H2" t="n">
        <v>0.1</v>
      </c>
      <c r="I2" t="n">
        <v>437</v>
      </c>
      <c r="J2" t="n">
        <v>176.73</v>
      </c>
      <c r="K2" t="n">
        <v>52.44</v>
      </c>
      <c r="L2" t="n">
        <v>1</v>
      </c>
      <c r="M2" t="n">
        <v>435</v>
      </c>
      <c r="N2" t="n">
        <v>33.29</v>
      </c>
      <c r="O2" t="n">
        <v>22031.19</v>
      </c>
      <c r="P2" t="n">
        <v>603.92</v>
      </c>
      <c r="Q2" t="n">
        <v>3856.18</v>
      </c>
      <c r="R2" t="n">
        <v>523.37</v>
      </c>
      <c r="S2" t="n">
        <v>94.81999999999999</v>
      </c>
      <c r="T2" t="n">
        <v>210557.35</v>
      </c>
      <c r="U2" t="n">
        <v>0.18</v>
      </c>
      <c r="V2" t="n">
        <v>0.66</v>
      </c>
      <c r="W2" t="n">
        <v>9.050000000000001</v>
      </c>
      <c r="X2" t="n">
        <v>13</v>
      </c>
      <c r="Y2" t="n">
        <v>1</v>
      </c>
      <c r="Z2" t="n">
        <v>10</v>
      </c>
      <c r="AA2" t="n">
        <v>1554.969499900611</v>
      </c>
      <c r="AB2" t="n">
        <v>2127.577870176779</v>
      </c>
      <c r="AC2" t="n">
        <v>1924.524824321402</v>
      </c>
      <c r="AD2" t="n">
        <v>1554969.499900612</v>
      </c>
      <c r="AE2" t="n">
        <v>2127577.870176779</v>
      </c>
      <c r="AF2" t="n">
        <v>8.251257534702619e-07</v>
      </c>
      <c r="AG2" t="n">
        <v>25</v>
      </c>
      <c r="AH2" t="n">
        <v>1924524.824321402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2.1119</v>
      </c>
      <c r="E3" t="n">
        <v>47.35</v>
      </c>
      <c r="F3" t="n">
        <v>38.74</v>
      </c>
      <c r="G3" t="n">
        <v>13.36</v>
      </c>
      <c r="H3" t="n">
        <v>0.2</v>
      </c>
      <c r="I3" t="n">
        <v>174</v>
      </c>
      <c r="J3" t="n">
        <v>178.21</v>
      </c>
      <c r="K3" t="n">
        <v>52.44</v>
      </c>
      <c r="L3" t="n">
        <v>2</v>
      </c>
      <c r="M3" t="n">
        <v>172</v>
      </c>
      <c r="N3" t="n">
        <v>33.77</v>
      </c>
      <c r="O3" t="n">
        <v>22213.89</v>
      </c>
      <c r="P3" t="n">
        <v>481.97</v>
      </c>
      <c r="Q3" t="n">
        <v>3854.74</v>
      </c>
      <c r="R3" t="n">
        <v>262.43</v>
      </c>
      <c r="S3" t="n">
        <v>94.81999999999999</v>
      </c>
      <c r="T3" t="n">
        <v>81404.73</v>
      </c>
      <c r="U3" t="n">
        <v>0.36</v>
      </c>
      <c r="V3" t="n">
        <v>0.8</v>
      </c>
      <c r="W3" t="n">
        <v>8.619999999999999</v>
      </c>
      <c r="X3" t="n">
        <v>5.03</v>
      </c>
      <c r="Y3" t="n">
        <v>1</v>
      </c>
      <c r="Z3" t="n">
        <v>10</v>
      </c>
      <c r="AA3" t="n">
        <v>962.336020114518</v>
      </c>
      <c r="AB3" t="n">
        <v>1316.710597989549</v>
      </c>
      <c r="AC3" t="n">
        <v>1191.045586532357</v>
      </c>
      <c r="AD3" t="n">
        <v>962336.020114518</v>
      </c>
      <c r="AE3" t="n">
        <v>1316710.597989549</v>
      </c>
      <c r="AF3" t="n">
        <v>1.127301771738806e-06</v>
      </c>
      <c r="AG3" t="n">
        <v>19</v>
      </c>
      <c r="AH3" t="n">
        <v>1191045.586532357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2.3294</v>
      </c>
      <c r="E4" t="n">
        <v>42.93</v>
      </c>
      <c r="F4" t="n">
        <v>36.74</v>
      </c>
      <c r="G4" t="n">
        <v>20.8</v>
      </c>
      <c r="H4" t="n">
        <v>0.3</v>
      </c>
      <c r="I4" t="n">
        <v>106</v>
      </c>
      <c r="J4" t="n">
        <v>179.7</v>
      </c>
      <c r="K4" t="n">
        <v>52.44</v>
      </c>
      <c r="L4" t="n">
        <v>3</v>
      </c>
      <c r="M4" t="n">
        <v>104</v>
      </c>
      <c r="N4" t="n">
        <v>34.26</v>
      </c>
      <c r="O4" t="n">
        <v>22397.24</v>
      </c>
      <c r="P4" t="n">
        <v>438.05</v>
      </c>
      <c r="Q4" t="n">
        <v>3853.87</v>
      </c>
      <c r="R4" t="n">
        <v>197.08</v>
      </c>
      <c r="S4" t="n">
        <v>94.81999999999999</v>
      </c>
      <c r="T4" t="n">
        <v>49067.95</v>
      </c>
      <c r="U4" t="n">
        <v>0.48</v>
      </c>
      <c r="V4" t="n">
        <v>0.84</v>
      </c>
      <c r="W4" t="n">
        <v>8.51</v>
      </c>
      <c r="X4" t="n">
        <v>3.03</v>
      </c>
      <c r="Y4" t="n">
        <v>1</v>
      </c>
      <c r="Z4" t="n">
        <v>10</v>
      </c>
      <c r="AA4" t="n">
        <v>814.7373383257237</v>
      </c>
      <c r="AB4" t="n">
        <v>1114.759569971845</v>
      </c>
      <c r="AC4" t="n">
        <v>1008.368481188615</v>
      </c>
      <c r="AD4" t="n">
        <v>814737.3383257238</v>
      </c>
      <c r="AE4" t="n">
        <v>1114759.569971845</v>
      </c>
      <c r="AF4" t="n">
        <v>1.243400135938432e-06</v>
      </c>
      <c r="AG4" t="n">
        <v>17</v>
      </c>
      <c r="AH4" t="n">
        <v>1008368.481188615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2.4463</v>
      </c>
      <c r="E5" t="n">
        <v>40.88</v>
      </c>
      <c r="F5" t="n">
        <v>35.83</v>
      </c>
      <c r="G5" t="n">
        <v>29.05</v>
      </c>
      <c r="H5" t="n">
        <v>0.39</v>
      </c>
      <c r="I5" t="n">
        <v>74</v>
      </c>
      <c r="J5" t="n">
        <v>181.19</v>
      </c>
      <c r="K5" t="n">
        <v>52.44</v>
      </c>
      <c r="L5" t="n">
        <v>4</v>
      </c>
      <c r="M5" t="n">
        <v>72</v>
      </c>
      <c r="N5" t="n">
        <v>34.75</v>
      </c>
      <c r="O5" t="n">
        <v>22581.25</v>
      </c>
      <c r="P5" t="n">
        <v>405.86</v>
      </c>
      <c r="Q5" t="n">
        <v>3853.86</v>
      </c>
      <c r="R5" t="n">
        <v>167.56</v>
      </c>
      <c r="S5" t="n">
        <v>94.81999999999999</v>
      </c>
      <c r="T5" t="n">
        <v>34471.1</v>
      </c>
      <c r="U5" t="n">
        <v>0.57</v>
      </c>
      <c r="V5" t="n">
        <v>0.86</v>
      </c>
      <c r="W5" t="n">
        <v>8.449999999999999</v>
      </c>
      <c r="X5" t="n">
        <v>2.12</v>
      </c>
      <c r="Y5" t="n">
        <v>1</v>
      </c>
      <c r="Z5" t="n">
        <v>10</v>
      </c>
      <c r="AA5" t="n">
        <v>737.8001376378394</v>
      </c>
      <c r="AB5" t="n">
        <v>1009.490697760941</v>
      </c>
      <c r="AC5" t="n">
        <v>913.1463223957287</v>
      </c>
      <c r="AD5" t="n">
        <v>737800.1376378394</v>
      </c>
      <c r="AE5" t="n">
        <v>1009490.697760941</v>
      </c>
      <c r="AF5" t="n">
        <v>1.30579967053584e-06</v>
      </c>
      <c r="AG5" t="n">
        <v>16</v>
      </c>
      <c r="AH5" t="n">
        <v>913146.3223957287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2.5229</v>
      </c>
      <c r="E6" t="n">
        <v>39.64</v>
      </c>
      <c r="F6" t="n">
        <v>35.26</v>
      </c>
      <c r="G6" t="n">
        <v>38.47</v>
      </c>
      <c r="H6" t="n">
        <v>0.49</v>
      </c>
      <c r="I6" t="n">
        <v>55</v>
      </c>
      <c r="J6" t="n">
        <v>182.69</v>
      </c>
      <c r="K6" t="n">
        <v>52.44</v>
      </c>
      <c r="L6" t="n">
        <v>5</v>
      </c>
      <c r="M6" t="n">
        <v>53</v>
      </c>
      <c r="N6" t="n">
        <v>35.25</v>
      </c>
      <c r="O6" t="n">
        <v>22766.06</v>
      </c>
      <c r="P6" t="n">
        <v>375.33</v>
      </c>
      <c r="Q6" t="n">
        <v>3853.84</v>
      </c>
      <c r="R6" t="n">
        <v>149.14</v>
      </c>
      <c r="S6" t="n">
        <v>94.81999999999999</v>
      </c>
      <c r="T6" t="n">
        <v>25352.97</v>
      </c>
      <c r="U6" t="n">
        <v>0.64</v>
      </c>
      <c r="V6" t="n">
        <v>0.88</v>
      </c>
      <c r="W6" t="n">
        <v>8.42</v>
      </c>
      <c r="X6" t="n">
        <v>1.55</v>
      </c>
      <c r="Y6" t="n">
        <v>1</v>
      </c>
      <c r="Z6" t="n">
        <v>10</v>
      </c>
      <c r="AA6" t="n">
        <v>688.5838652181267</v>
      </c>
      <c r="AB6" t="n">
        <v>942.1508225675907</v>
      </c>
      <c r="AC6" t="n">
        <v>852.2332703787235</v>
      </c>
      <c r="AD6" t="n">
        <v>688583.8652181267</v>
      </c>
      <c r="AE6" t="n">
        <v>942150.8225675907</v>
      </c>
      <c r="AF6" t="n">
        <v>1.346687646157409e-06</v>
      </c>
      <c r="AG6" t="n">
        <v>16</v>
      </c>
      <c r="AH6" t="n">
        <v>852233.2703787235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2.5623</v>
      </c>
      <c r="E7" t="n">
        <v>39.03</v>
      </c>
      <c r="F7" t="n">
        <v>35.01</v>
      </c>
      <c r="G7" t="n">
        <v>46.68</v>
      </c>
      <c r="H7" t="n">
        <v>0.58</v>
      </c>
      <c r="I7" t="n">
        <v>45</v>
      </c>
      <c r="J7" t="n">
        <v>184.19</v>
      </c>
      <c r="K7" t="n">
        <v>52.44</v>
      </c>
      <c r="L7" t="n">
        <v>6</v>
      </c>
      <c r="M7" t="n">
        <v>14</v>
      </c>
      <c r="N7" t="n">
        <v>35.75</v>
      </c>
      <c r="O7" t="n">
        <v>22951.43</v>
      </c>
      <c r="P7" t="n">
        <v>353.18</v>
      </c>
      <c r="Q7" t="n">
        <v>3854.02</v>
      </c>
      <c r="R7" t="n">
        <v>139.29</v>
      </c>
      <c r="S7" t="n">
        <v>94.81999999999999</v>
      </c>
      <c r="T7" t="n">
        <v>20481.7</v>
      </c>
      <c r="U7" t="n">
        <v>0.68</v>
      </c>
      <c r="V7" t="n">
        <v>0.88</v>
      </c>
      <c r="W7" t="n">
        <v>8.449999999999999</v>
      </c>
      <c r="X7" t="n">
        <v>1.3</v>
      </c>
      <c r="Y7" t="n">
        <v>1</v>
      </c>
      <c r="Z7" t="n">
        <v>10</v>
      </c>
      <c r="AA7" t="n">
        <v>658.5249933588998</v>
      </c>
      <c r="AB7" t="n">
        <v>901.0229479859621</v>
      </c>
      <c r="AC7" t="n">
        <v>815.030582423831</v>
      </c>
      <c r="AD7" t="n">
        <v>658524.9933588998</v>
      </c>
      <c r="AE7" t="n">
        <v>901022.9479859621</v>
      </c>
      <c r="AF7" t="n">
        <v>1.367718798108974e-06</v>
      </c>
      <c r="AG7" t="n">
        <v>16</v>
      </c>
      <c r="AH7" t="n">
        <v>815030.582423831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2.5659</v>
      </c>
      <c r="E8" t="n">
        <v>38.97</v>
      </c>
      <c r="F8" t="n">
        <v>34.99</v>
      </c>
      <c r="G8" t="n">
        <v>47.71</v>
      </c>
      <c r="H8" t="n">
        <v>0.67</v>
      </c>
      <c r="I8" t="n">
        <v>44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354.3</v>
      </c>
      <c r="Q8" t="n">
        <v>3854.06</v>
      </c>
      <c r="R8" t="n">
        <v>138.2</v>
      </c>
      <c r="S8" t="n">
        <v>94.81999999999999</v>
      </c>
      <c r="T8" t="n">
        <v>19939.65</v>
      </c>
      <c r="U8" t="n">
        <v>0.6899999999999999</v>
      </c>
      <c r="V8" t="n">
        <v>0.88</v>
      </c>
      <c r="W8" t="n">
        <v>8.460000000000001</v>
      </c>
      <c r="X8" t="n">
        <v>1.28</v>
      </c>
      <c r="Y8" t="n">
        <v>1</v>
      </c>
      <c r="Z8" t="n">
        <v>10</v>
      </c>
      <c r="AA8" t="n">
        <v>658.8007887961577</v>
      </c>
      <c r="AB8" t="n">
        <v>901.4003034704544</v>
      </c>
      <c r="AC8" t="n">
        <v>815.3719236305052</v>
      </c>
      <c r="AD8" t="n">
        <v>658800.7887961577</v>
      </c>
      <c r="AE8" t="n">
        <v>901400.3034704544</v>
      </c>
      <c r="AF8" t="n">
        <v>1.369640426206071e-06</v>
      </c>
      <c r="AG8" t="n">
        <v>16</v>
      </c>
      <c r="AH8" t="n">
        <v>815371.9236305052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1.9524</v>
      </c>
      <c r="E2" t="n">
        <v>51.22</v>
      </c>
      <c r="F2" t="n">
        <v>45.28</v>
      </c>
      <c r="G2" t="n">
        <v>7.04</v>
      </c>
      <c r="H2" t="n">
        <v>0.64</v>
      </c>
      <c r="I2" t="n">
        <v>386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132.05</v>
      </c>
      <c r="Q2" t="n">
        <v>3856.89</v>
      </c>
      <c r="R2" t="n">
        <v>458.15</v>
      </c>
      <c r="S2" t="n">
        <v>94.81999999999999</v>
      </c>
      <c r="T2" t="n">
        <v>178202.71</v>
      </c>
      <c r="U2" t="n">
        <v>0.21</v>
      </c>
      <c r="V2" t="n">
        <v>0.68</v>
      </c>
      <c r="W2" t="n">
        <v>9.470000000000001</v>
      </c>
      <c r="X2" t="n">
        <v>11.56</v>
      </c>
      <c r="Y2" t="n">
        <v>1</v>
      </c>
      <c r="Z2" t="n">
        <v>10</v>
      </c>
      <c r="AA2" t="n">
        <v>440.1850295396914</v>
      </c>
      <c r="AB2" t="n">
        <v>602.2805770091441</v>
      </c>
      <c r="AC2" t="n">
        <v>544.7997640454894</v>
      </c>
      <c r="AD2" t="n">
        <v>440185.0295396914</v>
      </c>
      <c r="AE2" t="n">
        <v>602280.577009144</v>
      </c>
      <c r="AF2" t="n">
        <v>1.339118366464085e-06</v>
      </c>
      <c r="AG2" t="n">
        <v>20</v>
      </c>
      <c r="AH2" t="n">
        <v>544799.7640454894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2.0814</v>
      </c>
      <c r="E2" t="n">
        <v>48.04</v>
      </c>
      <c r="F2" t="n">
        <v>40.96</v>
      </c>
      <c r="G2" t="n">
        <v>9.91</v>
      </c>
      <c r="H2" t="n">
        <v>0.18</v>
      </c>
      <c r="I2" t="n">
        <v>248</v>
      </c>
      <c r="J2" t="n">
        <v>98.70999999999999</v>
      </c>
      <c r="K2" t="n">
        <v>39.72</v>
      </c>
      <c r="L2" t="n">
        <v>1</v>
      </c>
      <c r="M2" t="n">
        <v>246</v>
      </c>
      <c r="N2" t="n">
        <v>12.99</v>
      </c>
      <c r="O2" t="n">
        <v>12407.75</v>
      </c>
      <c r="P2" t="n">
        <v>342.84</v>
      </c>
      <c r="Q2" t="n">
        <v>3854.62</v>
      </c>
      <c r="R2" t="n">
        <v>335.53</v>
      </c>
      <c r="S2" t="n">
        <v>94.81999999999999</v>
      </c>
      <c r="T2" t="n">
        <v>117583.71</v>
      </c>
      <c r="U2" t="n">
        <v>0.28</v>
      </c>
      <c r="V2" t="n">
        <v>0.76</v>
      </c>
      <c r="W2" t="n">
        <v>8.720000000000001</v>
      </c>
      <c r="X2" t="n">
        <v>7.24</v>
      </c>
      <c r="Y2" t="n">
        <v>1</v>
      </c>
      <c r="Z2" t="n">
        <v>10</v>
      </c>
      <c r="AA2" t="n">
        <v>751.9260773668641</v>
      </c>
      <c r="AB2" t="n">
        <v>1028.81843169067</v>
      </c>
      <c r="AC2" t="n">
        <v>930.6294445258499</v>
      </c>
      <c r="AD2" t="n">
        <v>751926.0773668641</v>
      </c>
      <c r="AE2" t="n">
        <v>1028818.43169067</v>
      </c>
      <c r="AF2" t="n">
        <v>1.223611518732813e-06</v>
      </c>
      <c r="AG2" t="n">
        <v>19</v>
      </c>
      <c r="AH2" t="n">
        <v>930629.4445258499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2.4667</v>
      </c>
      <c r="E3" t="n">
        <v>40.54</v>
      </c>
      <c r="F3" t="n">
        <v>36.54</v>
      </c>
      <c r="G3" t="n">
        <v>22.37</v>
      </c>
      <c r="H3" t="n">
        <v>0.35</v>
      </c>
      <c r="I3" t="n">
        <v>98</v>
      </c>
      <c r="J3" t="n">
        <v>99.95</v>
      </c>
      <c r="K3" t="n">
        <v>39.72</v>
      </c>
      <c r="L3" t="n">
        <v>2</v>
      </c>
      <c r="M3" t="n">
        <v>71</v>
      </c>
      <c r="N3" t="n">
        <v>13.24</v>
      </c>
      <c r="O3" t="n">
        <v>12561.45</v>
      </c>
      <c r="P3" t="n">
        <v>265.92</v>
      </c>
      <c r="Q3" t="n">
        <v>3854.08</v>
      </c>
      <c r="R3" t="n">
        <v>189.47</v>
      </c>
      <c r="S3" t="n">
        <v>94.81999999999999</v>
      </c>
      <c r="T3" t="n">
        <v>45304.94</v>
      </c>
      <c r="U3" t="n">
        <v>0.5</v>
      </c>
      <c r="V3" t="n">
        <v>0.85</v>
      </c>
      <c r="W3" t="n">
        <v>8.52</v>
      </c>
      <c r="X3" t="n">
        <v>2.83</v>
      </c>
      <c r="Y3" t="n">
        <v>1</v>
      </c>
      <c r="Z3" t="n">
        <v>10</v>
      </c>
      <c r="AA3" t="n">
        <v>543.2911110967565</v>
      </c>
      <c r="AB3" t="n">
        <v>743.3548665148062</v>
      </c>
      <c r="AC3" t="n">
        <v>672.4101213597401</v>
      </c>
      <c r="AD3" t="n">
        <v>543291.1110967565</v>
      </c>
      <c r="AE3" t="n">
        <v>743354.8665148062</v>
      </c>
      <c r="AF3" t="n">
        <v>1.45012132855685e-06</v>
      </c>
      <c r="AG3" t="n">
        <v>16</v>
      </c>
      <c r="AH3" t="n">
        <v>672410.12135974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2.4952</v>
      </c>
      <c r="E4" t="n">
        <v>40.08</v>
      </c>
      <c r="F4" t="n">
        <v>36.3</v>
      </c>
      <c r="G4" t="n">
        <v>25.03</v>
      </c>
      <c r="H4" t="n">
        <v>0.52</v>
      </c>
      <c r="I4" t="n">
        <v>87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258.87</v>
      </c>
      <c r="Q4" t="n">
        <v>3854.32</v>
      </c>
      <c r="R4" t="n">
        <v>178.87</v>
      </c>
      <c r="S4" t="n">
        <v>94.81999999999999</v>
      </c>
      <c r="T4" t="n">
        <v>40057.94</v>
      </c>
      <c r="U4" t="n">
        <v>0.53</v>
      </c>
      <c r="V4" t="n">
        <v>0.85</v>
      </c>
      <c r="W4" t="n">
        <v>8.6</v>
      </c>
      <c r="X4" t="n">
        <v>2.59</v>
      </c>
      <c r="Y4" t="n">
        <v>1</v>
      </c>
      <c r="Z4" t="n">
        <v>10</v>
      </c>
      <c r="AA4" t="n">
        <v>531.1561233294631</v>
      </c>
      <c r="AB4" t="n">
        <v>726.7512408937187</v>
      </c>
      <c r="AC4" t="n">
        <v>657.3911224645942</v>
      </c>
      <c r="AD4" t="n">
        <v>531156.1233294631</v>
      </c>
      <c r="AE4" t="n">
        <v>726751.2408937187</v>
      </c>
      <c r="AF4" t="n">
        <v>1.466875882359044e-06</v>
      </c>
      <c r="AG4" t="n">
        <v>16</v>
      </c>
      <c r="AH4" t="n">
        <v>657391.1224645942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1.8864</v>
      </c>
      <c r="E2" t="n">
        <v>53.01</v>
      </c>
      <c r="F2" t="n">
        <v>42.91</v>
      </c>
      <c r="G2" t="n">
        <v>8.25</v>
      </c>
      <c r="H2" t="n">
        <v>0.14</v>
      </c>
      <c r="I2" t="n">
        <v>312</v>
      </c>
      <c r="J2" t="n">
        <v>124.63</v>
      </c>
      <c r="K2" t="n">
        <v>45</v>
      </c>
      <c r="L2" t="n">
        <v>1</v>
      </c>
      <c r="M2" t="n">
        <v>310</v>
      </c>
      <c r="N2" t="n">
        <v>18.64</v>
      </c>
      <c r="O2" t="n">
        <v>15605.44</v>
      </c>
      <c r="P2" t="n">
        <v>431.95</v>
      </c>
      <c r="Q2" t="n">
        <v>3855.3</v>
      </c>
      <c r="R2" t="n">
        <v>398.1</v>
      </c>
      <c r="S2" t="n">
        <v>94.81999999999999</v>
      </c>
      <c r="T2" t="n">
        <v>148548.78</v>
      </c>
      <c r="U2" t="n">
        <v>0.24</v>
      </c>
      <c r="V2" t="n">
        <v>0.72</v>
      </c>
      <c r="W2" t="n">
        <v>8.85</v>
      </c>
      <c r="X2" t="n">
        <v>9.19</v>
      </c>
      <c r="Y2" t="n">
        <v>1</v>
      </c>
      <c r="Z2" t="n">
        <v>10</v>
      </c>
      <c r="AA2" t="n">
        <v>984.6911510619861</v>
      </c>
      <c r="AB2" t="n">
        <v>1347.297874390647</v>
      </c>
      <c r="AC2" t="n">
        <v>1218.713656203246</v>
      </c>
      <c r="AD2" t="n">
        <v>984691.1510619861</v>
      </c>
      <c r="AE2" t="n">
        <v>1347297.874390647</v>
      </c>
      <c r="AF2" t="n">
        <v>1.067705316783093e-06</v>
      </c>
      <c r="AG2" t="n">
        <v>21</v>
      </c>
      <c r="AH2" t="n">
        <v>1218713.656203246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2.3427</v>
      </c>
      <c r="E3" t="n">
        <v>42.68</v>
      </c>
      <c r="F3" t="n">
        <v>37.33</v>
      </c>
      <c r="G3" t="n">
        <v>17.78</v>
      </c>
      <c r="H3" t="n">
        <v>0.28</v>
      </c>
      <c r="I3" t="n">
        <v>126</v>
      </c>
      <c r="J3" t="n">
        <v>125.95</v>
      </c>
      <c r="K3" t="n">
        <v>45</v>
      </c>
      <c r="L3" t="n">
        <v>2</v>
      </c>
      <c r="M3" t="n">
        <v>124</v>
      </c>
      <c r="N3" t="n">
        <v>18.95</v>
      </c>
      <c r="O3" t="n">
        <v>15767.7</v>
      </c>
      <c r="P3" t="n">
        <v>346.88</v>
      </c>
      <c r="Q3" t="n">
        <v>3854.21</v>
      </c>
      <c r="R3" t="n">
        <v>216.04</v>
      </c>
      <c r="S3" t="n">
        <v>94.81999999999999</v>
      </c>
      <c r="T3" t="n">
        <v>58450.56</v>
      </c>
      <c r="U3" t="n">
        <v>0.44</v>
      </c>
      <c r="V3" t="n">
        <v>0.83</v>
      </c>
      <c r="W3" t="n">
        <v>8.550000000000001</v>
      </c>
      <c r="X3" t="n">
        <v>3.62</v>
      </c>
      <c r="Y3" t="n">
        <v>1</v>
      </c>
      <c r="Z3" t="n">
        <v>10</v>
      </c>
      <c r="AA3" t="n">
        <v>682.8230389342627</v>
      </c>
      <c r="AB3" t="n">
        <v>934.2686058962897</v>
      </c>
      <c r="AC3" t="n">
        <v>845.1033214037709</v>
      </c>
      <c r="AD3" t="n">
        <v>682823.0389342627</v>
      </c>
      <c r="AE3" t="n">
        <v>934268.6058962897</v>
      </c>
      <c r="AF3" t="n">
        <v>1.325971822321752e-06</v>
      </c>
      <c r="AG3" t="n">
        <v>17</v>
      </c>
      <c r="AH3" t="n">
        <v>845103.3214037709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2.5125</v>
      </c>
      <c r="E4" t="n">
        <v>39.8</v>
      </c>
      <c r="F4" t="n">
        <v>35.8</v>
      </c>
      <c r="G4" t="n">
        <v>29.43</v>
      </c>
      <c r="H4" t="n">
        <v>0.42</v>
      </c>
      <c r="I4" t="n">
        <v>73</v>
      </c>
      <c r="J4" t="n">
        <v>127.27</v>
      </c>
      <c r="K4" t="n">
        <v>45</v>
      </c>
      <c r="L4" t="n">
        <v>3</v>
      </c>
      <c r="M4" t="n">
        <v>60</v>
      </c>
      <c r="N4" t="n">
        <v>19.27</v>
      </c>
      <c r="O4" t="n">
        <v>15930.42</v>
      </c>
      <c r="P4" t="n">
        <v>299.38</v>
      </c>
      <c r="Q4" t="n">
        <v>3854</v>
      </c>
      <c r="R4" t="n">
        <v>166.05</v>
      </c>
      <c r="S4" t="n">
        <v>94.81999999999999</v>
      </c>
      <c r="T4" t="n">
        <v>33719.67</v>
      </c>
      <c r="U4" t="n">
        <v>0.57</v>
      </c>
      <c r="V4" t="n">
        <v>0.86</v>
      </c>
      <c r="W4" t="n">
        <v>8.470000000000001</v>
      </c>
      <c r="X4" t="n">
        <v>2.09</v>
      </c>
      <c r="Y4" t="n">
        <v>1</v>
      </c>
      <c r="Z4" t="n">
        <v>10</v>
      </c>
      <c r="AA4" t="n">
        <v>586.5219236061838</v>
      </c>
      <c r="AB4" t="n">
        <v>802.5051713990484</v>
      </c>
      <c r="AC4" t="n">
        <v>725.9152041638047</v>
      </c>
      <c r="AD4" t="n">
        <v>586521.9236061838</v>
      </c>
      <c r="AE4" t="n">
        <v>802505.1713990484</v>
      </c>
      <c r="AF4" t="n">
        <v>1.42207888486934e-06</v>
      </c>
      <c r="AG4" t="n">
        <v>16</v>
      </c>
      <c r="AH4" t="n">
        <v>725915.2041638047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2.5338</v>
      </c>
      <c r="E5" t="n">
        <v>39.47</v>
      </c>
      <c r="F5" t="n">
        <v>35.65</v>
      </c>
      <c r="G5" t="n">
        <v>32.41</v>
      </c>
      <c r="H5" t="n">
        <v>0.55</v>
      </c>
      <c r="I5" t="n">
        <v>66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291.19</v>
      </c>
      <c r="Q5" t="n">
        <v>3854.17</v>
      </c>
      <c r="R5" t="n">
        <v>158.88</v>
      </c>
      <c r="S5" t="n">
        <v>94.81999999999999</v>
      </c>
      <c r="T5" t="n">
        <v>30170.33</v>
      </c>
      <c r="U5" t="n">
        <v>0.6</v>
      </c>
      <c r="V5" t="n">
        <v>0.87</v>
      </c>
      <c r="W5" t="n">
        <v>8.52</v>
      </c>
      <c r="X5" t="n">
        <v>1.94</v>
      </c>
      <c r="Y5" t="n">
        <v>1</v>
      </c>
      <c r="Z5" t="n">
        <v>10</v>
      </c>
      <c r="AA5" t="n">
        <v>574.5218916639074</v>
      </c>
      <c r="AB5" t="n">
        <v>786.0861982915799</v>
      </c>
      <c r="AC5" t="n">
        <v>711.0632348055394</v>
      </c>
      <c r="AD5" t="n">
        <v>574521.8916639073</v>
      </c>
      <c r="AE5" t="n">
        <v>786086.1982915798</v>
      </c>
      <c r="AF5" t="n">
        <v>1.434134717803754e-06</v>
      </c>
      <c r="AG5" t="n">
        <v>16</v>
      </c>
      <c r="AH5" t="n">
        <v>711063.2348055394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1.6533</v>
      </c>
      <c r="E2" t="n">
        <v>60.48</v>
      </c>
      <c r="F2" t="n">
        <v>45.43</v>
      </c>
      <c r="G2" t="n">
        <v>6.9</v>
      </c>
      <c r="H2" t="n">
        <v>0.11</v>
      </c>
      <c r="I2" t="n">
        <v>395</v>
      </c>
      <c r="J2" t="n">
        <v>159.12</v>
      </c>
      <c r="K2" t="n">
        <v>50.28</v>
      </c>
      <c r="L2" t="n">
        <v>1</v>
      </c>
      <c r="M2" t="n">
        <v>393</v>
      </c>
      <c r="N2" t="n">
        <v>27.84</v>
      </c>
      <c r="O2" t="n">
        <v>19859.16</v>
      </c>
      <c r="P2" t="n">
        <v>545.99</v>
      </c>
      <c r="Q2" t="n">
        <v>3855.91</v>
      </c>
      <c r="R2" t="n">
        <v>481.25</v>
      </c>
      <c r="S2" t="n">
        <v>94.81999999999999</v>
      </c>
      <c r="T2" t="n">
        <v>189710.14</v>
      </c>
      <c r="U2" t="n">
        <v>0.2</v>
      </c>
      <c r="V2" t="n">
        <v>0.68</v>
      </c>
      <c r="W2" t="n">
        <v>8.98</v>
      </c>
      <c r="X2" t="n">
        <v>11.71</v>
      </c>
      <c r="Y2" t="n">
        <v>1</v>
      </c>
      <c r="Z2" t="n">
        <v>10</v>
      </c>
      <c r="AA2" t="n">
        <v>1347.799798313496</v>
      </c>
      <c r="AB2" t="n">
        <v>1844.1191447831</v>
      </c>
      <c r="AC2" t="n">
        <v>1668.119001842475</v>
      </c>
      <c r="AD2" t="n">
        <v>1347799.798313496</v>
      </c>
      <c r="AE2" t="n">
        <v>1844119.1447831</v>
      </c>
      <c r="AF2" t="n">
        <v>8.98230346254699e-07</v>
      </c>
      <c r="AG2" t="n">
        <v>24</v>
      </c>
      <c r="AH2" t="n">
        <v>1668119.001842475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2.1841</v>
      </c>
      <c r="E3" t="n">
        <v>45.78</v>
      </c>
      <c r="F3" t="n">
        <v>38.34</v>
      </c>
      <c r="G3" t="n">
        <v>14.47</v>
      </c>
      <c r="H3" t="n">
        <v>0.22</v>
      </c>
      <c r="I3" t="n">
        <v>159</v>
      </c>
      <c r="J3" t="n">
        <v>160.54</v>
      </c>
      <c r="K3" t="n">
        <v>50.28</v>
      </c>
      <c r="L3" t="n">
        <v>2</v>
      </c>
      <c r="M3" t="n">
        <v>157</v>
      </c>
      <c r="N3" t="n">
        <v>28.26</v>
      </c>
      <c r="O3" t="n">
        <v>20034.4</v>
      </c>
      <c r="P3" t="n">
        <v>439.32</v>
      </c>
      <c r="Q3" t="n">
        <v>3854.58</v>
      </c>
      <c r="R3" t="n">
        <v>249.16</v>
      </c>
      <c r="S3" t="n">
        <v>94.81999999999999</v>
      </c>
      <c r="T3" t="n">
        <v>74846.13</v>
      </c>
      <c r="U3" t="n">
        <v>0.38</v>
      </c>
      <c r="V3" t="n">
        <v>0.8100000000000001</v>
      </c>
      <c r="W3" t="n">
        <v>8.6</v>
      </c>
      <c r="X3" t="n">
        <v>4.62</v>
      </c>
      <c r="Y3" t="n">
        <v>1</v>
      </c>
      <c r="Z3" t="n">
        <v>10</v>
      </c>
      <c r="AA3" t="n">
        <v>864.9328449517806</v>
      </c>
      <c r="AB3" t="n">
        <v>1183.439276607079</v>
      </c>
      <c r="AC3" t="n">
        <v>1070.493493015156</v>
      </c>
      <c r="AD3" t="n">
        <v>864932.8449517805</v>
      </c>
      <c r="AE3" t="n">
        <v>1183439.276607079</v>
      </c>
      <c r="AF3" t="n">
        <v>1.186611564298608e-06</v>
      </c>
      <c r="AG3" t="n">
        <v>18</v>
      </c>
      <c r="AH3" t="n">
        <v>1070493.493015155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2.3886</v>
      </c>
      <c r="E4" t="n">
        <v>41.87</v>
      </c>
      <c r="F4" t="n">
        <v>36.45</v>
      </c>
      <c r="G4" t="n">
        <v>22.78</v>
      </c>
      <c r="H4" t="n">
        <v>0.33</v>
      </c>
      <c r="I4" t="n">
        <v>96</v>
      </c>
      <c r="J4" t="n">
        <v>161.97</v>
      </c>
      <c r="K4" t="n">
        <v>50.28</v>
      </c>
      <c r="L4" t="n">
        <v>3</v>
      </c>
      <c r="M4" t="n">
        <v>94</v>
      </c>
      <c r="N4" t="n">
        <v>28.69</v>
      </c>
      <c r="O4" t="n">
        <v>20210.21</v>
      </c>
      <c r="P4" t="n">
        <v>395.38</v>
      </c>
      <c r="Q4" t="n">
        <v>3854.08</v>
      </c>
      <c r="R4" t="n">
        <v>187.62</v>
      </c>
      <c r="S4" t="n">
        <v>94.81999999999999</v>
      </c>
      <c r="T4" t="n">
        <v>44388.7</v>
      </c>
      <c r="U4" t="n">
        <v>0.51</v>
      </c>
      <c r="V4" t="n">
        <v>0.85</v>
      </c>
      <c r="W4" t="n">
        <v>8.49</v>
      </c>
      <c r="X4" t="n">
        <v>2.74</v>
      </c>
      <c r="Y4" t="n">
        <v>1</v>
      </c>
      <c r="Z4" t="n">
        <v>10</v>
      </c>
      <c r="AA4" t="n">
        <v>743.2838085239417</v>
      </c>
      <c r="AB4" t="n">
        <v>1016.993698189791</v>
      </c>
      <c r="AC4" t="n">
        <v>919.9332469941769</v>
      </c>
      <c r="AD4" t="n">
        <v>743283.8085239418</v>
      </c>
      <c r="AE4" t="n">
        <v>1016993.698189791</v>
      </c>
      <c r="AF4" t="n">
        <v>1.297715481197589e-06</v>
      </c>
      <c r="AG4" t="n">
        <v>17</v>
      </c>
      <c r="AH4" t="n">
        <v>919933.2469941769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2.4964</v>
      </c>
      <c r="E5" t="n">
        <v>40.06</v>
      </c>
      <c r="F5" t="n">
        <v>35.61</v>
      </c>
      <c r="G5" t="n">
        <v>32.37</v>
      </c>
      <c r="H5" t="n">
        <v>0.43</v>
      </c>
      <c r="I5" t="n">
        <v>66</v>
      </c>
      <c r="J5" t="n">
        <v>163.4</v>
      </c>
      <c r="K5" t="n">
        <v>50.28</v>
      </c>
      <c r="L5" t="n">
        <v>4</v>
      </c>
      <c r="M5" t="n">
        <v>64</v>
      </c>
      <c r="N5" t="n">
        <v>29.12</v>
      </c>
      <c r="O5" t="n">
        <v>20386.62</v>
      </c>
      <c r="P5" t="n">
        <v>360.87</v>
      </c>
      <c r="Q5" t="n">
        <v>3854.11</v>
      </c>
      <c r="R5" t="n">
        <v>160.12</v>
      </c>
      <c r="S5" t="n">
        <v>94.81999999999999</v>
      </c>
      <c r="T5" t="n">
        <v>30791.4</v>
      </c>
      <c r="U5" t="n">
        <v>0.59</v>
      </c>
      <c r="V5" t="n">
        <v>0.87</v>
      </c>
      <c r="W5" t="n">
        <v>8.449999999999999</v>
      </c>
      <c r="X5" t="n">
        <v>1.9</v>
      </c>
      <c r="Y5" t="n">
        <v>1</v>
      </c>
      <c r="Z5" t="n">
        <v>10</v>
      </c>
      <c r="AA5" t="n">
        <v>671.3943976375023</v>
      </c>
      <c r="AB5" t="n">
        <v>918.6314346779923</v>
      </c>
      <c r="AC5" t="n">
        <v>830.9585398596402</v>
      </c>
      <c r="AD5" t="n">
        <v>671394.3976375023</v>
      </c>
      <c r="AE5" t="n">
        <v>918631.4346779922</v>
      </c>
      <c r="AF5" t="n">
        <v>1.356282729323311e-06</v>
      </c>
      <c r="AG5" t="n">
        <v>16</v>
      </c>
      <c r="AH5" t="n">
        <v>830958.5398596402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2.5539</v>
      </c>
      <c r="E6" t="n">
        <v>39.16</v>
      </c>
      <c r="F6" t="n">
        <v>35.19</v>
      </c>
      <c r="G6" t="n">
        <v>41.4</v>
      </c>
      <c r="H6" t="n">
        <v>0.54</v>
      </c>
      <c r="I6" t="n">
        <v>51</v>
      </c>
      <c r="J6" t="n">
        <v>164.83</v>
      </c>
      <c r="K6" t="n">
        <v>50.28</v>
      </c>
      <c r="L6" t="n">
        <v>5</v>
      </c>
      <c r="M6" t="n">
        <v>18</v>
      </c>
      <c r="N6" t="n">
        <v>29.55</v>
      </c>
      <c r="O6" t="n">
        <v>20563.61</v>
      </c>
      <c r="P6" t="n">
        <v>334.23</v>
      </c>
      <c r="Q6" t="n">
        <v>3853.71</v>
      </c>
      <c r="R6" t="n">
        <v>145.39</v>
      </c>
      <c r="S6" t="n">
        <v>94.81999999999999</v>
      </c>
      <c r="T6" t="n">
        <v>23501.55</v>
      </c>
      <c r="U6" t="n">
        <v>0.65</v>
      </c>
      <c r="V6" t="n">
        <v>0.88</v>
      </c>
      <c r="W6" t="n">
        <v>8.449999999999999</v>
      </c>
      <c r="X6" t="n">
        <v>1.48</v>
      </c>
      <c r="Y6" t="n">
        <v>1</v>
      </c>
      <c r="Z6" t="n">
        <v>10</v>
      </c>
      <c r="AA6" t="n">
        <v>632.9319295995775</v>
      </c>
      <c r="AB6" t="n">
        <v>866.0053890641713</v>
      </c>
      <c r="AC6" t="n">
        <v>783.3550501780835</v>
      </c>
      <c r="AD6" t="n">
        <v>632931.9295995776</v>
      </c>
      <c r="AE6" t="n">
        <v>866005.3890641712</v>
      </c>
      <c r="AF6" t="n">
        <v>1.387522216959945e-06</v>
      </c>
      <c r="AG6" t="n">
        <v>16</v>
      </c>
      <c r="AH6" t="n">
        <v>783355.0501780835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2.5575</v>
      </c>
      <c r="E7" t="n">
        <v>39.1</v>
      </c>
      <c r="F7" t="n">
        <v>35.17</v>
      </c>
      <c r="G7" t="n">
        <v>42.2</v>
      </c>
      <c r="H7" t="n">
        <v>0.64</v>
      </c>
      <c r="I7" t="n">
        <v>50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333.01</v>
      </c>
      <c r="Q7" t="n">
        <v>3853.92</v>
      </c>
      <c r="R7" t="n">
        <v>143.95</v>
      </c>
      <c r="S7" t="n">
        <v>94.81999999999999</v>
      </c>
      <c r="T7" t="n">
        <v>22785.74</v>
      </c>
      <c r="U7" t="n">
        <v>0.66</v>
      </c>
      <c r="V7" t="n">
        <v>0.88</v>
      </c>
      <c r="W7" t="n">
        <v>8.470000000000001</v>
      </c>
      <c r="X7" t="n">
        <v>1.46</v>
      </c>
      <c r="Y7" t="n">
        <v>1</v>
      </c>
      <c r="Z7" t="n">
        <v>10</v>
      </c>
      <c r="AA7" t="n">
        <v>631.0321317232756</v>
      </c>
      <c r="AB7" t="n">
        <v>863.406001796648</v>
      </c>
      <c r="AC7" t="n">
        <v>781.0037447831094</v>
      </c>
      <c r="AD7" t="n">
        <v>631032.1317232756</v>
      </c>
      <c r="AE7" t="n">
        <v>863406.0017966479</v>
      </c>
      <c r="AF7" t="n">
        <v>1.389478080533716e-06</v>
      </c>
      <c r="AG7" t="n">
        <v>16</v>
      </c>
      <c r="AH7" t="n">
        <v>781003.7447831094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2.2294</v>
      </c>
      <c r="E2" t="n">
        <v>44.86</v>
      </c>
      <c r="F2" t="n">
        <v>39.52</v>
      </c>
      <c r="G2" t="n">
        <v>11.86</v>
      </c>
      <c r="H2" t="n">
        <v>0.22</v>
      </c>
      <c r="I2" t="n">
        <v>200</v>
      </c>
      <c r="J2" t="n">
        <v>80.84</v>
      </c>
      <c r="K2" t="n">
        <v>35.1</v>
      </c>
      <c r="L2" t="n">
        <v>1</v>
      </c>
      <c r="M2" t="n">
        <v>198</v>
      </c>
      <c r="N2" t="n">
        <v>9.74</v>
      </c>
      <c r="O2" t="n">
        <v>10204.21</v>
      </c>
      <c r="P2" t="n">
        <v>276.54</v>
      </c>
      <c r="Q2" t="n">
        <v>3854.92</v>
      </c>
      <c r="R2" t="n">
        <v>287.66</v>
      </c>
      <c r="S2" t="n">
        <v>94.81999999999999</v>
      </c>
      <c r="T2" t="n">
        <v>93891.72</v>
      </c>
      <c r="U2" t="n">
        <v>0.33</v>
      </c>
      <c r="V2" t="n">
        <v>0.78</v>
      </c>
      <c r="W2" t="n">
        <v>8.66</v>
      </c>
      <c r="X2" t="n">
        <v>5.8</v>
      </c>
      <c r="Y2" t="n">
        <v>1</v>
      </c>
      <c r="Z2" t="n">
        <v>10</v>
      </c>
      <c r="AA2" t="n">
        <v>607.3052786709112</v>
      </c>
      <c r="AB2" t="n">
        <v>830.9418746955228</v>
      </c>
      <c r="AC2" t="n">
        <v>751.637948408827</v>
      </c>
      <c r="AD2" t="n">
        <v>607305.2786709112</v>
      </c>
      <c r="AE2" t="n">
        <v>830941.8746955227</v>
      </c>
      <c r="AF2" t="n">
        <v>1.351548249820672e-06</v>
      </c>
      <c r="AG2" t="n">
        <v>18</v>
      </c>
      <c r="AH2" t="n">
        <v>751637.9484088271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2.4496</v>
      </c>
      <c r="E3" t="n">
        <v>40.82</v>
      </c>
      <c r="F3" t="n">
        <v>37.02</v>
      </c>
      <c r="G3" t="n">
        <v>20.01</v>
      </c>
      <c r="H3" t="n">
        <v>0.43</v>
      </c>
      <c r="I3" t="n">
        <v>111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233.28</v>
      </c>
      <c r="Q3" t="n">
        <v>3854.45</v>
      </c>
      <c r="R3" t="n">
        <v>200.94</v>
      </c>
      <c r="S3" t="n">
        <v>94.81999999999999</v>
      </c>
      <c r="T3" t="n">
        <v>50974.79</v>
      </c>
      <c r="U3" t="n">
        <v>0.47</v>
      </c>
      <c r="V3" t="n">
        <v>0.84</v>
      </c>
      <c r="W3" t="n">
        <v>8.67</v>
      </c>
      <c r="X3" t="n">
        <v>3.31</v>
      </c>
      <c r="Y3" t="n">
        <v>1</v>
      </c>
      <c r="Z3" t="n">
        <v>10</v>
      </c>
      <c r="AA3" t="n">
        <v>498.5444965975598</v>
      </c>
      <c r="AB3" t="n">
        <v>682.1305744756972</v>
      </c>
      <c r="AC3" t="n">
        <v>617.0289898240101</v>
      </c>
      <c r="AD3" t="n">
        <v>498544.4965975598</v>
      </c>
      <c r="AE3" t="n">
        <v>682130.5744756972</v>
      </c>
      <c r="AF3" t="n">
        <v>1.48504198114323e-06</v>
      </c>
      <c r="AG3" t="n">
        <v>16</v>
      </c>
      <c r="AH3" t="n">
        <v>617028.9898240101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2.014</v>
      </c>
      <c r="E2" t="n">
        <v>49.65</v>
      </c>
      <c r="F2" t="n">
        <v>41.62</v>
      </c>
      <c r="G2" t="n">
        <v>9.25</v>
      </c>
      <c r="H2" t="n">
        <v>0.16</v>
      </c>
      <c r="I2" t="n">
        <v>270</v>
      </c>
      <c r="J2" t="n">
        <v>107.41</v>
      </c>
      <c r="K2" t="n">
        <v>41.65</v>
      </c>
      <c r="L2" t="n">
        <v>1</v>
      </c>
      <c r="M2" t="n">
        <v>268</v>
      </c>
      <c r="N2" t="n">
        <v>14.77</v>
      </c>
      <c r="O2" t="n">
        <v>13481.73</v>
      </c>
      <c r="P2" t="n">
        <v>373.02</v>
      </c>
      <c r="Q2" t="n">
        <v>3855.37</v>
      </c>
      <c r="R2" t="n">
        <v>356.97</v>
      </c>
      <c r="S2" t="n">
        <v>94.81999999999999</v>
      </c>
      <c r="T2" t="n">
        <v>128196.17</v>
      </c>
      <c r="U2" t="n">
        <v>0.27</v>
      </c>
      <c r="V2" t="n">
        <v>0.74</v>
      </c>
      <c r="W2" t="n">
        <v>8.75</v>
      </c>
      <c r="X2" t="n">
        <v>7.9</v>
      </c>
      <c r="Y2" t="n">
        <v>1</v>
      </c>
      <c r="Z2" t="n">
        <v>10</v>
      </c>
      <c r="AA2" t="n">
        <v>829.821066434467</v>
      </c>
      <c r="AB2" t="n">
        <v>1135.397792217347</v>
      </c>
      <c r="AC2" t="n">
        <v>1027.037020468933</v>
      </c>
      <c r="AD2" t="n">
        <v>829821.066434467</v>
      </c>
      <c r="AE2" t="n">
        <v>1135397.792217347</v>
      </c>
      <c r="AF2" t="n">
        <v>1.168057958212929e-06</v>
      </c>
      <c r="AG2" t="n">
        <v>20</v>
      </c>
      <c r="AH2" t="n">
        <v>1027037.020468933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2.4269</v>
      </c>
      <c r="E3" t="n">
        <v>41.2</v>
      </c>
      <c r="F3" t="n">
        <v>36.79</v>
      </c>
      <c r="G3" t="n">
        <v>20.63</v>
      </c>
      <c r="H3" t="n">
        <v>0.32</v>
      </c>
      <c r="I3" t="n">
        <v>107</v>
      </c>
      <c r="J3" t="n">
        <v>108.68</v>
      </c>
      <c r="K3" t="n">
        <v>41.65</v>
      </c>
      <c r="L3" t="n">
        <v>2</v>
      </c>
      <c r="M3" t="n">
        <v>105</v>
      </c>
      <c r="N3" t="n">
        <v>15.03</v>
      </c>
      <c r="O3" t="n">
        <v>13638.32</v>
      </c>
      <c r="P3" t="n">
        <v>294.07</v>
      </c>
      <c r="Q3" t="n">
        <v>3853.96</v>
      </c>
      <c r="R3" t="n">
        <v>198.73</v>
      </c>
      <c r="S3" t="n">
        <v>94.81999999999999</v>
      </c>
      <c r="T3" t="n">
        <v>49887.57</v>
      </c>
      <c r="U3" t="n">
        <v>0.48</v>
      </c>
      <c r="V3" t="n">
        <v>0.84</v>
      </c>
      <c r="W3" t="n">
        <v>8.51</v>
      </c>
      <c r="X3" t="n">
        <v>3.08</v>
      </c>
      <c r="Y3" t="n">
        <v>1</v>
      </c>
      <c r="Z3" t="n">
        <v>10</v>
      </c>
      <c r="AA3" t="n">
        <v>586.3052635144932</v>
      </c>
      <c r="AB3" t="n">
        <v>802.2087275032287</v>
      </c>
      <c r="AC3" t="n">
        <v>725.6470524573401</v>
      </c>
      <c r="AD3" t="n">
        <v>586305.2635144931</v>
      </c>
      <c r="AE3" t="n">
        <v>802208.7275032287</v>
      </c>
      <c r="AF3" t="n">
        <v>1.407527238722422e-06</v>
      </c>
      <c r="AG3" t="n">
        <v>16</v>
      </c>
      <c r="AH3" t="n">
        <v>725647.0524573402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2.5102</v>
      </c>
      <c r="E4" t="n">
        <v>39.84</v>
      </c>
      <c r="F4" t="n">
        <v>36.05</v>
      </c>
      <c r="G4" t="n">
        <v>27.38</v>
      </c>
      <c r="H4" t="n">
        <v>0.48</v>
      </c>
      <c r="I4" t="n">
        <v>79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269.12</v>
      </c>
      <c r="Q4" t="n">
        <v>3854.52</v>
      </c>
      <c r="R4" t="n">
        <v>171.23</v>
      </c>
      <c r="S4" t="n">
        <v>94.81999999999999</v>
      </c>
      <c r="T4" t="n">
        <v>36280.09</v>
      </c>
      <c r="U4" t="n">
        <v>0.55</v>
      </c>
      <c r="V4" t="n">
        <v>0.86</v>
      </c>
      <c r="W4" t="n">
        <v>8.56</v>
      </c>
      <c r="X4" t="n">
        <v>2.34</v>
      </c>
      <c r="Y4" t="n">
        <v>1</v>
      </c>
      <c r="Z4" t="n">
        <v>10</v>
      </c>
      <c r="AA4" t="n">
        <v>545.2522693051689</v>
      </c>
      <c r="AB4" t="n">
        <v>746.03820969575</v>
      </c>
      <c r="AC4" t="n">
        <v>674.8373700335901</v>
      </c>
      <c r="AD4" t="n">
        <v>545252.2693051689</v>
      </c>
      <c r="AE4" t="n">
        <v>746038.2096957499</v>
      </c>
      <c r="AF4" t="n">
        <v>1.455838672644536e-06</v>
      </c>
      <c r="AG4" t="n">
        <v>16</v>
      </c>
      <c r="AH4" t="n">
        <v>674837.3700335901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2.3566</v>
      </c>
      <c r="E2" t="n">
        <v>42.43</v>
      </c>
      <c r="F2" t="n">
        <v>38.42</v>
      </c>
      <c r="G2" t="n">
        <v>14.41</v>
      </c>
      <c r="H2" t="n">
        <v>0.28</v>
      </c>
      <c r="I2" t="n">
        <v>160</v>
      </c>
      <c r="J2" t="n">
        <v>61.76</v>
      </c>
      <c r="K2" t="n">
        <v>28.92</v>
      </c>
      <c r="L2" t="n">
        <v>1</v>
      </c>
      <c r="M2" t="n">
        <v>44</v>
      </c>
      <c r="N2" t="n">
        <v>6.84</v>
      </c>
      <c r="O2" t="n">
        <v>7851.41</v>
      </c>
      <c r="P2" t="n">
        <v>204.57</v>
      </c>
      <c r="Q2" t="n">
        <v>3855.49</v>
      </c>
      <c r="R2" t="n">
        <v>246.84</v>
      </c>
      <c r="S2" t="n">
        <v>94.81999999999999</v>
      </c>
      <c r="T2" t="n">
        <v>73681.75</v>
      </c>
      <c r="U2" t="n">
        <v>0.38</v>
      </c>
      <c r="V2" t="n">
        <v>0.8100000000000001</v>
      </c>
      <c r="W2" t="n">
        <v>8.74</v>
      </c>
      <c r="X2" t="n">
        <v>4.7</v>
      </c>
      <c r="Y2" t="n">
        <v>1</v>
      </c>
      <c r="Z2" t="n">
        <v>10</v>
      </c>
      <c r="AA2" t="n">
        <v>475.1026855342882</v>
      </c>
      <c r="AB2" t="n">
        <v>650.0564543992136</v>
      </c>
      <c r="AC2" t="n">
        <v>588.0159787513159</v>
      </c>
      <c r="AD2" t="n">
        <v>475102.6855342882</v>
      </c>
      <c r="AE2" t="n">
        <v>650056.4543992137</v>
      </c>
      <c r="AF2" t="n">
        <v>1.48378548513423e-06</v>
      </c>
      <c r="AG2" t="n">
        <v>17</v>
      </c>
      <c r="AH2" t="n">
        <v>588015.9787513159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2.3603</v>
      </c>
      <c r="E3" t="n">
        <v>42.37</v>
      </c>
      <c r="F3" t="n">
        <v>38.4</v>
      </c>
      <c r="G3" t="n">
        <v>14.77</v>
      </c>
      <c r="H3" t="n">
        <v>0.55</v>
      </c>
      <c r="I3" t="n">
        <v>156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206.67</v>
      </c>
      <c r="Q3" t="n">
        <v>3855.58</v>
      </c>
      <c r="R3" t="n">
        <v>243.93</v>
      </c>
      <c r="S3" t="n">
        <v>94.81999999999999</v>
      </c>
      <c r="T3" t="n">
        <v>72243.97</v>
      </c>
      <c r="U3" t="n">
        <v>0.39</v>
      </c>
      <c r="V3" t="n">
        <v>0.8100000000000001</v>
      </c>
      <c r="W3" t="n">
        <v>8.81</v>
      </c>
      <c r="X3" t="n">
        <v>4.69</v>
      </c>
      <c r="Y3" t="n">
        <v>1</v>
      </c>
      <c r="Z3" t="n">
        <v>10</v>
      </c>
      <c r="AA3" t="n">
        <v>476.6904551633024</v>
      </c>
      <c r="AB3" t="n">
        <v>652.228910853083</v>
      </c>
      <c r="AC3" t="n">
        <v>589.9810990102898</v>
      </c>
      <c r="AD3" t="n">
        <v>476690.4551633024</v>
      </c>
      <c r="AE3" t="n">
        <v>652228.910853083</v>
      </c>
      <c r="AF3" t="n">
        <v>1.486115115234797e-06</v>
      </c>
      <c r="AG3" t="n">
        <v>17</v>
      </c>
      <c r="AH3" t="n">
        <v>589981.0990102898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1.5985</v>
      </c>
      <c r="E2" t="n">
        <v>62.56</v>
      </c>
      <c r="F2" t="n">
        <v>46.09</v>
      </c>
      <c r="G2" t="n">
        <v>6.65</v>
      </c>
      <c r="H2" t="n">
        <v>0.11</v>
      </c>
      <c r="I2" t="n">
        <v>416</v>
      </c>
      <c r="J2" t="n">
        <v>167.88</v>
      </c>
      <c r="K2" t="n">
        <v>51.39</v>
      </c>
      <c r="L2" t="n">
        <v>1</v>
      </c>
      <c r="M2" t="n">
        <v>414</v>
      </c>
      <c r="N2" t="n">
        <v>30.49</v>
      </c>
      <c r="O2" t="n">
        <v>20939.59</v>
      </c>
      <c r="P2" t="n">
        <v>575.03</v>
      </c>
      <c r="Q2" t="n">
        <v>3855.25</v>
      </c>
      <c r="R2" t="n">
        <v>501.75</v>
      </c>
      <c r="S2" t="n">
        <v>94.81999999999999</v>
      </c>
      <c r="T2" t="n">
        <v>199856.17</v>
      </c>
      <c r="U2" t="n">
        <v>0.19</v>
      </c>
      <c r="V2" t="n">
        <v>0.67</v>
      </c>
      <c r="W2" t="n">
        <v>9.039999999999999</v>
      </c>
      <c r="X2" t="n">
        <v>12.37</v>
      </c>
      <c r="Y2" t="n">
        <v>1</v>
      </c>
      <c r="Z2" t="n">
        <v>10</v>
      </c>
      <c r="AA2" t="n">
        <v>1454.265860091018</v>
      </c>
      <c r="AB2" t="n">
        <v>1989.790707458257</v>
      </c>
      <c r="AC2" t="n">
        <v>1799.887875027237</v>
      </c>
      <c r="AD2" t="n">
        <v>1454265.860091018</v>
      </c>
      <c r="AE2" t="n">
        <v>1989790.707458257</v>
      </c>
      <c r="AF2" t="n">
        <v>8.606564625850456e-07</v>
      </c>
      <c r="AG2" t="n">
        <v>25</v>
      </c>
      <c r="AH2" t="n">
        <v>1799887.875027237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2.1465</v>
      </c>
      <c r="E3" t="n">
        <v>46.59</v>
      </c>
      <c r="F3" t="n">
        <v>38.56</v>
      </c>
      <c r="G3" t="n">
        <v>13.85</v>
      </c>
      <c r="H3" t="n">
        <v>0.21</v>
      </c>
      <c r="I3" t="n">
        <v>167</v>
      </c>
      <c r="J3" t="n">
        <v>169.33</v>
      </c>
      <c r="K3" t="n">
        <v>51.39</v>
      </c>
      <c r="L3" t="n">
        <v>2</v>
      </c>
      <c r="M3" t="n">
        <v>165</v>
      </c>
      <c r="N3" t="n">
        <v>30.94</v>
      </c>
      <c r="O3" t="n">
        <v>21118.46</v>
      </c>
      <c r="P3" t="n">
        <v>460.98</v>
      </c>
      <c r="Q3" t="n">
        <v>3854.31</v>
      </c>
      <c r="R3" t="n">
        <v>256.47</v>
      </c>
      <c r="S3" t="n">
        <v>94.81999999999999</v>
      </c>
      <c r="T3" t="n">
        <v>78460.24000000001</v>
      </c>
      <c r="U3" t="n">
        <v>0.37</v>
      </c>
      <c r="V3" t="n">
        <v>0.8</v>
      </c>
      <c r="W3" t="n">
        <v>8.6</v>
      </c>
      <c r="X3" t="n">
        <v>4.84</v>
      </c>
      <c r="Y3" t="n">
        <v>1</v>
      </c>
      <c r="Z3" t="n">
        <v>10</v>
      </c>
      <c r="AA3" t="n">
        <v>908.8299023079351</v>
      </c>
      <c r="AB3" t="n">
        <v>1243.501167083262</v>
      </c>
      <c r="AC3" t="n">
        <v>1124.823160961684</v>
      </c>
      <c r="AD3" t="n">
        <v>908829.9023079351</v>
      </c>
      <c r="AE3" t="n">
        <v>1243501.167083262</v>
      </c>
      <c r="AF3" t="n">
        <v>1.15570791175402e-06</v>
      </c>
      <c r="AG3" t="n">
        <v>18</v>
      </c>
      <c r="AH3" t="n">
        <v>1124823.160961684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2.3582</v>
      </c>
      <c r="E4" t="n">
        <v>42.4</v>
      </c>
      <c r="F4" t="n">
        <v>36.61</v>
      </c>
      <c r="G4" t="n">
        <v>21.75</v>
      </c>
      <c r="H4" t="n">
        <v>0.31</v>
      </c>
      <c r="I4" t="n">
        <v>101</v>
      </c>
      <c r="J4" t="n">
        <v>170.79</v>
      </c>
      <c r="K4" t="n">
        <v>51.39</v>
      </c>
      <c r="L4" t="n">
        <v>3</v>
      </c>
      <c r="M4" t="n">
        <v>99</v>
      </c>
      <c r="N4" t="n">
        <v>31.4</v>
      </c>
      <c r="O4" t="n">
        <v>21297.94</v>
      </c>
      <c r="P4" t="n">
        <v>416.85</v>
      </c>
      <c r="Q4" t="n">
        <v>3853.84</v>
      </c>
      <c r="R4" t="n">
        <v>192.75</v>
      </c>
      <c r="S4" t="n">
        <v>94.81999999999999</v>
      </c>
      <c r="T4" t="n">
        <v>46927.2</v>
      </c>
      <c r="U4" t="n">
        <v>0.49</v>
      </c>
      <c r="V4" t="n">
        <v>0.85</v>
      </c>
      <c r="W4" t="n">
        <v>8.5</v>
      </c>
      <c r="X4" t="n">
        <v>2.9</v>
      </c>
      <c r="Y4" t="n">
        <v>1</v>
      </c>
      <c r="Z4" t="n">
        <v>10</v>
      </c>
      <c r="AA4" t="n">
        <v>779.0766740206426</v>
      </c>
      <c r="AB4" t="n">
        <v>1065.967075832158</v>
      </c>
      <c r="AC4" t="n">
        <v>964.2326742089234</v>
      </c>
      <c r="AD4" t="n">
        <v>779076.6740206426</v>
      </c>
      <c r="AE4" t="n">
        <v>1065967.075832158</v>
      </c>
      <c r="AF4" t="n">
        <v>1.269690378522399e-06</v>
      </c>
      <c r="AG4" t="n">
        <v>17</v>
      </c>
      <c r="AH4" t="n">
        <v>964232.6742089234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2.4722</v>
      </c>
      <c r="E5" t="n">
        <v>40.45</v>
      </c>
      <c r="F5" t="n">
        <v>35.7</v>
      </c>
      <c r="G5" t="n">
        <v>30.6</v>
      </c>
      <c r="H5" t="n">
        <v>0.41</v>
      </c>
      <c r="I5" t="n">
        <v>70</v>
      </c>
      <c r="J5" t="n">
        <v>172.25</v>
      </c>
      <c r="K5" t="n">
        <v>51.39</v>
      </c>
      <c r="L5" t="n">
        <v>4</v>
      </c>
      <c r="M5" t="n">
        <v>68</v>
      </c>
      <c r="N5" t="n">
        <v>31.86</v>
      </c>
      <c r="O5" t="n">
        <v>21478.05</v>
      </c>
      <c r="P5" t="n">
        <v>382.88</v>
      </c>
      <c r="Q5" t="n">
        <v>3853.82</v>
      </c>
      <c r="R5" t="n">
        <v>163.47</v>
      </c>
      <c r="S5" t="n">
        <v>94.81999999999999</v>
      </c>
      <c r="T5" t="n">
        <v>32443.05</v>
      </c>
      <c r="U5" t="n">
        <v>0.58</v>
      </c>
      <c r="V5" t="n">
        <v>0.87</v>
      </c>
      <c r="W5" t="n">
        <v>8.449999999999999</v>
      </c>
      <c r="X5" t="n">
        <v>2</v>
      </c>
      <c r="Y5" t="n">
        <v>1</v>
      </c>
      <c r="Z5" t="n">
        <v>10</v>
      </c>
      <c r="AA5" t="n">
        <v>703.6027612263714</v>
      </c>
      <c r="AB5" t="n">
        <v>962.7003386730004</v>
      </c>
      <c r="AC5" t="n">
        <v>870.8215695084599</v>
      </c>
      <c r="AD5" t="n">
        <v>703602.7612263714</v>
      </c>
      <c r="AE5" t="n">
        <v>962700.3386730003</v>
      </c>
      <c r="AF5" t="n">
        <v>1.331069694590397e-06</v>
      </c>
      <c r="AG5" t="n">
        <v>16</v>
      </c>
      <c r="AH5" t="n">
        <v>870821.5695084599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2.5433</v>
      </c>
      <c r="E6" t="n">
        <v>39.32</v>
      </c>
      <c r="F6" t="n">
        <v>35.19</v>
      </c>
      <c r="G6" t="n">
        <v>40.6</v>
      </c>
      <c r="H6" t="n">
        <v>0.51</v>
      </c>
      <c r="I6" t="n">
        <v>52</v>
      </c>
      <c r="J6" t="n">
        <v>173.71</v>
      </c>
      <c r="K6" t="n">
        <v>51.39</v>
      </c>
      <c r="L6" t="n">
        <v>5</v>
      </c>
      <c r="M6" t="n">
        <v>42</v>
      </c>
      <c r="N6" t="n">
        <v>32.32</v>
      </c>
      <c r="O6" t="n">
        <v>21658.78</v>
      </c>
      <c r="P6" t="n">
        <v>351.91</v>
      </c>
      <c r="Q6" t="n">
        <v>3853.73</v>
      </c>
      <c r="R6" t="n">
        <v>146.38</v>
      </c>
      <c r="S6" t="n">
        <v>94.81999999999999</v>
      </c>
      <c r="T6" t="n">
        <v>23989.97</v>
      </c>
      <c r="U6" t="n">
        <v>0.65</v>
      </c>
      <c r="V6" t="n">
        <v>0.88</v>
      </c>
      <c r="W6" t="n">
        <v>8.42</v>
      </c>
      <c r="X6" t="n">
        <v>1.48</v>
      </c>
      <c r="Y6" t="n">
        <v>1</v>
      </c>
      <c r="Z6" t="n">
        <v>10</v>
      </c>
      <c r="AA6" t="n">
        <v>656.8426089753057</v>
      </c>
      <c r="AB6" t="n">
        <v>898.7210354507678</v>
      </c>
      <c r="AC6" t="n">
        <v>812.948361190241</v>
      </c>
      <c r="AD6" t="n">
        <v>656842.6089753057</v>
      </c>
      <c r="AE6" t="n">
        <v>898721.0354507677</v>
      </c>
      <c r="AF6" t="n">
        <v>1.369351004874912e-06</v>
      </c>
      <c r="AG6" t="n">
        <v>16</v>
      </c>
      <c r="AH6" t="n">
        <v>812948.3611902411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2.5611</v>
      </c>
      <c r="E7" t="n">
        <v>39.05</v>
      </c>
      <c r="F7" t="n">
        <v>35.08</v>
      </c>
      <c r="G7" t="n">
        <v>44.78</v>
      </c>
      <c r="H7" t="n">
        <v>0.61</v>
      </c>
      <c r="I7" t="n">
        <v>47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342.5</v>
      </c>
      <c r="Q7" t="n">
        <v>3854.18</v>
      </c>
      <c r="R7" t="n">
        <v>141.44</v>
      </c>
      <c r="S7" t="n">
        <v>94.81999999999999</v>
      </c>
      <c r="T7" t="n">
        <v>21544.03</v>
      </c>
      <c r="U7" t="n">
        <v>0.67</v>
      </c>
      <c r="V7" t="n">
        <v>0.88</v>
      </c>
      <c r="W7" t="n">
        <v>8.460000000000001</v>
      </c>
      <c r="X7" t="n">
        <v>1.37</v>
      </c>
      <c r="Y7" t="n">
        <v>1</v>
      </c>
      <c r="Z7" t="n">
        <v>10</v>
      </c>
      <c r="AA7" t="n">
        <v>644.0561135003309</v>
      </c>
      <c r="AB7" t="n">
        <v>881.2259882415391</v>
      </c>
      <c r="AC7" t="n">
        <v>797.1230167322084</v>
      </c>
      <c r="AD7" t="n">
        <v>644056.1135003308</v>
      </c>
      <c r="AE7" t="n">
        <v>881225.9882415391</v>
      </c>
      <c r="AF7" t="n">
        <v>1.378934792822371e-06</v>
      </c>
      <c r="AG7" t="n">
        <v>16</v>
      </c>
      <c r="AH7" t="n">
        <v>797123.0167322084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2.2918</v>
      </c>
      <c r="E2" t="n">
        <v>43.63</v>
      </c>
      <c r="F2" t="n">
        <v>39.52</v>
      </c>
      <c r="G2" t="n">
        <v>12.22</v>
      </c>
      <c r="H2" t="n">
        <v>0.34</v>
      </c>
      <c r="I2" t="n">
        <v>194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186.17</v>
      </c>
      <c r="Q2" t="n">
        <v>3854.98</v>
      </c>
      <c r="R2" t="n">
        <v>278.83</v>
      </c>
      <c r="S2" t="n">
        <v>94.81999999999999</v>
      </c>
      <c r="T2" t="n">
        <v>89503.3</v>
      </c>
      <c r="U2" t="n">
        <v>0.34</v>
      </c>
      <c r="V2" t="n">
        <v>0.78</v>
      </c>
      <c r="W2" t="n">
        <v>8.91</v>
      </c>
      <c r="X2" t="n">
        <v>5.8</v>
      </c>
      <c r="Y2" t="n">
        <v>1</v>
      </c>
      <c r="Z2" t="n">
        <v>10</v>
      </c>
      <c r="AA2" t="n">
        <v>454.7201072150937</v>
      </c>
      <c r="AB2" t="n">
        <v>622.1681115269998</v>
      </c>
      <c r="AC2" t="n">
        <v>562.7892601812911</v>
      </c>
      <c r="AD2" t="n">
        <v>454720.1072150937</v>
      </c>
      <c r="AE2" t="n">
        <v>622168.1115269999</v>
      </c>
      <c r="AF2" t="n">
        <v>1.476725085333126e-06</v>
      </c>
      <c r="AG2" t="n">
        <v>17</v>
      </c>
      <c r="AH2" t="n">
        <v>562789.260181291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1.8247</v>
      </c>
      <c r="E2" t="n">
        <v>54.8</v>
      </c>
      <c r="F2" t="n">
        <v>43.56</v>
      </c>
      <c r="G2" t="n">
        <v>7.85</v>
      </c>
      <c r="H2" t="n">
        <v>0.13</v>
      </c>
      <c r="I2" t="n">
        <v>333</v>
      </c>
      <c r="J2" t="n">
        <v>133.21</v>
      </c>
      <c r="K2" t="n">
        <v>46.47</v>
      </c>
      <c r="L2" t="n">
        <v>1</v>
      </c>
      <c r="M2" t="n">
        <v>331</v>
      </c>
      <c r="N2" t="n">
        <v>20.75</v>
      </c>
      <c r="O2" t="n">
        <v>16663.42</v>
      </c>
      <c r="P2" t="n">
        <v>460.75</v>
      </c>
      <c r="Q2" t="n">
        <v>3855.83</v>
      </c>
      <c r="R2" t="n">
        <v>419.05</v>
      </c>
      <c r="S2" t="n">
        <v>94.81999999999999</v>
      </c>
      <c r="T2" t="n">
        <v>158917.04</v>
      </c>
      <c r="U2" t="n">
        <v>0.23</v>
      </c>
      <c r="V2" t="n">
        <v>0.71</v>
      </c>
      <c r="W2" t="n">
        <v>8.9</v>
      </c>
      <c r="X2" t="n">
        <v>9.84</v>
      </c>
      <c r="Y2" t="n">
        <v>1</v>
      </c>
      <c r="Z2" t="n">
        <v>10</v>
      </c>
      <c r="AA2" t="n">
        <v>1072.366965271274</v>
      </c>
      <c r="AB2" t="n">
        <v>1467.25979137573</v>
      </c>
      <c r="AC2" t="n">
        <v>1327.22657619888</v>
      </c>
      <c r="AD2" t="n">
        <v>1072366.965271275</v>
      </c>
      <c r="AE2" t="n">
        <v>1467259.79137573</v>
      </c>
      <c r="AF2" t="n">
        <v>1.02139891193797e-06</v>
      </c>
      <c r="AG2" t="n">
        <v>22</v>
      </c>
      <c r="AH2" t="n">
        <v>1327226.57619888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2.3035</v>
      </c>
      <c r="E3" t="n">
        <v>43.41</v>
      </c>
      <c r="F3" t="n">
        <v>37.58</v>
      </c>
      <c r="G3" t="n">
        <v>16.83</v>
      </c>
      <c r="H3" t="n">
        <v>0.26</v>
      </c>
      <c r="I3" t="n">
        <v>134</v>
      </c>
      <c r="J3" t="n">
        <v>134.55</v>
      </c>
      <c r="K3" t="n">
        <v>46.47</v>
      </c>
      <c r="L3" t="n">
        <v>2</v>
      </c>
      <c r="M3" t="n">
        <v>132</v>
      </c>
      <c r="N3" t="n">
        <v>21.09</v>
      </c>
      <c r="O3" t="n">
        <v>16828.84</v>
      </c>
      <c r="P3" t="n">
        <v>370.94</v>
      </c>
      <c r="Q3" t="n">
        <v>3854.13</v>
      </c>
      <c r="R3" t="n">
        <v>224.48</v>
      </c>
      <c r="S3" t="n">
        <v>94.81999999999999</v>
      </c>
      <c r="T3" t="n">
        <v>62630.82</v>
      </c>
      <c r="U3" t="n">
        <v>0.42</v>
      </c>
      <c r="V3" t="n">
        <v>0.82</v>
      </c>
      <c r="W3" t="n">
        <v>8.56</v>
      </c>
      <c r="X3" t="n">
        <v>3.87</v>
      </c>
      <c r="Y3" t="n">
        <v>1</v>
      </c>
      <c r="Z3" t="n">
        <v>10</v>
      </c>
      <c r="AA3" t="n">
        <v>724.8841524643082</v>
      </c>
      <c r="AB3" t="n">
        <v>991.8184770334647</v>
      </c>
      <c r="AC3" t="n">
        <v>897.1607136113653</v>
      </c>
      <c r="AD3" t="n">
        <v>724884.1524643082</v>
      </c>
      <c r="AE3" t="n">
        <v>991818.4770334647</v>
      </c>
      <c r="AF3" t="n">
        <v>1.289413269934298e-06</v>
      </c>
      <c r="AG3" t="n">
        <v>17</v>
      </c>
      <c r="AH3" t="n">
        <v>897160.7136113653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2.4832</v>
      </c>
      <c r="E4" t="n">
        <v>40.27</v>
      </c>
      <c r="F4" t="n">
        <v>35.94</v>
      </c>
      <c r="G4" t="n">
        <v>27.3</v>
      </c>
      <c r="H4" t="n">
        <v>0.39</v>
      </c>
      <c r="I4" t="n">
        <v>79</v>
      </c>
      <c r="J4" t="n">
        <v>135.9</v>
      </c>
      <c r="K4" t="n">
        <v>46.47</v>
      </c>
      <c r="L4" t="n">
        <v>3</v>
      </c>
      <c r="M4" t="n">
        <v>77</v>
      </c>
      <c r="N4" t="n">
        <v>21.43</v>
      </c>
      <c r="O4" t="n">
        <v>16994.64</v>
      </c>
      <c r="P4" t="n">
        <v>323.59</v>
      </c>
      <c r="Q4" t="n">
        <v>3853.79</v>
      </c>
      <c r="R4" t="n">
        <v>170.88</v>
      </c>
      <c r="S4" t="n">
        <v>94.81999999999999</v>
      </c>
      <c r="T4" t="n">
        <v>36103.57</v>
      </c>
      <c r="U4" t="n">
        <v>0.55</v>
      </c>
      <c r="V4" t="n">
        <v>0.86</v>
      </c>
      <c r="W4" t="n">
        <v>8.470000000000001</v>
      </c>
      <c r="X4" t="n">
        <v>2.23</v>
      </c>
      <c r="Y4" t="n">
        <v>1</v>
      </c>
      <c r="Z4" t="n">
        <v>10</v>
      </c>
      <c r="AA4" t="n">
        <v>621.9869413752587</v>
      </c>
      <c r="AB4" t="n">
        <v>851.0299733168562</v>
      </c>
      <c r="AC4" t="n">
        <v>769.8088670915638</v>
      </c>
      <c r="AD4" t="n">
        <v>621986.9413752586</v>
      </c>
      <c r="AE4" t="n">
        <v>851029.9733168562</v>
      </c>
      <c r="AF4" t="n">
        <v>1.390002618580789e-06</v>
      </c>
      <c r="AG4" t="n">
        <v>16</v>
      </c>
      <c r="AH4" t="n">
        <v>769808.8670915638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2.5417</v>
      </c>
      <c r="E5" t="n">
        <v>39.34</v>
      </c>
      <c r="F5" t="n">
        <v>35.5</v>
      </c>
      <c r="G5" t="n">
        <v>34.92</v>
      </c>
      <c r="H5" t="n">
        <v>0.52</v>
      </c>
      <c r="I5" t="n">
        <v>61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301.52</v>
      </c>
      <c r="Q5" t="n">
        <v>3854.04</v>
      </c>
      <c r="R5" t="n">
        <v>154.24</v>
      </c>
      <c r="S5" t="n">
        <v>94.81999999999999</v>
      </c>
      <c r="T5" t="n">
        <v>27873.48</v>
      </c>
      <c r="U5" t="n">
        <v>0.61</v>
      </c>
      <c r="V5" t="n">
        <v>0.87</v>
      </c>
      <c r="W5" t="n">
        <v>8.51</v>
      </c>
      <c r="X5" t="n">
        <v>1.79</v>
      </c>
      <c r="Y5" t="n">
        <v>1</v>
      </c>
      <c r="Z5" t="n">
        <v>10</v>
      </c>
      <c r="AA5" t="n">
        <v>588.5911811011279</v>
      </c>
      <c r="AB5" t="n">
        <v>805.3364207928288</v>
      </c>
      <c r="AC5" t="n">
        <v>728.4762430891259</v>
      </c>
      <c r="AD5" t="n">
        <v>588591.1811011279</v>
      </c>
      <c r="AE5" t="n">
        <v>805336.4207928288</v>
      </c>
      <c r="AF5" t="n">
        <v>1.422748733749514e-06</v>
      </c>
      <c r="AG5" t="n">
        <v>16</v>
      </c>
      <c r="AH5" t="n">
        <v>728476.2430891258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2.5407</v>
      </c>
      <c r="E6" t="n">
        <v>39.36</v>
      </c>
      <c r="F6" t="n">
        <v>35.52</v>
      </c>
      <c r="G6" t="n">
        <v>34.94</v>
      </c>
      <c r="H6" t="n">
        <v>0.64</v>
      </c>
      <c r="I6" t="n">
        <v>61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304.04</v>
      </c>
      <c r="Q6" t="n">
        <v>3854.24</v>
      </c>
      <c r="R6" t="n">
        <v>154.78</v>
      </c>
      <c r="S6" t="n">
        <v>94.81999999999999</v>
      </c>
      <c r="T6" t="n">
        <v>28142.62</v>
      </c>
      <c r="U6" t="n">
        <v>0.61</v>
      </c>
      <c r="V6" t="n">
        <v>0.87</v>
      </c>
      <c r="W6" t="n">
        <v>8.51</v>
      </c>
      <c r="X6" t="n">
        <v>1.81</v>
      </c>
      <c r="Y6" t="n">
        <v>1</v>
      </c>
      <c r="Z6" t="n">
        <v>10</v>
      </c>
      <c r="AA6" t="n">
        <v>591.238799590152</v>
      </c>
      <c r="AB6" t="n">
        <v>808.9590092141955</v>
      </c>
      <c r="AC6" t="n">
        <v>731.7530967558922</v>
      </c>
      <c r="AD6" t="n">
        <v>591238.799590152</v>
      </c>
      <c r="AE6" t="n">
        <v>808959.0092141954</v>
      </c>
      <c r="AF6" t="n">
        <v>1.422188971097057e-06</v>
      </c>
      <c r="AG6" t="n">
        <v>16</v>
      </c>
      <c r="AH6" t="n">
        <v>731753.0967558923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1.7103</v>
      </c>
      <c r="E2" t="n">
        <v>58.47</v>
      </c>
      <c r="F2" t="n">
        <v>44.76</v>
      </c>
      <c r="G2" t="n">
        <v>7.18</v>
      </c>
      <c r="H2" t="n">
        <v>0.12</v>
      </c>
      <c r="I2" t="n">
        <v>374</v>
      </c>
      <c r="J2" t="n">
        <v>150.44</v>
      </c>
      <c r="K2" t="n">
        <v>49.1</v>
      </c>
      <c r="L2" t="n">
        <v>1</v>
      </c>
      <c r="M2" t="n">
        <v>372</v>
      </c>
      <c r="N2" t="n">
        <v>25.34</v>
      </c>
      <c r="O2" t="n">
        <v>18787.76</v>
      </c>
      <c r="P2" t="n">
        <v>517.21</v>
      </c>
      <c r="Q2" t="n">
        <v>3855.51</v>
      </c>
      <c r="R2" t="n">
        <v>458.94</v>
      </c>
      <c r="S2" t="n">
        <v>94.81999999999999</v>
      </c>
      <c r="T2" t="n">
        <v>178660.12</v>
      </c>
      <c r="U2" t="n">
        <v>0.21</v>
      </c>
      <c r="V2" t="n">
        <v>0.6899999999999999</v>
      </c>
      <c r="W2" t="n">
        <v>8.949999999999999</v>
      </c>
      <c r="X2" t="n">
        <v>11.04</v>
      </c>
      <c r="Y2" t="n">
        <v>1</v>
      </c>
      <c r="Z2" t="n">
        <v>10</v>
      </c>
      <c r="AA2" t="n">
        <v>1246.41077405066</v>
      </c>
      <c r="AB2" t="n">
        <v>1705.394208818623</v>
      </c>
      <c r="AC2" t="n">
        <v>1542.633779064778</v>
      </c>
      <c r="AD2" t="n">
        <v>1246410.77405066</v>
      </c>
      <c r="AE2" t="n">
        <v>1705394.208818623</v>
      </c>
      <c r="AF2" t="n">
        <v>9.380240886552023e-07</v>
      </c>
      <c r="AG2" t="n">
        <v>23</v>
      </c>
      <c r="AH2" t="n">
        <v>1542633.779064778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2.2238</v>
      </c>
      <c r="E3" t="n">
        <v>44.97</v>
      </c>
      <c r="F3" t="n">
        <v>38.08</v>
      </c>
      <c r="G3" t="n">
        <v>15.13</v>
      </c>
      <c r="H3" t="n">
        <v>0.23</v>
      </c>
      <c r="I3" t="n">
        <v>151</v>
      </c>
      <c r="J3" t="n">
        <v>151.83</v>
      </c>
      <c r="K3" t="n">
        <v>49.1</v>
      </c>
      <c r="L3" t="n">
        <v>2</v>
      </c>
      <c r="M3" t="n">
        <v>149</v>
      </c>
      <c r="N3" t="n">
        <v>25.73</v>
      </c>
      <c r="O3" t="n">
        <v>18959.54</v>
      </c>
      <c r="P3" t="n">
        <v>417.07</v>
      </c>
      <c r="Q3" t="n">
        <v>3854.66</v>
      </c>
      <c r="R3" t="n">
        <v>240.22</v>
      </c>
      <c r="S3" t="n">
        <v>94.81999999999999</v>
      </c>
      <c r="T3" t="n">
        <v>70415.60000000001</v>
      </c>
      <c r="U3" t="n">
        <v>0.39</v>
      </c>
      <c r="V3" t="n">
        <v>0.8100000000000001</v>
      </c>
      <c r="W3" t="n">
        <v>8.59</v>
      </c>
      <c r="X3" t="n">
        <v>4.36</v>
      </c>
      <c r="Y3" t="n">
        <v>1</v>
      </c>
      <c r="Z3" t="n">
        <v>10</v>
      </c>
      <c r="AA3" t="n">
        <v>820.8484200525623</v>
      </c>
      <c r="AB3" t="n">
        <v>1123.121021592405</v>
      </c>
      <c r="AC3" t="n">
        <v>1015.931927601879</v>
      </c>
      <c r="AD3" t="n">
        <v>820848.4200525624</v>
      </c>
      <c r="AE3" t="n">
        <v>1123121.021592404</v>
      </c>
      <c r="AF3" t="n">
        <v>1.219656182161866e-06</v>
      </c>
      <c r="AG3" t="n">
        <v>18</v>
      </c>
      <c r="AH3" t="n">
        <v>1015931.927601879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2.4223</v>
      </c>
      <c r="E4" t="n">
        <v>41.28</v>
      </c>
      <c r="F4" t="n">
        <v>36.26</v>
      </c>
      <c r="G4" t="n">
        <v>24.17</v>
      </c>
      <c r="H4" t="n">
        <v>0.35</v>
      </c>
      <c r="I4" t="n">
        <v>90</v>
      </c>
      <c r="J4" t="n">
        <v>153.23</v>
      </c>
      <c r="K4" t="n">
        <v>49.1</v>
      </c>
      <c r="L4" t="n">
        <v>3</v>
      </c>
      <c r="M4" t="n">
        <v>88</v>
      </c>
      <c r="N4" t="n">
        <v>26.13</v>
      </c>
      <c r="O4" t="n">
        <v>19131.85</v>
      </c>
      <c r="P4" t="n">
        <v>372.32</v>
      </c>
      <c r="Q4" t="n">
        <v>3854.04</v>
      </c>
      <c r="R4" t="n">
        <v>181.79</v>
      </c>
      <c r="S4" t="n">
        <v>94.81999999999999</v>
      </c>
      <c r="T4" t="n">
        <v>41502.19</v>
      </c>
      <c r="U4" t="n">
        <v>0.52</v>
      </c>
      <c r="V4" t="n">
        <v>0.85</v>
      </c>
      <c r="W4" t="n">
        <v>8.470000000000001</v>
      </c>
      <c r="X4" t="n">
        <v>2.55</v>
      </c>
      <c r="Y4" t="n">
        <v>1</v>
      </c>
      <c r="Z4" t="n">
        <v>10</v>
      </c>
      <c r="AA4" t="n">
        <v>695.6420442279787</v>
      </c>
      <c r="AB4" t="n">
        <v>951.808134473752</v>
      </c>
      <c r="AC4" t="n">
        <v>860.9689019906833</v>
      </c>
      <c r="AD4" t="n">
        <v>695642.0442279787</v>
      </c>
      <c r="AE4" t="n">
        <v>951808.134473752</v>
      </c>
      <c r="AF4" t="n">
        <v>1.328524674004266e-06</v>
      </c>
      <c r="AG4" t="n">
        <v>16</v>
      </c>
      <c r="AH4" t="n">
        <v>860968.9019906833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2.5267</v>
      </c>
      <c r="E5" t="n">
        <v>39.58</v>
      </c>
      <c r="F5" t="n">
        <v>35.44</v>
      </c>
      <c r="G5" t="n">
        <v>34.86</v>
      </c>
      <c r="H5" t="n">
        <v>0.46</v>
      </c>
      <c r="I5" t="n">
        <v>61</v>
      </c>
      <c r="J5" t="n">
        <v>154.63</v>
      </c>
      <c r="K5" t="n">
        <v>49.1</v>
      </c>
      <c r="L5" t="n">
        <v>4</v>
      </c>
      <c r="M5" t="n">
        <v>58</v>
      </c>
      <c r="N5" t="n">
        <v>26.53</v>
      </c>
      <c r="O5" t="n">
        <v>19304.72</v>
      </c>
      <c r="P5" t="n">
        <v>335.03</v>
      </c>
      <c r="Q5" t="n">
        <v>3853.91</v>
      </c>
      <c r="R5" t="n">
        <v>154.45</v>
      </c>
      <c r="S5" t="n">
        <v>94.81999999999999</v>
      </c>
      <c r="T5" t="n">
        <v>27981.08</v>
      </c>
      <c r="U5" t="n">
        <v>0.61</v>
      </c>
      <c r="V5" t="n">
        <v>0.87</v>
      </c>
      <c r="W5" t="n">
        <v>8.44</v>
      </c>
      <c r="X5" t="n">
        <v>1.73</v>
      </c>
      <c r="Y5" t="n">
        <v>1</v>
      </c>
      <c r="Z5" t="n">
        <v>10</v>
      </c>
      <c r="AA5" t="n">
        <v>634.4418409834411</v>
      </c>
      <c r="AB5" t="n">
        <v>868.0713164321622</v>
      </c>
      <c r="AC5" t="n">
        <v>785.2238083376204</v>
      </c>
      <c r="AD5" t="n">
        <v>634441.8409834411</v>
      </c>
      <c r="AE5" t="n">
        <v>868071.3164321622</v>
      </c>
      <c r="AF5" t="n">
        <v>1.385783467698708e-06</v>
      </c>
      <c r="AG5" t="n">
        <v>16</v>
      </c>
      <c r="AH5" t="n">
        <v>785223.8083376205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2.5531</v>
      </c>
      <c r="E6" t="n">
        <v>39.17</v>
      </c>
      <c r="F6" t="n">
        <v>35.27</v>
      </c>
      <c r="G6" t="n">
        <v>39.93</v>
      </c>
      <c r="H6" t="n">
        <v>0.57</v>
      </c>
      <c r="I6" t="n">
        <v>53</v>
      </c>
      <c r="J6" t="n">
        <v>156.03</v>
      </c>
      <c r="K6" t="n">
        <v>49.1</v>
      </c>
      <c r="L6" t="n">
        <v>5</v>
      </c>
      <c r="M6" t="n">
        <v>2</v>
      </c>
      <c r="N6" t="n">
        <v>26.94</v>
      </c>
      <c r="O6" t="n">
        <v>19478.15</v>
      </c>
      <c r="P6" t="n">
        <v>321.8</v>
      </c>
      <c r="Q6" t="n">
        <v>3854.04</v>
      </c>
      <c r="R6" t="n">
        <v>147.14</v>
      </c>
      <c r="S6" t="n">
        <v>94.81999999999999</v>
      </c>
      <c r="T6" t="n">
        <v>24366.42</v>
      </c>
      <c r="U6" t="n">
        <v>0.64</v>
      </c>
      <c r="V6" t="n">
        <v>0.88</v>
      </c>
      <c r="W6" t="n">
        <v>8.49</v>
      </c>
      <c r="X6" t="n">
        <v>1.56</v>
      </c>
      <c r="Y6" t="n">
        <v>1</v>
      </c>
      <c r="Z6" t="n">
        <v>10</v>
      </c>
      <c r="AA6" t="n">
        <v>616.3159695546127</v>
      </c>
      <c r="AB6" t="n">
        <v>843.2706994862289</v>
      </c>
      <c r="AC6" t="n">
        <v>762.7901274651224</v>
      </c>
      <c r="AD6" t="n">
        <v>616315.9695546128</v>
      </c>
      <c r="AE6" t="n">
        <v>843270.6994862289</v>
      </c>
      <c r="AF6" t="n">
        <v>1.400262702885808e-06</v>
      </c>
      <c r="AG6" t="n">
        <v>16</v>
      </c>
      <c r="AH6" t="n">
        <v>762790.1274651224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2.5522</v>
      </c>
      <c r="E7" t="n">
        <v>39.18</v>
      </c>
      <c r="F7" t="n">
        <v>35.29</v>
      </c>
      <c r="G7" t="n">
        <v>39.95</v>
      </c>
      <c r="H7" t="n">
        <v>0.67</v>
      </c>
      <c r="I7" t="n">
        <v>53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324.77</v>
      </c>
      <c r="Q7" t="n">
        <v>3854.07</v>
      </c>
      <c r="R7" t="n">
        <v>147.47</v>
      </c>
      <c r="S7" t="n">
        <v>94.81999999999999</v>
      </c>
      <c r="T7" t="n">
        <v>24529.41</v>
      </c>
      <c r="U7" t="n">
        <v>0.64</v>
      </c>
      <c r="V7" t="n">
        <v>0.88</v>
      </c>
      <c r="W7" t="n">
        <v>8.49</v>
      </c>
      <c r="X7" t="n">
        <v>1.58</v>
      </c>
      <c r="Y7" t="n">
        <v>1</v>
      </c>
      <c r="Z7" t="n">
        <v>10</v>
      </c>
      <c r="AA7" t="n">
        <v>619.3747560373558</v>
      </c>
      <c r="AB7" t="n">
        <v>847.455866096054</v>
      </c>
      <c r="AC7" t="n">
        <v>766.5758676476239</v>
      </c>
      <c r="AD7" t="n">
        <v>619374.7560373559</v>
      </c>
      <c r="AE7" t="n">
        <v>847455.866096054</v>
      </c>
      <c r="AF7" t="n">
        <v>1.399769092595339e-06</v>
      </c>
      <c r="AG7" t="n">
        <v>16</v>
      </c>
      <c r="AH7" t="n">
        <v>766575.8676476239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1.4936</v>
      </c>
      <c r="E2" t="n">
        <v>66.95</v>
      </c>
      <c r="F2" t="n">
        <v>47.4</v>
      </c>
      <c r="G2" t="n">
        <v>6.2</v>
      </c>
      <c r="H2" t="n">
        <v>0.1</v>
      </c>
      <c r="I2" t="n">
        <v>459</v>
      </c>
      <c r="J2" t="n">
        <v>185.69</v>
      </c>
      <c r="K2" t="n">
        <v>53.44</v>
      </c>
      <c r="L2" t="n">
        <v>1</v>
      </c>
      <c r="M2" t="n">
        <v>457</v>
      </c>
      <c r="N2" t="n">
        <v>36.26</v>
      </c>
      <c r="O2" t="n">
        <v>23136.14</v>
      </c>
      <c r="P2" t="n">
        <v>633.61</v>
      </c>
      <c r="Q2" t="n">
        <v>3855.68</v>
      </c>
      <c r="R2" t="n">
        <v>545.46</v>
      </c>
      <c r="S2" t="n">
        <v>94.81999999999999</v>
      </c>
      <c r="T2" t="n">
        <v>221494.57</v>
      </c>
      <c r="U2" t="n">
        <v>0.17</v>
      </c>
      <c r="V2" t="n">
        <v>0.65</v>
      </c>
      <c r="W2" t="n">
        <v>9.09</v>
      </c>
      <c r="X2" t="n">
        <v>13.68</v>
      </c>
      <c r="Y2" t="n">
        <v>1</v>
      </c>
      <c r="Z2" t="n">
        <v>10</v>
      </c>
      <c r="AA2" t="n">
        <v>1674.009836612434</v>
      </c>
      <c r="AB2" t="n">
        <v>2290.454110554904</v>
      </c>
      <c r="AC2" t="n">
        <v>2071.856384916077</v>
      </c>
      <c r="AD2" t="n">
        <v>1674009.836612434</v>
      </c>
      <c r="AE2" t="n">
        <v>2290454.110554904</v>
      </c>
      <c r="AF2" t="n">
        <v>7.906853708191545e-07</v>
      </c>
      <c r="AG2" t="n">
        <v>26</v>
      </c>
      <c r="AH2" t="n">
        <v>2071856.384916077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2.0737</v>
      </c>
      <c r="E3" t="n">
        <v>48.22</v>
      </c>
      <c r="F3" t="n">
        <v>38.98</v>
      </c>
      <c r="G3" t="n">
        <v>12.85</v>
      </c>
      <c r="H3" t="n">
        <v>0.19</v>
      </c>
      <c r="I3" t="n">
        <v>182</v>
      </c>
      <c r="J3" t="n">
        <v>187.21</v>
      </c>
      <c r="K3" t="n">
        <v>53.44</v>
      </c>
      <c r="L3" t="n">
        <v>2</v>
      </c>
      <c r="M3" t="n">
        <v>180</v>
      </c>
      <c r="N3" t="n">
        <v>36.77</v>
      </c>
      <c r="O3" t="n">
        <v>23322.88</v>
      </c>
      <c r="P3" t="n">
        <v>503.56</v>
      </c>
      <c r="Q3" t="n">
        <v>3854.56</v>
      </c>
      <c r="R3" t="n">
        <v>270.41</v>
      </c>
      <c r="S3" t="n">
        <v>94.81999999999999</v>
      </c>
      <c r="T3" t="n">
        <v>85354.99000000001</v>
      </c>
      <c r="U3" t="n">
        <v>0.35</v>
      </c>
      <c r="V3" t="n">
        <v>0.79</v>
      </c>
      <c r="W3" t="n">
        <v>8.619999999999999</v>
      </c>
      <c r="X3" t="n">
        <v>5.27</v>
      </c>
      <c r="Y3" t="n">
        <v>1</v>
      </c>
      <c r="Z3" t="n">
        <v>10</v>
      </c>
      <c r="AA3" t="n">
        <v>1009.247028866965</v>
      </c>
      <c r="AB3" t="n">
        <v>1380.896309732291</v>
      </c>
      <c r="AC3" t="n">
        <v>1249.105504031583</v>
      </c>
      <c r="AD3" t="n">
        <v>1009247.028866965</v>
      </c>
      <c r="AE3" t="n">
        <v>1380896.309732291</v>
      </c>
      <c r="AF3" t="n">
        <v>1.097780030441672e-06</v>
      </c>
      <c r="AG3" t="n">
        <v>19</v>
      </c>
      <c r="AH3" t="n">
        <v>1249105.504031583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2.2992</v>
      </c>
      <c r="E4" t="n">
        <v>43.49</v>
      </c>
      <c r="F4" t="n">
        <v>36.89</v>
      </c>
      <c r="G4" t="n">
        <v>19.94</v>
      </c>
      <c r="H4" t="n">
        <v>0.28</v>
      </c>
      <c r="I4" t="n">
        <v>111</v>
      </c>
      <c r="J4" t="n">
        <v>188.73</v>
      </c>
      <c r="K4" t="n">
        <v>53.44</v>
      </c>
      <c r="L4" t="n">
        <v>3</v>
      </c>
      <c r="M4" t="n">
        <v>109</v>
      </c>
      <c r="N4" t="n">
        <v>37.29</v>
      </c>
      <c r="O4" t="n">
        <v>23510.33</v>
      </c>
      <c r="P4" t="n">
        <v>458.37</v>
      </c>
      <c r="Q4" t="n">
        <v>3853.75</v>
      </c>
      <c r="R4" t="n">
        <v>201.93</v>
      </c>
      <c r="S4" t="n">
        <v>94.81999999999999</v>
      </c>
      <c r="T4" t="n">
        <v>51467.11</v>
      </c>
      <c r="U4" t="n">
        <v>0.47</v>
      </c>
      <c r="V4" t="n">
        <v>0.84</v>
      </c>
      <c r="W4" t="n">
        <v>8.52</v>
      </c>
      <c r="X4" t="n">
        <v>3.18</v>
      </c>
      <c r="Y4" t="n">
        <v>1</v>
      </c>
      <c r="Z4" t="n">
        <v>10</v>
      </c>
      <c r="AA4" t="n">
        <v>850.688790670119</v>
      </c>
      <c r="AB4" t="n">
        <v>1163.949933135586</v>
      </c>
      <c r="AC4" t="n">
        <v>1052.864185131116</v>
      </c>
      <c r="AD4" t="n">
        <v>850688.790670119</v>
      </c>
      <c r="AE4" t="n">
        <v>1163949.933135586</v>
      </c>
      <c r="AF4" t="n">
        <v>1.217155734190814e-06</v>
      </c>
      <c r="AG4" t="n">
        <v>17</v>
      </c>
      <c r="AH4" t="n">
        <v>1052864.185131116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2.4214</v>
      </c>
      <c r="E5" t="n">
        <v>41.3</v>
      </c>
      <c r="F5" t="n">
        <v>35.93</v>
      </c>
      <c r="G5" t="n">
        <v>27.64</v>
      </c>
      <c r="H5" t="n">
        <v>0.37</v>
      </c>
      <c r="I5" t="n">
        <v>78</v>
      </c>
      <c r="J5" t="n">
        <v>190.25</v>
      </c>
      <c r="K5" t="n">
        <v>53.44</v>
      </c>
      <c r="L5" t="n">
        <v>4</v>
      </c>
      <c r="M5" t="n">
        <v>76</v>
      </c>
      <c r="N5" t="n">
        <v>37.82</v>
      </c>
      <c r="O5" t="n">
        <v>23698.48</v>
      </c>
      <c r="P5" t="n">
        <v>426.85</v>
      </c>
      <c r="Q5" t="n">
        <v>3854.2</v>
      </c>
      <c r="R5" t="n">
        <v>170.63</v>
      </c>
      <c r="S5" t="n">
        <v>94.81999999999999</v>
      </c>
      <c r="T5" t="n">
        <v>35982.41</v>
      </c>
      <c r="U5" t="n">
        <v>0.5600000000000001</v>
      </c>
      <c r="V5" t="n">
        <v>0.86</v>
      </c>
      <c r="W5" t="n">
        <v>8.460000000000001</v>
      </c>
      <c r="X5" t="n">
        <v>2.22</v>
      </c>
      <c r="Y5" t="n">
        <v>1</v>
      </c>
      <c r="Z5" t="n">
        <v>10</v>
      </c>
      <c r="AA5" t="n">
        <v>770.1748466376217</v>
      </c>
      <c r="AB5" t="n">
        <v>1053.787202885801</v>
      </c>
      <c r="AC5" t="n">
        <v>953.2152312420081</v>
      </c>
      <c r="AD5" t="n">
        <v>770174.8466376218</v>
      </c>
      <c r="AE5" t="n">
        <v>1053787.202885801</v>
      </c>
      <c r="AF5" t="n">
        <v>1.281846248595006e-06</v>
      </c>
      <c r="AG5" t="n">
        <v>16</v>
      </c>
      <c r="AH5" t="n">
        <v>953215.2312420082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2.5028</v>
      </c>
      <c r="E6" t="n">
        <v>39.95</v>
      </c>
      <c r="F6" t="n">
        <v>35.33</v>
      </c>
      <c r="G6" t="n">
        <v>36.55</v>
      </c>
      <c r="H6" t="n">
        <v>0.46</v>
      </c>
      <c r="I6" t="n">
        <v>58</v>
      </c>
      <c r="J6" t="n">
        <v>191.78</v>
      </c>
      <c r="K6" t="n">
        <v>53.44</v>
      </c>
      <c r="L6" t="n">
        <v>5</v>
      </c>
      <c r="M6" t="n">
        <v>56</v>
      </c>
      <c r="N6" t="n">
        <v>38.35</v>
      </c>
      <c r="O6" t="n">
        <v>23887.36</v>
      </c>
      <c r="P6" t="n">
        <v>397.99</v>
      </c>
      <c r="Q6" t="n">
        <v>3853.78</v>
      </c>
      <c r="R6" t="n">
        <v>151.13</v>
      </c>
      <c r="S6" t="n">
        <v>94.81999999999999</v>
      </c>
      <c r="T6" t="n">
        <v>26335.32</v>
      </c>
      <c r="U6" t="n">
        <v>0.63</v>
      </c>
      <c r="V6" t="n">
        <v>0.88</v>
      </c>
      <c r="W6" t="n">
        <v>8.43</v>
      </c>
      <c r="X6" t="n">
        <v>1.62</v>
      </c>
      <c r="Y6" t="n">
        <v>1</v>
      </c>
      <c r="Z6" t="n">
        <v>10</v>
      </c>
      <c r="AA6" t="n">
        <v>719.8708260371599</v>
      </c>
      <c r="AB6" t="n">
        <v>984.9590226434879</v>
      </c>
      <c r="AC6" t="n">
        <v>890.9559159210634</v>
      </c>
      <c r="AD6" t="n">
        <v>719870.8260371599</v>
      </c>
      <c r="AE6" t="n">
        <v>984959.0226434879</v>
      </c>
      <c r="AF6" t="n">
        <v>1.324937966045916e-06</v>
      </c>
      <c r="AG6" t="n">
        <v>16</v>
      </c>
      <c r="AH6" t="n">
        <v>890955.9159210634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2.5509</v>
      </c>
      <c r="E7" t="n">
        <v>39.2</v>
      </c>
      <c r="F7" t="n">
        <v>35.02</v>
      </c>
      <c r="G7" t="n">
        <v>45.68</v>
      </c>
      <c r="H7" t="n">
        <v>0.55</v>
      </c>
      <c r="I7" t="n">
        <v>46</v>
      </c>
      <c r="J7" t="n">
        <v>193.32</v>
      </c>
      <c r="K7" t="n">
        <v>53.44</v>
      </c>
      <c r="L7" t="n">
        <v>6</v>
      </c>
      <c r="M7" t="n">
        <v>36</v>
      </c>
      <c r="N7" t="n">
        <v>38.89</v>
      </c>
      <c r="O7" t="n">
        <v>24076.95</v>
      </c>
      <c r="P7" t="n">
        <v>372.84</v>
      </c>
      <c r="Q7" t="n">
        <v>3853.8</v>
      </c>
      <c r="R7" t="n">
        <v>140.72</v>
      </c>
      <c r="S7" t="n">
        <v>94.81999999999999</v>
      </c>
      <c r="T7" t="n">
        <v>21189.65</v>
      </c>
      <c r="U7" t="n">
        <v>0.67</v>
      </c>
      <c r="V7" t="n">
        <v>0.88</v>
      </c>
      <c r="W7" t="n">
        <v>8.42</v>
      </c>
      <c r="X7" t="n">
        <v>1.31</v>
      </c>
      <c r="Y7" t="n">
        <v>1</v>
      </c>
      <c r="Z7" t="n">
        <v>10</v>
      </c>
      <c r="AA7" t="n">
        <v>684.1847906094704</v>
      </c>
      <c r="AB7" t="n">
        <v>936.1318146145528</v>
      </c>
      <c r="AC7" t="n">
        <v>846.7887080969928</v>
      </c>
      <c r="AD7" t="n">
        <v>684184.7906094703</v>
      </c>
      <c r="AE7" t="n">
        <v>936131.8146145528</v>
      </c>
      <c r="AF7" t="n">
        <v>1.350401253630545e-06</v>
      </c>
      <c r="AG7" t="n">
        <v>16</v>
      </c>
      <c r="AH7" t="n">
        <v>846788.7080969928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2.5645</v>
      </c>
      <c r="E8" t="n">
        <v>38.99</v>
      </c>
      <c r="F8" t="n">
        <v>34.96</v>
      </c>
      <c r="G8" t="n">
        <v>49.95</v>
      </c>
      <c r="H8" t="n">
        <v>0.64</v>
      </c>
      <c r="I8" t="n">
        <v>42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363.6</v>
      </c>
      <c r="Q8" t="n">
        <v>3853.83</v>
      </c>
      <c r="R8" t="n">
        <v>137.63</v>
      </c>
      <c r="S8" t="n">
        <v>94.81999999999999</v>
      </c>
      <c r="T8" t="n">
        <v>19663.27</v>
      </c>
      <c r="U8" t="n">
        <v>0.6899999999999999</v>
      </c>
      <c r="V8" t="n">
        <v>0.89</v>
      </c>
      <c r="W8" t="n">
        <v>8.460000000000001</v>
      </c>
      <c r="X8" t="n">
        <v>1.25</v>
      </c>
      <c r="Y8" t="n">
        <v>1</v>
      </c>
      <c r="Z8" t="n">
        <v>10</v>
      </c>
      <c r="AA8" t="n">
        <v>672.4572139901557</v>
      </c>
      <c r="AB8" t="n">
        <v>920.085626899841</v>
      </c>
      <c r="AC8" t="n">
        <v>832.2739460168074</v>
      </c>
      <c r="AD8" t="n">
        <v>672457.2139901556</v>
      </c>
      <c r="AE8" t="n">
        <v>920085.626899841</v>
      </c>
      <c r="AF8" t="n">
        <v>1.357600852614972e-06</v>
      </c>
      <c r="AG8" t="n">
        <v>16</v>
      </c>
      <c r="AH8" t="n">
        <v>832273.9460168073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2.5641</v>
      </c>
      <c r="E9" t="n">
        <v>39</v>
      </c>
      <c r="F9" t="n">
        <v>34.97</v>
      </c>
      <c r="G9" t="n">
        <v>49.95</v>
      </c>
      <c r="H9" t="n">
        <v>0.72</v>
      </c>
      <c r="I9" t="n">
        <v>42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366.12</v>
      </c>
      <c r="Q9" t="n">
        <v>3854.1</v>
      </c>
      <c r="R9" t="n">
        <v>137.7</v>
      </c>
      <c r="S9" t="n">
        <v>94.81999999999999</v>
      </c>
      <c r="T9" t="n">
        <v>19700.69</v>
      </c>
      <c r="U9" t="n">
        <v>0.6899999999999999</v>
      </c>
      <c r="V9" t="n">
        <v>0.88</v>
      </c>
      <c r="W9" t="n">
        <v>8.460000000000001</v>
      </c>
      <c r="X9" t="n">
        <v>1.26</v>
      </c>
      <c r="Y9" t="n">
        <v>1</v>
      </c>
      <c r="Z9" t="n">
        <v>10</v>
      </c>
      <c r="AA9" t="n">
        <v>674.9590736806083</v>
      </c>
      <c r="AB9" t="n">
        <v>923.5087817025781</v>
      </c>
      <c r="AC9" t="n">
        <v>835.3703997295989</v>
      </c>
      <c r="AD9" t="n">
        <v>674959.0736806083</v>
      </c>
      <c r="AE9" t="n">
        <v>923508.7817025781</v>
      </c>
      <c r="AF9" t="n">
        <v>1.357389099703665e-06</v>
      </c>
      <c r="AG9" t="n">
        <v>16</v>
      </c>
      <c r="AH9" t="n">
        <v>835370.3997295989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1.9495</v>
      </c>
      <c r="E2" t="n">
        <v>51.3</v>
      </c>
      <c r="F2" t="n">
        <v>42.26</v>
      </c>
      <c r="G2" t="n">
        <v>8.710000000000001</v>
      </c>
      <c r="H2" t="n">
        <v>0.15</v>
      </c>
      <c r="I2" t="n">
        <v>291</v>
      </c>
      <c r="J2" t="n">
        <v>116.05</v>
      </c>
      <c r="K2" t="n">
        <v>43.4</v>
      </c>
      <c r="L2" t="n">
        <v>1</v>
      </c>
      <c r="M2" t="n">
        <v>289</v>
      </c>
      <c r="N2" t="n">
        <v>16.65</v>
      </c>
      <c r="O2" t="n">
        <v>14546.17</v>
      </c>
      <c r="P2" t="n">
        <v>402.72</v>
      </c>
      <c r="Q2" t="n">
        <v>3855.18</v>
      </c>
      <c r="R2" t="n">
        <v>377.05</v>
      </c>
      <c r="S2" t="n">
        <v>94.81999999999999</v>
      </c>
      <c r="T2" t="n">
        <v>138127.36</v>
      </c>
      <c r="U2" t="n">
        <v>0.25</v>
      </c>
      <c r="V2" t="n">
        <v>0.73</v>
      </c>
      <c r="W2" t="n">
        <v>8.81</v>
      </c>
      <c r="X2" t="n">
        <v>8.539999999999999</v>
      </c>
      <c r="Y2" t="n">
        <v>1</v>
      </c>
      <c r="Z2" t="n">
        <v>10</v>
      </c>
      <c r="AA2" t="n">
        <v>900.7238809561807</v>
      </c>
      <c r="AB2" t="n">
        <v>1232.410151057369</v>
      </c>
      <c r="AC2" t="n">
        <v>1114.790655938963</v>
      </c>
      <c r="AD2" t="n">
        <v>900723.8809561806</v>
      </c>
      <c r="AE2" t="n">
        <v>1232410.151057369</v>
      </c>
      <c r="AF2" t="n">
        <v>1.116499406356356e-06</v>
      </c>
      <c r="AG2" t="n">
        <v>20</v>
      </c>
      <c r="AH2" t="n">
        <v>1114790.655938963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2.3869</v>
      </c>
      <c r="E3" t="n">
        <v>41.9</v>
      </c>
      <c r="F3" t="n">
        <v>37.04</v>
      </c>
      <c r="G3" t="n">
        <v>19.16</v>
      </c>
      <c r="H3" t="n">
        <v>0.3</v>
      </c>
      <c r="I3" t="n">
        <v>116</v>
      </c>
      <c r="J3" t="n">
        <v>117.34</v>
      </c>
      <c r="K3" t="n">
        <v>43.4</v>
      </c>
      <c r="L3" t="n">
        <v>2</v>
      </c>
      <c r="M3" t="n">
        <v>114</v>
      </c>
      <c r="N3" t="n">
        <v>16.94</v>
      </c>
      <c r="O3" t="n">
        <v>14705.49</v>
      </c>
      <c r="P3" t="n">
        <v>320.63</v>
      </c>
      <c r="Q3" t="n">
        <v>3853.92</v>
      </c>
      <c r="R3" t="n">
        <v>206.87</v>
      </c>
      <c r="S3" t="n">
        <v>94.81999999999999</v>
      </c>
      <c r="T3" t="n">
        <v>53914.59</v>
      </c>
      <c r="U3" t="n">
        <v>0.46</v>
      </c>
      <c r="V3" t="n">
        <v>0.84</v>
      </c>
      <c r="W3" t="n">
        <v>8.529999999999999</v>
      </c>
      <c r="X3" t="n">
        <v>3.33</v>
      </c>
      <c r="Y3" t="n">
        <v>1</v>
      </c>
      <c r="Z3" t="n">
        <v>10</v>
      </c>
      <c r="AA3" t="n">
        <v>638.4398462476129</v>
      </c>
      <c r="AB3" t="n">
        <v>873.5415636141461</v>
      </c>
      <c r="AC3" t="n">
        <v>790.171982806096</v>
      </c>
      <c r="AD3" t="n">
        <v>638439.8462476128</v>
      </c>
      <c r="AE3" t="n">
        <v>873541.5636141461</v>
      </c>
      <c r="AF3" t="n">
        <v>1.367003043360855e-06</v>
      </c>
      <c r="AG3" t="n">
        <v>17</v>
      </c>
      <c r="AH3" t="n">
        <v>790171.982806096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2.5208</v>
      </c>
      <c r="E4" t="n">
        <v>39.67</v>
      </c>
      <c r="F4" t="n">
        <v>35.84</v>
      </c>
      <c r="G4" t="n">
        <v>29.46</v>
      </c>
      <c r="H4" t="n">
        <v>0.45</v>
      </c>
      <c r="I4" t="n">
        <v>73</v>
      </c>
      <c r="J4" t="n">
        <v>118.63</v>
      </c>
      <c r="K4" t="n">
        <v>43.4</v>
      </c>
      <c r="L4" t="n">
        <v>3</v>
      </c>
      <c r="M4" t="n">
        <v>19</v>
      </c>
      <c r="N4" t="n">
        <v>17.23</v>
      </c>
      <c r="O4" t="n">
        <v>14865.24</v>
      </c>
      <c r="P4" t="n">
        <v>280.88</v>
      </c>
      <c r="Q4" t="n">
        <v>3854.13</v>
      </c>
      <c r="R4" t="n">
        <v>165.79</v>
      </c>
      <c r="S4" t="n">
        <v>94.81999999999999</v>
      </c>
      <c r="T4" t="n">
        <v>33589.35</v>
      </c>
      <c r="U4" t="n">
        <v>0.57</v>
      </c>
      <c r="V4" t="n">
        <v>0.86</v>
      </c>
      <c r="W4" t="n">
        <v>8.52</v>
      </c>
      <c r="X4" t="n">
        <v>2.13</v>
      </c>
      <c r="Y4" t="n">
        <v>1</v>
      </c>
      <c r="Z4" t="n">
        <v>10</v>
      </c>
      <c r="AA4" t="n">
        <v>561.0069099404346</v>
      </c>
      <c r="AB4" t="n">
        <v>767.5944040586112</v>
      </c>
      <c r="AC4" t="n">
        <v>694.336271460769</v>
      </c>
      <c r="AD4" t="n">
        <v>561006.9099404346</v>
      </c>
      <c r="AE4" t="n">
        <v>767594.4040586111</v>
      </c>
      <c r="AF4" t="n">
        <v>1.443688998996205e-06</v>
      </c>
      <c r="AG4" t="n">
        <v>16</v>
      </c>
      <c r="AH4" t="n">
        <v>694336.271460769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2.5234</v>
      </c>
      <c r="E5" t="n">
        <v>39.63</v>
      </c>
      <c r="F5" t="n">
        <v>35.83</v>
      </c>
      <c r="G5" t="n">
        <v>29.85</v>
      </c>
      <c r="H5" t="n">
        <v>0.59</v>
      </c>
      <c r="I5" t="n">
        <v>72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281.85</v>
      </c>
      <c r="Q5" t="n">
        <v>3854.46</v>
      </c>
      <c r="R5" t="n">
        <v>164.45</v>
      </c>
      <c r="S5" t="n">
        <v>94.81999999999999</v>
      </c>
      <c r="T5" t="n">
        <v>32923.84</v>
      </c>
      <c r="U5" t="n">
        <v>0.58</v>
      </c>
      <c r="V5" t="n">
        <v>0.86</v>
      </c>
      <c r="W5" t="n">
        <v>8.539999999999999</v>
      </c>
      <c r="X5" t="n">
        <v>2.11</v>
      </c>
      <c r="Y5" t="n">
        <v>1</v>
      </c>
      <c r="Z5" t="n">
        <v>10</v>
      </c>
      <c r="AA5" t="n">
        <v>561.4822981328747</v>
      </c>
      <c r="AB5" t="n">
        <v>768.2448511561545</v>
      </c>
      <c r="AC5" t="n">
        <v>694.924640800231</v>
      </c>
      <c r="AD5" t="n">
        <v>561482.2981328747</v>
      </c>
      <c r="AE5" t="n">
        <v>768244.8511561545</v>
      </c>
      <c r="AF5" t="n">
        <v>1.445178046678445e-06</v>
      </c>
      <c r="AG5" t="n">
        <v>16</v>
      </c>
      <c r="AH5" t="n">
        <v>694924.640800231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1.4419</v>
      </c>
      <c r="E2" t="n">
        <v>69.34999999999999</v>
      </c>
      <c r="F2" t="n">
        <v>48.13</v>
      </c>
      <c r="G2" t="n">
        <v>6</v>
      </c>
      <c r="H2" t="n">
        <v>0.09</v>
      </c>
      <c r="I2" t="n">
        <v>481</v>
      </c>
      <c r="J2" t="n">
        <v>194.77</v>
      </c>
      <c r="K2" t="n">
        <v>54.38</v>
      </c>
      <c r="L2" t="n">
        <v>1</v>
      </c>
      <c r="M2" t="n">
        <v>479</v>
      </c>
      <c r="N2" t="n">
        <v>39.4</v>
      </c>
      <c r="O2" t="n">
        <v>24256.19</v>
      </c>
      <c r="P2" t="n">
        <v>664.39</v>
      </c>
      <c r="Q2" t="n">
        <v>3855.3</v>
      </c>
      <c r="R2" t="n">
        <v>569.1799999999999</v>
      </c>
      <c r="S2" t="n">
        <v>94.81999999999999</v>
      </c>
      <c r="T2" t="n">
        <v>233246.59</v>
      </c>
      <c r="U2" t="n">
        <v>0.17</v>
      </c>
      <c r="V2" t="n">
        <v>0.64</v>
      </c>
      <c r="W2" t="n">
        <v>9.130000000000001</v>
      </c>
      <c r="X2" t="n">
        <v>14.41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2.0363</v>
      </c>
      <c r="E3" t="n">
        <v>49.11</v>
      </c>
      <c r="F3" t="n">
        <v>39.2</v>
      </c>
      <c r="G3" t="n">
        <v>12.38</v>
      </c>
      <c r="H3" t="n">
        <v>0.18</v>
      </c>
      <c r="I3" t="n">
        <v>190</v>
      </c>
      <c r="J3" t="n">
        <v>196.32</v>
      </c>
      <c r="K3" t="n">
        <v>54.38</v>
      </c>
      <c r="L3" t="n">
        <v>2</v>
      </c>
      <c r="M3" t="n">
        <v>188</v>
      </c>
      <c r="N3" t="n">
        <v>39.95</v>
      </c>
      <c r="O3" t="n">
        <v>24447.22</v>
      </c>
      <c r="P3" t="n">
        <v>524.33</v>
      </c>
      <c r="Q3" t="n">
        <v>3855.04</v>
      </c>
      <c r="R3" t="n">
        <v>277.83</v>
      </c>
      <c r="S3" t="n">
        <v>94.81999999999999</v>
      </c>
      <c r="T3" t="n">
        <v>89022.61</v>
      </c>
      <c r="U3" t="n">
        <v>0.34</v>
      </c>
      <c r="V3" t="n">
        <v>0.79</v>
      </c>
      <c r="W3" t="n">
        <v>8.630000000000001</v>
      </c>
      <c r="X3" t="n">
        <v>5.49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2.2682</v>
      </c>
      <c r="E4" t="n">
        <v>44.09</v>
      </c>
      <c r="F4" t="n">
        <v>37.06</v>
      </c>
      <c r="G4" t="n">
        <v>19.17</v>
      </c>
      <c r="H4" t="n">
        <v>0.27</v>
      </c>
      <c r="I4" t="n">
        <v>116</v>
      </c>
      <c r="J4" t="n">
        <v>197.88</v>
      </c>
      <c r="K4" t="n">
        <v>54.38</v>
      </c>
      <c r="L4" t="n">
        <v>3</v>
      </c>
      <c r="M4" t="n">
        <v>114</v>
      </c>
      <c r="N4" t="n">
        <v>40.5</v>
      </c>
      <c r="O4" t="n">
        <v>24639</v>
      </c>
      <c r="P4" t="n">
        <v>478.38</v>
      </c>
      <c r="Q4" t="n">
        <v>3854.28</v>
      </c>
      <c r="R4" t="n">
        <v>207.54</v>
      </c>
      <c r="S4" t="n">
        <v>94.81999999999999</v>
      </c>
      <c r="T4" t="n">
        <v>54247.85</v>
      </c>
      <c r="U4" t="n">
        <v>0.46</v>
      </c>
      <c r="V4" t="n">
        <v>0.84</v>
      </c>
      <c r="W4" t="n">
        <v>8.52</v>
      </c>
      <c r="X4" t="n">
        <v>3.35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2.3961</v>
      </c>
      <c r="E5" t="n">
        <v>41.74</v>
      </c>
      <c r="F5" t="n">
        <v>36.03</v>
      </c>
      <c r="G5" t="n">
        <v>26.36</v>
      </c>
      <c r="H5" t="n">
        <v>0.36</v>
      </c>
      <c r="I5" t="n">
        <v>82</v>
      </c>
      <c r="J5" t="n">
        <v>199.44</v>
      </c>
      <c r="K5" t="n">
        <v>54.38</v>
      </c>
      <c r="L5" t="n">
        <v>4</v>
      </c>
      <c r="M5" t="n">
        <v>80</v>
      </c>
      <c r="N5" t="n">
        <v>41.06</v>
      </c>
      <c r="O5" t="n">
        <v>24831.54</v>
      </c>
      <c r="P5" t="n">
        <v>447.72</v>
      </c>
      <c r="Q5" t="n">
        <v>3854.1</v>
      </c>
      <c r="R5" t="n">
        <v>173.65</v>
      </c>
      <c r="S5" t="n">
        <v>94.81999999999999</v>
      </c>
      <c r="T5" t="n">
        <v>37473.62</v>
      </c>
      <c r="U5" t="n">
        <v>0.55</v>
      </c>
      <c r="V5" t="n">
        <v>0.86</v>
      </c>
      <c r="W5" t="n">
        <v>8.48</v>
      </c>
      <c r="X5" t="n">
        <v>2.32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2.4758</v>
      </c>
      <c r="E6" t="n">
        <v>40.39</v>
      </c>
      <c r="F6" t="n">
        <v>35.46</v>
      </c>
      <c r="G6" t="n">
        <v>34.32</v>
      </c>
      <c r="H6" t="n">
        <v>0.44</v>
      </c>
      <c r="I6" t="n">
        <v>62</v>
      </c>
      <c r="J6" t="n">
        <v>201.01</v>
      </c>
      <c r="K6" t="n">
        <v>54.38</v>
      </c>
      <c r="L6" t="n">
        <v>5</v>
      </c>
      <c r="M6" t="n">
        <v>60</v>
      </c>
      <c r="N6" t="n">
        <v>41.63</v>
      </c>
      <c r="O6" t="n">
        <v>25024.84</v>
      </c>
      <c r="P6" t="n">
        <v>419.89</v>
      </c>
      <c r="Q6" t="n">
        <v>3853.89</v>
      </c>
      <c r="R6" t="n">
        <v>155.44</v>
      </c>
      <c r="S6" t="n">
        <v>94.81999999999999</v>
      </c>
      <c r="T6" t="n">
        <v>28470.86</v>
      </c>
      <c r="U6" t="n">
        <v>0.61</v>
      </c>
      <c r="V6" t="n">
        <v>0.87</v>
      </c>
      <c r="W6" t="n">
        <v>8.44</v>
      </c>
      <c r="X6" t="n">
        <v>1.75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2.534</v>
      </c>
      <c r="E7" t="n">
        <v>39.46</v>
      </c>
      <c r="F7" t="n">
        <v>35.08</v>
      </c>
      <c r="G7" t="n">
        <v>43.85</v>
      </c>
      <c r="H7" t="n">
        <v>0.53</v>
      </c>
      <c r="I7" t="n">
        <v>48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394.04</v>
      </c>
      <c r="Q7" t="n">
        <v>3853.7</v>
      </c>
      <c r="R7" t="n">
        <v>143.14</v>
      </c>
      <c r="S7" t="n">
        <v>94.81999999999999</v>
      </c>
      <c r="T7" t="n">
        <v>22391.73</v>
      </c>
      <c r="U7" t="n">
        <v>0.66</v>
      </c>
      <c r="V7" t="n">
        <v>0.88</v>
      </c>
      <c r="W7" t="n">
        <v>8.41</v>
      </c>
      <c r="X7" t="n">
        <v>1.37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2.5655</v>
      </c>
      <c r="E8" t="n">
        <v>38.98</v>
      </c>
      <c r="F8" t="n">
        <v>34.87</v>
      </c>
      <c r="G8" t="n">
        <v>51.02</v>
      </c>
      <c r="H8" t="n">
        <v>0.61</v>
      </c>
      <c r="I8" t="n">
        <v>41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376.15</v>
      </c>
      <c r="Q8" t="n">
        <v>3854.12</v>
      </c>
      <c r="R8" t="n">
        <v>135.24</v>
      </c>
      <c r="S8" t="n">
        <v>94.81999999999999</v>
      </c>
      <c r="T8" t="n">
        <v>18475.32</v>
      </c>
      <c r="U8" t="n">
        <v>0.7</v>
      </c>
      <c r="V8" t="n">
        <v>0.89</v>
      </c>
      <c r="W8" t="n">
        <v>8.43</v>
      </c>
      <c r="X8" t="n">
        <v>1.16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2.5673</v>
      </c>
      <c r="E9" t="n">
        <v>38.95</v>
      </c>
      <c r="F9" t="n">
        <v>34.88</v>
      </c>
      <c r="G9" t="n">
        <v>52.32</v>
      </c>
      <c r="H9" t="n">
        <v>0.6899999999999999</v>
      </c>
      <c r="I9" t="n">
        <v>40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375.16</v>
      </c>
      <c r="Q9" t="n">
        <v>3854.18</v>
      </c>
      <c r="R9" t="n">
        <v>134.93</v>
      </c>
      <c r="S9" t="n">
        <v>94.81999999999999</v>
      </c>
      <c r="T9" t="n">
        <v>18323.99</v>
      </c>
      <c r="U9" t="n">
        <v>0.7</v>
      </c>
      <c r="V9" t="n">
        <v>0.89</v>
      </c>
      <c r="W9" t="n">
        <v>8.449999999999999</v>
      </c>
      <c r="X9" t="n">
        <v>1.17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2.1553</v>
      </c>
      <c r="E10" t="n">
        <v>46.4</v>
      </c>
      <c r="F10" t="n">
        <v>40.23</v>
      </c>
      <c r="G10" t="n">
        <v>10.78</v>
      </c>
      <c r="H10" t="n">
        <v>0.2</v>
      </c>
      <c r="I10" t="n">
        <v>224</v>
      </c>
      <c r="J10" t="n">
        <v>89.87</v>
      </c>
      <c r="K10" t="n">
        <v>37.55</v>
      </c>
      <c r="L10" t="n">
        <v>1</v>
      </c>
      <c r="M10" t="n">
        <v>222</v>
      </c>
      <c r="N10" t="n">
        <v>11.32</v>
      </c>
      <c r="O10" t="n">
        <v>11317.98</v>
      </c>
      <c r="P10" t="n">
        <v>310.35</v>
      </c>
      <c r="Q10" t="n">
        <v>3854.84</v>
      </c>
      <c r="R10" t="n">
        <v>311.05</v>
      </c>
      <c r="S10" t="n">
        <v>94.81999999999999</v>
      </c>
      <c r="T10" t="n">
        <v>105466.65</v>
      </c>
      <c r="U10" t="n">
        <v>0.3</v>
      </c>
      <c r="V10" t="n">
        <v>0.77</v>
      </c>
      <c r="W10" t="n">
        <v>8.69</v>
      </c>
      <c r="X10" t="n">
        <v>6.51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2.4732</v>
      </c>
      <c r="E11" t="n">
        <v>40.43</v>
      </c>
      <c r="F11" t="n">
        <v>36.62</v>
      </c>
      <c r="G11" t="n">
        <v>22.2</v>
      </c>
      <c r="H11" t="n">
        <v>0.39</v>
      </c>
      <c r="I11" t="n">
        <v>99</v>
      </c>
      <c r="J11" t="n">
        <v>91.09999999999999</v>
      </c>
      <c r="K11" t="n">
        <v>37.55</v>
      </c>
      <c r="L11" t="n">
        <v>2</v>
      </c>
      <c r="M11" t="n">
        <v>13</v>
      </c>
      <c r="N11" t="n">
        <v>11.54</v>
      </c>
      <c r="O11" t="n">
        <v>11468.97</v>
      </c>
      <c r="P11" t="n">
        <v>245.73</v>
      </c>
      <c r="Q11" t="n">
        <v>3854.24</v>
      </c>
      <c r="R11" t="n">
        <v>189.8</v>
      </c>
      <c r="S11" t="n">
        <v>94.81999999999999</v>
      </c>
      <c r="T11" t="n">
        <v>45462.34</v>
      </c>
      <c r="U11" t="n">
        <v>0.5</v>
      </c>
      <c r="V11" t="n">
        <v>0.84</v>
      </c>
      <c r="W11" t="n">
        <v>8.6</v>
      </c>
      <c r="X11" t="n">
        <v>2.91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2.474</v>
      </c>
      <c r="E12" t="n">
        <v>40.42</v>
      </c>
      <c r="F12" t="n">
        <v>36.63</v>
      </c>
      <c r="G12" t="n">
        <v>22.43</v>
      </c>
      <c r="H12" t="n">
        <v>0.57</v>
      </c>
      <c r="I12" t="n">
        <v>98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248.73</v>
      </c>
      <c r="Q12" t="n">
        <v>3854.44</v>
      </c>
      <c r="R12" t="n">
        <v>189.69</v>
      </c>
      <c r="S12" t="n">
        <v>94.81999999999999</v>
      </c>
      <c r="T12" t="n">
        <v>45413.37</v>
      </c>
      <c r="U12" t="n">
        <v>0.5</v>
      </c>
      <c r="V12" t="n">
        <v>0.84</v>
      </c>
      <c r="W12" t="n">
        <v>8.609999999999999</v>
      </c>
      <c r="X12" t="n">
        <v>2.92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2.3113</v>
      </c>
      <c r="E13" t="n">
        <v>43.27</v>
      </c>
      <c r="F13" t="n">
        <v>38.73</v>
      </c>
      <c r="G13" t="n">
        <v>13.43</v>
      </c>
      <c r="H13" t="n">
        <v>0.24</v>
      </c>
      <c r="I13" t="n">
        <v>173</v>
      </c>
      <c r="J13" t="n">
        <v>71.52</v>
      </c>
      <c r="K13" t="n">
        <v>32.27</v>
      </c>
      <c r="L13" t="n">
        <v>1</v>
      </c>
      <c r="M13" t="n">
        <v>164</v>
      </c>
      <c r="N13" t="n">
        <v>8.25</v>
      </c>
      <c r="O13" t="n">
        <v>9054.6</v>
      </c>
      <c r="P13" t="n">
        <v>238.85</v>
      </c>
      <c r="Q13" t="n">
        <v>3854.35</v>
      </c>
      <c r="R13" t="n">
        <v>261.71</v>
      </c>
      <c r="S13" t="n">
        <v>94.81999999999999</v>
      </c>
      <c r="T13" t="n">
        <v>81047.14</v>
      </c>
      <c r="U13" t="n">
        <v>0.36</v>
      </c>
      <c r="V13" t="n">
        <v>0.8</v>
      </c>
      <c r="W13" t="n">
        <v>8.630000000000001</v>
      </c>
      <c r="X13" t="n">
        <v>5.02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2.4136</v>
      </c>
      <c r="E14" t="n">
        <v>41.43</v>
      </c>
      <c r="F14" t="n">
        <v>37.56</v>
      </c>
      <c r="G14" t="n">
        <v>17.34</v>
      </c>
      <c r="H14" t="n">
        <v>0.48</v>
      </c>
      <c r="I14" t="n">
        <v>130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220.77</v>
      </c>
      <c r="Q14" t="n">
        <v>3854.95</v>
      </c>
      <c r="R14" t="n">
        <v>218.52</v>
      </c>
      <c r="S14" t="n">
        <v>94.81999999999999</v>
      </c>
      <c r="T14" t="n">
        <v>59668.69</v>
      </c>
      <c r="U14" t="n">
        <v>0.43</v>
      </c>
      <c r="V14" t="n">
        <v>0.82</v>
      </c>
      <c r="W14" t="n">
        <v>8.710000000000001</v>
      </c>
      <c r="X14" t="n">
        <v>3.85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2.1744</v>
      </c>
      <c r="E15" t="n">
        <v>45.99</v>
      </c>
      <c r="F15" t="n">
        <v>41.42</v>
      </c>
      <c r="G15" t="n">
        <v>9.630000000000001</v>
      </c>
      <c r="H15" t="n">
        <v>0.43</v>
      </c>
      <c r="I15" t="n">
        <v>258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164.33</v>
      </c>
      <c r="Q15" t="n">
        <v>3856.28</v>
      </c>
      <c r="R15" t="n">
        <v>338.38</v>
      </c>
      <c r="S15" t="n">
        <v>94.81999999999999</v>
      </c>
      <c r="T15" t="n">
        <v>118959.78</v>
      </c>
      <c r="U15" t="n">
        <v>0.28</v>
      </c>
      <c r="V15" t="n">
        <v>0.75</v>
      </c>
      <c r="W15" t="n">
        <v>9.09</v>
      </c>
      <c r="X15" t="n">
        <v>7.71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1.7655</v>
      </c>
      <c r="E16" t="n">
        <v>56.64</v>
      </c>
      <c r="F16" t="n">
        <v>44.19</v>
      </c>
      <c r="G16" t="n">
        <v>7.49</v>
      </c>
      <c r="H16" t="n">
        <v>0.12</v>
      </c>
      <c r="I16" t="n">
        <v>354</v>
      </c>
      <c r="J16" t="n">
        <v>141.81</v>
      </c>
      <c r="K16" t="n">
        <v>47.83</v>
      </c>
      <c r="L16" t="n">
        <v>1</v>
      </c>
      <c r="M16" t="n">
        <v>352</v>
      </c>
      <c r="N16" t="n">
        <v>22.98</v>
      </c>
      <c r="O16" t="n">
        <v>17723.39</v>
      </c>
      <c r="P16" t="n">
        <v>489.34</v>
      </c>
      <c r="Q16" t="n">
        <v>3855.95</v>
      </c>
      <c r="R16" t="n">
        <v>440.16</v>
      </c>
      <c r="S16" t="n">
        <v>94.81999999999999</v>
      </c>
      <c r="T16" t="n">
        <v>169370.29</v>
      </c>
      <c r="U16" t="n">
        <v>0.22</v>
      </c>
      <c r="V16" t="n">
        <v>0.7</v>
      </c>
      <c r="W16" t="n">
        <v>8.91</v>
      </c>
      <c r="X16" t="n">
        <v>10.46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2.2619</v>
      </c>
      <c r="E17" t="n">
        <v>44.21</v>
      </c>
      <c r="F17" t="n">
        <v>37.85</v>
      </c>
      <c r="G17" t="n">
        <v>15.88</v>
      </c>
      <c r="H17" t="n">
        <v>0.25</v>
      </c>
      <c r="I17" t="n">
        <v>143</v>
      </c>
      <c r="J17" t="n">
        <v>143.17</v>
      </c>
      <c r="K17" t="n">
        <v>47.83</v>
      </c>
      <c r="L17" t="n">
        <v>2</v>
      </c>
      <c r="M17" t="n">
        <v>141</v>
      </c>
      <c r="N17" t="n">
        <v>23.34</v>
      </c>
      <c r="O17" t="n">
        <v>17891.86</v>
      </c>
      <c r="P17" t="n">
        <v>394.49</v>
      </c>
      <c r="Q17" t="n">
        <v>3853.88</v>
      </c>
      <c r="R17" t="n">
        <v>233.04</v>
      </c>
      <c r="S17" t="n">
        <v>94.81999999999999</v>
      </c>
      <c r="T17" t="n">
        <v>66865.03999999999</v>
      </c>
      <c r="U17" t="n">
        <v>0.41</v>
      </c>
      <c r="V17" t="n">
        <v>0.82</v>
      </c>
      <c r="W17" t="n">
        <v>8.58</v>
      </c>
      <c r="X17" t="n">
        <v>4.14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2.4501</v>
      </c>
      <c r="E18" t="n">
        <v>40.82</v>
      </c>
      <c r="F18" t="n">
        <v>36.13</v>
      </c>
      <c r="G18" t="n">
        <v>25.5</v>
      </c>
      <c r="H18" t="n">
        <v>0.37</v>
      </c>
      <c r="I18" t="n">
        <v>85</v>
      </c>
      <c r="J18" t="n">
        <v>144.54</v>
      </c>
      <c r="K18" t="n">
        <v>47.83</v>
      </c>
      <c r="L18" t="n">
        <v>3</v>
      </c>
      <c r="M18" t="n">
        <v>83</v>
      </c>
      <c r="N18" t="n">
        <v>23.71</v>
      </c>
      <c r="O18" t="n">
        <v>18060.85</v>
      </c>
      <c r="P18" t="n">
        <v>350.02</v>
      </c>
      <c r="Q18" t="n">
        <v>3853.91</v>
      </c>
      <c r="R18" t="n">
        <v>177.76</v>
      </c>
      <c r="S18" t="n">
        <v>94.81999999999999</v>
      </c>
      <c r="T18" t="n">
        <v>39514.81</v>
      </c>
      <c r="U18" t="n">
        <v>0.53</v>
      </c>
      <c r="V18" t="n">
        <v>0.86</v>
      </c>
      <c r="W18" t="n">
        <v>8.460000000000001</v>
      </c>
      <c r="X18" t="n">
        <v>2.42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2.5412</v>
      </c>
      <c r="E19" t="n">
        <v>39.35</v>
      </c>
      <c r="F19" t="n">
        <v>35.42</v>
      </c>
      <c r="G19" t="n">
        <v>36.02</v>
      </c>
      <c r="H19" t="n">
        <v>0.49</v>
      </c>
      <c r="I19" t="n">
        <v>59</v>
      </c>
      <c r="J19" t="n">
        <v>145.92</v>
      </c>
      <c r="K19" t="n">
        <v>47.83</v>
      </c>
      <c r="L19" t="n">
        <v>4</v>
      </c>
      <c r="M19" t="n">
        <v>28</v>
      </c>
      <c r="N19" t="n">
        <v>24.09</v>
      </c>
      <c r="O19" t="n">
        <v>18230.35</v>
      </c>
      <c r="P19" t="n">
        <v>314.92</v>
      </c>
      <c r="Q19" t="n">
        <v>3853.82</v>
      </c>
      <c r="R19" t="n">
        <v>153.04</v>
      </c>
      <c r="S19" t="n">
        <v>94.81999999999999</v>
      </c>
      <c r="T19" t="n">
        <v>27282.26</v>
      </c>
      <c r="U19" t="n">
        <v>0.62</v>
      </c>
      <c r="V19" t="n">
        <v>0.87</v>
      </c>
      <c r="W19" t="n">
        <v>8.460000000000001</v>
      </c>
      <c r="X19" t="n">
        <v>1.71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2.5466</v>
      </c>
      <c r="E20" t="n">
        <v>39.27</v>
      </c>
      <c r="F20" t="n">
        <v>35.39</v>
      </c>
      <c r="G20" t="n">
        <v>37.26</v>
      </c>
      <c r="H20" t="n">
        <v>0.6</v>
      </c>
      <c r="I20" t="n">
        <v>57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312.31</v>
      </c>
      <c r="Q20" t="n">
        <v>3853.87</v>
      </c>
      <c r="R20" t="n">
        <v>150.87</v>
      </c>
      <c r="S20" t="n">
        <v>94.81999999999999</v>
      </c>
      <c r="T20" t="n">
        <v>26207.99</v>
      </c>
      <c r="U20" t="n">
        <v>0.63</v>
      </c>
      <c r="V20" t="n">
        <v>0.87</v>
      </c>
      <c r="W20" t="n">
        <v>8.5</v>
      </c>
      <c r="X20" t="n">
        <v>1.68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1.5458</v>
      </c>
      <c r="E21" t="n">
        <v>64.69</v>
      </c>
      <c r="F21" t="n">
        <v>46.73</v>
      </c>
      <c r="G21" t="n">
        <v>6.42</v>
      </c>
      <c r="H21" t="n">
        <v>0.1</v>
      </c>
      <c r="I21" t="n">
        <v>437</v>
      </c>
      <c r="J21" t="n">
        <v>176.73</v>
      </c>
      <c r="K21" t="n">
        <v>52.44</v>
      </c>
      <c r="L21" t="n">
        <v>1</v>
      </c>
      <c r="M21" t="n">
        <v>435</v>
      </c>
      <c r="N21" t="n">
        <v>33.29</v>
      </c>
      <c r="O21" t="n">
        <v>22031.19</v>
      </c>
      <c r="P21" t="n">
        <v>603.92</v>
      </c>
      <c r="Q21" t="n">
        <v>3856.18</v>
      </c>
      <c r="R21" t="n">
        <v>523.37</v>
      </c>
      <c r="S21" t="n">
        <v>94.81999999999999</v>
      </c>
      <c r="T21" t="n">
        <v>210557.35</v>
      </c>
      <c r="U21" t="n">
        <v>0.18</v>
      </c>
      <c r="V21" t="n">
        <v>0.66</v>
      </c>
      <c r="W21" t="n">
        <v>9.050000000000001</v>
      </c>
      <c r="X21" t="n">
        <v>13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2.1119</v>
      </c>
      <c r="E22" t="n">
        <v>47.35</v>
      </c>
      <c r="F22" t="n">
        <v>38.74</v>
      </c>
      <c r="G22" t="n">
        <v>13.36</v>
      </c>
      <c r="H22" t="n">
        <v>0.2</v>
      </c>
      <c r="I22" t="n">
        <v>174</v>
      </c>
      <c r="J22" t="n">
        <v>178.21</v>
      </c>
      <c r="K22" t="n">
        <v>52.44</v>
      </c>
      <c r="L22" t="n">
        <v>2</v>
      </c>
      <c r="M22" t="n">
        <v>172</v>
      </c>
      <c r="N22" t="n">
        <v>33.77</v>
      </c>
      <c r="O22" t="n">
        <v>22213.89</v>
      </c>
      <c r="P22" t="n">
        <v>481.97</v>
      </c>
      <c r="Q22" t="n">
        <v>3854.74</v>
      </c>
      <c r="R22" t="n">
        <v>262.43</v>
      </c>
      <c r="S22" t="n">
        <v>94.81999999999999</v>
      </c>
      <c r="T22" t="n">
        <v>81404.73</v>
      </c>
      <c r="U22" t="n">
        <v>0.36</v>
      </c>
      <c r="V22" t="n">
        <v>0.8</v>
      </c>
      <c r="W22" t="n">
        <v>8.619999999999999</v>
      </c>
      <c r="X22" t="n">
        <v>5.03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2.3294</v>
      </c>
      <c r="E23" t="n">
        <v>42.93</v>
      </c>
      <c r="F23" t="n">
        <v>36.74</v>
      </c>
      <c r="G23" t="n">
        <v>20.8</v>
      </c>
      <c r="H23" t="n">
        <v>0.3</v>
      </c>
      <c r="I23" t="n">
        <v>106</v>
      </c>
      <c r="J23" t="n">
        <v>179.7</v>
      </c>
      <c r="K23" t="n">
        <v>52.44</v>
      </c>
      <c r="L23" t="n">
        <v>3</v>
      </c>
      <c r="M23" t="n">
        <v>104</v>
      </c>
      <c r="N23" t="n">
        <v>34.26</v>
      </c>
      <c r="O23" t="n">
        <v>22397.24</v>
      </c>
      <c r="P23" t="n">
        <v>438.05</v>
      </c>
      <c r="Q23" t="n">
        <v>3853.87</v>
      </c>
      <c r="R23" t="n">
        <v>197.08</v>
      </c>
      <c r="S23" t="n">
        <v>94.81999999999999</v>
      </c>
      <c r="T23" t="n">
        <v>49067.95</v>
      </c>
      <c r="U23" t="n">
        <v>0.48</v>
      </c>
      <c r="V23" t="n">
        <v>0.84</v>
      </c>
      <c r="W23" t="n">
        <v>8.51</v>
      </c>
      <c r="X23" t="n">
        <v>3.03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2.4463</v>
      </c>
      <c r="E24" t="n">
        <v>40.88</v>
      </c>
      <c r="F24" t="n">
        <v>35.83</v>
      </c>
      <c r="G24" t="n">
        <v>29.05</v>
      </c>
      <c r="H24" t="n">
        <v>0.39</v>
      </c>
      <c r="I24" t="n">
        <v>74</v>
      </c>
      <c r="J24" t="n">
        <v>181.19</v>
      </c>
      <c r="K24" t="n">
        <v>52.44</v>
      </c>
      <c r="L24" t="n">
        <v>4</v>
      </c>
      <c r="M24" t="n">
        <v>72</v>
      </c>
      <c r="N24" t="n">
        <v>34.75</v>
      </c>
      <c r="O24" t="n">
        <v>22581.25</v>
      </c>
      <c r="P24" t="n">
        <v>405.86</v>
      </c>
      <c r="Q24" t="n">
        <v>3853.86</v>
      </c>
      <c r="R24" t="n">
        <v>167.56</v>
      </c>
      <c r="S24" t="n">
        <v>94.81999999999999</v>
      </c>
      <c r="T24" t="n">
        <v>34471.1</v>
      </c>
      <c r="U24" t="n">
        <v>0.57</v>
      </c>
      <c r="V24" t="n">
        <v>0.86</v>
      </c>
      <c r="W24" t="n">
        <v>8.449999999999999</v>
      </c>
      <c r="X24" t="n">
        <v>2.12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2.5229</v>
      </c>
      <c r="E25" t="n">
        <v>39.64</v>
      </c>
      <c r="F25" t="n">
        <v>35.26</v>
      </c>
      <c r="G25" t="n">
        <v>38.47</v>
      </c>
      <c r="H25" t="n">
        <v>0.49</v>
      </c>
      <c r="I25" t="n">
        <v>55</v>
      </c>
      <c r="J25" t="n">
        <v>182.69</v>
      </c>
      <c r="K25" t="n">
        <v>52.44</v>
      </c>
      <c r="L25" t="n">
        <v>5</v>
      </c>
      <c r="M25" t="n">
        <v>53</v>
      </c>
      <c r="N25" t="n">
        <v>35.25</v>
      </c>
      <c r="O25" t="n">
        <v>22766.06</v>
      </c>
      <c r="P25" t="n">
        <v>375.33</v>
      </c>
      <c r="Q25" t="n">
        <v>3853.84</v>
      </c>
      <c r="R25" t="n">
        <v>149.14</v>
      </c>
      <c r="S25" t="n">
        <v>94.81999999999999</v>
      </c>
      <c r="T25" t="n">
        <v>25352.97</v>
      </c>
      <c r="U25" t="n">
        <v>0.64</v>
      </c>
      <c r="V25" t="n">
        <v>0.88</v>
      </c>
      <c r="W25" t="n">
        <v>8.42</v>
      </c>
      <c r="X25" t="n">
        <v>1.55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2.5623</v>
      </c>
      <c r="E26" t="n">
        <v>39.03</v>
      </c>
      <c r="F26" t="n">
        <v>35.01</v>
      </c>
      <c r="G26" t="n">
        <v>46.68</v>
      </c>
      <c r="H26" t="n">
        <v>0.58</v>
      </c>
      <c r="I26" t="n">
        <v>45</v>
      </c>
      <c r="J26" t="n">
        <v>184.19</v>
      </c>
      <c r="K26" t="n">
        <v>52.44</v>
      </c>
      <c r="L26" t="n">
        <v>6</v>
      </c>
      <c r="M26" t="n">
        <v>14</v>
      </c>
      <c r="N26" t="n">
        <v>35.75</v>
      </c>
      <c r="O26" t="n">
        <v>22951.43</v>
      </c>
      <c r="P26" t="n">
        <v>353.18</v>
      </c>
      <c r="Q26" t="n">
        <v>3854.02</v>
      </c>
      <c r="R26" t="n">
        <v>139.29</v>
      </c>
      <c r="S26" t="n">
        <v>94.81999999999999</v>
      </c>
      <c r="T26" t="n">
        <v>20481.7</v>
      </c>
      <c r="U26" t="n">
        <v>0.68</v>
      </c>
      <c r="V26" t="n">
        <v>0.88</v>
      </c>
      <c r="W26" t="n">
        <v>8.449999999999999</v>
      </c>
      <c r="X26" t="n">
        <v>1.3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2.5659</v>
      </c>
      <c r="E27" t="n">
        <v>38.97</v>
      </c>
      <c r="F27" t="n">
        <v>34.99</v>
      </c>
      <c r="G27" t="n">
        <v>47.71</v>
      </c>
      <c r="H27" t="n">
        <v>0.67</v>
      </c>
      <c r="I27" t="n">
        <v>44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354.3</v>
      </c>
      <c r="Q27" t="n">
        <v>3854.06</v>
      </c>
      <c r="R27" t="n">
        <v>138.2</v>
      </c>
      <c r="S27" t="n">
        <v>94.81999999999999</v>
      </c>
      <c r="T27" t="n">
        <v>19939.65</v>
      </c>
      <c r="U27" t="n">
        <v>0.6899999999999999</v>
      </c>
      <c r="V27" t="n">
        <v>0.88</v>
      </c>
      <c r="W27" t="n">
        <v>8.460000000000001</v>
      </c>
      <c r="X27" t="n">
        <v>1.28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1.9524</v>
      </c>
      <c r="E28" t="n">
        <v>51.22</v>
      </c>
      <c r="F28" t="n">
        <v>45.28</v>
      </c>
      <c r="G28" t="n">
        <v>7.04</v>
      </c>
      <c r="H28" t="n">
        <v>0.64</v>
      </c>
      <c r="I28" t="n">
        <v>386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132.05</v>
      </c>
      <c r="Q28" t="n">
        <v>3856.89</v>
      </c>
      <c r="R28" t="n">
        <v>458.15</v>
      </c>
      <c r="S28" t="n">
        <v>94.81999999999999</v>
      </c>
      <c r="T28" t="n">
        <v>178202.71</v>
      </c>
      <c r="U28" t="n">
        <v>0.21</v>
      </c>
      <c r="V28" t="n">
        <v>0.68</v>
      </c>
      <c r="W28" t="n">
        <v>9.470000000000001</v>
      </c>
      <c r="X28" t="n">
        <v>11.56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2.0814</v>
      </c>
      <c r="E29" t="n">
        <v>48.04</v>
      </c>
      <c r="F29" t="n">
        <v>40.96</v>
      </c>
      <c r="G29" t="n">
        <v>9.91</v>
      </c>
      <c r="H29" t="n">
        <v>0.18</v>
      </c>
      <c r="I29" t="n">
        <v>248</v>
      </c>
      <c r="J29" t="n">
        <v>98.70999999999999</v>
      </c>
      <c r="K29" t="n">
        <v>39.72</v>
      </c>
      <c r="L29" t="n">
        <v>1</v>
      </c>
      <c r="M29" t="n">
        <v>246</v>
      </c>
      <c r="N29" t="n">
        <v>12.99</v>
      </c>
      <c r="O29" t="n">
        <v>12407.75</v>
      </c>
      <c r="P29" t="n">
        <v>342.84</v>
      </c>
      <c r="Q29" t="n">
        <v>3854.62</v>
      </c>
      <c r="R29" t="n">
        <v>335.53</v>
      </c>
      <c r="S29" t="n">
        <v>94.81999999999999</v>
      </c>
      <c r="T29" t="n">
        <v>117583.71</v>
      </c>
      <c r="U29" t="n">
        <v>0.28</v>
      </c>
      <c r="V29" t="n">
        <v>0.76</v>
      </c>
      <c r="W29" t="n">
        <v>8.720000000000001</v>
      </c>
      <c r="X29" t="n">
        <v>7.24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2.4667</v>
      </c>
      <c r="E30" t="n">
        <v>40.54</v>
      </c>
      <c r="F30" t="n">
        <v>36.54</v>
      </c>
      <c r="G30" t="n">
        <v>22.37</v>
      </c>
      <c r="H30" t="n">
        <v>0.35</v>
      </c>
      <c r="I30" t="n">
        <v>98</v>
      </c>
      <c r="J30" t="n">
        <v>99.95</v>
      </c>
      <c r="K30" t="n">
        <v>39.72</v>
      </c>
      <c r="L30" t="n">
        <v>2</v>
      </c>
      <c r="M30" t="n">
        <v>71</v>
      </c>
      <c r="N30" t="n">
        <v>13.24</v>
      </c>
      <c r="O30" t="n">
        <v>12561.45</v>
      </c>
      <c r="P30" t="n">
        <v>265.92</v>
      </c>
      <c r="Q30" t="n">
        <v>3854.08</v>
      </c>
      <c r="R30" t="n">
        <v>189.47</v>
      </c>
      <c r="S30" t="n">
        <v>94.81999999999999</v>
      </c>
      <c r="T30" t="n">
        <v>45304.94</v>
      </c>
      <c r="U30" t="n">
        <v>0.5</v>
      </c>
      <c r="V30" t="n">
        <v>0.85</v>
      </c>
      <c r="W30" t="n">
        <v>8.52</v>
      </c>
      <c r="X30" t="n">
        <v>2.83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2.4952</v>
      </c>
      <c r="E31" t="n">
        <v>40.08</v>
      </c>
      <c r="F31" t="n">
        <v>36.3</v>
      </c>
      <c r="G31" t="n">
        <v>25.03</v>
      </c>
      <c r="H31" t="n">
        <v>0.52</v>
      </c>
      <c r="I31" t="n">
        <v>87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258.87</v>
      </c>
      <c r="Q31" t="n">
        <v>3854.32</v>
      </c>
      <c r="R31" t="n">
        <v>178.87</v>
      </c>
      <c r="S31" t="n">
        <v>94.81999999999999</v>
      </c>
      <c r="T31" t="n">
        <v>40057.94</v>
      </c>
      <c r="U31" t="n">
        <v>0.53</v>
      </c>
      <c r="V31" t="n">
        <v>0.85</v>
      </c>
      <c r="W31" t="n">
        <v>8.6</v>
      </c>
      <c r="X31" t="n">
        <v>2.59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1.8864</v>
      </c>
      <c r="E32" t="n">
        <v>53.01</v>
      </c>
      <c r="F32" t="n">
        <v>42.91</v>
      </c>
      <c r="G32" t="n">
        <v>8.25</v>
      </c>
      <c r="H32" t="n">
        <v>0.14</v>
      </c>
      <c r="I32" t="n">
        <v>312</v>
      </c>
      <c r="J32" t="n">
        <v>124.63</v>
      </c>
      <c r="K32" t="n">
        <v>45</v>
      </c>
      <c r="L32" t="n">
        <v>1</v>
      </c>
      <c r="M32" t="n">
        <v>310</v>
      </c>
      <c r="N32" t="n">
        <v>18.64</v>
      </c>
      <c r="O32" t="n">
        <v>15605.44</v>
      </c>
      <c r="P32" t="n">
        <v>431.95</v>
      </c>
      <c r="Q32" t="n">
        <v>3855.3</v>
      </c>
      <c r="R32" t="n">
        <v>398.1</v>
      </c>
      <c r="S32" t="n">
        <v>94.81999999999999</v>
      </c>
      <c r="T32" t="n">
        <v>148548.78</v>
      </c>
      <c r="U32" t="n">
        <v>0.24</v>
      </c>
      <c r="V32" t="n">
        <v>0.72</v>
      </c>
      <c r="W32" t="n">
        <v>8.85</v>
      </c>
      <c r="X32" t="n">
        <v>9.19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2.3427</v>
      </c>
      <c r="E33" t="n">
        <v>42.68</v>
      </c>
      <c r="F33" t="n">
        <v>37.33</v>
      </c>
      <c r="G33" t="n">
        <v>17.78</v>
      </c>
      <c r="H33" t="n">
        <v>0.28</v>
      </c>
      <c r="I33" t="n">
        <v>126</v>
      </c>
      <c r="J33" t="n">
        <v>125.95</v>
      </c>
      <c r="K33" t="n">
        <v>45</v>
      </c>
      <c r="L33" t="n">
        <v>2</v>
      </c>
      <c r="M33" t="n">
        <v>124</v>
      </c>
      <c r="N33" t="n">
        <v>18.95</v>
      </c>
      <c r="O33" t="n">
        <v>15767.7</v>
      </c>
      <c r="P33" t="n">
        <v>346.88</v>
      </c>
      <c r="Q33" t="n">
        <v>3854.21</v>
      </c>
      <c r="R33" t="n">
        <v>216.04</v>
      </c>
      <c r="S33" t="n">
        <v>94.81999999999999</v>
      </c>
      <c r="T33" t="n">
        <v>58450.56</v>
      </c>
      <c r="U33" t="n">
        <v>0.44</v>
      </c>
      <c r="V33" t="n">
        <v>0.83</v>
      </c>
      <c r="W33" t="n">
        <v>8.550000000000001</v>
      </c>
      <c r="X33" t="n">
        <v>3.62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2.5125</v>
      </c>
      <c r="E34" t="n">
        <v>39.8</v>
      </c>
      <c r="F34" t="n">
        <v>35.8</v>
      </c>
      <c r="G34" t="n">
        <v>29.43</v>
      </c>
      <c r="H34" t="n">
        <v>0.42</v>
      </c>
      <c r="I34" t="n">
        <v>73</v>
      </c>
      <c r="J34" t="n">
        <v>127.27</v>
      </c>
      <c r="K34" t="n">
        <v>45</v>
      </c>
      <c r="L34" t="n">
        <v>3</v>
      </c>
      <c r="M34" t="n">
        <v>60</v>
      </c>
      <c r="N34" t="n">
        <v>19.27</v>
      </c>
      <c r="O34" t="n">
        <v>15930.42</v>
      </c>
      <c r="P34" t="n">
        <v>299.38</v>
      </c>
      <c r="Q34" t="n">
        <v>3854</v>
      </c>
      <c r="R34" t="n">
        <v>166.05</v>
      </c>
      <c r="S34" t="n">
        <v>94.81999999999999</v>
      </c>
      <c r="T34" t="n">
        <v>33719.67</v>
      </c>
      <c r="U34" t="n">
        <v>0.57</v>
      </c>
      <c r="V34" t="n">
        <v>0.86</v>
      </c>
      <c r="W34" t="n">
        <v>8.470000000000001</v>
      </c>
      <c r="X34" t="n">
        <v>2.09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2.5338</v>
      </c>
      <c r="E35" t="n">
        <v>39.47</v>
      </c>
      <c r="F35" t="n">
        <v>35.65</v>
      </c>
      <c r="G35" t="n">
        <v>32.41</v>
      </c>
      <c r="H35" t="n">
        <v>0.55</v>
      </c>
      <c r="I35" t="n">
        <v>66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291.19</v>
      </c>
      <c r="Q35" t="n">
        <v>3854.17</v>
      </c>
      <c r="R35" t="n">
        <v>158.88</v>
      </c>
      <c r="S35" t="n">
        <v>94.81999999999999</v>
      </c>
      <c r="T35" t="n">
        <v>30170.33</v>
      </c>
      <c r="U35" t="n">
        <v>0.6</v>
      </c>
      <c r="V35" t="n">
        <v>0.87</v>
      </c>
      <c r="W35" t="n">
        <v>8.52</v>
      </c>
      <c r="X35" t="n">
        <v>1.94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1.6533</v>
      </c>
      <c r="E36" t="n">
        <v>60.48</v>
      </c>
      <c r="F36" t="n">
        <v>45.43</v>
      </c>
      <c r="G36" t="n">
        <v>6.9</v>
      </c>
      <c r="H36" t="n">
        <v>0.11</v>
      </c>
      <c r="I36" t="n">
        <v>395</v>
      </c>
      <c r="J36" t="n">
        <v>159.12</v>
      </c>
      <c r="K36" t="n">
        <v>50.28</v>
      </c>
      <c r="L36" t="n">
        <v>1</v>
      </c>
      <c r="M36" t="n">
        <v>393</v>
      </c>
      <c r="N36" t="n">
        <v>27.84</v>
      </c>
      <c r="O36" t="n">
        <v>19859.16</v>
      </c>
      <c r="P36" t="n">
        <v>545.99</v>
      </c>
      <c r="Q36" t="n">
        <v>3855.91</v>
      </c>
      <c r="R36" t="n">
        <v>481.25</v>
      </c>
      <c r="S36" t="n">
        <v>94.81999999999999</v>
      </c>
      <c r="T36" t="n">
        <v>189710.14</v>
      </c>
      <c r="U36" t="n">
        <v>0.2</v>
      </c>
      <c r="V36" t="n">
        <v>0.68</v>
      </c>
      <c r="W36" t="n">
        <v>8.98</v>
      </c>
      <c r="X36" t="n">
        <v>11.71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2.1841</v>
      </c>
      <c r="E37" t="n">
        <v>45.78</v>
      </c>
      <c r="F37" t="n">
        <v>38.34</v>
      </c>
      <c r="G37" t="n">
        <v>14.47</v>
      </c>
      <c r="H37" t="n">
        <v>0.22</v>
      </c>
      <c r="I37" t="n">
        <v>159</v>
      </c>
      <c r="J37" t="n">
        <v>160.54</v>
      </c>
      <c r="K37" t="n">
        <v>50.28</v>
      </c>
      <c r="L37" t="n">
        <v>2</v>
      </c>
      <c r="M37" t="n">
        <v>157</v>
      </c>
      <c r="N37" t="n">
        <v>28.26</v>
      </c>
      <c r="O37" t="n">
        <v>20034.4</v>
      </c>
      <c r="P37" t="n">
        <v>439.32</v>
      </c>
      <c r="Q37" t="n">
        <v>3854.58</v>
      </c>
      <c r="R37" t="n">
        <v>249.16</v>
      </c>
      <c r="S37" t="n">
        <v>94.81999999999999</v>
      </c>
      <c r="T37" t="n">
        <v>74846.13</v>
      </c>
      <c r="U37" t="n">
        <v>0.38</v>
      </c>
      <c r="V37" t="n">
        <v>0.8100000000000001</v>
      </c>
      <c r="W37" t="n">
        <v>8.6</v>
      </c>
      <c r="X37" t="n">
        <v>4.62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2.3886</v>
      </c>
      <c r="E38" t="n">
        <v>41.87</v>
      </c>
      <c r="F38" t="n">
        <v>36.45</v>
      </c>
      <c r="G38" t="n">
        <v>22.78</v>
      </c>
      <c r="H38" t="n">
        <v>0.33</v>
      </c>
      <c r="I38" t="n">
        <v>96</v>
      </c>
      <c r="J38" t="n">
        <v>161.97</v>
      </c>
      <c r="K38" t="n">
        <v>50.28</v>
      </c>
      <c r="L38" t="n">
        <v>3</v>
      </c>
      <c r="M38" t="n">
        <v>94</v>
      </c>
      <c r="N38" t="n">
        <v>28.69</v>
      </c>
      <c r="O38" t="n">
        <v>20210.21</v>
      </c>
      <c r="P38" t="n">
        <v>395.38</v>
      </c>
      <c r="Q38" t="n">
        <v>3854.08</v>
      </c>
      <c r="R38" t="n">
        <v>187.62</v>
      </c>
      <c r="S38" t="n">
        <v>94.81999999999999</v>
      </c>
      <c r="T38" t="n">
        <v>44388.7</v>
      </c>
      <c r="U38" t="n">
        <v>0.51</v>
      </c>
      <c r="V38" t="n">
        <v>0.85</v>
      </c>
      <c r="W38" t="n">
        <v>8.49</v>
      </c>
      <c r="X38" t="n">
        <v>2.74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2.4964</v>
      </c>
      <c r="E39" t="n">
        <v>40.06</v>
      </c>
      <c r="F39" t="n">
        <v>35.61</v>
      </c>
      <c r="G39" t="n">
        <v>32.37</v>
      </c>
      <c r="H39" t="n">
        <v>0.43</v>
      </c>
      <c r="I39" t="n">
        <v>66</v>
      </c>
      <c r="J39" t="n">
        <v>163.4</v>
      </c>
      <c r="K39" t="n">
        <v>50.28</v>
      </c>
      <c r="L39" t="n">
        <v>4</v>
      </c>
      <c r="M39" t="n">
        <v>64</v>
      </c>
      <c r="N39" t="n">
        <v>29.12</v>
      </c>
      <c r="O39" t="n">
        <v>20386.62</v>
      </c>
      <c r="P39" t="n">
        <v>360.87</v>
      </c>
      <c r="Q39" t="n">
        <v>3854.11</v>
      </c>
      <c r="R39" t="n">
        <v>160.12</v>
      </c>
      <c r="S39" t="n">
        <v>94.81999999999999</v>
      </c>
      <c r="T39" t="n">
        <v>30791.4</v>
      </c>
      <c r="U39" t="n">
        <v>0.59</v>
      </c>
      <c r="V39" t="n">
        <v>0.87</v>
      </c>
      <c r="W39" t="n">
        <v>8.449999999999999</v>
      </c>
      <c r="X39" t="n">
        <v>1.9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2.5539</v>
      </c>
      <c r="E40" t="n">
        <v>39.16</v>
      </c>
      <c r="F40" t="n">
        <v>35.19</v>
      </c>
      <c r="G40" t="n">
        <v>41.4</v>
      </c>
      <c r="H40" t="n">
        <v>0.54</v>
      </c>
      <c r="I40" t="n">
        <v>51</v>
      </c>
      <c r="J40" t="n">
        <v>164.83</v>
      </c>
      <c r="K40" t="n">
        <v>50.28</v>
      </c>
      <c r="L40" t="n">
        <v>5</v>
      </c>
      <c r="M40" t="n">
        <v>18</v>
      </c>
      <c r="N40" t="n">
        <v>29.55</v>
      </c>
      <c r="O40" t="n">
        <v>20563.61</v>
      </c>
      <c r="P40" t="n">
        <v>334.23</v>
      </c>
      <c r="Q40" t="n">
        <v>3853.71</v>
      </c>
      <c r="R40" t="n">
        <v>145.39</v>
      </c>
      <c r="S40" t="n">
        <v>94.81999999999999</v>
      </c>
      <c r="T40" t="n">
        <v>23501.55</v>
      </c>
      <c r="U40" t="n">
        <v>0.65</v>
      </c>
      <c r="V40" t="n">
        <v>0.88</v>
      </c>
      <c r="W40" t="n">
        <v>8.449999999999999</v>
      </c>
      <c r="X40" t="n">
        <v>1.48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2.5575</v>
      </c>
      <c r="E41" t="n">
        <v>39.1</v>
      </c>
      <c r="F41" t="n">
        <v>35.17</v>
      </c>
      <c r="G41" t="n">
        <v>42.2</v>
      </c>
      <c r="H41" t="n">
        <v>0.64</v>
      </c>
      <c r="I41" t="n">
        <v>50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333.01</v>
      </c>
      <c r="Q41" t="n">
        <v>3853.92</v>
      </c>
      <c r="R41" t="n">
        <v>143.95</v>
      </c>
      <c r="S41" t="n">
        <v>94.81999999999999</v>
      </c>
      <c r="T41" t="n">
        <v>22785.74</v>
      </c>
      <c r="U41" t="n">
        <v>0.66</v>
      </c>
      <c r="V41" t="n">
        <v>0.88</v>
      </c>
      <c r="W41" t="n">
        <v>8.470000000000001</v>
      </c>
      <c r="X41" t="n">
        <v>1.46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2.2294</v>
      </c>
      <c r="E42" t="n">
        <v>44.86</v>
      </c>
      <c r="F42" t="n">
        <v>39.52</v>
      </c>
      <c r="G42" t="n">
        <v>11.86</v>
      </c>
      <c r="H42" t="n">
        <v>0.22</v>
      </c>
      <c r="I42" t="n">
        <v>200</v>
      </c>
      <c r="J42" t="n">
        <v>80.84</v>
      </c>
      <c r="K42" t="n">
        <v>35.1</v>
      </c>
      <c r="L42" t="n">
        <v>1</v>
      </c>
      <c r="M42" t="n">
        <v>198</v>
      </c>
      <c r="N42" t="n">
        <v>9.74</v>
      </c>
      <c r="O42" t="n">
        <v>10204.21</v>
      </c>
      <c r="P42" t="n">
        <v>276.54</v>
      </c>
      <c r="Q42" t="n">
        <v>3854.92</v>
      </c>
      <c r="R42" t="n">
        <v>287.66</v>
      </c>
      <c r="S42" t="n">
        <v>94.81999999999999</v>
      </c>
      <c r="T42" t="n">
        <v>93891.72</v>
      </c>
      <c r="U42" t="n">
        <v>0.33</v>
      </c>
      <c r="V42" t="n">
        <v>0.78</v>
      </c>
      <c r="W42" t="n">
        <v>8.66</v>
      </c>
      <c r="X42" t="n">
        <v>5.8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2.4496</v>
      </c>
      <c r="E43" t="n">
        <v>40.82</v>
      </c>
      <c r="F43" t="n">
        <v>37.02</v>
      </c>
      <c r="G43" t="n">
        <v>20.01</v>
      </c>
      <c r="H43" t="n">
        <v>0.43</v>
      </c>
      <c r="I43" t="n">
        <v>111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233.28</v>
      </c>
      <c r="Q43" t="n">
        <v>3854.45</v>
      </c>
      <c r="R43" t="n">
        <v>200.94</v>
      </c>
      <c r="S43" t="n">
        <v>94.81999999999999</v>
      </c>
      <c r="T43" t="n">
        <v>50974.79</v>
      </c>
      <c r="U43" t="n">
        <v>0.47</v>
      </c>
      <c r="V43" t="n">
        <v>0.84</v>
      </c>
      <c r="W43" t="n">
        <v>8.67</v>
      </c>
      <c r="X43" t="n">
        <v>3.31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2.014</v>
      </c>
      <c r="E44" t="n">
        <v>49.65</v>
      </c>
      <c r="F44" t="n">
        <v>41.62</v>
      </c>
      <c r="G44" t="n">
        <v>9.25</v>
      </c>
      <c r="H44" t="n">
        <v>0.16</v>
      </c>
      <c r="I44" t="n">
        <v>270</v>
      </c>
      <c r="J44" t="n">
        <v>107.41</v>
      </c>
      <c r="K44" t="n">
        <v>41.65</v>
      </c>
      <c r="L44" t="n">
        <v>1</v>
      </c>
      <c r="M44" t="n">
        <v>268</v>
      </c>
      <c r="N44" t="n">
        <v>14.77</v>
      </c>
      <c r="O44" t="n">
        <v>13481.73</v>
      </c>
      <c r="P44" t="n">
        <v>373.02</v>
      </c>
      <c r="Q44" t="n">
        <v>3855.37</v>
      </c>
      <c r="R44" t="n">
        <v>356.97</v>
      </c>
      <c r="S44" t="n">
        <v>94.81999999999999</v>
      </c>
      <c r="T44" t="n">
        <v>128196.17</v>
      </c>
      <c r="U44" t="n">
        <v>0.27</v>
      </c>
      <c r="V44" t="n">
        <v>0.74</v>
      </c>
      <c r="W44" t="n">
        <v>8.75</v>
      </c>
      <c r="X44" t="n">
        <v>7.9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2.4269</v>
      </c>
      <c r="E45" t="n">
        <v>41.2</v>
      </c>
      <c r="F45" t="n">
        <v>36.79</v>
      </c>
      <c r="G45" t="n">
        <v>20.63</v>
      </c>
      <c r="H45" t="n">
        <v>0.32</v>
      </c>
      <c r="I45" t="n">
        <v>107</v>
      </c>
      <c r="J45" t="n">
        <v>108.68</v>
      </c>
      <c r="K45" t="n">
        <v>41.65</v>
      </c>
      <c r="L45" t="n">
        <v>2</v>
      </c>
      <c r="M45" t="n">
        <v>105</v>
      </c>
      <c r="N45" t="n">
        <v>15.03</v>
      </c>
      <c r="O45" t="n">
        <v>13638.32</v>
      </c>
      <c r="P45" t="n">
        <v>294.07</v>
      </c>
      <c r="Q45" t="n">
        <v>3853.96</v>
      </c>
      <c r="R45" t="n">
        <v>198.73</v>
      </c>
      <c r="S45" t="n">
        <v>94.81999999999999</v>
      </c>
      <c r="T45" t="n">
        <v>49887.57</v>
      </c>
      <c r="U45" t="n">
        <v>0.48</v>
      </c>
      <c r="V45" t="n">
        <v>0.84</v>
      </c>
      <c r="W45" t="n">
        <v>8.51</v>
      </c>
      <c r="X45" t="n">
        <v>3.08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2.5102</v>
      </c>
      <c r="E46" t="n">
        <v>39.84</v>
      </c>
      <c r="F46" t="n">
        <v>36.05</v>
      </c>
      <c r="G46" t="n">
        <v>27.38</v>
      </c>
      <c r="H46" t="n">
        <v>0.48</v>
      </c>
      <c r="I46" t="n">
        <v>79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269.12</v>
      </c>
      <c r="Q46" t="n">
        <v>3854.52</v>
      </c>
      <c r="R46" t="n">
        <v>171.23</v>
      </c>
      <c r="S46" t="n">
        <v>94.81999999999999</v>
      </c>
      <c r="T46" t="n">
        <v>36280.09</v>
      </c>
      <c r="U46" t="n">
        <v>0.55</v>
      </c>
      <c r="V46" t="n">
        <v>0.86</v>
      </c>
      <c r="W46" t="n">
        <v>8.56</v>
      </c>
      <c r="X46" t="n">
        <v>2.34</v>
      </c>
      <c r="Y46" t="n">
        <v>1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2.3566</v>
      </c>
      <c r="E47" t="n">
        <v>42.43</v>
      </c>
      <c r="F47" t="n">
        <v>38.42</v>
      </c>
      <c r="G47" t="n">
        <v>14.41</v>
      </c>
      <c r="H47" t="n">
        <v>0.28</v>
      </c>
      <c r="I47" t="n">
        <v>160</v>
      </c>
      <c r="J47" t="n">
        <v>61.76</v>
      </c>
      <c r="K47" t="n">
        <v>28.92</v>
      </c>
      <c r="L47" t="n">
        <v>1</v>
      </c>
      <c r="M47" t="n">
        <v>44</v>
      </c>
      <c r="N47" t="n">
        <v>6.84</v>
      </c>
      <c r="O47" t="n">
        <v>7851.41</v>
      </c>
      <c r="P47" t="n">
        <v>204.57</v>
      </c>
      <c r="Q47" t="n">
        <v>3855.49</v>
      </c>
      <c r="R47" t="n">
        <v>246.84</v>
      </c>
      <c r="S47" t="n">
        <v>94.81999999999999</v>
      </c>
      <c r="T47" t="n">
        <v>73681.75</v>
      </c>
      <c r="U47" t="n">
        <v>0.38</v>
      </c>
      <c r="V47" t="n">
        <v>0.8100000000000001</v>
      </c>
      <c r="W47" t="n">
        <v>8.74</v>
      </c>
      <c r="X47" t="n">
        <v>4.7</v>
      </c>
      <c r="Y47" t="n">
        <v>1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2.3603</v>
      </c>
      <c r="E48" t="n">
        <v>42.37</v>
      </c>
      <c r="F48" t="n">
        <v>38.4</v>
      </c>
      <c r="G48" t="n">
        <v>14.77</v>
      </c>
      <c r="H48" t="n">
        <v>0.55</v>
      </c>
      <c r="I48" t="n">
        <v>156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206.67</v>
      </c>
      <c r="Q48" t="n">
        <v>3855.58</v>
      </c>
      <c r="R48" t="n">
        <v>243.93</v>
      </c>
      <c r="S48" t="n">
        <v>94.81999999999999</v>
      </c>
      <c r="T48" t="n">
        <v>72243.97</v>
      </c>
      <c r="U48" t="n">
        <v>0.39</v>
      </c>
      <c r="V48" t="n">
        <v>0.8100000000000001</v>
      </c>
      <c r="W48" t="n">
        <v>8.81</v>
      </c>
      <c r="X48" t="n">
        <v>4.69</v>
      </c>
      <c r="Y48" t="n">
        <v>1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1.5985</v>
      </c>
      <c r="E49" t="n">
        <v>62.56</v>
      </c>
      <c r="F49" t="n">
        <v>46.09</v>
      </c>
      <c r="G49" t="n">
        <v>6.65</v>
      </c>
      <c r="H49" t="n">
        <v>0.11</v>
      </c>
      <c r="I49" t="n">
        <v>416</v>
      </c>
      <c r="J49" t="n">
        <v>167.88</v>
      </c>
      <c r="K49" t="n">
        <v>51.39</v>
      </c>
      <c r="L49" t="n">
        <v>1</v>
      </c>
      <c r="M49" t="n">
        <v>414</v>
      </c>
      <c r="N49" t="n">
        <v>30.49</v>
      </c>
      <c r="O49" t="n">
        <v>20939.59</v>
      </c>
      <c r="P49" t="n">
        <v>575.03</v>
      </c>
      <c r="Q49" t="n">
        <v>3855.25</v>
      </c>
      <c r="R49" t="n">
        <v>501.75</v>
      </c>
      <c r="S49" t="n">
        <v>94.81999999999999</v>
      </c>
      <c r="T49" t="n">
        <v>199856.17</v>
      </c>
      <c r="U49" t="n">
        <v>0.19</v>
      </c>
      <c r="V49" t="n">
        <v>0.67</v>
      </c>
      <c r="W49" t="n">
        <v>9.039999999999999</v>
      </c>
      <c r="X49" t="n">
        <v>12.37</v>
      </c>
      <c r="Y49" t="n">
        <v>1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2.1465</v>
      </c>
      <c r="E50" t="n">
        <v>46.59</v>
      </c>
      <c r="F50" t="n">
        <v>38.56</v>
      </c>
      <c r="G50" t="n">
        <v>13.85</v>
      </c>
      <c r="H50" t="n">
        <v>0.21</v>
      </c>
      <c r="I50" t="n">
        <v>167</v>
      </c>
      <c r="J50" t="n">
        <v>169.33</v>
      </c>
      <c r="K50" t="n">
        <v>51.39</v>
      </c>
      <c r="L50" t="n">
        <v>2</v>
      </c>
      <c r="M50" t="n">
        <v>165</v>
      </c>
      <c r="N50" t="n">
        <v>30.94</v>
      </c>
      <c r="O50" t="n">
        <v>21118.46</v>
      </c>
      <c r="P50" t="n">
        <v>460.98</v>
      </c>
      <c r="Q50" t="n">
        <v>3854.31</v>
      </c>
      <c r="R50" t="n">
        <v>256.47</v>
      </c>
      <c r="S50" t="n">
        <v>94.81999999999999</v>
      </c>
      <c r="T50" t="n">
        <v>78460.24000000001</v>
      </c>
      <c r="U50" t="n">
        <v>0.37</v>
      </c>
      <c r="V50" t="n">
        <v>0.8</v>
      </c>
      <c r="W50" t="n">
        <v>8.6</v>
      </c>
      <c r="X50" t="n">
        <v>4.84</v>
      </c>
      <c r="Y50" t="n">
        <v>1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2.3582</v>
      </c>
      <c r="E51" t="n">
        <v>42.4</v>
      </c>
      <c r="F51" t="n">
        <v>36.61</v>
      </c>
      <c r="G51" t="n">
        <v>21.75</v>
      </c>
      <c r="H51" t="n">
        <v>0.31</v>
      </c>
      <c r="I51" t="n">
        <v>101</v>
      </c>
      <c r="J51" t="n">
        <v>170.79</v>
      </c>
      <c r="K51" t="n">
        <v>51.39</v>
      </c>
      <c r="L51" t="n">
        <v>3</v>
      </c>
      <c r="M51" t="n">
        <v>99</v>
      </c>
      <c r="N51" t="n">
        <v>31.4</v>
      </c>
      <c r="O51" t="n">
        <v>21297.94</v>
      </c>
      <c r="P51" t="n">
        <v>416.85</v>
      </c>
      <c r="Q51" t="n">
        <v>3853.84</v>
      </c>
      <c r="R51" t="n">
        <v>192.75</v>
      </c>
      <c r="S51" t="n">
        <v>94.81999999999999</v>
      </c>
      <c r="T51" t="n">
        <v>46927.2</v>
      </c>
      <c r="U51" t="n">
        <v>0.49</v>
      </c>
      <c r="V51" t="n">
        <v>0.85</v>
      </c>
      <c r="W51" t="n">
        <v>8.5</v>
      </c>
      <c r="X51" t="n">
        <v>2.9</v>
      </c>
      <c r="Y51" t="n">
        <v>1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2.4722</v>
      </c>
      <c r="E52" t="n">
        <v>40.45</v>
      </c>
      <c r="F52" t="n">
        <v>35.7</v>
      </c>
      <c r="G52" t="n">
        <v>30.6</v>
      </c>
      <c r="H52" t="n">
        <v>0.41</v>
      </c>
      <c r="I52" t="n">
        <v>70</v>
      </c>
      <c r="J52" t="n">
        <v>172.25</v>
      </c>
      <c r="K52" t="n">
        <v>51.39</v>
      </c>
      <c r="L52" t="n">
        <v>4</v>
      </c>
      <c r="M52" t="n">
        <v>68</v>
      </c>
      <c r="N52" t="n">
        <v>31.86</v>
      </c>
      <c r="O52" t="n">
        <v>21478.05</v>
      </c>
      <c r="P52" t="n">
        <v>382.88</v>
      </c>
      <c r="Q52" t="n">
        <v>3853.82</v>
      </c>
      <c r="R52" t="n">
        <v>163.47</v>
      </c>
      <c r="S52" t="n">
        <v>94.81999999999999</v>
      </c>
      <c r="T52" t="n">
        <v>32443.05</v>
      </c>
      <c r="U52" t="n">
        <v>0.58</v>
      </c>
      <c r="V52" t="n">
        <v>0.87</v>
      </c>
      <c r="W52" t="n">
        <v>8.449999999999999</v>
      </c>
      <c r="X52" t="n">
        <v>2</v>
      </c>
      <c r="Y52" t="n">
        <v>1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2.5433</v>
      </c>
      <c r="E53" t="n">
        <v>39.32</v>
      </c>
      <c r="F53" t="n">
        <v>35.19</v>
      </c>
      <c r="G53" t="n">
        <v>40.6</v>
      </c>
      <c r="H53" t="n">
        <v>0.51</v>
      </c>
      <c r="I53" t="n">
        <v>52</v>
      </c>
      <c r="J53" t="n">
        <v>173.71</v>
      </c>
      <c r="K53" t="n">
        <v>51.39</v>
      </c>
      <c r="L53" t="n">
        <v>5</v>
      </c>
      <c r="M53" t="n">
        <v>42</v>
      </c>
      <c r="N53" t="n">
        <v>32.32</v>
      </c>
      <c r="O53" t="n">
        <v>21658.78</v>
      </c>
      <c r="P53" t="n">
        <v>351.91</v>
      </c>
      <c r="Q53" t="n">
        <v>3853.73</v>
      </c>
      <c r="R53" t="n">
        <v>146.38</v>
      </c>
      <c r="S53" t="n">
        <v>94.81999999999999</v>
      </c>
      <c r="T53" t="n">
        <v>23989.97</v>
      </c>
      <c r="U53" t="n">
        <v>0.65</v>
      </c>
      <c r="V53" t="n">
        <v>0.88</v>
      </c>
      <c r="W53" t="n">
        <v>8.42</v>
      </c>
      <c r="X53" t="n">
        <v>1.48</v>
      </c>
      <c r="Y53" t="n">
        <v>1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2.5611</v>
      </c>
      <c r="E54" t="n">
        <v>39.05</v>
      </c>
      <c r="F54" t="n">
        <v>35.08</v>
      </c>
      <c r="G54" t="n">
        <v>44.78</v>
      </c>
      <c r="H54" t="n">
        <v>0.61</v>
      </c>
      <c r="I54" t="n">
        <v>47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342.5</v>
      </c>
      <c r="Q54" t="n">
        <v>3854.18</v>
      </c>
      <c r="R54" t="n">
        <v>141.44</v>
      </c>
      <c r="S54" t="n">
        <v>94.81999999999999</v>
      </c>
      <c r="T54" t="n">
        <v>21544.03</v>
      </c>
      <c r="U54" t="n">
        <v>0.67</v>
      </c>
      <c r="V54" t="n">
        <v>0.88</v>
      </c>
      <c r="W54" t="n">
        <v>8.460000000000001</v>
      </c>
      <c r="X54" t="n">
        <v>1.37</v>
      </c>
      <c r="Y54" t="n">
        <v>1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2.2918</v>
      </c>
      <c r="E55" t="n">
        <v>43.63</v>
      </c>
      <c r="F55" t="n">
        <v>39.52</v>
      </c>
      <c r="G55" t="n">
        <v>12.22</v>
      </c>
      <c r="H55" t="n">
        <v>0.34</v>
      </c>
      <c r="I55" t="n">
        <v>194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186.17</v>
      </c>
      <c r="Q55" t="n">
        <v>3854.98</v>
      </c>
      <c r="R55" t="n">
        <v>278.83</v>
      </c>
      <c r="S55" t="n">
        <v>94.81999999999999</v>
      </c>
      <c r="T55" t="n">
        <v>89503.3</v>
      </c>
      <c r="U55" t="n">
        <v>0.34</v>
      </c>
      <c r="V55" t="n">
        <v>0.78</v>
      </c>
      <c r="W55" t="n">
        <v>8.91</v>
      </c>
      <c r="X55" t="n">
        <v>5.8</v>
      </c>
      <c r="Y55" t="n">
        <v>1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1.8247</v>
      </c>
      <c r="E56" t="n">
        <v>54.8</v>
      </c>
      <c r="F56" t="n">
        <v>43.56</v>
      </c>
      <c r="G56" t="n">
        <v>7.85</v>
      </c>
      <c r="H56" t="n">
        <v>0.13</v>
      </c>
      <c r="I56" t="n">
        <v>333</v>
      </c>
      <c r="J56" t="n">
        <v>133.21</v>
      </c>
      <c r="K56" t="n">
        <v>46.47</v>
      </c>
      <c r="L56" t="n">
        <v>1</v>
      </c>
      <c r="M56" t="n">
        <v>331</v>
      </c>
      <c r="N56" t="n">
        <v>20.75</v>
      </c>
      <c r="O56" t="n">
        <v>16663.42</v>
      </c>
      <c r="P56" t="n">
        <v>460.75</v>
      </c>
      <c r="Q56" t="n">
        <v>3855.83</v>
      </c>
      <c r="R56" t="n">
        <v>419.05</v>
      </c>
      <c r="S56" t="n">
        <v>94.81999999999999</v>
      </c>
      <c r="T56" t="n">
        <v>158917.04</v>
      </c>
      <c r="U56" t="n">
        <v>0.23</v>
      </c>
      <c r="V56" t="n">
        <v>0.71</v>
      </c>
      <c r="W56" t="n">
        <v>8.9</v>
      </c>
      <c r="X56" t="n">
        <v>9.84</v>
      </c>
      <c r="Y56" t="n">
        <v>1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2.3035</v>
      </c>
      <c r="E57" t="n">
        <v>43.41</v>
      </c>
      <c r="F57" t="n">
        <v>37.58</v>
      </c>
      <c r="G57" t="n">
        <v>16.83</v>
      </c>
      <c r="H57" t="n">
        <v>0.26</v>
      </c>
      <c r="I57" t="n">
        <v>134</v>
      </c>
      <c r="J57" t="n">
        <v>134.55</v>
      </c>
      <c r="K57" t="n">
        <v>46.47</v>
      </c>
      <c r="L57" t="n">
        <v>2</v>
      </c>
      <c r="M57" t="n">
        <v>132</v>
      </c>
      <c r="N57" t="n">
        <v>21.09</v>
      </c>
      <c r="O57" t="n">
        <v>16828.84</v>
      </c>
      <c r="P57" t="n">
        <v>370.94</v>
      </c>
      <c r="Q57" t="n">
        <v>3854.13</v>
      </c>
      <c r="R57" t="n">
        <v>224.48</v>
      </c>
      <c r="S57" t="n">
        <v>94.81999999999999</v>
      </c>
      <c r="T57" t="n">
        <v>62630.82</v>
      </c>
      <c r="U57" t="n">
        <v>0.42</v>
      </c>
      <c r="V57" t="n">
        <v>0.82</v>
      </c>
      <c r="W57" t="n">
        <v>8.56</v>
      </c>
      <c r="X57" t="n">
        <v>3.87</v>
      </c>
      <c r="Y57" t="n">
        <v>1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2.4832</v>
      </c>
      <c r="E58" t="n">
        <v>40.27</v>
      </c>
      <c r="F58" t="n">
        <v>35.94</v>
      </c>
      <c r="G58" t="n">
        <v>27.3</v>
      </c>
      <c r="H58" t="n">
        <v>0.39</v>
      </c>
      <c r="I58" t="n">
        <v>79</v>
      </c>
      <c r="J58" t="n">
        <v>135.9</v>
      </c>
      <c r="K58" t="n">
        <v>46.47</v>
      </c>
      <c r="L58" t="n">
        <v>3</v>
      </c>
      <c r="M58" t="n">
        <v>77</v>
      </c>
      <c r="N58" t="n">
        <v>21.43</v>
      </c>
      <c r="O58" t="n">
        <v>16994.64</v>
      </c>
      <c r="P58" t="n">
        <v>323.59</v>
      </c>
      <c r="Q58" t="n">
        <v>3853.79</v>
      </c>
      <c r="R58" t="n">
        <v>170.88</v>
      </c>
      <c r="S58" t="n">
        <v>94.81999999999999</v>
      </c>
      <c r="T58" t="n">
        <v>36103.57</v>
      </c>
      <c r="U58" t="n">
        <v>0.55</v>
      </c>
      <c r="V58" t="n">
        <v>0.86</v>
      </c>
      <c r="W58" t="n">
        <v>8.470000000000001</v>
      </c>
      <c r="X58" t="n">
        <v>2.23</v>
      </c>
      <c r="Y58" t="n">
        <v>1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2.5417</v>
      </c>
      <c r="E59" t="n">
        <v>39.34</v>
      </c>
      <c r="F59" t="n">
        <v>35.5</v>
      </c>
      <c r="G59" t="n">
        <v>34.92</v>
      </c>
      <c r="H59" t="n">
        <v>0.52</v>
      </c>
      <c r="I59" t="n">
        <v>61</v>
      </c>
      <c r="J59" t="n">
        <v>137.25</v>
      </c>
      <c r="K59" t="n">
        <v>46.47</v>
      </c>
      <c r="L59" t="n">
        <v>4</v>
      </c>
      <c r="M59" t="n">
        <v>5</v>
      </c>
      <c r="N59" t="n">
        <v>21.78</v>
      </c>
      <c r="O59" t="n">
        <v>17160.92</v>
      </c>
      <c r="P59" t="n">
        <v>301.52</v>
      </c>
      <c r="Q59" t="n">
        <v>3854.04</v>
      </c>
      <c r="R59" t="n">
        <v>154.24</v>
      </c>
      <c r="S59" t="n">
        <v>94.81999999999999</v>
      </c>
      <c r="T59" t="n">
        <v>27873.48</v>
      </c>
      <c r="U59" t="n">
        <v>0.61</v>
      </c>
      <c r="V59" t="n">
        <v>0.87</v>
      </c>
      <c r="W59" t="n">
        <v>8.51</v>
      </c>
      <c r="X59" t="n">
        <v>1.79</v>
      </c>
      <c r="Y59" t="n">
        <v>1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2.5407</v>
      </c>
      <c r="E60" t="n">
        <v>39.36</v>
      </c>
      <c r="F60" t="n">
        <v>35.52</v>
      </c>
      <c r="G60" t="n">
        <v>34.94</v>
      </c>
      <c r="H60" t="n">
        <v>0.64</v>
      </c>
      <c r="I60" t="n">
        <v>61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304.04</v>
      </c>
      <c r="Q60" t="n">
        <v>3854.24</v>
      </c>
      <c r="R60" t="n">
        <v>154.78</v>
      </c>
      <c r="S60" t="n">
        <v>94.81999999999999</v>
      </c>
      <c r="T60" t="n">
        <v>28142.62</v>
      </c>
      <c r="U60" t="n">
        <v>0.61</v>
      </c>
      <c r="V60" t="n">
        <v>0.87</v>
      </c>
      <c r="W60" t="n">
        <v>8.51</v>
      </c>
      <c r="X60" t="n">
        <v>1.81</v>
      </c>
      <c r="Y60" t="n">
        <v>1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1.7103</v>
      </c>
      <c r="E61" t="n">
        <v>58.47</v>
      </c>
      <c r="F61" t="n">
        <v>44.76</v>
      </c>
      <c r="G61" t="n">
        <v>7.18</v>
      </c>
      <c r="H61" t="n">
        <v>0.12</v>
      </c>
      <c r="I61" t="n">
        <v>374</v>
      </c>
      <c r="J61" t="n">
        <v>150.44</v>
      </c>
      <c r="K61" t="n">
        <v>49.1</v>
      </c>
      <c r="L61" t="n">
        <v>1</v>
      </c>
      <c r="M61" t="n">
        <v>372</v>
      </c>
      <c r="N61" t="n">
        <v>25.34</v>
      </c>
      <c r="O61" t="n">
        <v>18787.76</v>
      </c>
      <c r="P61" t="n">
        <v>517.21</v>
      </c>
      <c r="Q61" t="n">
        <v>3855.51</v>
      </c>
      <c r="R61" t="n">
        <v>458.94</v>
      </c>
      <c r="S61" t="n">
        <v>94.81999999999999</v>
      </c>
      <c r="T61" t="n">
        <v>178660.12</v>
      </c>
      <c r="U61" t="n">
        <v>0.21</v>
      </c>
      <c r="V61" t="n">
        <v>0.6899999999999999</v>
      </c>
      <c r="W61" t="n">
        <v>8.949999999999999</v>
      </c>
      <c r="X61" t="n">
        <v>11.04</v>
      </c>
      <c r="Y61" t="n">
        <v>1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2.2238</v>
      </c>
      <c r="E62" t="n">
        <v>44.97</v>
      </c>
      <c r="F62" t="n">
        <v>38.08</v>
      </c>
      <c r="G62" t="n">
        <v>15.13</v>
      </c>
      <c r="H62" t="n">
        <v>0.23</v>
      </c>
      <c r="I62" t="n">
        <v>151</v>
      </c>
      <c r="J62" t="n">
        <v>151.83</v>
      </c>
      <c r="K62" t="n">
        <v>49.1</v>
      </c>
      <c r="L62" t="n">
        <v>2</v>
      </c>
      <c r="M62" t="n">
        <v>149</v>
      </c>
      <c r="N62" t="n">
        <v>25.73</v>
      </c>
      <c r="O62" t="n">
        <v>18959.54</v>
      </c>
      <c r="P62" t="n">
        <v>417.07</v>
      </c>
      <c r="Q62" t="n">
        <v>3854.66</v>
      </c>
      <c r="R62" t="n">
        <v>240.22</v>
      </c>
      <c r="S62" t="n">
        <v>94.81999999999999</v>
      </c>
      <c r="T62" t="n">
        <v>70415.60000000001</v>
      </c>
      <c r="U62" t="n">
        <v>0.39</v>
      </c>
      <c r="V62" t="n">
        <v>0.8100000000000001</v>
      </c>
      <c r="W62" t="n">
        <v>8.59</v>
      </c>
      <c r="X62" t="n">
        <v>4.36</v>
      </c>
      <c r="Y62" t="n">
        <v>1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2.4223</v>
      </c>
      <c r="E63" t="n">
        <v>41.28</v>
      </c>
      <c r="F63" t="n">
        <v>36.26</v>
      </c>
      <c r="G63" t="n">
        <v>24.17</v>
      </c>
      <c r="H63" t="n">
        <v>0.35</v>
      </c>
      <c r="I63" t="n">
        <v>90</v>
      </c>
      <c r="J63" t="n">
        <v>153.23</v>
      </c>
      <c r="K63" t="n">
        <v>49.1</v>
      </c>
      <c r="L63" t="n">
        <v>3</v>
      </c>
      <c r="M63" t="n">
        <v>88</v>
      </c>
      <c r="N63" t="n">
        <v>26.13</v>
      </c>
      <c r="O63" t="n">
        <v>19131.85</v>
      </c>
      <c r="P63" t="n">
        <v>372.32</v>
      </c>
      <c r="Q63" t="n">
        <v>3854.04</v>
      </c>
      <c r="R63" t="n">
        <v>181.79</v>
      </c>
      <c r="S63" t="n">
        <v>94.81999999999999</v>
      </c>
      <c r="T63" t="n">
        <v>41502.19</v>
      </c>
      <c r="U63" t="n">
        <v>0.52</v>
      </c>
      <c r="V63" t="n">
        <v>0.85</v>
      </c>
      <c r="W63" t="n">
        <v>8.470000000000001</v>
      </c>
      <c r="X63" t="n">
        <v>2.55</v>
      </c>
      <c r="Y63" t="n">
        <v>1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2.5267</v>
      </c>
      <c r="E64" t="n">
        <v>39.58</v>
      </c>
      <c r="F64" t="n">
        <v>35.44</v>
      </c>
      <c r="G64" t="n">
        <v>34.86</v>
      </c>
      <c r="H64" t="n">
        <v>0.46</v>
      </c>
      <c r="I64" t="n">
        <v>61</v>
      </c>
      <c r="J64" t="n">
        <v>154.63</v>
      </c>
      <c r="K64" t="n">
        <v>49.1</v>
      </c>
      <c r="L64" t="n">
        <v>4</v>
      </c>
      <c r="M64" t="n">
        <v>58</v>
      </c>
      <c r="N64" t="n">
        <v>26.53</v>
      </c>
      <c r="O64" t="n">
        <v>19304.72</v>
      </c>
      <c r="P64" t="n">
        <v>335.03</v>
      </c>
      <c r="Q64" t="n">
        <v>3853.91</v>
      </c>
      <c r="R64" t="n">
        <v>154.45</v>
      </c>
      <c r="S64" t="n">
        <v>94.81999999999999</v>
      </c>
      <c r="T64" t="n">
        <v>27981.08</v>
      </c>
      <c r="U64" t="n">
        <v>0.61</v>
      </c>
      <c r="V64" t="n">
        <v>0.87</v>
      </c>
      <c r="W64" t="n">
        <v>8.44</v>
      </c>
      <c r="X64" t="n">
        <v>1.73</v>
      </c>
      <c r="Y64" t="n">
        <v>1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2.5531</v>
      </c>
      <c r="E65" t="n">
        <v>39.17</v>
      </c>
      <c r="F65" t="n">
        <v>35.27</v>
      </c>
      <c r="G65" t="n">
        <v>39.93</v>
      </c>
      <c r="H65" t="n">
        <v>0.57</v>
      </c>
      <c r="I65" t="n">
        <v>53</v>
      </c>
      <c r="J65" t="n">
        <v>156.03</v>
      </c>
      <c r="K65" t="n">
        <v>49.1</v>
      </c>
      <c r="L65" t="n">
        <v>5</v>
      </c>
      <c r="M65" t="n">
        <v>2</v>
      </c>
      <c r="N65" t="n">
        <v>26.94</v>
      </c>
      <c r="O65" t="n">
        <v>19478.15</v>
      </c>
      <c r="P65" t="n">
        <v>321.8</v>
      </c>
      <c r="Q65" t="n">
        <v>3854.04</v>
      </c>
      <c r="R65" t="n">
        <v>147.14</v>
      </c>
      <c r="S65" t="n">
        <v>94.81999999999999</v>
      </c>
      <c r="T65" t="n">
        <v>24366.42</v>
      </c>
      <c r="U65" t="n">
        <v>0.64</v>
      </c>
      <c r="V65" t="n">
        <v>0.88</v>
      </c>
      <c r="W65" t="n">
        <v>8.49</v>
      </c>
      <c r="X65" t="n">
        <v>1.56</v>
      </c>
      <c r="Y65" t="n">
        <v>1</v>
      </c>
      <c r="Z65" t="n">
        <v>10</v>
      </c>
    </row>
    <row r="66">
      <c r="A66" t="n">
        <v>5</v>
      </c>
      <c r="B66" t="n">
        <v>75</v>
      </c>
      <c r="C66" t="inlineStr">
        <is>
          <t xml:space="preserve">CONCLUIDO	</t>
        </is>
      </c>
      <c r="D66" t="n">
        <v>2.5522</v>
      </c>
      <c r="E66" t="n">
        <v>39.18</v>
      </c>
      <c r="F66" t="n">
        <v>35.29</v>
      </c>
      <c r="G66" t="n">
        <v>39.95</v>
      </c>
      <c r="H66" t="n">
        <v>0.67</v>
      </c>
      <c r="I66" t="n">
        <v>53</v>
      </c>
      <c r="J66" t="n">
        <v>157.44</v>
      </c>
      <c r="K66" t="n">
        <v>49.1</v>
      </c>
      <c r="L66" t="n">
        <v>6</v>
      </c>
      <c r="M66" t="n">
        <v>0</v>
      </c>
      <c r="N66" t="n">
        <v>27.35</v>
      </c>
      <c r="O66" t="n">
        <v>19652.13</v>
      </c>
      <c r="P66" t="n">
        <v>324.77</v>
      </c>
      <c r="Q66" t="n">
        <v>3854.07</v>
      </c>
      <c r="R66" t="n">
        <v>147.47</v>
      </c>
      <c r="S66" t="n">
        <v>94.81999999999999</v>
      </c>
      <c r="T66" t="n">
        <v>24529.41</v>
      </c>
      <c r="U66" t="n">
        <v>0.64</v>
      </c>
      <c r="V66" t="n">
        <v>0.88</v>
      </c>
      <c r="W66" t="n">
        <v>8.49</v>
      </c>
      <c r="X66" t="n">
        <v>1.58</v>
      </c>
      <c r="Y66" t="n">
        <v>1</v>
      </c>
      <c r="Z66" t="n">
        <v>10</v>
      </c>
    </row>
    <row r="67">
      <c r="A67" t="n">
        <v>0</v>
      </c>
      <c r="B67" t="n">
        <v>95</v>
      </c>
      <c r="C67" t="inlineStr">
        <is>
          <t xml:space="preserve">CONCLUIDO	</t>
        </is>
      </c>
      <c r="D67" t="n">
        <v>1.4936</v>
      </c>
      <c r="E67" t="n">
        <v>66.95</v>
      </c>
      <c r="F67" t="n">
        <v>47.4</v>
      </c>
      <c r="G67" t="n">
        <v>6.2</v>
      </c>
      <c r="H67" t="n">
        <v>0.1</v>
      </c>
      <c r="I67" t="n">
        <v>459</v>
      </c>
      <c r="J67" t="n">
        <v>185.69</v>
      </c>
      <c r="K67" t="n">
        <v>53.44</v>
      </c>
      <c r="L67" t="n">
        <v>1</v>
      </c>
      <c r="M67" t="n">
        <v>457</v>
      </c>
      <c r="N67" t="n">
        <v>36.26</v>
      </c>
      <c r="O67" t="n">
        <v>23136.14</v>
      </c>
      <c r="P67" t="n">
        <v>633.61</v>
      </c>
      <c r="Q67" t="n">
        <v>3855.68</v>
      </c>
      <c r="R67" t="n">
        <v>545.46</v>
      </c>
      <c r="S67" t="n">
        <v>94.81999999999999</v>
      </c>
      <c r="T67" t="n">
        <v>221494.57</v>
      </c>
      <c r="U67" t="n">
        <v>0.17</v>
      </c>
      <c r="V67" t="n">
        <v>0.65</v>
      </c>
      <c r="W67" t="n">
        <v>9.09</v>
      </c>
      <c r="X67" t="n">
        <v>13.68</v>
      </c>
      <c r="Y67" t="n">
        <v>1</v>
      </c>
      <c r="Z67" t="n">
        <v>10</v>
      </c>
    </row>
    <row r="68">
      <c r="A68" t="n">
        <v>1</v>
      </c>
      <c r="B68" t="n">
        <v>95</v>
      </c>
      <c r="C68" t="inlineStr">
        <is>
          <t xml:space="preserve">CONCLUIDO	</t>
        </is>
      </c>
      <c r="D68" t="n">
        <v>2.0737</v>
      </c>
      <c r="E68" t="n">
        <v>48.22</v>
      </c>
      <c r="F68" t="n">
        <v>38.98</v>
      </c>
      <c r="G68" t="n">
        <v>12.85</v>
      </c>
      <c r="H68" t="n">
        <v>0.19</v>
      </c>
      <c r="I68" t="n">
        <v>182</v>
      </c>
      <c r="J68" t="n">
        <v>187.21</v>
      </c>
      <c r="K68" t="n">
        <v>53.44</v>
      </c>
      <c r="L68" t="n">
        <v>2</v>
      </c>
      <c r="M68" t="n">
        <v>180</v>
      </c>
      <c r="N68" t="n">
        <v>36.77</v>
      </c>
      <c r="O68" t="n">
        <v>23322.88</v>
      </c>
      <c r="P68" t="n">
        <v>503.56</v>
      </c>
      <c r="Q68" t="n">
        <v>3854.56</v>
      </c>
      <c r="R68" t="n">
        <v>270.41</v>
      </c>
      <c r="S68" t="n">
        <v>94.81999999999999</v>
      </c>
      <c r="T68" t="n">
        <v>85354.99000000001</v>
      </c>
      <c r="U68" t="n">
        <v>0.35</v>
      </c>
      <c r="V68" t="n">
        <v>0.79</v>
      </c>
      <c r="W68" t="n">
        <v>8.619999999999999</v>
      </c>
      <c r="X68" t="n">
        <v>5.27</v>
      </c>
      <c r="Y68" t="n">
        <v>1</v>
      </c>
      <c r="Z68" t="n">
        <v>10</v>
      </c>
    </row>
    <row r="69">
      <c r="A69" t="n">
        <v>2</v>
      </c>
      <c r="B69" t="n">
        <v>95</v>
      </c>
      <c r="C69" t="inlineStr">
        <is>
          <t xml:space="preserve">CONCLUIDO	</t>
        </is>
      </c>
      <c r="D69" t="n">
        <v>2.2992</v>
      </c>
      <c r="E69" t="n">
        <v>43.49</v>
      </c>
      <c r="F69" t="n">
        <v>36.89</v>
      </c>
      <c r="G69" t="n">
        <v>19.94</v>
      </c>
      <c r="H69" t="n">
        <v>0.28</v>
      </c>
      <c r="I69" t="n">
        <v>111</v>
      </c>
      <c r="J69" t="n">
        <v>188.73</v>
      </c>
      <c r="K69" t="n">
        <v>53.44</v>
      </c>
      <c r="L69" t="n">
        <v>3</v>
      </c>
      <c r="M69" t="n">
        <v>109</v>
      </c>
      <c r="N69" t="n">
        <v>37.29</v>
      </c>
      <c r="O69" t="n">
        <v>23510.33</v>
      </c>
      <c r="P69" t="n">
        <v>458.37</v>
      </c>
      <c r="Q69" t="n">
        <v>3853.75</v>
      </c>
      <c r="R69" t="n">
        <v>201.93</v>
      </c>
      <c r="S69" t="n">
        <v>94.81999999999999</v>
      </c>
      <c r="T69" t="n">
        <v>51467.11</v>
      </c>
      <c r="U69" t="n">
        <v>0.47</v>
      </c>
      <c r="V69" t="n">
        <v>0.84</v>
      </c>
      <c r="W69" t="n">
        <v>8.52</v>
      </c>
      <c r="X69" t="n">
        <v>3.18</v>
      </c>
      <c r="Y69" t="n">
        <v>1</v>
      </c>
      <c r="Z69" t="n">
        <v>10</v>
      </c>
    </row>
    <row r="70">
      <c r="A70" t="n">
        <v>3</v>
      </c>
      <c r="B70" t="n">
        <v>95</v>
      </c>
      <c r="C70" t="inlineStr">
        <is>
          <t xml:space="preserve">CONCLUIDO	</t>
        </is>
      </c>
      <c r="D70" t="n">
        <v>2.4214</v>
      </c>
      <c r="E70" t="n">
        <v>41.3</v>
      </c>
      <c r="F70" t="n">
        <v>35.93</v>
      </c>
      <c r="G70" t="n">
        <v>27.64</v>
      </c>
      <c r="H70" t="n">
        <v>0.37</v>
      </c>
      <c r="I70" t="n">
        <v>78</v>
      </c>
      <c r="J70" t="n">
        <v>190.25</v>
      </c>
      <c r="K70" t="n">
        <v>53.44</v>
      </c>
      <c r="L70" t="n">
        <v>4</v>
      </c>
      <c r="M70" t="n">
        <v>76</v>
      </c>
      <c r="N70" t="n">
        <v>37.82</v>
      </c>
      <c r="O70" t="n">
        <v>23698.48</v>
      </c>
      <c r="P70" t="n">
        <v>426.85</v>
      </c>
      <c r="Q70" t="n">
        <v>3854.2</v>
      </c>
      <c r="R70" t="n">
        <v>170.63</v>
      </c>
      <c r="S70" t="n">
        <v>94.81999999999999</v>
      </c>
      <c r="T70" t="n">
        <v>35982.41</v>
      </c>
      <c r="U70" t="n">
        <v>0.5600000000000001</v>
      </c>
      <c r="V70" t="n">
        <v>0.86</v>
      </c>
      <c r="W70" t="n">
        <v>8.460000000000001</v>
      </c>
      <c r="X70" t="n">
        <v>2.22</v>
      </c>
      <c r="Y70" t="n">
        <v>1</v>
      </c>
      <c r="Z70" t="n">
        <v>10</v>
      </c>
    </row>
    <row r="71">
      <c r="A71" t="n">
        <v>4</v>
      </c>
      <c r="B71" t="n">
        <v>95</v>
      </c>
      <c r="C71" t="inlineStr">
        <is>
          <t xml:space="preserve">CONCLUIDO	</t>
        </is>
      </c>
      <c r="D71" t="n">
        <v>2.5028</v>
      </c>
      <c r="E71" t="n">
        <v>39.95</v>
      </c>
      <c r="F71" t="n">
        <v>35.33</v>
      </c>
      <c r="G71" t="n">
        <v>36.55</v>
      </c>
      <c r="H71" t="n">
        <v>0.46</v>
      </c>
      <c r="I71" t="n">
        <v>58</v>
      </c>
      <c r="J71" t="n">
        <v>191.78</v>
      </c>
      <c r="K71" t="n">
        <v>53.44</v>
      </c>
      <c r="L71" t="n">
        <v>5</v>
      </c>
      <c r="M71" t="n">
        <v>56</v>
      </c>
      <c r="N71" t="n">
        <v>38.35</v>
      </c>
      <c r="O71" t="n">
        <v>23887.36</v>
      </c>
      <c r="P71" t="n">
        <v>397.99</v>
      </c>
      <c r="Q71" t="n">
        <v>3853.78</v>
      </c>
      <c r="R71" t="n">
        <v>151.13</v>
      </c>
      <c r="S71" t="n">
        <v>94.81999999999999</v>
      </c>
      <c r="T71" t="n">
        <v>26335.32</v>
      </c>
      <c r="U71" t="n">
        <v>0.63</v>
      </c>
      <c r="V71" t="n">
        <v>0.88</v>
      </c>
      <c r="W71" t="n">
        <v>8.43</v>
      </c>
      <c r="X71" t="n">
        <v>1.62</v>
      </c>
      <c r="Y71" t="n">
        <v>1</v>
      </c>
      <c r="Z71" t="n">
        <v>10</v>
      </c>
    </row>
    <row r="72">
      <c r="A72" t="n">
        <v>5</v>
      </c>
      <c r="B72" t="n">
        <v>95</v>
      </c>
      <c r="C72" t="inlineStr">
        <is>
          <t xml:space="preserve">CONCLUIDO	</t>
        </is>
      </c>
      <c r="D72" t="n">
        <v>2.5509</v>
      </c>
      <c r="E72" t="n">
        <v>39.2</v>
      </c>
      <c r="F72" t="n">
        <v>35.02</v>
      </c>
      <c r="G72" t="n">
        <v>45.68</v>
      </c>
      <c r="H72" t="n">
        <v>0.55</v>
      </c>
      <c r="I72" t="n">
        <v>46</v>
      </c>
      <c r="J72" t="n">
        <v>193.32</v>
      </c>
      <c r="K72" t="n">
        <v>53.44</v>
      </c>
      <c r="L72" t="n">
        <v>6</v>
      </c>
      <c r="M72" t="n">
        <v>36</v>
      </c>
      <c r="N72" t="n">
        <v>38.89</v>
      </c>
      <c r="O72" t="n">
        <v>24076.95</v>
      </c>
      <c r="P72" t="n">
        <v>372.84</v>
      </c>
      <c r="Q72" t="n">
        <v>3853.8</v>
      </c>
      <c r="R72" t="n">
        <v>140.72</v>
      </c>
      <c r="S72" t="n">
        <v>94.81999999999999</v>
      </c>
      <c r="T72" t="n">
        <v>21189.65</v>
      </c>
      <c r="U72" t="n">
        <v>0.67</v>
      </c>
      <c r="V72" t="n">
        <v>0.88</v>
      </c>
      <c r="W72" t="n">
        <v>8.42</v>
      </c>
      <c r="X72" t="n">
        <v>1.31</v>
      </c>
      <c r="Y72" t="n">
        <v>1</v>
      </c>
      <c r="Z72" t="n">
        <v>10</v>
      </c>
    </row>
    <row r="73">
      <c r="A73" t="n">
        <v>6</v>
      </c>
      <c r="B73" t="n">
        <v>95</v>
      </c>
      <c r="C73" t="inlineStr">
        <is>
          <t xml:space="preserve">CONCLUIDO	</t>
        </is>
      </c>
      <c r="D73" t="n">
        <v>2.5645</v>
      </c>
      <c r="E73" t="n">
        <v>38.99</v>
      </c>
      <c r="F73" t="n">
        <v>34.96</v>
      </c>
      <c r="G73" t="n">
        <v>49.95</v>
      </c>
      <c r="H73" t="n">
        <v>0.64</v>
      </c>
      <c r="I73" t="n">
        <v>42</v>
      </c>
      <c r="J73" t="n">
        <v>194.86</v>
      </c>
      <c r="K73" t="n">
        <v>53.44</v>
      </c>
      <c r="L73" t="n">
        <v>7</v>
      </c>
      <c r="M73" t="n">
        <v>1</v>
      </c>
      <c r="N73" t="n">
        <v>39.43</v>
      </c>
      <c r="O73" t="n">
        <v>24267.28</v>
      </c>
      <c r="P73" t="n">
        <v>363.6</v>
      </c>
      <c r="Q73" t="n">
        <v>3853.83</v>
      </c>
      <c r="R73" t="n">
        <v>137.63</v>
      </c>
      <c r="S73" t="n">
        <v>94.81999999999999</v>
      </c>
      <c r="T73" t="n">
        <v>19663.27</v>
      </c>
      <c r="U73" t="n">
        <v>0.6899999999999999</v>
      </c>
      <c r="V73" t="n">
        <v>0.89</v>
      </c>
      <c r="W73" t="n">
        <v>8.460000000000001</v>
      </c>
      <c r="X73" t="n">
        <v>1.25</v>
      </c>
      <c r="Y73" t="n">
        <v>1</v>
      </c>
      <c r="Z73" t="n">
        <v>10</v>
      </c>
    </row>
    <row r="74">
      <c r="A74" t="n">
        <v>7</v>
      </c>
      <c r="B74" t="n">
        <v>95</v>
      </c>
      <c r="C74" t="inlineStr">
        <is>
          <t xml:space="preserve">CONCLUIDO	</t>
        </is>
      </c>
      <c r="D74" t="n">
        <v>2.5641</v>
      </c>
      <c r="E74" t="n">
        <v>39</v>
      </c>
      <c r="F74" t="n">
        <v>34.97</v>
      </c>
      <c r="G74" t="n">
        <v>49.95</v>
      </c>
      <c r="H74" t="n">
        <v>0.72</v>
      </c>
      <c r="I74" t="n">
        <v>42</v>
      </c>
      <c r="J74" t="n">
        <v>196.41</v>
      </c>
      <c r="K74" t="n">
        <v>53.44</v>
      </c>
      <c r="L74" t="n">
        <v>8</v>
      </c>
      <c r="M74" t="n">
        <v>0</v>
      </c>
      <c r="N74" t="n">
        <v>39.98</v>
      </c>
      <c r="O74" t="n">
        <v>24458.36</v>
      </c>
      <c r="P74" t="n">
        <v>366.12</v>
      </c>
      <c r="Q74" t="n">
        <v>3854.1</v>
      </c>
      <c r="R74" t="n">
        <v>137.7</v>
      </c>
      <c r="S74" t="n">
        <v>94.81999999999999</v>
      </c>
      <c r="T74" t="n">
        <v>19700.69</v>
      </c>
      <c r="U74" t="n">
        <v>0.6899999999999999</v>
      </c>
      <c r="V74" t="n">
        <v>0.88</v>
      </c>
      <c r="W74" t="n">
        <v>8.460000000000001</v>
      </c>
      <c r="X74" t="n">
        <v>1.26</v>
      </c>
      <c r="Y74" t="n">
        <v>1</v>
      </c>
      <c r="Z74" t="n">
        <v>10</v>
      </c>
    </row>
    <row r="75">
      <c r="A75" t="n">
        <v>0</v>
      </c>
      <c r="B75" t="n">
        <v>55</v>
      </c>
      <c r="C75" t="inlineStr">
        <is>
          <t xml:space="preserve">CONCLUIDO	</t>
        </is>
      </c>
      <c r="D75" t="n">
        <v>1.9495</v>
      </c>
      <c r="E75" t="n">
        <v>51.3</v>
      </c>
      <c r="F75" t="n">
        <v>42.26</v>
      </c>
      <c r="G75" t="n">
        <v>8.710000000000001</v>
      </c>
      <c r="H75" t="n">
        <v>0.15</v>
      </c>
      <c r="I75" t="n">
        <v>291</v>
      </c>
      <c r="J75" t="n">
        <v>116.05</v>
      </c>
      <c r="K75" t="n">
        <v>43.4</v>
      </c>
      <c r="L75" t="n">
        <v>1</v>
      </c>
      <c r="M75" t="n">
        <v>289</v>
      </c>
      <c r="N75" t="n">
        <v>16.65</v>
      </c>
      <c r="O75" t="n">
        <v>14546.17</v>
      </c>
      <c r="P75" t="n">
        <v>402.72</v>
      </c>
      <c r="Q75" t="n">
        <v>3855.18</v>
      </c>
      <c r="R75" t="n">
        <v>377.05</v>
      </c>
      <c r="S75" t="n">
        <v>94.81999999999999</v>
      </c>
      <c r="T75" t="n">
        <v>138127.36</v>
      </c>
      <c r="U75" t="n">
        <v>0.25</v>
      </c>
      <c r="V75" t="n">
        <v>0.73</v>
      </c>
      <c r="W75" t="n">
        <v>8.81</v>
      </c>
      <c r="X75" t="n">
        <v>8.539999999999999</v>
      </c>
      <c r="Y75" t="n">
        <v>1</v>
      </c>
      <c r="Z75" t="n">
        <v>10</v>
      </c>
    </row>
    <row r="76">
      <c r="A76" t="n">
        <v>1</v>
      </c>
      <c r="B76" t="n">
        <v>55</v>
      </c>
      <c r="C76" t="inlineStr">
        <is>
          <t xml:space="preserve">CONCLUIDO	</t>
        </is>
      </c>
      <c r="D76" t="n">
        <v>2.3869</v>
      </c>
      <c r="E76" t="n">
        <v>41.9</v>
      </c>
      <c r="F76" t="n">
        <v>37.04</v>
      </c>
      <c r="G76" t="n">
        <v>19.16</v>
      </c>
      <c r="H76" t="n">
        <v>0.3</v>
      </c>
      <c r="I76" t="n">
        <v>116</v>
      </c>
      <c r="J76" t="n">
        <v>117.34</v>
      </c>
      <c r="K76" t="n">
        <v>43.4</v>
      </c>
      <c r="L76" t="n">
        <v>2</v>
      </c>
      <c r="M76" t="n">
        <v>114</v>
      </c>
      <c r="N76" t="n">
        <v>16.94</v>
      </c>
      <c r="O76" t="n">
        <v>14705.49</v>
      </c>
      <c r="P76" t="n">
        <v>320.63</v>
      </c>
      <c r="Q76" t="n">
        <v>3853.92</v>
      </c>
      <c r="R76" t="n">
        <v>206.87</v>
      </c>
      <c r="S76" t="n">
        <v>94.81999999999999</v>
      </c>
      <c r="T76" t="n">
        <v>53914.59</v>
      </c>
      <c r="U76" t="n">
        <v>0.46</v>
      </c>
      <c r="V76" t="n">
        <v>0.84</v>
      </c>
      <c r="W76" t="n">
        <v>8.529999999999999</v>
      </c>
      <c r="X76" t="n">
        <v>3.33</v>
      </c>
      <c r="Y76" t="n">
        <v>1</v>
      </c>
      <c r="Z76" t="n">
        <v>10</v>
      </c>
    </row>
    <row r="77">
      <c r="A77" t="n">
        <v>2</v>
      </c>
      <c r="B77" t="n">
        <v>55</v>
      </c>
      <c r="C77" t="inlineStr">
        <is>
          <t xml:space="preserve">CONCLUIDO	</t>
        </is>
      </c>
      <c r="D77" t="n">
        <v>2.5208</v>
      </c>
      <c r="E77" t="n">
        <v>39.67</v>
      </c>
      <c r="F77" t="n">
        <v>35.84</v>
      </c>
      <c r="G77" t="n">
        <v>29.46</v>
      </c>
      <c r="H77" t="n">
        <v>0.45</v>
      </c>
      <c r="I77" t="n">
        <v>73</v>
      </c>
      <c r="J77" t="n">
        <v>118.63</v>
      </c>
      <c r="K77" t="n">
        <v>43.4</v>
      </c>
      <c r="L77" t="n">
        <v>3</v>
      </c>
      <c r="M77" t="n">
        <v>19</v>
      </c>
      <c r="N77" t="n">
        <v>17.23</v>
      </c>
      <c r="O77" t="n">
        <v>14865.24</v>
      </c>
      <c r="P77" t="n">
        <v>280.88</v>
      </c>
      <c r="Q77" t="n">
        <v>3854.13</v>
      </c>
      <c r="R77" t="n">
        <v>165.79</v>
      </c>
      <c r="S77" t="n">
        <v>94.81999999999999</v>
      </c>
      <c r="T77" t="n">
        <v>33589.35</v>
      </c>
      <c r="U77" t="n">
        <v>0.57</v>
      </c>
      <c r="V77" t="n">
        <v>0.86</v>
      </c>
      <c r="W77" t="n">
        <v>8.52</v>
      </c>
      <c r="X77" t="n">
        <v>2.13</v>
      </c>
      <c r="Y77" t="n">
        <v>1</v>
      </c>
      <c r="Z77" t="n">
        <v>10</v>
      </c>
    </row>
    <row r="78">
      <c r="A78" t="n">
        <v>3</v>
      </c>
      <c r="B78" t="n">
        <v>55</v>
      </c>
      <c r="C78" t="inlineStr">
        <is>
          <t xml:space="preserve">CONCLUIDO	</t>
        </is>
      </c>
      <c r="D78" t="n">
        <v>2.5234</v>
      </c>
      <c r="E78" t="n">
        <v>39.63</v>
      </c>
      <c r="F78" t="n">
        <v>35.83</v>
      </c>
      <c r="G78" t="n">
        <v>29.85</v>
      </c>
      <c r="H78" t="n">
        <v>0.59</v>
      </c>
      <c r="I78" t="n">
        <v>72</v>
      </c>
      <c r="J78" t="n">
        <v>119.93</v>
      </c>
      <c r="K78" t="n">
        <v>43.4</v>
      </c>
      <c r="L78" t="n">
        <v>4</v>
      </c>
      <c r="M78" t="n">
        <v>0</v>
      </c>
      <c r="N78" t="n">
        <v>17.53</v>
      </c>
      <c r="O78" t="n">
        <v>15025.44</v>
      </c>
      <c r="P78" t="n">
        <v>281.85</v>
      </c>
      <c r="Q78" t="n">
        <v>3854.46</v>
      </c>
      <c r="R78" t="n">
        <v>164.45</v>
      </c>
      <c r="S78" t="n">
        <v>94.81999999999999</v>
      </c>
      <c r="T78" t="n">
        <v>32923.84</v>
      </c>
      <c r="U78" t="n">
        <v>0.58</v>
      </c>
      <c r="V78" t="n">
        <v>0.86</v>
      </c>
      <c r="W78" t="n">
        <v>8.539999999999999</v>
      </c>
      <c r="X78" t="n">
        <v>2.11</v>
      </c>
      <c r="Y78" t="n">
        <v>1</v>
      </c>
      <c r="Z7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INDEX(resultados!$A$2:$ZZ$78, 1, MATCH($B$1, resultados!$A$1:$ZZ$1, 0))</f>
        <v/>
      </c>
      <c r="B7">
        <f>INDEX(resultados!$A$2:$ZZ$78, 1, MATCH($B$2, resultados!$A$1:$ZZ$1, 0))</f>
        <v/>
      </c>
      <c r="C7">
        <f>INDEX(resultados!$A$2:$ZZ$78, 1, MATCH($B$3, resultados!$A$1:$ZZ$1, 0))</f>
        <v/>
      </c>
    </row>
    <row r="8">
      <c r="A8">
        <f>INDEX(resultados!$A$2:$ZZ$78, 2, MATCH($B$1, resultados!$A$1:$ZZ$1, 0))</f>
        <v/>
      </c>
      <c r="B8">
        <f>INDEX(resultados!$A$2:$ZZ$78, 2, MATCH($B$2, resultados!$A$1:$ZZ$1, 0))</f>
        <v/>
      </c>
      <c r="C8">
        <f>INDEX(resultados!$A$2:$ZZ$78, 2, MATCH($B$3, resultados!$A$1:$ZZ$1, 0))</f>
        <v/>
      </c>
    </row>
    <row r="9">
      <c r="A9">
        <f>INDEX(resultados!$A$2:$ZZ$78, 3, MATCH($B$1, resultados!$A$1:$ZZ$1, 0))</f>
        <v/>
      </c>
      <c r="B9">
        <f>INDEX(resultados!$A$2:$ZZ$78, 3, MATCH($B$2, resultados!$A$1:$ZZ$1, 0))</f>
        <v/>
      </c>
      <c r="C9">
        <f>INDEX(resultados!$A$2:$ZZ$78, 3, MATCH($B$3, resultados!$A$1:$ZZ$1, 0))</f>
        <v/>
      </c>
    </row>
    <row r="10">
      <c r="A10">
        <f>INDEX(resultados!$A$2:$ZZ$78, 4, MATCH($B$1, resultados!$A$1:$ZZ$1, 0))</f>
        <v/>
      </c>
      <c r="B10">
        <f>INDEX(resultados!$A$2:$ZZ$78, 4, MATCH($B$2, resultados!$A$1:$ZZ$1, 0))</f>
        <v/>
      </c>
      <c r="C10">
        <f>INDEX(resultados!$A$2:$ZZ$78, 4, MATCH($B$3, resultados!$A$1:$ZZ$1, 0))</f>
        <v/>
      </c>
    </row>
    <row r="11">
      <c r="A11">
        <f>INDEX(resultados!$A$2:$ZZ$78, 5, MATCH($B$1, resultados!$A$1:$ZZ$1, 0))</f>
        <v/>
      </c>
      <c r="B11">
        <f>INDEX(resultados!$A$2:$ZZ$78, 5, MATCH($B$2, resultados!$A$1:$ZZ$1, 0))</f>
        <v/>
      </c>
      <c r="C11">
        <f>INDEX(resultados!$A$2:$ZZ$78, 5, MATCH($B$3, resultados!$A$1:$ZZ$1, 0))</f>
        <v/>
      </c>
    </row>
    <row r="12">
      <c r="A12">
        <f>INDEX(resultados!$A$2:$ZZ$78, 6, MATCH($B$1, resultados!$A$1:$ZZ$1, 0))</f>
        <v/>
      </c>
      <c r="B12">
        <f>INDEX(resultados!$A$2:$ZZ$78, 6, MATCH($B$2, resultados!$A$1:$ZZ$1, 0))</f>
        <v/>
      </c>
      <c r="C12">
        <f>INDEX(resultados!$A$2:$ZZ$78, 6, MATCH($B$3, resultados!$A$1:$ZZ$1, 0))</f>
        <v/>
      </c>
    </row>
    <row r="13">
      <c r="A13">
        <f>INDEX(resultados!$A$2:$ZZ$78, 7, MATCH($B$1, resultados!$A$1:$ZZ$1, 0))</f>
        <v/>
      </c>
      <c r="B13">
        <f>INDEX(resultados!$A$2:$ZZ$78, 7, MATCH($B$2, resultados!$A$1:$ZZ$1, 0))</f>
        <v/>
      </c>
      <c r="C13">
        <f>INDEX(resultados!$A$2:$ZZ$78, 7, MATCH($B$3, resultados!$A$1:$ZZ$1, 0))</f>
        <v/>
      </c>
    </row>
    <row r="14">
      <c r="A14">
        <f>INDEX(resultados!$A$2:$ZZ$78, 8, MATCH($B$1, resultados!$A$1:$ZZ$1, 0))</f>
        <v/>
      </c>
      <c r="B14">
        <f>INDEX(resultados!$A$2:$ZZ$78, 8, MATCH($B$2, resultados!$A$1:$ZZ$1, 0))</f>
        <v/>
      </c>
      <c r="C14">
        <f>INDEX(resultados!$A$2:$ZZ$78, 8, MATCH($B$3, resultados!$A$1:$ZZ$1, 0))</f>
        <v/>
      </c>
    </row>
    <row r="15">
      <c r="A15">
        <f>INDEX(resultados!$A$2:$ZZ$78, 9, MATCH($B$1, resultados!$A$1:$ZZ$1, 0))</f>
        <v/>
      </c>
      <c r="B15">
        <f>INDEX(resultados!$A$2:$ZZ$78, 9, MATCH($B$2, resultados!$A$1:$ZZ$1, 0))</f>
        <v/>
      </c>
      <c r="C15">
        <f>INDEX(resultados!$A$2:$ZZ$78, 9, MATCH($B$3, resultados!$A$1:$ZZ$1, 0))</f>
        <v/>
      </c>
    </row>
    <row r="16">
      <c r="A16">
        <f>INDEX(resultados!$A$2:$ZZ$78, 10, MATCH($B$1, resultados!$A$1:$ZZ$1, 0))</f>
        <v/>
      </c>
      <c r="B16">
        <f>INDEX(resultados!$A$2:$ZZ$78, 10, MATCH($B$2, resultados!$A$1:$ZZ$1, 0))</f>
        <v/>
      </c>
      <c r="C16">
        <f>INDEX(resultados!$A$2:$ZZ$78, 10, MATCH($B$3, resultados!$A$1:$ZZ$1, 0))</f>
        <v/>
      </c>
    </row>
    <row r="17">
      <c r="A17">
        <f>INDEX(resultados!$A$2:$ZZ$78, 11, MATCH($B$1, resultados!$A$1:$ZZ$1, 0))</f>
        <v/>
      </c>
      <c r="B17">
        <f>INDEX(resultados!$A$2:$ZZ$78, 11, MATCH($B$2, resultados!$A$1:$ZZ$1, 0))</f>
        <v/>
      </c>
      <c r="C17">
        <f>INDEX(resultados!$A$2:$ZZ$78, 11, MATCH($B$3, resultados!$A$1:$ZZ$1, 0))</f>
        <v/>
      </c>
    </row>
    <row r="18">
      <c r="A18">
        <f>INDEX(resultados!$A$2:$ZZ$78, 12, MATCH($B$1, resultados!$A$1:$ZZ$1, 0))</f>
        <v/>
      </c>
      <c r="B18">
        <f>INDEX(resultados!$A$2:$ZZ$78, 12, MATCH($B$2, resultados!$A$1:$ZZ$1, 0))</f>
        <v/>
      </c>
      <c r="C18">
        <f>INDEX(resultados!$A$2:$ZZ$78, 12, MATCH($B$3, resultados!$A$1:$ZZ$1, 0))</f>
        <v/>
      </c>
    </row>
    <row r="19">
      <c r="A19">
        <f>INDEX(resultados!$A$2:$ZZ$78, 13, MATCH($B$1, resultados!$A$1:$ZZ$1, 0))</f>
        <v/>
      </c>
      <c r="B19">
        <f>INDEX(resultados!$A$2:$ZZ$78, 13, MATCH($B$2, resultados!$A$1:$ZZ$1, 0))</f>
        <v/>
      </c>
      <c r="C19">
        <f>INDEX(resultados!$A$2:$ZZ$78, 13, MATCH($B$3, resultados!$A$1:$ZZ$1, 0))</f>
        <v/>
      </c>
    </row>
    <row r="20">
      <c r="A20">
        <f>INDEX(resultados!$A$2:$ZZ$78, 14, MATCH($B$1, resultados!$A$1:$ZZ$1, 0))</f>
        <v/>
      </c>
      <c r="B20">
        <f>INDEX(resultados!$A$2:$ZZ$78, 14, MATCH($B$2, resultados!$A$1:$ZZ$1, 0))</f>
        <v/>
      </c>
      <c r="C20">
        <f>INDEX(resultados!$A$2:$ZZ$78, 14, MATCH($B$3, resultados!$A$1:$ZZ$1, 0))</f>
        <v/>
      </c>
    </row>
    <row r="21">
      <c r="A21">
        <f>INDEX(resultados!$A$2:$ZZ$78, 15, MATCH($B$1, resultados!$A$1:$ZZ$1, 0))</f>
        <v/>
      </c>
      <c r="B21">
        <f>INDEX(resultados!$A$2:$ZZ$78, 15, MATCH($B$2, resultados!$A$1:$ZZ$1, 0))</f>
        <v/>
      </c>
      <c r="C21">
        <f>INDEX(resultados!$A$2:$ZZ$78, 15, MATCH($B$3, resultados!$A$1:$ZZ$1, 0))</f>
        <v/>
      </c>
    </row>
    <row r="22">
      <c r="A22">
        <f>INDEX(resultados!$A$2:$ZZ$78, 16, MATCH($B$1, resultados!$A$1:$ZZ$1, 0))</f>
        <v/>
      </c>
      <c r="B22">
        <f>INDEX(resultados!$A$2:$ZZ$78, 16, MATCH($B$2, resultados!$A$1:$ZZ$1, 0))</f>
        <v/>
      </c>
      <c r="C22">
        <f>INDEX(resultados!$A$2:$ZZ$78, 16, MATCH($B$3, resultados!$A$1:$ZZ$1, 0))</f>
        <v/>
      </c>
    </row>
    <row r="23">
      <c r="A23">
        <f>INDEX(resultados!$A$2:$ZZ$78, 17, MATCH($B$1, resultados!$A$1:$ZZ$1, 0))</f>
        <v/>
      </c>
      <c r="B23">
        <f>INDEX(resultados!$A$2:$ZZ$78, 17, MATCH($B$2, resultados!$A$1:$ZZ$1, 0))</f>
        <v/>
      </c>
      <c r="C23">
        <f>INDEX(resultados!$A$2:$ZZ$78, 17, MATCH($B$3, resultados!$A$1:$ZZ$1, 0))</f>
        <v/>
      </c>
    </row>
    <row r="24">
      <c r="A24">
        <f>INDEX(resultados!$A$2:$ZZ$78, 18, MATCH($B$1, resultados!$A$1:$ZZ$1, 0))</f>
        <v/>
      </c>
      <c r="B24">
        <f>INDEX(resultados!$A$2:$ZZ$78, 18, MATCH($B$2, resultados!$A$1:$ZZ$1, 0))</f>
        <v/>
      </c>
      <c r="C24">
        <f>INDEX(resultados!$A$2:$ZZ$78, 18, MATCH($B$3, resultados!$A$1:$ZZ$1, 0))</f>
        <v/>
      </c>
    </row>
    <row r="25">
      <c r="A25">
        <f>INDEX(resultados!$A$2:$ZZ$78, 19, MATCH($B$1, resultados!$A$1:$ZZ$1, 0))</f>
        <v/>
      </c>
      <c r="B25">
        <f>INDEX(resultados!$A$2:$ZZ$78, 19, MATCH($B$2, resultados!$A$1:$ZZ$1, 0))</f>
        <v/>
      </c>
      <c r="C25">
        <f>INDEX(resultados!$A$2:$ZZ$78, 19, MATCH($B$3, resultados!$A$1:$ZZ$1, 0))</f>
        <v/>
      </c>
    </row>
    <row r="26">
      <c r="A26">
        <f>INDEX(resultados!$A$2:$ZZ$78, 20, MATCH($B$1, resultados!$A$1:$ZZ$1, 0))</f>
        <v/>
      </c>
      <c r="B26">
        <f>INDEX(resultados!$A$2:$ZZ$78, 20, MATCH($B$2, resultados!$A$1:$ZZ$1, 0))</f>
        <v/>
      </c>
      <c r="C26">
        <f>INDEX(resultados!$A$2:$ZZ$78, 20, MATCH($B$3, resultados!$A$1:$ZZ$1, 0))</f>
        <v/>
      </c>
    </row>
    <row r="27">
      <c r="A27">
        <f>INDEX(resultados!$A$2:$ZZ$78, 21, MATCH($B$1, resultados!$A$1:$ZZ$1, 0))</f>
        <v/>
      </c>
      <c r="B27">
        <f>INDEX(resultados!$A$2:$ZZ$78, 21, MATCH($B$2, resultados!$A$1:$ZZ$1, 0))</f>
        <v/>
      </c>
      <c r="C27">
        <f>INDEX(resultados!$A$2:$ZZ$78, 21, MATCH($B$3, resultados!$A$1:$ZZ$1, 0))</f>
        <v/>
      </c>
    </row>
    <row r="28">
      <c r="A28">
        <f>INDEX(resultados!$A$2:$ZZ$78, 22, MATCH($B$1, resultados!$A$1:$ZZ$1, 0))</f>
        <v/>
      </c>
      <c r="B28">
        <f>INDEX(resultados!$A$2:$ZZ$78, 22, MATCH($B$2, resultados!$A$1:$ZZ$1, 0))</f>
        <v/>
      </c>
      <c r="C28">
        <f>INDEX(resultados!$A$2:$ZZ$78, 22, MATCH($B$3, resultados!$A$1:$ZZ$1, 0))</f>
        <v/>
      </c>
    </row>
    <row r="29">
      <c r="A29">
        <f>INDEX(resultados!$A$2:$ZZ$78, 23, MATCH($B$1, resultados!$A$1:$ZZ$1, 0))</f>
        <v/>
      </c>
      <c r="B29">
        <f>INDEX(resultados!$A$2:$ZZ$78, 23, MATCH($B$2, resultados!$A$1:$ZZ$1, 0))</f>
        <v/>
      </c>
      <c r="C29">
        <f>INDEX(resultados!$A$2:$ZZ$78, 23, MATCH($B$3, resultados!$A$1:$ZZ$1, 0))</f>
        <v/>
      </c>
    </row>
    <row r="30">
      <c r="A30">
        <f>INDEX(resultados!$A$2:$ZZ$78, 24, MATCH($B$1, resultados!$A$1:$ZZ$1, 0))</f>
        <v/>
      </c>
      <c r="B30">
        <f>INDEX(resultados!$A$2:$ZZ$78, 24, MATCH($B$2, resultados!$A$1:$ZZ$1, 0))</f>
        <v/>
      </c>
      <c r="C30">
        <f>INDEX(resultados!$A$2:$ZZ$78, 24, MATCH($B$3, resultados!$A$1:$ZZ$1, 0))</f>
        <v/>
      </c>
    </row>
    <row r="31">
      <c r="A31">
        <f>INDEX(resultados!$A$2:$ZZ$78, 25, MATCH($B$1, resultados!$A$1:$ZZ$1, 0))</f>
        <v/>
      </c>
      <c r="B31">
        <f>INDEX(resultados!$A$2:$ZZ$78, 25, MATCH($B$2, resultados!$A$1:$ZZ$1, 0))</f>
        <v/>
      </c>
      <c r="C31">
        <f>INDEX(resultados!$A$2:$ZZ$78, 25, MATCH($B$3, resultados!$A$1:$ZZ$1, 0))</f>
        <v/>
      </c>
    </row>
    <row r="32">
      <c r="A32">
        <f>INDEX(resultados!$A$2:$ZZ$78, 26, MATCH($B$1, resultados!$A$1:$ZZ$1, 0))</f>
        <v/>
      </c>
      <c r="B32">
        <f>INDEX(resultados!$A$2:$ZZ$78, 26, MATCH($B$2, resultados!$A$1:$ZZ$1, 0))</f>
        <v/>
      </c>
      <c r="C32">
        <f>INDEX(resultados!$A$2:$ZZ$78, 26, MATCH($B$3, resultados!$A$1:$ZZ$1, 0))</f>
        <v/>
      </c>
    </row>
    <row r="33">
      <c r="A33">
        <f>INDEX(resultados!$A$2:$ZZ$78, 27, MATCH($B$1, resultados!$A$1:$ZZ$1, 0))</f>
        <v/>
      </c>
      <c r="B33">
        <f>INDEX(resultados!$A$2:$ZZ$78, 27, MATCH($B$2, resultados!$A$1:$ZZ$1, 0))</f>
        <v/>
      </c>
      <c r="C33">
        <f>INDEX(resultados!$A$2:$ZZ$78, 27, MATCH($B$3, resultados!$A$1:$ZZ$1, 0))</f>
        <v/>
      </c>
    </row>
    <row r="34">
      <c r="A34">
        <f>INDEX(resultados!$A$2:$ZZ$78, 28, MATCH($B$1, resultados!$A$1:$ZZ$1, 0))</f>
        <v/>
      </c>
      <c r="B34">
        <f>INDEX(resultados!$A$2:$ZZ$78, 28, MATCH($B$2, resultados!$A$1:$ZZ$1, 0))</f>
        <v/>
      </c>
      <c r="C34">
        <f>INDEX(resultados!$A$2:$ZZ$78, 28, MATCH($B$3, resultados!$A$1:$ZZ$1, 0))</f>
        <v/>
      </c>
    </row>
    <row r="35">
      <c r="A35">
        <f>INDEX(resultados!$A$2:$ZZ$78, 29, MATCH($B$1, resultados!$A$1:$ZZ$1, 0))</f>
        <v/>
      </c>
      <c r="B35">
        <f>INDEX(resultados!$A$2:$ZZ$78, 29, MATCH($B$2, resultados!$A$1:$ZZ$1, 0))</f>
        <v/>
      </c>
      <c r="C35">
        <f>INDEX(resultados!$A$2:$ZZ$78, 29, MATCH($B$3, resultados!$A$1:$ZZ$1, 0))</f>
        <v/>
      </c>
    </row>
    <row r="36">
      <c r="A36">
        <f>INDEX(resultados!$A$2:$ZZ$78, 30, MATCH($B$1, resultados!$A$1:$ZZ$1, 0))</f>
        <v/>
      </c>
      <c r="B36">
        <f>INDEX(resultados!$A$2:$ZZ$78, 30, MATCH($B$2, resultados!$A$1:$ZZ$1, 0))</f>
        <v/>
      </c>
      <c r="C36">
        <f>INDEX(resultados!$A$2:$ZZ$78, 30, MATCH($B$3, resultados!$A$1:$ZZ$1, 0))</f>
        <v/>
      </c>
    </row>
    <row r="37">
      <c r="A37">
        <f>INDEX(resultados!$A$2:$ZZ$78, 31, MATCH($B$1, resultados!$A$1:$ZZ$1, 0))</f>
        <v/>
      </c>
      <c r="B37">
        <f>INDEX(resultados!$A$2:$ZZ$78, 31, MATCH($B$2, resultados!$A$1:$ZZ$1, 0))</f>
        <v/>
      </c>
      <c r="C37">
        <f>INDEX(resultados!$A$2:$ZZ$78, 31, MATCH($B$3, resultados!$A$1:$ZZ$1, 0))</f>
        <v/>
      </c>
    </row>
    <row r="38">
      <c r="A38">
        <f>INDEX(resultados!$A$2:$ZZ$78, 32, MATCH($B$1, resultados!$A$1:$ZZ$1, 0))</f>
        <v/>
      </c>
      <c r="B38">
        <f>INDEX(resultados!$A$2:$ZZ$78, 32, MATCH($B$2, resultados!$A$1:$ZZ$1, 0))</f>
        <v/>
      </c>
      <c r="C38">
        <f>INDEX(resultados!$A$2:$ZZ$78, 32, MATCH($B$3, resultados!$A$1:$ZZ$1, 0))</f>
        <v/>
      </c>
    </row>
    <row r="39">
      <c r="A39">
        <f>INDEX(resultados!$A$2:$ZZ$78, 33, MATCH($B$1, resultados!$A$1:$ZZ$1, 0))</f>
        <v/>
      </c>
      <c r="B39">
        <f>INDEX(resultados!$A$2:$ZZ$78, 33, MATCH($B$2, resultados!$A$1:$ZZ$1, 0))</f>
        <v/>
      </c>
      <c r="C39">
        <f>INDEX(resultados!$A$2:$ZZ$78, 33, MATCH($B$3, resultados!$A$1:$ZZ$1, 0))</f>
        <v/>
      </c>
    </row>
    <row r="40">
      <c r="A40">
        <f>INDEX(resultados!$A$2:$ZZ$78, 34, MATCH($B$1, resultados!$A$1:$ZZ$1, 0))</f>
        <v/>
      </c>
      <c r="B40">
        <f>INDEX(resultados!$A$2:$ZZ$78, 34, MATCH($B$2, resultados!$A$1:$ZZ$1, 0))</f>
        <v/>
      </c>
      <c r="C40">
        <f>INDEX(resultados!$A$2:$ZZ$78, 34, MATCH($B$3, resultados!$A$1:$ZZ$1, 0))</f>
        <v/>
      </c>
    </row>
    <row r="41">
      <c r="A41">
        <f>INDEX(resultados!$A$2:$ZZ$78, 35, MATCH($B$1, resultados!$A$1:$ZZ$1, 0))</f>
        <v/>
      </c>
      <c r="B41">
        <f>INDEX(resultados!$A$2:$ZZ$78, 35, MATCH($B$2, resultados!$A$1:$ZZ$1, 0))</f>
        <v/>
      </c>
      <c r="C41">
        <f>INDEX(resultados!$A$2:$ZZ$78, 35, MATCH($B$3, resultados!$A$1:$ZZ$1, 0))</f>
        <v/>
      </c>
    </row>
    <row r="42">
      <c r="A42">
        <f>INDEX(resultados!$A$2:$ZZ$78, 36, MATCH($B$1, resultados!$A$1:$ZZ$1, 0))</f>
        <v/>
      </c>
      <c r="B42">
        <f>INDEX(resultados!$A$2:$ZZ$78, 36, MATCH($B$2, resultados!$A$1:$ZZ$1, 0))</f>
        <v/>
      </c>
      <c r="C42">
        <f>INDEX(resultados!$A$2:$ZZ$78, 36, MATCH($B$3, resultados!$A$1:$ZZ$1, 0))</f>
        <v/>
      </c>
    </row>
    <row r="43">
      <c r="A43">
        <f>INDEX(resultados!$A$2:$ZZ$78, 37, MATCH($B$1, resultados!$A$1:$ZZ$1, 0))</f>
        <v/>
      </c>
      <c r="B43">
        <f>INDEX(resultados!$A$2:$ZZ$78, 37, MATCH($B$2, resultados!$A$1:$ZZ$1, 0))</f>
        <v/>
      </c>
      <c r="C43">
        <f>INDEX(resultados!$A$2:$ZZ$78, 37, MATCH($B$3, resultados!$A$1:$ZZ$1, 0))</f>
        <v/>
      </c>
    </row>
    <row r="44">
      <c r="A44">
        <f>INDEX(resultados!$A$2:$ZZ$78, 38, MATCH($B$1, resultados!$A$1:$ZZ$1, 0))</f>
        <v/>
      </c>
      <c r="B44">
        <f>INDEX(resultados!$A$2:$ZZ$78, 38, MATCH($B$2, resultados!$A$1:$ZZ$1, 0))</f>
        <v/>
      </c>
      <c r="C44">
        <f>INDEX(resultados!$A$2:$ZZ$78, 38, MATCH($B$3, resultados!$A$1:$ZZ$1, 0))</f>
        <v/>
      </c>
    </row>
    <row r="45">
      <c r="A45">
        <f>INDEX(resultados!$A$2:$ZZ$78, 39, MATCH($B$1, resultados!$A$1:$ZZ$1, 0))</f>
        <v/>
      </c>
      <c r="B45">
        <f>INDEX(resultados!$A$2:$ZZ$78, 39, MATCH($B$2, resultados!$A$1:$ZZ$1, 0))</f>
        <v/>
      </c>
      <c r="C45">
        <f>INDEX(resultados!$A$2:$ZZ$78, 39, MATCH($B$3, resultados!$A$1:$ZZ$1, 0))</f>
        <v/>
      </c>
    </row>
    <row r="46">
      <c r="A46">
        <f>INDEX(resultados!$A$2:$ZZ$78, 40, MATCH($B$1, resultados!$A$1:$ZZ$1, 0))</f>
        <v/>
      </c>
      <c r="B46">
        <f>INDEX(resultados!$A$2:$ZZ$78, 40, MATCH($B$2, resultados!$A$1:$ZZ$1, 0))</f>
        <v/>
      </c>
      <c r="C46">
        <f>INDEX(resultados!$A$2:$ZZ$78, 40, MATCH($B$3, resultados!$A$1:$ZZ$1, 0))</f>
        <v/>
      </c>
    </row>
    <row r="47">
      <c r="A47">
        <f>INDEX(resultados!$A$2:$ZZ$78, 41, MATCH($B$1, resultados!$A$1:$ZZ$1, 0))</f>
        <v/>
      </c>
      <c r="B47">
        <f>INDEX(resultados!$A$2:$ZZ$78, 41, MATCH($B$2, resultados!$A$1:$ZZ$1, 0))</f>
        <v/>
      </c>
      <c r="C47">
        <f>INDEX(resultados!$A$2:$ZZ$78, 41, MATCH($B$3, resultados!$A$1:$ZZ$1, 0))</f>
        <v/>
      </c>
    </row>
    <row r="48">
      <c r="A48">
        <f>INDEX(resultados!$A$2:$ZZ$78, 42, MATCH($B$1, resultados!$A$1:$ZZ$1, 0))</f>
        <v/>
      </c>
      <c r="B48">
        <f>INDEX(resultados!$A$2:$ZZ$78, 42, MATCH($B$2, resultados!$A$1:$ZZ$1, 0))</f>
        <v/>
      </c>
      <c r="C48">
        <f>INDEX(resultados!$A$2:$ZZ$78, 42, MATCH($B$3, resultados!$A$1:$ZZ$1, 0))</f>
        <v/>
      </c>
    </row>
    <row r="49">
      <c r="A49">
        <f>INDEX(resultados!$A$2:$ZZ$78, 43, MATCH($B$1, resultados!$A$1:$ZZ$1, 0))</f>
        <v/>
      </c>
      <c r="B49">
        <f>INDEX(resultados!$A$2:$ZZ$78, 43, MATCH($B$2, resultados!$A$1:$ZZ$1, 0))</f>
        <v/>
      </c>
      <c r="C49">
        <f>INDEX(resultados!$A$2:$ZZ$78, 43, MATCH($B$3, resultados!$A$1:$ZZ$1, 0))</f>
        <v/>
      </c>
    </row>
    <row r="50">
      <c r="A50">
        <f>INDEX(resultados!$A$2:$ZZ$78, 44, MATCH($B$1, resultados!$A$1:$ZZ$1, 0))</f>
        <v/>
      </c>
      <c r="B50">
        <f>INDEX(resultados!$A$2:$ZZ$78, 44, MATCH($B$2, resultados!$A$1:$ZZ$1, 0))</f>
        <v/>
      </c>
      <c r="C50">
        <f>INDEX(resultados!$A$2:$ZZ$78, 44, MATCH($B$3, resultados!$A$1:$ZZ$1, 0))</f>
        <v/>
      </c>
    </row>
    <row r="51">
      <c r="A51">
        <f>INDEX(resultados!$A$2:$ZZ$78, 45, MATCH($B$1, resultados!$A$1:$ZZ$1, 0))</f>
        <v/>
      </c>
      <c r="B51">
        <f>INDEX(resultados!$A$2:$ZZ$78, 45, MATCH($B$2, resultados!$A$1:$ZZ$1, 0))</f>
        <v/>
      </c>
      <c r="C51">
        <f>INDEX(resultados!$A$2:$ZZ$78, 45, MATCH($B$3, resultados!$A$1:$ZZ$1, 0))</f>
        <v/>
      </c>
    </row>
    <row r="52">
      <c r="A52">
        <f>INDEX(resultados!$A$2:$ZZ$78, 46, MATCH($B$1, resultados!$A$1:$ZZ$1, 0))</f>
        <v/>
      </c>
      <c r="B52">
        <f>INDEX(resultados!$A$2:$ZZ$78, 46, MATCH($B$2, resultados!$A$1:$ZZ$1, 0))</f>
        <v/>
      </c>
      <c r="C52">
        <f>INDEX(resultados!$A$2:$ZZ$78, 46, MATCH($B$3, resultados!$A$1:$ZZ$1, 0))</f>
        <v/>
      </c>
    </row>
    <row r="53">
      <c r="A53">
        <f>INDEX(resultados!$A$2:$ZZ$78, 47, MATCH($B$1, resultados!$A$1:$ZZ$1, 0))</f>
        <v/>
      </c>
      <c r="B53">
        <f>INDEX(resultados!$A$2:$ZZ$78, 47, MATCH($B$2, resultados!$A$1:$ZZ$1, 0))</f>
        <v/>
      </c>
      <c r="C53">
        <f>INDEX(resultados!$A$2:$ZZ$78, 47, MATCH($B$3, resultados!$A$1:$ZZ$1, 0))</f>
        <v/>
      </c>
    </row>
    <row r="54">
      <c r="A54">
        <f>INDEX(resultados!$A$2:$ZZ$78, 48, MATCH($B$1, resultados!$A$1:$ZZ$1, 0))</f>
        <v/>
      </c>
      <c r="B54">
        <f>INDEX(resultados!$A$2:$ZZ$78, 48, MATCH($B$2, resultados!$A$1:$ZZ$1, 0))</f>
        <v/>
      </c>
      <c r="C54">
        <f>INDEX(resultados!$A$2:$ZZ$78, 48, MATCH($B$3, resultados!$A$1:$ZZ$1, 0))</f>
        <v/>
      </c>
    </row>
    <row r="55">
      <c r="A55">
        <f>INDEX(resultados!$A$2:$ZZ$78, 49, MATCH($B$1, resultados!$A$1:$ZZ$1, 0))</f>
        <v/>
      </c>
      <c r="B55">
        <f>INDEX(resultados!$A$2:$ZZ$78, 49, MATCH($B$2, resultados!$A$1:$ZZ$1, 0))</f>
        <v/>
      </c>
      <c r="C55">
        <f>INDEX(resultados!$A$2:$ZZ$78, 49, MATCH($B$3, resultados!$A$1:$ZZ$1, 0))</f>
        <v/>
      </c>
    </row>
    <row r="56">
      <c r="A56">
        <f>INDEX(resultados!$A$2:$ZZ$78, 50, MATCH($B$1, resultados!$A$1:$ZZ$1, 0))</f>
        <v/>
      </c>
      <c r="B56">
        <f>INDEX(resultados!$A$2:$ZZ$78, 50, MATCH($B$2, resultados!$A$1:$ZZ$1, 0))</f>
        <v/>
      </c>
      <c r="C56">
        <f>INDEX(resultados!$A$2:$ZZ$78, 50, MATCH($B$3, resultados!$A$1:$ZZ$1, 0))</f>
        <v/>
      </c>
    </row>
    <row r="57">
      <c r="A57">
        <f>INDEX(resultados!$A$2:$ZZ$78, 51, MATCH($B$1, resultados!$A$1:$ZZ$1, 0))</f>
        <v/>
      </c>
      <c r="B57">
        <f>INDEX(resultados!$A$2:$ZZ$78, 51, MATCH($B$2, resultados!$A$1:$ZZ$1, 0))</f>
        <v/>
      </c>
      <c r="C57">
        <f>INDEX(resultados!$A$2:$ZZ$78, 51, MATCH($B$3, resultados!$A$1:$ZZ$1, 0))</f>
        <v/>
      </c>
    </row>
    <row r="58">
      <c r="A58">
        <f>INDEX(resultados!$A$2:$ZZ$78, 52, MATCH($B$1, resultados!$A$1:$ZZ$1, 0))</f>
        <v/>
      </c>
      <c r="B58">
        <f>INDEX(resultados!$A$2:$ZZ$78, 52, MATCH($B$2, resultados!$A$1:$ZZ$1, 0))</f>
        <v/>
      </c>
      <c r="C58">
        <f>INDEX(resultados!$A$2:$ZZ$78, 52, MATCH($B$3, resultados!$A$1:$ZZ$1, 0))</f>
        <v/>
      </c>
    </row>
    <row r="59">
      <c r="A59">
        <f>INDEX(resultados!$A$2:$ZZ$78, 53, MATCH($B$1, resultados!$A$1:$ZZ$1, 0))</f>
        <v/>
      </c>
      <c r="B59">
        <f>INDEX(resultados!$A$2:$ZZ$78, 53, MATCH($B$2, resultados!$A$1:$ZZ$1, 0))</f>
        <v/>
      </c>
      <c r="C59">
        <f>INDEX(resultados!$A$2:$ZZ$78, 53, MATCH($B$3, resultados!$A$1:$ZZ$1, 0))</f>
        <v/>
      </c>
    </row>
    <row r="60">
      <c r="A60">
        <f>INDEX(resultados!$A$2:$ZZ$78, 54, MATCH($B$1, resultados!$A$1:$ZZ$1, 0))</f>
        <v/>
      </c>
      <c r="B60">
        <f>INDEX(resultados!$A$2:$ZZ$78, 54, MATCH($B$2, resultados!$A$1:$ZZ$1, 0))</f>
        <v/>
      </c>
      <c r="C60">
        <f>INDEX(resultados!$A$2:$ZZ$78, 54, MATCH($B$3, resultados!$A$1:$ZZ$1, 0))</f>
        <v/>
      </c>
    </row>
    <row r="61">
      <c r="A61">
        <f>INDEX(resultados!$A$2:$ZZ$78, 55, MATCH($B$1, resultados!$A$1:$ZZ$1, 0))</f>
        <v/>
      </c>
      <c r="B61">
        <f>INDEX(resultados!$A$2:$ZZ$78, 55, MATCH($B$2, resultados!$A$1:$ZZ$1, 0))</f>
        <v/>
      </c>
      <c r="C61">
        <f>INDEX(resultados!$A$2:$ZZ$78, 55, MATCH($B$3, resultados!$A$1:$ZZ$1, 0))</f>
        <v/>
      </c>
    </row>
    <row r="62">
      <c r="A62">
        <f>INDEX(resultados!$A$2:$ZZ$78, 56, MATCH($B$1, resultados!$A$1:$ZZ$1, 0))</f>
        <v/>
      </c>
      <c r="B62">
        <f>INDEX(resultados!$A$2:$ZZ$78, 56, MATCH($B$2, resultados!$A$1:$ZZ$1, 0))</f>
        <v/>
      </c>
      <c r="C62">
        <f>INDEX(resultados!$A$2:$ZZ$78, 56, MATCH($B$3, resultados!$A$1:$ZZ$1, 0))</f>
        <v/>
      </c>
    </row>
    <row r="63">
      <c r="A63">
        <f>INDEX(resultados!$A$2:$ZZ$78, 57, MATCH($B$1, resultados!$A$1:$ZZ$1, 0))</f>
        <v/>
      </c>
      <c r="B63">
        <f>INDEX(resultados!$A$2:$ZZ$78, 57, MATCH($B$2, resultados!$A$1:$ZZ$1, 0))</f>
        <v/>
      </c>
      <c r="C63">
        <f>INDEX(resultados!$A$2:$ZZ$78, 57, MATCH($B$3, resultados!$A$1:$ZZ$1, 0))</f>
        <v/>
      </c>
    </row>
    <row r="64">
      <c r="A64">
        <f>INDEX(resultados!$A$2:$ZZ$78, 58, MATCH($B$1, resultados!$A$1:$ZZ$1, 0))</f>
        <v/>
      </c>
      <c r="B64">
        <f>INDEX(resultados!$A$2:$ZZ$78, 58, MATCH($B$2, resultados!$A$1:$ZZ$1, 0))</f>
        <v/>
      </c>
      <c r="C64">
        <f>INDEX(resultados!$A$2:$ZZ$78, 58, MATCH($B$3, resultados!$A$1:$ZZ$1, 0))</f>
        <v/>
      </c>
    </row>
    <row r="65">
      <c r="A65">
        <f>INDEX(resultados!$A$2:$ZZ$78, 59, MATCH($B$1, resultados!$A$1:$ZZ$1, 0))</f>
        <v/>
      </c>
      <c r="B65">
        <f>INDEX(resultados!$A$2:$ZZ$78, 59, MATCH($B$2, resultados!$A$1:$ZZ$1, 0))</f>
        <v/>
      </c>
      <c r="C65">
        <f>INDEX(resultados!$A$2:$ZZ$78, 59, MATCH($B$3, resultados!$A$1:$ZZ$1, 0))</f>
        <v/>
      </c>
    </row>
    <row r="66">
      <c r="A66">
        <f>INDEX(resultados!$A$2:$ZZ$78, 60, MATCH($B$1, resultados!$A$1:$ZZ$1, 0))</f>
        <v/>
      </c>
      <c r="B66">
        <f>INDEX(resultados!$A$2:$ZZ$78, 60, MATCH($B$2, resultados!$A$1:$ZZ$1, 0))</f>
        <v/>
      </c>
      <c r="C66">
        <f>INDEX(resultados!$A$2:$ZZ$78, 60, MATCH($B$3, resultados!$A$1:$ZZ$1, 0))</f>
        <v/>
      </c>
    </row>
    <row r="67">
      <c r="A67">
        <f>INDEX(resultados!$A$2:$ZZ$78, 61, MATCH($B$1, resultados!$A$1:$ZZ$1, 0))</f>
        <v/>
      </c>
      <c r="B67">
        <f>INDEX(resultados!$A$2:$ZZ$78, 61, MATCH($B$2, resultados!$A$1:$ZZ$1, 0))</f>
        <v/>
      </c>
      <c r="C67">
        <f>INDEX(resultados!$A$2:$ZZ$78, 61, MATCH($B$3, resultados!$A$1:$ZZ$1, 0))</f>
        <v/>
      </c>
    </row>
    <row r="68">
      <c r="A68">
        <f>INDEX(resultados!$A$2:$ZZ$78, 62, MATCH($B$1, resultados!$A$1:$ZZ$1, 0))</f>
        <v/>
      </c>
      <c r="B68">
        <f>INDEX(resultados!$A$2:$ZZ$78, 62, MATCH($B$2, resultados!$A$1:$ZZ$1, 0))</f>
        <v/>
      </c>
      <c r="C68">
        <f>INDEX(resultados!$A$2:$ZZ$78, 62, MATCH($B$3, resultados!$A$1:$ZZ$1, 0))</f>
        <v/>
      </c>
    </row>
    <row r="69">
      <c r="A69">
        <f>INDEX(resultados!$A$2:$ZZ$78, 63, MATCH($B$1, resultados!$A$1:$ZZ$1, 0))</f>
        <v/>
      </c>
      <c r="B69">
        <f>INDEX(resultados!$A$2:$ZZ$78, 63, MATCH($B$2, resultados!$A$1:$ZZ$1, 0))</f>
        <v/>
      </c>
      <c r="C69">
        <f>INDEX(resultados!$A$2:$ZZ$78, 63, MATCH($B$3, resultados!$A$1:$ZZ$1, 0))</f>
        <v/>
      </c>
    </row>
    <row r="70">
      <c r="A70">
        <f>INDEX(resultados!$A$2:$ZZ$78, 64, MATCH($B$1, resultados!$A$1:$ZZ$1, 0))</f>
        <v/>
      </c>
      <c r="B70">
        <f>INDEX(resultados!$A$2:$ZZ$78, 64, MATCH($B$2, resultados!$A$1:$ZZ$1, 0))</f>
        <v/>
      </c>
      <c r="C70">
        <f>INDEX(resultados!$A$2:$ZZ$78, 64, MATCH($B$3, resultados!$A$1:$ZZ$1, 0))</f>
        <v/>
      </c>
    </row>
    <row r="71">
      <c r="A71">
        <f>INDEX(resultados!$A$2:$ZZ$78, 65, MATCH($B$1, resultados!$A$1:$ZZ$1, 0))</f>
        <v/>
      </c>
      <c r="B71">
        <f>INDEX(resultados!$A$2:$ZZ$78, 65, MATCH($B$2, resultados!$A$1:$ZZ$1, 0))</f>
        <v/>
      </c>
      <c r="C71">
        <f>INDEX(resultados!$A$2:$ZZ$78, 65, MATCH($B$3, resultados!$A$1:$ZZ$1, 0))</f>
        <v/>
      </c>
    </row>
    <row r="72">
      <c r="A72">
        <f>INDEX(resultados!$A$2:$ZZ$78, 66, MATCH($B$1, resultados!$A$1:$ZZ$1, 0))</f>
        <v/>
      </c>
      <c r="B72">
        <f>INDEX(resultados!$A$2:$ZZ$78, 66, MATCH($B$2, resultados!$A$1:$ZZ$1, 0))</f>
        <v/>
      </c>
      <c r="C72">
        <f>INDEX(resultados!$A$2:$ZZ$78, 66, MATCH($B$3, resultados!$A$1:$ZZ$1, 0))</f>
        <v/>
      </c>
    </row>
    <row r="73">
      <c r="A73">
        <f>INDEX(resultados!$A$2:$ZZ$78, 67, MATCH($B$1, resultados!$A$1:$ZZ$1, 0))</f>
        <v/>
      </c>
      <c r="B73">
        <f>INDEX(resultados!$A$2:$ZZ$78, 67, MATCH($B$2, resultados!$A$1:$ZZ$1, 0))</f>
        <v/>
      </c>
      <c r="C73">
        <f>INDEX(resultados!$A$2:$ZZ$78, 67, MATCH($B$3, resultados!$A$1:$ZZ$1, 0))</f>
        <v/>
      </c>
    </row>
    <row r="74">
      <c r="A74">
        <f>INDEX(resultados!$A$2:$ZZ$78, 68, MATCH($B$1, resultados!$A$1:$ZZ$1, 0))</f>
        <v/>
      </c>
      <c r="B74">
        <f>INDEX(resultados!$A$2:$ZZ$78, 68, MATCH($B$2, resultados!$A$1:$ZZ$1, 0))</f>
        <v/>
      </c>
      <c r="C74">
        <f>INDEX(resultados!$A$2:$ZZ$78, 68, MATCH($B$3, resultados!$A$1:$ZZ$1, 0))</f>
        <v/>
      </c>
    </row>
    <row r="75">
      <c r="A75">
        <f>INDEX(resultados!$A$2:$ZZ$78, 69, MATCH($B$1, resultados!$A$1:$ZZ$1, 0))</f>
        <v/>
      </c>
      <c r="B75">
        <f>INDEX(resultados!$A$2:$ZZ$78, 69, MATCH($B$2, resultados!$A$1:$ZZ$1, 0))</f>
        <v/>
      </c>
      <c r="C75">
        <f>INDEX(resultados!$A$2:$ZZ$78, 69, MATCH($B$3, resultados!$A$1:$ZZ$1, 0))</f>
        <v/>
      </c>
    </row>
    <row r="76">
      <c r="A76">
        <f>INDEX(resultados!$A$2:$ZZ$78, 70, MATCH($B$1, resultados!$A$1:$ZZ$1, 0))</f>
        <v/>
      </c>
      <c r="B76">
        <f>INDEX(resultados!$A$2:$ZZ$78, 70, MATCH($B$2, resultados!$A$1:$ZZ$1, 0))</f>
        <v/>
      </c>
      <c r="C76">
        <f>INDEX(resultados!$A$2:$ZZ$78, 70, MATCH($B$3, resultados!$A$1:$ZZ$1, 0))</f>
        <v/>
      </c>
    </row>
    <row r="77">
      <c r="A77">
        <f>INDEX(resultados!$A$2:$ZZ$78, 71, MATCH($B$1, resultados!$A$1:$ZZ$1, 0))</f>
        <v/>
      </c>
      <c r="B77">
        <f>INDEX(resultados!$A$2:$ZZ$78, 71, MATCH($B$2, resultados!$A$1:$ZZ$1, 0))</f>
        <v/>
      </c>
      <c r="C77">
        <f>INDEX(resultados!$A$2:$ZZ$78, 71, MATCH($B$3, resultados!$A$1:$ZZ$1, 0))</f>
        <v/>
      </c>
    </row>
    <row r="78">
      <c r="A78">
        <f>INDEX(resultados!$A$2:$ZZ$78, 72, MATCH($B$1, resultados!$A$1:$ZZ$1, 0))</f>
        <v/>
      </c>
      <c r="B78">
        <f>INDEX(resultados!$A$2:$ZZ$78, 72, MATCH($B$2, resultados!$A$1:$ZZ$1, 0))</f>
        <v/>
      </c>
      <c r="C78">
        <f>INDEX(resultados!$A$2:$ZZ$78, 72, MATCH($B$3, resultados!$A$1:$ZZ$1, 0))</f>
        <v/>
      </c>
    </row>
    <row r="79">
      <c r="A79">
        <f>INDEX(resultados!$A$2:$ZZ$78, 73, MATCH($B$1, resultados!$A$1:$ZZ$1, 0))</f>
        <v/>
      </c>
      <c r="B79">
        <f>INDEX(resultados!$A$2:$ZZ$78, 73, MATCH($B$2, resultados!$A$1:$ZZ$1, 0))</f>
        <v/>
      </c>
      <c r="C79">
        <f>INDEX(resultados!$A$2:$ZZ$78, 73, MATCH($B$3, resultados!$A$1:$ZZ$1, 0))</f>
        <v/>
      </c>
    </row>
    <row r="80">
      <c r="A80">
        <f>INDEX(resultados!$A$2:$ZZ$78, 74, MATCH($B$1, resultados!$A$1:$ZZ$1, 0))</f>
        <v/>
      </c>
      <c r="B80">
        <f>INDEX(resultados!$A$2:$ZZ$78, 74, MATCH($B$2, resultados!$A$1:$ZZ$1, 0))</f>
        <v/>
      </c>
      <c r="C80">
        <f>INDEX(resultados!$A$2:$ZZ$78, 74, MATCH($B$3, resultados!$A$1:$ZZ$1, 0))</f>
        <v/>
      </c>
    </row>
    <row r="81">
      <c r="A81">
        <f>INDEX(resultados!$A$2:$ZZ$78, 75, MATCH($B$1, resultados!$A$1:$ZZ$1, 0))</f>
        <v/>
      </c>
      <c r="B81">
        <f>INDEX(resultados!$A$2:$ZZ$78, 75, MATCH($B$2, resultados!$A$1:$ZZ$1, 0))</f>
        <v/>
      </c>
      <c r="C81">
        <f>INDEX(resultados!$A$2:$ZZ$78, 75, MATCH($B$3, resultados!$A$1:$ZZ$1, 0))</f>
        <v/>
      </c>
    </row>
    <row r="82">
      <c r="A82">
        <f>INDEX(resultados!$A$2:$ZZ$78, 76, MATCH($B$1, resultados!$A$1:$ZZ$1, 0))</f>
        <v/>
      </c>
      <c r="B82">
        <f>INDEX(resultados!$A$2:$ZZ$78, 76, MATCH($B$2, resultados!$A$1:$ZZ$1, 0))</f>
        <v/>
      </c>
      <c r="C82">
        <f>INDEX(resultados!$A$2:$ZZ$78, 76, MATCH($B$3, resultados!$A$1:$ZZ$1, 0))</f>
        <v/>
      </c>
    </row>
    <row r="83">
      <c r="A83">
        <f>INDEX(resultados!$A$2:$ZZ$78, 77, MATCH($B$1, resultados!$A$1:$ZZ$1, 0))</f>
        <v/>
      </c>
      <c r="B83">
        <f>INDEX(resultados!$A$2:$ZZ$78, 77, MATCH($B$2, resultados!$A$1:$ZZ$1, 0))</f>
        <v/>
      </c>
      <c r="C83">
        <f>INDEX(resultados!$A$2:$ZZ$78, 77,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2024-09-25T17:30:00Z</dcterms:created>
  <dcterms:modified xmlns:dcterms="http://purl.org/dc/terms/" xmlns:xsi="http://www.w3.org/2001/XMLSchema-instance" xsi:type="dcterms:W3CDTF">2024-09-25T17:30:00Z</dcterms:modified>
</cp:coreProperties>
</file>