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xVal>
          <yVal>
            <numRef>
              <f>gráficos!$B$7:$B$115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  <c r="AA2" t="n">
        <v>2977.969619806325</v>
      </c>
      <c r="AB2" t="n">
        <v>4074.589412566625</v>
      </c>
      <c r="AC2" t="n">
        <v>3685.716317753271</v>
      </c>
      <c r="AD2" t="n">
        <v>2977969.619806325</v>
      </c>
      <c r="AE2" t="n">
        <v>4074589.412566626</v>
      </c>
      <c r="AF2" t="n">
        <v>7.645744491786684e-07</v>
      </c>
      <c r="AG2" t="n">
        <v>27</v>
      </c>
      <c r="AH2" t="n">
        <v>3685716.317753271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  <c r="AA3" t="n">
        <v>1410.160265458611</v>
      </c>
      <c r="AB3" t="n">
        <v>1929.44348708069</v>
      </c>
      <c r="AC3" t="n">
        <v>1745.30010866465</v>
      </c>
      <c r="AD3" t="n">
        <v>1410160.265458611</v>
      </c>
      <c r="AE3" t="n">
        <v>1929443.48708069</v>
      </c>
      <c r="AF3" t="n">
        <v>1.207783010694255e-06</v>
      </c>
      <c r="AG3" t="n">
        <v>17</v>
      </c>
      <c r="AH3" t="n">
        <v>1745300.10866465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  <c r="AA4" t="n">
        <v>1141.601847418498</v>
      </c>
      <c r="AB4" t="n">
        <v>1561.990011556991</v>
      </c>
      <c r="AC4" t="n">
        <v>1412.915877120741</v>
      </c>
      <c r="AD4" t="n">
        <v>1141601.847418498</v>
      </c>
      <c r="AE4" t="n">
        <v>1561990.011556991</v>
      </c>
      <c r="AF4" t="n">
        <v>1.37724236168452e-06</v>
      </c>
      <c r="AG4" t="n">
        <v>15</v>
      </c>
      <c r="AH4" t="n">
        <v>1412915.877120741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  <c r="AA5" t="n">
        <v>1019.728968398215</v>
      </c>
      <c r="AB5" t="n">
        <v>1395.238161829481</v>
      </c>
      <c r="AC5" t="n">
        <v>1262.078589893534</v>
      </c>
      <c r="AD5" t="n">
        <v>1019728.968398215</v>
      </c>
      <c r="AE5" t="n">
        <v>1395238.161829481</v>
      </c>
      <c r="AF5" t="n">
        <v>1.470048199086352e-06</v>
      </c>
      <c r="AG5" t="n">
        <v>14</v>
      </c>
      <c r="AH5" t="n">
        <v>1262078.589893534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  <c r="AA6" t="n">
        <v>956.0662568112612</v>
      </c>
      <c r="AB6" t="n">
        <v>1308.132031235598</v>
      </c>
      <c r="AC6" t="n">
        <v>1183.285746149309</v>
      </c>
      <c r="AD6" t="n">
        <v>956066.2568112612</v>
      </c>
      <c r="AE6" t="n">
        <v>1308132.031235598</v>
      </c>
      <c r="AF6" t="n">
        <v>1.526628015450044e-06</v>
      </c>
      <c r="AG6" t="n">
        <v>14</v>
      </c>
      <c r="AH6" t="n">
        <v>1183285.746149309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  <c r="AA7" t="n">
        <v>899.6665381576983</v>
      </c>
      <c r="AB7" t="n">
        <v>1230.963447993813</v>
      </c>
      <c r="AC7" t="n">
        <v>1113.482024185333</v>
      </c>
      <c r="AD7" t="n">
        <v>899666.5381576982</v>
      </c>
      <c r="AE7" t="n">
        <v>1230963.447993813</v>
      </c>
      <c r="AF7" t="n">
        <v>1.566215213697907e-06</v>
      </c>
      <c r="AG7" t="n">
        <v>13</v>
      </c>
      <c r="AH7" t="n">
        <v>1113482.024185333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  <c r="AA8" t="n">
        <v>863.7344771537001</v>
      </c>
      <c r="AB8" t="n">
        <v>1181.79961691749</v>
      </c>
      <c r="AC8" t="n">
        <v>1069.010320145064</v>
      </c>
      <c r="AD8" t="n">
        <v>863734.4771537002</v>
      </c>
      <c r="AE8" t="n">
        <v>1181799.61691749</v>
      </c>
      <c r="AF8" t="n">
        <v>1.594878586014167e-06</v>
      </c>
      <c r="AG8" t="n">
        <v>13</v>
      </c>
      <c r="AH8" t="n">
        <v>1069010.320145064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  <c r="AA9" t="n">
        <v>831.684854890627</v>
      </c>
      <c r="AB9" t="n">
        <v>1137.947909807609</v>
      </c>
      <c r="AC9" t="n">
        <v>1029.343758415492</v>
      </c>
      <c r="AD9" t="n">
        <v>831684.854890627</v>
      </c>
      <c r="AE9" t="n">
        <v>1137947.909807609</v>
      </c>
      <c r="AF9" t="n">
        <v>1.616819603910978e-06</v>
      </c>
      <c r="AG9" t="n">
        <v>13</v>
      </c>
      <c r="AH9" t="n">
        <v>1029343.758415492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  <c r="AA10" t="n">
        <v>805.6936057067257</v>
      </c>
      <c r="AB10" t="n">
        <v>1102.385536021208</v>
      </c>
      <c r="AC10" t="n">
        <v>997.1754076711603</v>
      </c>
      <c r="AD10" t="n">
        <v>805693.6057067257</v>
      </c>
      <c r="AE10" t="n">
        <v>1102385.536021208</v>
      </c>
      <c r="AF10" t="n">
        <v>1.6336254899596e-06</v>
      </c>
      <c r="AG10" t="n">
        <v>13</v>
      </c>
      <c r="AH10" t="n">
        <v>997175.4076711603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  <c r="AA11" t="n">
        <v>782.424478125022</v>
      </c>
      <c r="AB11" t="n">
        <v>1070.547689102463</v>
      </c>
      <c r="AC11" t="n">
        <v>968.3761201776416</v>
      </c>
      <c r="AD11" t="n">
        <v>782424.478125022</v>
      </c>
      <c r="AE11" t="n">
        <v>1070547.689102463</v>
      </c>
      <c r="AF11" t="n">
        <v>1.646510002596876e-06</v>
      </c>
      <c r="AG11" t="n">
        <v>13</v>
      </c>
      <c r="AH11" t="n">
        <v>968376.1201776416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  <c r="AA12" t="n">
        <v>777.3275542074124</v>
      </c>
      <c r="AB12" t="n">
        <v>1063.573852937976</v>
      </c>
      <c r="AC12" t="n">
        <v>962.0678571488529</v>
      </c>
      <c r="AD12" t="n">
        <v>777327.5542074124</v>
      </c>
      <c r="AE12" t="n">
        <v>1063573.852937976</v>
      </c>
      <c r="AF12" t="n">
        <v>1.649404349638583e-06</v>
      </c>
      <c r="AG12" t="n">
        <v>13</v>
      </c>
      <c r="AH12" t="n">
        <v>962067.8571488529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  <c r="AA13" t="n">
        <v>781.5507119276616</v>
      </c>
      <c r="AB13" t="n">
        <v>1069.352163643391</v>
      </c>
      <c r="AC13" t="n">
        <v>967.2946939904526</v>
      </c>
      <c r="AD13" t="n">
        <v>781550.7119276616</v>
      </c>
      <c r="AE13" t="n">
        <v>1069352.163643391</v>
      </c>
      <c r="AF13" t="n">
        <v>1.648844153436962e-06</v>
      </c>
      <c r="AG13" t="n">
        <v>13</v>
      </c>
      <c r="AH13" t="n">
        <v>967294.6939904527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0.9721</v>
      </c>
      <c r="E2" t="n">
        <v>102.87</v>
      </c>
      <c r="F2" t="n">
        <v>78.22</v>
      </c>
      <c r="G2" t="n">
        <v>6.77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951.41</v>
      </c>
      <c r="Q2" t="n">
        <v>3990.37</v>
      </c>
      <c r="R2" t="n">
        <v>1062.08</v>
      </c>
      <c r="S2" t="n">
        <v>142.45</v>
      </c>
      <c r="T2" t="n">
        <v>452815.06</v>
      </c>
      <c r="U2" t="n">
        <v>0.13</v>
      </c>
      <c r="V2" t="n">
        <v>0.59</v>
      </c>
      <c r="W2" t="n">
        <v>13.02</v>
      </c>
      <c r="X2" t="n">
        <v>27.24</v>
      </c>
      <c r="Y2" t="n">
        <v>1</v>
      </c>
      <c r="Z2" t="n">
        <v>10</v>
      </c>
      <c r="AA2" t="n">
        <v>2066.754745376639</v>
      </c>
      <c r="AB2" t="n">
        <v>2827.825021408607</v>
      </c>
      <c r="AC2" t="n">
        <v>2557.941370242714</v>
      </c>
      <c r="AD2" t="n">
        <v>2066754.745376639</v>
      </c>
      <c r="AE2" t="n">
        <v>2827825.021408607</v>
      </c>
      <c r="AF2" t="n">
        <v>9.38911101265959e-07</v>
      </c>
      <c r="AG2" t="n">
        <v>23</v>
      </c>
      <c r="AH2" t="n">
        <v>2557941.370242714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1.3992</v>
      </c>
      <c r="E3" t="n">
        <v>71.47</v>
      </c>
      <c r="F3" t="n">
        <v>60.77</v>
      </c>
      <c r="G3" t="n">
        <v>14.02</v>
      </c>
      <c r="H3" t="n">
        <v>0.22</v>
      </c>
      <c r="I3" t="n">
        <v>260</v>
      </c>
      <c r="J3" t="n">
        <v>160.54</v>
      </c>
      <c r="K3" t="n">
        <v>50.28</v>
      </c>
      <c r="L3" t="n">
        <v>2</v>
      </c>
      <c r="M3" t="n">
        <v>258</v>
      </c>
      <c r="N3" t="n">
        <v>28.26</v>
      </c>
      <c r="O3" t="n">
        <v>20034.4</v>
      </c>
      <c r="P3" t="n">
        <v>717.84</v>
      </c>
      <c r="Q3" t="n">
        <v>3989.24</v>
      </c>
      <c r="R3" t="n">
        <v>477.54</v>
      </c>
      <c r="S3" t="n">
        <v>142.45</v>
      </c>
      <c r="T3" t="n">
        <v>162709.42</v>
      </c>
      <c r="U3" t="n">
        <v>0.3</v>
      </c>
      <c r="V3" t="n">
        <v>0.75</v>
      </c>
      <c r="W3" t="n">
        <v>12.3</v>
      </c>
      <c r="X3" t="n">
        <v>9.81</v>
      </c>
      <c r="Y3" t="n">
        <v>1</v>
      </c>
      <c r="Z3" t="n">
        <v>10</v>
      </c>
      <c r="AA3" t="n">
        <v>1131.982776493117</v>
      </c>
      <c r="AB3" t="n">
        <v>1548.828774353425</v>
      </c>
      <c r="AC3" t="n">
        <v>1401.010729923971</v>
      </c>
      <c r="AD3" t="n">
        <v>1131982.776493117</v>
      </c>
      <c r="AE3" t="n">
        <v>1548828.774353425</v>
      </c>
      <c r="AF3" t="n">
        <v>1.351429290084693e-06</v>
      </c>
      <c r="AG3" t="n">
        <v>16</v>
      </c>
      <c r="AH3" t="n">
        <v>1401010.729923971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1.5565</v>
      </c>
      <c r="E4" t="n">
        <v>64.23999999999999</v>
      </c>
      <c r="F4" t="n">
        <v>56.86</v>
      </c>
      <c r="G4" t="n">
        <v>21.73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650.62</v>
      </c>
      <c r="Q4" t="n">
        <v>3988.63</v>
      </c>
      <c r="R4" t="n">
        <v>346.68</v>
      </c>
      <c r="S4" t="n">
        <v>142.45</v>
      </c>
      <c r="T4" t="n">
        <v>97797.62</v>
      </c>
      <c r="U4" t="n">
        <v>0.41</v>
      </c>
      <c r="V4" t="n">
        <v>0.8</v>
      </c>
      <c r="W4" t="n">
        <v>12.16</v>
      </c>
      <c r="X4" t="n">
        <v>5.91</v>
      </c>
      <c r="Y4" t="n">
        <v>1</v>
      </c>
      <c r="Z4" t="n">
        <v>10</v>
      </c>
      <c r="AA4" t="n">
        <v>939.4788722220209</v>
      </c>
      <c r="AB4" t="n">
        <v>1285.436439856838</v>
      </c>
      <c r="AC4" t="n">
        <v>1162.756190158275</v>
      </c>
      <c r="AD4" t="n">
        <v>939478.8722220209</v>
      </c>
      <c r="AE4" t="n">
        <v>1285436.439856838</v>
      </c>
      <c r="AF4" t="n">
        <v>1.503358840778176e-06</v>
      </c>
      <c r="AG4" t="n">
        <v>14</v>
      </c>
      <c r="AH4" t="n">
        <v>1162756.190158275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1.6412</v>
      </c>
      <c r="E5" t="n">
        <v>60.93</v>
      </c>
      <c r="F5" t="n">
        <v>55.06</v>
      </c>
      <c r="G5" t="n">
        <v>30.03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108</v>
      </c>
      <c r="N5" t="n">
        <v>29.12</v>
      </c>
      <c r="O5" t="n">
        <v>20386.62</v>
      </c>
      <c r="P5" t="n">
        <v>606.4</v>
      </c>
      <c r="Q5" t="n">
        <v>3988.72</v>
      </c>
      <c r="R5" t="n">
        <v>287.48</v>
      </c>
      <c r="S5" t="n">
        <v>142.45</v>
      </c>
      <c r="T5" t="n">
        <v>68430.10000000001</v>
      </c>
      <c r="U5" t="n">
        <v>0.5</v>
      </c>
      <c r="V5" t="n">
        <v>0.83</v>
      </c>
      <c r="W5" t="n">
        <v>12.05</v>
      </c>
      <c r="X5" t="n">
        <v>4.11</v>
      </c>
      <c r="Y5" t="n">
        <v>1</v>
      </c>
      <c r="Z5" t="n">
        <v>10</v>
      </c>
      <c r="AA5" t="n">
        <v>854.9534309917892</v>
      </c>
      <c r="AB5" t="n">
        <v>1169.785002166347</v>
      </c>
      <c r="AC5" t="n">
        <v>1058.142363363152</v>
      </c>
      <c r="AD5" t="n">
        <v>854953.4309917892</v>
      </c>
      <c r="AE5" t="n">
        <v>1169785.002166347</v>
      </c>
      <c r="AF5" t="n">
        <v>1.58516706038236e-06</v>
      </c>
      <c r="AG5" t="n">
        <v>14</v>
      </c>
      <c r="AH5" t="n">
        <v>1058142.363363152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1.694</v>
      </c>
      <c r="E6" t="n">
        <v>59.03</v>
      </c>
      <c r="F6" t="n">
        <v>54.03</v>
      </c>
      <c r="G6" t="n">
        <v>39.06</v>
      </c>
      <c r="H6" t="n">
        <v>0.54</v>
      </c>
      <c r="I6" t="n">
        <v>83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572.29</v>
      </c>
      <c r="Q6" t="n">
        <v>3988.43</v>
      </c>
      <c r="R6" t="n">
        <v>252.78</v>
      </c>
      <c r="S6" t="n">
        <v>142.45</v>
      </c>
      <c r="T6" t="n">
        <v>51215.94</v>
      </c>
      <c r="U6" t="n">
        <v>0.5600000000000001</v>
      </c>
      <c r="V6" t="n">
        <v>0.85</v>
      </c>
      <c r="W6" t="n">
        <v>12.02</v>
      </c>
      <c r="X6" t="n">
        <v>3.08</v>
      </c>
      <c r="Y6" t="n">
        <v>1</v>
      </c>
      <c r="Z6" t="n">
        <v>10</v>
      </c>
      <c r="AA6" t="n">
        <v>791.4451022672395</v>
      </c>
      <c r="AB6" t="n">
        <v>1082.890105015696</v>
      </c>
      <c r="AC6" t="n">
        <v>979.5405932388048</v>
      </c>
      <c r="AD6" t="n">
        <v>791445.1022672395</v>
      </c>
      <c r="AE6" t="n">
        <v>1082890.105015696</v>
      </c>
      <c r="AF6" t="n">
        <v>1.636164392083669e-06</v>
      </c>
      <c r="AG6" t="n">
        <v>13</v>
      </c>
      <c r="AH6" t="n">
        <v>979540.5932388048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1.7286</v>
      </c>
      <c r="E7" t="n">
        <v>57.85</v>
      </c>
      <c r="F7" t="n">
        <v>53.4</v>
      </c>
      <c r="G7" t="n">
        <v>48.55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538.12</v>
      </c>
      <c r="Q7" t="n">
        <v>3988.42</v>
      </c>
      <c r="R7" t="n">
        <v>232.1</v>
      </c>
      <c r="S7" t="n">
        <v>142.45</v>
      </c>
      <c r="T7" t="n">
        <v>40962.52</v>
      </c>
      <c r="U7" t="n">
        <v>0.61</v>
      </c>
      <c r="V7" t="n">
        <v>0.86</v>
      </c>
      <c r="W7" t="n">
        <v>11.98</v>
      </c>
      <c r="X7" t="n">
        <v>2.45</v>
      </c>
      <c r="Y7" t="n">
        <v>1</v>
      </c>
      <c r="Z7" t="n">
        <v>10</v>
      </c>
      <c r="AA7" t="n">
        <v>749.1236682857219</v>
      </c>
      <c r="AB7" t="n">
        <v>1024.984051952289</v>
      </c>
      <c r="AC7" t="n">
        <v>927.1610126081134</v>
      </c>
      <c r="AD7" t="n">
        <v>749123.6682857219</v>
      </c>
      <c r="AE7" t="n">
        <v>1024984.051952289</v>
      </c>
      <c r="AF7" t="n">
        <v>1.669583098084905e-06</v>
      </c>
      <c r="AG7" t="n">
        <v>13</v>
      </c>
      <c r="AH7" t="n">
        <v>927161.0126081135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1.7534</v>
      </c>
      <c r="E8" t="n">
        <v>57.03</v>
      </c>
      <c r="F8" t="n">
        <v>52.97</v>
      </c>
      <c r="G8" t="n">
        <v>58.85</v>
      </c>
      <c r="H8" t="n">
        <v>0.74</v>
      </c>
      <c r="I8" t="n">
        <v>54</v>
      </c>
      <c r="J8" t="n">
        <v>167.72</v>
      </c>
      <c r="K8" t="n">
        <v>50.28</v>
      </c>
      <c r="L8" t="n">
        <v>7</v>
      </c>
      <c r="M8" t="n">
        <v>35</v>
      </c>
      <c r="N8" t="n">
        <v>30.44</v>
      </c>
      <c r="O8" t="n">
        <v>20919.39</v>
      </c>
      <c r="P8" t="n">
        <v>509.09</v>
      </c>
      <c r="Q8" t="n">
        <v>3988.42</v>
      </c>
      <c r="R8" t="n">
        <v>216.78</v>
      </c>
      <c r="S8" t="n">
        <v>142.45</v>
      </c>
      <c r="T8" t="n">
        <v>33360.73</v>
      </c>
      <c r="U8" t="n">
        <v>0.66</v>
      </c>
      <c r="V8" t="n">
        <v>0.86</v>
      </c>
      <c r="W8" t="n">
        <v>11.99</v>
      </c>
      <c r="X8" t="n">
        <v>2.02</v>
      </c>
      <c r="Y8" t="n">
        <v>1</v>
      </c>
      <c r="Z8" t="n">
        <v>10</v>
      </c>
      <c r="AA8" t="n">
        <v>716.3719724336677</v>
      </c>
      <c r="AB8" t="n">
        <v>980.171736784663</v>
      </c>
      <c r="AC8" t="n">
        <v>886.6255219056068</v>
      </c>
      <c r="AD8" t="n">
        <v>716371.9724336676</v>
      </c>
      <c r="AE8" t="n">
        <v>980171.7367846631</v>
      </c>
      <c r="AF8" t="n">
        <v>1.693536390247642e-06</v>
      </c>
      <c r="AG8" t="n">
        <v>13</v>
      </c>
      <c r="AH8" t="n">
        <v>886625.5219056067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1.7583</v>
      </c>
      <c r="E9" t="n">
        <v>56.87</v>
      </c>
      <c r="F9" t="n">
        <v>52.91</v>
      </c>
      <c r="G9" t="n">
        <v>62.24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504.14</v>
      </c>
      <c r="Q9" t="n">
        <v>3988.61</v>
      </c>
      <c r="R9" t="n">
        <v>213.28</v>
      </c>
      <c r="S9" t="n">
        <v>142.45</v>
      </c>
      <c r="T9" t="n">
        <v>31625.79</v>
      </c>
      <c r="U9" t="n">
        <v>0.67</v>
      </c>
      <c r="V9" t="n">
        <v>0.87</v>
      </c>
      <c r="W9" t="n">
        <v>12.03</v>
      </c>
      <c r="X9" t="n">
        <v>1.96</v>
      </c>
      <c r="Y9" t="n">
        <v>1</v>
      </c>
      <c r="Z9" t="n">
        <v>10</v>
      </c>
      <c r="AA9" t="n">
        <v>710.7063238325909</v>
      </c>
      <c r="AB9" t="n">
        <v>972.4197464178941</v>
      </c>
      <c r="AC9" t="n">
        <v>879.6133706194556</v>
      </c>
      <c r="AD9" t="n">
        <v>710706.3238325909</v>
      </c>
      <c r="AE9" t="n">
        <v>972419.7464178941</v>
      </c>
      <c r="AF9" t="n">
        <v>1.698269097166892e-06</v>
      </c>
      <c r="AG9" t="n">
        <v>13</v>
      </c>
      <c r="AH9" t="n">
        <v>879613.3706194556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1.7584</v>
      </c>
      <c r="E10" t="n">
        <v>56.87</v>
      </c>
      <c r="F10" t="n">
        <v>52.9</v>
      </c>
      <c r="G10" t="n">
        <v>62.24</v>
      </c>
      <c r="H10" t="n">
        <v>0.9399999999999999</v>
      </c>
      <c r="I10" t="n">
        <v>51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508.4</v>
      </c>
      <c r="Q10" t="n">
        <v>3988.59</v>
      </c>
      <c r="R10" t="n">
        <v>213.1</v>
      </c>
      <c r="S10" t="n">
        <v>142.45</v>
      </c>
      <c r="T10" t="n">
        <v>31537.85</v>
      </c>
      <c r="U10" t="n">
        <v>0.67</v>
      </c>
      <c r="V10" t="n">
        <v>0.87</v>
      </c>
      <c r="W10" t="n">
        <v>12.03</v>
      </c>
      <c r="X10" t="n">
        <v>1.95</v>
      </c>
      <c r="Y10" t="n">
        <v>1</v>
      </c>
      <c r="Z10" t="n">
        <v>10</v>
      </c>
      <c r="AA10" t="n">
        <v>713.93419358867</v>
      </c>
      <c r="AB10" t="n">
        <v>976.836260221725</v>
      </c>
      <c r="AC10" t="n">
        <v>883.6083785444648</v>
      </c>
      <c r="AD10" t="n">
        <v>713934.19358867</v>
      </c>
      <c r="AE10" t="n">
        <v>976836.260221725</v>
      </c>
      <c r="AF10" t="n">
        <v>1.698365683022386e-06</v>
      </c>
      <c r="AG10" t="n">
        <v>13</v>
      </c>
      <c r="AH10" t="n">
        <v>883608.3785444648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1.3928</v>
      </c>
      <c r="E2" t="n">
        <v>71.8</v>
      </c>
      <c r="F2" t="n">
        <v>64.01000000000001</v>
      </c>
      <c r="G2" t="n">
        <v>11.23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471.61</v>
      </c>
      <c r="Q2" t="n">
        <v>3989.33</v>
      </c>
      <c r="R2" t="n">
        <v>586.3099999999999</v>
      </c>
      <c r="S2" t="n">
        <v>142.45</v>
      </c>
      <c r="T2" t="n">
        <v>216684.87</v>
      </c>
      <c r="U2" t="n">
        <v>0.24</v>
      </c>
      <c r="V2" t="n">
        <v>0.72</v>
      </c>
      <c r="W2" t="n">
        <v>12.44</v>
      </c>
      <c r="X2" t="n">
        <v>13.05</v>
      </c>
      <c r="Y2" t="n">
        <v>1</v>
      </c>
      <c r="Z2" t="n">
        <v>10</v>
      </c>
      <c r="AA2" t="n">
        <v>813.8239398668832</v>
      </c>
      <c r="AB2" t="n">
        <v>1113.509817904164</v>
      </c>
      <c r="AC2" t="n">
        <v>1007.238003704235</v>
      </c>
      <c r="AD2" t="n">
        <v>813823.9398668832</v>
      </c>
      <c r="AE2" t="n">
        <v>1113509.817904164</v>
      </c>
      <c r="AF2" t="n">
        <v>1.501100567048618e-06</v>
      </c>
      <c r="AG2" t="n">
        <v>16</v>
      </c>
      <c r="AH2" t="n">
        <v>1007238.003704235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1.6645</v>
      </c>
      <c r="E3" t="n">
        <v>60.08</v>
      </c>
      <c r="F3" t="n">
        <v>55.91</v>
      </c>
      <c r="G3" t="n">
        <v>25.41</v>
      </c>
      <c r="H3" t="n">
        <v>0.43</v>
      </c>
      <c r="I3" t="n">
        <v>132</v>
      </c>
      <c r="J3" t="n">
        <v>82.04000000000001</v>
      </c>
      <c r="K3" t="n">
        <v>35.1</v>
      </c>
      <c r="L3" t="n">
        <v>2</v>
      </c>
      <c r="M3" t="n">
        <v>110</v>
      </c>
      <c r="N3" t="n">
        <v>9.94</v>
      </c>
      <c r="O3" t="n">
        <v>10352.53</v>
      </c>
      <c r="P3" t="n">
        <v>361.77</v>
      </c>
      <c r="Q3" t="n">
        <v>3988.98</v>
      </c>
      <c r="R3" t="n">
        <v>314.88</v>
      </c>
      <c r="S3" t="n">
        <v>142.45</v>
      </c>
      <c r="T3" t="n">
        <v>82019.56</v>
      </c>
      <c r="U3" t="n">
        <v>0.45</v>
      </c>
      <c r="V3" t="n">
        <v>0.82</v>
      </c>
      <c r="W3" t="n">
        <v>12.11</v>
      </c>
      <c r="X3" t="n">
        <v>4.96</v>
      </c>
      <c r="Y3" t="n">
        <v>1</v>
      </c>
      <c r="Z3" t="n">
        <v>10</v>
      </c>
      <c r="AA3" t="n">
        <v>575.4178823827211</v>
      </c>
      <c r="AB3" t="n">
        <v>787.3121323213815</v>
      </c>
      <c r="AC3" t="n">
        <v>712.172167412146</v>
      </c>
      <c r="AD3" t="n">
        <v>575417.8823827212</v>
      </c>
      <c r="AE3" t="n">
        <v>787312.1323213815</v>
      </c>
      <c r="AF3" t="n">
        <v>1.793927264397203e-06</v>
      </c>
      <c r="AG3" t="n">
        <v>14</v>
      </c>
      <c r="AH3" t="n">
        <v>712172.167412146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1.6893</v>
      </c>
      <c r="E4" t="n">
        <v>59.2</v>
      </c>
      <c r="F4" t="n">
        <v>55.32</v>
      </c>
      <c r="G4" t="n">
        <v>28.86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351.36</v>
      </c>
      <c r="Q4" t="n">
        <v>3989.04</v>
      </c>
      <c r="R4" t="n">
        <v>290.54</v>
      </c>
      <c r="S4" t="n">
        <v>142.45</v>
      </c>
      <c r="T4" t="n">
        <v>69936.45</v>
      </c>
      <c r="U4" t="n">
        <v>0.49</v>
      </c>
      <c r="V4" t="n">
        <v>0.83</v>
      </c>
      <c r="W4" t="n">
        <v>12.22</v>
      </c>
      <c r="X4" t="n">
        <v>4.37</v>
      </c>
      <c r="Y4" t="n">
        <v>1</v>
      </c>
      <c r="Z4" t="n">
        <v>10</v>
      </c>
      <c r="AA4" t="n">
        <v>549.7445495435361</v>
      </c>
      <c r="AB4" t="n">
        <v>752.1847457033007</v>
      </c>
      <c r="AC4" t="n">
        <v>680.3972892712981</v>
      </c>
      <c r="AD4" t="n">
        <v>549744.5495435362</v>
      </c>
      <c r="AE4" t="n">
        <v>752184.7457033007</v>
      </c>
      <c r="AF4" t="n">
        <v>1.820655648991407e-06</v>
      </c>
      <c r="AG4" t="n">
        <v>13</v>
      </c>
      <c r="AH4" t="n">
        <v>680397.2892712981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1.2357</v>
      </c>
      <c r="E2" t="n">
        <v>80.93000000000001</v>
      </c>
      <c r="F2" t="n">
        <v>68.69</v>
      </c>
      <c r="G2" t="n">
        <v>8.98</v>
      </c>
      <c r="H2" t="n">
        <v>0.16</v>
      </c>
      <c r="I2" t="n">
        <v>459</v>
      </c>
      <c r="J2" t="n">
        <v>107.41</v>
      </c>
      <c r="K2" t="n">
        <v>41.65</v>
      </c>
      <c r="L2" t="n">
        <v>1</v>
      </c>
      <c r="M2" t="n">
        <v>457</v>
      </c>
      <c r="N2" t="n">
        <v>14.77</v>
      </c>
      <c r="O2" t="n">
        <v>13481.73</v>
      </c>
      <c r="P2" t="n">
        <v>632.9</v>
      </c>
      <c r="Q2" t="n">
        <v>3989.68</v>
      </c>
      <c r="R2" t="n">
        <v>742.23</v>
      </c>
      <c r="S2" t="n">
        <v>142.45</v>
      </c>
      <c r="T2" t="n">
        <v>294059.63</v>
      </c>
      <c r="U2" t="n">
        <v>0.19</v>
      </c>
      <c r="V2" t="n">
        <v>0.67</v>
      </c>
      <c r="W2" t="n">
        <v>12.65</v>
      </c>
      <c r="X2" t="n">
        <v>17.73</v>
      </c>
      <c r="Y2" t="n">
        <v>1</v>
      </c>
      <c r="Z2" t="n">
        <v>10</v>
      </c>
      <c r="AA2" t="n">
        <v>1156.352120532597</v>
      </c>
      <c r="AB2" t="n">
        <v>1582.171985967824</v>
      </c>
      <c r="AC2" t="n">
        <v>1431.171712219383</v>
      </c>
      <c r="AD2" t="n">
        <v>1156352.120532597</v>
      </c>
      <c r="AE2" t="n">
        <v>1582171.985967824</v>
      </c>
      <c r="AF2" t="n">
        <v>1.274076327011998e-06</v>
      </c>
      <c r="AG2" t="n">
        <v>18</v>
      </c>
      <c r="AH2" t="n">
        <v>1431171.712219383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1.5693</v>
      </c>
      <c r="E3" t="n">
        <v>63.72</v>
      </c>
      <c r="F3" t="n">
        <v>57.69</v>
      </c>
      <c r="G3" t="n">
        <v>19.23</v>
      </c>
      <c r="H3" t="n">
        <v>0.32</v>
      </c>
      <c r="I3" t="n">
        <v>180</v>
      </c>
      <c r="J3" t="n">
        <v>108.68</v>
      </c>
      <c r="K3" t="n">
        <v>41.65</v>
      </c>
      <c r="L3" t="n">
        <v>2</v>
      </c>
      <c r="M3" t="n">
        <v>178</v>
      </c>
      <c r="N3" t="n">
        <v>15.03</v>
      </c>
      <c r="O3" t="n">
        <v>13638.32</v>
      </c>
      <c r="P3" t="n">
        <v>497.78</v>
      </c>
      <c r="Q3" t="n">
        <v>3988.72</v>
      </c>
      <c r="R3" t="n">
        <v>375.14</v>
      </c>
      <c r="S3" t="n">
        <v>142.45</v>
      </c>
      <c r="T3" t="n">
        <v>111909.04</v>
      </c>
      <c r="U3" t="n">
        <v>0.38</v>
      </c>
      <c r="V3" t="n">
        <v>0.79</v>
      </c>
      <c r="W3" t="n">
        <v>12.16</v>
      </c>
      <c r="X3" t="n">
        <v>6.73</v>
      </c>
      <c r="Y3" t="n">
        <v>1</v>
      </c>
      <c r="Z3" t="n">
        <v>10</v>
      </c>
      <c r="AA3" t="n">
        <v>756.0289397284465</v>
      </c>
      <c r="AB3" t="n">
        <v>1034.4321489793</v>
      </c>
      <c r="AC3" t="n">
        <v>935.7073965153544</v>
      </c>
      <c r="AD3" t="n">
        <v>756028.9397284465</v>
      </c>
      <c r="AE3" t="n">
        <v>1034432.1489793</v>
      </c>
      <c r="AF3" t="n">
        <v>1.618036724107735e-06</v>
      </c>
      <c r="AG3" t="n">
        <v>14</v>
      </c>
      <c r="AH3" t="n">
        <v>935707.3965153544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1.6883</v>
      </c>
      <c r="E4" t="n">
        <v>59.23</v>
      </c>
      <c r="F4" t="n">
        <v>54.86</v>
      </c>
      <c r="G4" t="n">
        <v>31.35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435.04</v>
      </c>
      <c r="Q4" t="n">
        <v>3988.76</v>
      </c>
      <c r="R4" t="n">
        <v>280.71</v>
      </c>
      <c r="S4" t="n">
        <v>142.45</v>
      </c>
      <c r="T4" t="n">
        <v>65070.64</v>
      </c>
      <c r="U4" t="n">
        <v>0.51</v>
      </c>
      <c r="V4" t="n">
        <v>0.83</v>
      </c>
      <c r="W4" t="n">
        <v>12.04</v>
      </c>
      <c r="X4" t="n">
        <v>3.91</v>
      </c>
      <c r="Y4" t="n">
        <v>1</v>
      </c>
      <c r="Z4" t="n">
        <v>10</v>
      </c>
      <c r="AA4" t="n">
        <v>643.5463379487207</v>
      </c>
      <c r="AB4" t="n">
        <v>880.5284908421164</v>
      </c>
      <c r="AC4" t="n">
        <v>796.4920875056424</v>
      </c>
      <c r="AD4" t="n">
        <v>643546.3379487208</v>
      </c>
      <c r="AE4" t="n">
        <v>880528.4908421164</v>
      </c>
      <c r="AF4" t="n">
        <v>1.740732429306754e-06</v>
      </c>
      <c r="AG4" t="n">
        <v>13</v>
      </c>
      <c r="AH4" t="n">
        <v>796492.0875056424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1.7279</v>
      </c>
      <c r="E5" t="n">
        <v>57.88</v>
      </c>
      <c r="F5" t="n">
        <v>54.04</v>
      </c>
      <c r="G5" t="n">
        <v>40.03</v>
      </c>
      <c r="H5" t="n">
        <v>0.63</v>
      </c>
      <c r="I5" t="n">
        <v>81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403.57</v>
      </c>
      <c r="Q5" t="n">
        <v>3988.95</v>
      </c>
      <c r="R5" t="n">
        <v>249.95</v>
      </c>
      <c r="S5" t="n">
        <v>142.45</v>
      </c>
      <c r="T5" t="n">
        <v>49811.49</v>
      </c>
      <c r="U5" t="n">
        <v>0.57</v>
      </c>
      <c r="V5" t="n">
        <v>0.85</v>
      </c>
      <c r="W5" t="n">
        <v>12.11</v>
      </c>
      <c r="X5" t="n">
        <v>3.09</v>
      </c>
      <c r="Y5" t="n">
        <v>1</v>
      </c>
      <c r="Z5" t="n">
        <v>10</v>
      </c>
      <c r="AA5" t="n">
        <v>604.4691470321603</v>
      </c>
      <c r="AB5" t="n">
        <v>827.0613542660863</v>
      </c>
      <c r="AC5" t="n">
        <v>748.1277794028314</v>
      </c>
      <c r="AD5" t="n">
        <v>604469.1470321603</v>
      </c>
      <c r="AE5" t="n">
        <v>827061.3542660862</v>
      </c>
      <c r="AF5" t="n">
        <v>1.781562260616679e-06</v>
      </c>
      <c r="AG5" t="n">
        <v>13</v>
      </c>
      <c r="AH5" t="n">
        <v>748127.7794028313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1.7272</v>
      </c>
      <c r="E6" t="n">
        <v>57.9</v>
      </c>
      <c r="F6" t="n">
        <v>54.06</v>
      </c>
      <c r="G6" t="n">
        <v>40.05</v>
      </c>
      <c r="H6" t="n">
        <v>0.78</v>
      </c>
      <c r="I6" t="n">
        <v>81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408.65</v>
      </c>
      <c r="Q6" t="n">
        <v>3988.8</v>
      </c>
      <c r="R6" t="n">
        <v>250.51</v>
      </c>
      <c r="S6" t="n">
        <v>142.45</v>
      </c>
      <c r="T6" t="n">
        <v>50093.17</v>
      </c>
      <c r="U6" t="n">
        <v>0.57</v>
      </c>
      <c r="V6" t="n">
        <v>0.85</v>
      </c>
      <c r="W6" t="n">
        <v>12.11</v>
      </c>
      <c r="X6" t="n">
        <v>3.11</v>
      </c>
      <c r="Y6" t="n">
        <v>1</v>
      </c>
      <c r="Z6" t="n">
        <v>10</v>
      </c>
      <c r="AA6" t="n">
        <v>608.7239844043219</v>
      </c>
      <c r="AB6" t="n">
        <v>832.8830104688545</v>
      </c>
      <c r="AC6" t="n">
        <v>753.3938249083533</v>
      </c>
      <c r="AD6" t="n">
        <v>608723.9844043219</v>
      </c>
      <c r="AE6" t="n">
        <v>832883.0104688546</v>
      </c>
      <c r="AF6" t="n">
        <v>1.780840521174332e-06</v>
      </c>
      <c r="AG6" t="n">
        <v>13</v>
      </c>
      <c r="AH6" t="n">
        <v>753393.8249083533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60.52</v>
      </c>
      <c r="G2" t="n">
        <v>14.41</v>
      </c>
      <c r="H2" t="n">
        <v>0.28</v>
      </c>
      <c r="I2" t="n">
        <v>252</v>
      </c>
      <c r="J2" t="n">
        <v>61.76</v>
      </c>
      <c r="K2" t="n">
        <v>28.92</v>
      </c>
      <c r="L2" t="n">
        <v>1</v>
      </c>
      <c r="M2" t="n">
        <v>250</v>
      </c>
      <c r="N2" t="n">
        <v>6.84</v>
      </c>
      <c r="O2" t="n">
        <v>7851.41</v>
      </c>
      <c r="P2" t="n">
        <v>347.82</v>
      </c>
      <c r="Q2" t="n">
        <v>3989.22</v>
      </c>
      <c r="R2" t="n">
        <v>469.72</v>
      </c>
      <c r="S2" t="n">
        <v>142.45</v>
      </c>
      <c r="T2" t="n">
        <v>158839.21</v>
      </c>
      <c r="U2" t="n">
        <v>0.3</v>
      </c>
      <c r="V2" t="n">
        <v>0.76</v>
      </c>
      <c r="W2" t="n">
        <v>12.29</v>
      </c>
      <c r="X2" t="n">
        <v>9.57</v>
      </c>
      <c r="Y2" t="n">
        <v>1</v>
      </c>
      <c r="Z2" t="n">
        <v>10</v>
      </c>
      <c r="AA2" t="n">
        <v>600.9548227093248</v>
      </c>
      <c r="AB2" t="n">
        <v>822.252900686536</v>
      </c>
      <c r="AC2" t="n">
        <v>743.7782378842064</v>
      </c>
      <c r="AD2" t="n">
        <v>600954.8227093249</v>
      </c>
      <c r="AE2" t="n">
        <v>822252.900686536</v>
      </c>
      <c r="AF2" t="n">
        <v>1.700727915820683e-06</v>
      </c>
      <c r="AG2" t="n">
        <v>15</v>
      </c>
      <c r="AH2" t="n">
        <v>743778.2378842065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1.6356</v>
      </c>
      <c r="E3" t="n">
        <v>61.14</v>
      </c>
      <c r="F3" t="n">
        <v>57.11</v>
      </c>
      <c r="G3" t="n">
        <v>21.28</v>
      </c>
      <c r="H3" t="n">
        <v>0.55</v>
      </c>
      <c r="I3" t="n">
        <v>161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305.71</v>
      </c>
      <c r="Q3" t="n">
        <v>3989.37</v>
      </c>
      <c r="R3" t="n">
        <v>348.83</v>
      </c>
      <c r="S3" t="n">
        <v>142.45</v>
      </c>
      <c r="T3" t="n">
        <v>98851.67</v>
      </c>
      <c r="U3" t="n">
        <v>0.41</v>
      </c>
      <c r="V3" t="n">
        <v>0.8</v>
      </c>
      <c r="W3" t="n">
        <v>12.33</v>
      </c>
      <c r="X3" t="n">
        <v>6.15</v>
      </c>
      <c r="Y3" t="n">
        <v>1</v>
      </c>
      <c r="Z3" t="n">
        <v>10</v>
      </c>
      <c r="AA3" t="n">
        <v>515.8218432830192</v>
      </c>
      <c r="AB3" t="n">
        <v>705.7702024334836</v>
      </c>
      <c r="AC3" t="n">
        <v>638.4124848679315</v>
      </c>
      <c r="AD3" t="n">
        <v>515821.8432830193</v>
      </c>
      <c r="AE3" t="n">
        <v>705770.2024334837</v>
      </c>
      <c r="AF3" t="n">
        <v>1.830795431825924e-06</v>
      </c>
      <c r="AG3" t="n">
        <v>14</v>
      </c>
      <c r="AH3" t="n">
        <v>638412.4848679316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0.9314</v>
      </c>
      <c r="E2" t="n">
        <v>107.36</v>
      </c>
      <c r="F2" t="n">
        <v>80.05</v>
      </c>
      <c r="G2" t="n">
        <v>6.53</v>
      </c>
      <c r="H2" t="n">
        <v>0.11</v>
      </c>
      <c r="I2" t="n">
        <v>736</v>
      </c>
      <c r="J2" t="n">
        <v>167.88</v>
      </c>
      <c r="K2" t="n">
        <v>51.39</v>
      </c>
      <c r="L2" t="n">
        <v>1</v>
      </c>
      <c r="M2" t="n">
        <v>734</v>
      </c>
      <c r="N2" t="n">
        <v>30.49</v>
      </c>
      <c r="O2" t="n">
        <v>20939.59</v>
      </c>
      <c r="P2" t="n">
        <v>1009.45</v>
      </c>
      <c r="Q2" t="n">
        <v>3991.01</v>
      </c>
      <c r="R2" t="n">
        <v>1123.45</v>
      </c>
      <c r="S2" t="n">
        <v>142.45</v>
      </c>
      <c r="T2" t="n">
        <v>483288.58</v>
      </c>
      <c r="U2" t="n">
        <v>0.13</v>
      </c>
      <c r="V2" t="n">
        <v>0.57</v>
      </c>
      <c r="W2" t="n">
        <v>13.1</v>
      </c>
      <c r="X2" t="n">
        <v>29.07</v>
      </c>
      <c r="Y2" t="n">
        <v>1</v>
      </c>
      <c r="Z2" t="n">
        <v>10</v>
      </c>
      <c r="AA2" t="n">
        <v>2269.189240104456</v>
      </c>
      <c r="AB2" t="n">
        <v>3104.804827874989</v>
      </c>
      <c r="AC2" t="n">
        <v>2808.486612723427</v>
      </c>
      <c r="AD2" t="n">
        <v>2269189.240104456</v>
      </c>
      <c r="AE2" t="n">
        <v>3104804.827874989</v>
      </c>
      <c r="AF2" t="n">
        <v>8.915196099139739e-07</v>
      </c>
      <c r="AG2" t="n">
        <v>24</v>
      </c>
      <c r="AH2" t="n">
        <v>2808486.612723427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1.3713</v>
      </c>
      <c r="E3" t="n">
        <v>72.92</v>
      </c>
      <c r="F3" t="n">
        <v>61.3</v>
      </c>
      <c r="G3" t="n">
        <v>13.47</v>
      </c>
      <c r="H3" t="n">
        <v>0.21</v>
      </c>
      <c r="I3" t="n">
        <v>273</v>
      </c>
      <c r="J3" t="n">
        <v>169.33</v>
      </c>
      <c r="K3" t="n">
        <v>51.39</v>
      </c>
      <c r="L3" t="n">
        <v>2</v>
      </c>
      <c r="M3" t="n">
        <v>271</v>
      </c>
      <c r="N3" t="n">
        <v>30.94</v>
      </c>
      <c r="O3" t="n">
        <v>21118.46</v>
      </c>
      <c r="P3" t="n">
        <v>753.22</v>
      </c>
      <c r="Q3" t="n">
        <v>3989.11</v>
      </c>
      <c r="R3" t="n">
        <v>495.14</v>
      </c>
      <c r="S3" t="n">
        <v>142.45</v>
      </c>
      <c r="T3" t="n">
        <v>171446.33</v>
      </c>
      <c r="U3" t="n">
        <v>0.29</v>
      </c>
      <c r="V3" t="n">
        <v>0.75</v>
      </c>
      <c r="W3" t="n">
        <v>12.33</v>
      </c>
      <c r="X3" t="n">
        <v>10.34</v>
      </c>
      <c r="Y3" t="n">
        <v>1</v>
      </c>
      <c r="Z3" t="n">
        <v>10</v>
      </c>
      <c r="AA3" t="n">
        <v>1197.407570825384</v>
      </c>
      <c r="AB3" t="n">
        <v>1638.345864297052</v>
      </c>
      <c r="AC3" t="n">
        <v>1481.984434441403</v>
      </c>
      <c r="AD3" t="n">
        <v>1197407.570825384</v>
      </c>
      <c r="AE3" t="n">
        <v>1638345.864297052</v>
      </c>
      <c r="AF3" t="n">
        <v>1.312584111096234e-06</v>
      </c>
      <c r="AG3" t="n">
        <v>16</v>
      </c>
      <c r="AH3" t="n">
        <v>1481984.434441403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1.5369</v>
      </c>
      <c r="E4" t="n">
        <v>65.06999999999999</v>
      </c>
      <c r="F4" t="n">
        <v>57.1</v>
      </c>
      <c r="G4" t="n">
        <v>20.77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681.52</v>
      </c>
      <c r="Q4" t="n">
        <v>3988.78</v>
      </c>
      <c r="R4" t="n">
        <v>355.24</v>
      </c>
      <c r="S4" t="n">
        <v>142.45</v>
      </c>
      <c r="T4" t="n">
        <v>102036.06</v>
      </c>
      <c r="U4" t="n">
        <v>0.4</v>
      </c>
      <c r="V4" t="n">
        <v>0.8</v>
      </c>
      <c r="W4" t="n">
        <v>12.15</v>
      </c>
      <c r="X4" t="n">
        <v>6.15</v>
      </c>
      <c r="Y4" t="n">
        <v>1</v>
      </c>
      <c r="Z4" t="n">
        <v>10</v>
      </c>
      <c r="AA4" t="n">
        <v>995.1122565135466</v>
      </c>
      <c r="AB4" t="n">
        <v>1361.556490616197</v>
      </c>
      <c r="AC4" t="n">
        <v>1231.611450108323</v>
      </c>
      <c r="AD4" t="n">
        <v>995112.2565135467</v>
      </c>
      <c r="AE4" t="n">
        <v>1361556.490616197</v>
      </c>
      <c r="AF4" t="n">
        <v>1.471093502766573e-06</v>
      </c>
      <c r="AG4" t="n">
        <v>15</v>
      </c>
      <c r="AH4" t="n">
        <v>1231611.450108323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1.6246</v>
      </c>
      <c r="E5" t="n">
        <v>61.55</v>
      </c>
      <c r="F5" t="n">
        <v>55.25</v>
      </c>
      <c r="G5" t="n">
        <v>28.58</v>
      </c>
      <c r="H5" t="n">
        <v>0.41</v>
      </c>
      <c r="I5" t="n">
        <v>116</v>
      </c>
      <c r="J5" t="n">
        <v>172.25</v>
      </c>
      <c r="K5" t="n">
        <v>51.39</v>
      </c>
      <c r="L5" t="n">
        <v>4</v>
      </c>
      <c r="M5" t="n">
        <v>114</v>
      </c>
      <c r="N5" t="n">
        <v>31.86</v>
      </c>
      <c r="O5" t="n">
        <v>21478.05</v>
      </c>
      <c r="P5" t="n">
        <v>638.55</v>
      </c>
      <c r="Q5" t="n">
        <v>3988.64</v>
      </c>
      <c r="R5" t="n">
        <v>293.92</v>
      </c>
      <c r="S5" t="n">
        <v>142.45</v>
      </c>
      <c r="T5" t="n">
        <v>71618.78999999999</v>
      </c>
      <c r="U5" t="n">
        <v>0.48</v>
      </c>
      <c r="V5" t="n">
        <v>0.83</v>
      </c>
      <c r="W5" t="n">
        <v>12.06</v>
      </c>
      <c r="X5" t="n">
        <v>4.3</v>
      </c>
      <c r="Y5" t="n">
        <v>1</v>
      </c>
      <c r="Z5" t="n">
        <v>10</v>
      </c>
      <c r="AA5" t="n">
        <v>896.2887961759741</v>
      </c>
      <c r="AB5" t="n">
        <v>1226.341872398959</v>
      </c>
      <c r="AC5" t="n">
        <v>1109.30152527883</v>
      </c>
      <c r="AD5" t="n">
        <v>896288.7961759741</v>
      </c>
      <c r="AE5" t="n">
        <v>1226341.872398959</v>
      </c>
      <c r="AF5" t="n">
        <v>1.555038391954307e-06</v>
      </c>
      <c r="AG5" t="n">
        <v>14</v>
      </c>
      <c r="AH5" t="n">
        <v>1109301.52527883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1.6798</v>
      </c>
      <c r="E6" t="n">
        <v>59.53</v>
      </c>
      <c r="F6" t="n">
        <v>54.18</v>
      </c>
      <c r="G6" t="n">
        <v>36.94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604.04</v>
      </c>
      <c r="Q6" t="n">
        <v>3988.69</v>
      </c>
      <c r="R6" t="n">
        <v>257.83</v>
      </c>
      <c r="S6" t="n">
        <v>142.45</v>
      </c>
      <c r="T6" t="n">
        <v>53716.3</v>
      </c>
      <c r="U6" t="n">
        <v>0.55</v>
      </c>
      <c r="V6" t="n">
        <v>0.84</v>
      </c>
      <c r="W6" t="n">
        <v>12.02</v>
      </c>
      <c r="X6" t="n">
        <v>3.23</v>
      </c>
      <c r="Y6" t="n">
        <v>1</v>
      </c>
      <c r="Z6" t="n">
        <v>10</v>
      </c>
      <c r="AA6" t="n">
        <v>829.3396747044388</v>
      </c>
      <c r="AB6" t="n">
        <v>1134.739130814818</v>
      </c>
      <c r="AC6" t="n">
        <v>1026.441220786224</v>
      </c>
      <c r="AD6" t="n">
        <v>829339.6747044389</v>
      </c>
      <c r="AE6" t="n">
        <v>1134739.130814818</v>
      </c>
      <c r="AF6" t="n">
        <v>1.607874855844421e-06</v>
      </c>
      <c r="AG6" t="n">
        <v>13</v>
      </c>
      <c r="AH6" t="n">
        <v>1026441.220786224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1.7148</v>
      </c>
      <c r="E7" t="n">
        <v>58.32</v>
      </c>
      <c r="F7" t="n">
        <v>53.57</v>
      </c>
      <c r="G7" t="n">
        <v>45.92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68</v>
      </c>
      <c r="N7" t="n">
        <v>32.79</v>
      </c>
      <c r="O7" t="n">
        <v>21840.16</v>
      </c>
      <c r="P7" t="n">
        <v>572.8200000000001</v>
      </c>
      <c r="Q7" t="n">
        <v>3988.35</v>
      </c>
      <c r="R7" t="n">
        <v>237.12</v>
      </c>
      <c r="S7" t="n">
        <v>142.45</v>
      </c>
      <c r="T7" t="n">
        <v>43450.21</v>
      </c>
      <c r="U7" t="n">
        <v>0.6</v>
      </c>
      <c r="V7" t="n">
        <v>0.85</v>
      </c>
      <c r="W7" t="n">
        <v>12.01</v>
      </c>
      <c r="X7" t="n">
        <v>2.62</v>
      </c>
      <c r="Y7" t="n">
        <v>1</v>
      </c>
      <c r="Z7" t="n">
        <v>10</v>
      </c>
      <c r="AA7" t="n">
        <v>788.131596752321</v>
      </c>
      <c r="AB7" t="n">
        <v>1078.356420588638</v>
      </c>
      <c r="AC7" t="n">
        <v>975.4395972903991</v>
      </c>
      <c r="AD7" t="n">
        <v>788131.596752321</v>
      </c>
      <c r="AE7" t="n">
        <v>1078356.420588638</v>
      </c>
      <c r="AF7" t="n">
        <v>1.641376236934166e-06</v>
      </c>
      <c r="AG7" t="n">
        <v>13</v>
      </c>
      <c r="AH7" t="n">
        <v>975439.5972903991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1.745</v>
      </c>
      <c r="E8" t="n">
        <v>57.31</v>
      </c>
      <c r="F8" t="n">
        <v>53</v>
      </c>
      <c r="G8" t="n">
        <v>55.79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541.63</v>
      </c>
      <c r="Q8" t="n">
        <v>3988.46</v>
      </c>
      <c r="R8" t="n">
        <v>218.72</v>
      </c>
      <c r="S8" t="n">
        <v>142.45</v>
      </c>
      <c r="T8" t="n">
        <v>34314.05</v>
      </c>
      <c r="U8" t="n">
        <v>0.65</v>
      </c>
      <c r="V8" t="n">
        <v>0.86</v>
      </c>
      <c r="W8" t="n">
        <v>11.96</v>
      </c>
      <c r="X8" t="n">
        <v>2.05</v>
      </c>
      <c r="Y8" t="n">
        <v>1</v>
      </c>
      <c r="Z8" t="n">
        <v>10</v>
      </c>
      <c r="AA8" t="n">
        <v>750.4294676628729</v>
      </c>
      <c r="AB8" t="n">
        <v>1026.770704267909</v>
      </c>
      <c r="AC8" t="n">
        <v>928.7771493343135</v>
      </c>
      <c r="AD8" t="n">
        <v>750429.4676628729</v>
      </c>
      <c r="AE8" t="n">
        <v>1026770.704267909</v>
      </c>
      <c r="AF8" t="n">
        <v>1.670283142903032e-06</v>
      </c>
      <c r="AG8" t="n">
        <v>13</v>
      </c>
      <c r="AH8" t="n">
        <v>928777.1493343136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1.7602</v>
      </c>
      <c r="E9" t="n">
        <v>56.81</v>
      </c>
      <c r="F9" t="n">
        <v>52.78</v>
      </c>
      <c r="G9" t="n">
        <v>64.63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520.22</v>
      </c>
      <c r="Q9" t="n">
        <v>3988.55</v>
      </c>
      <c r="R9" t="n">
        <v>209.74</v>
      </c>
      <c r="S9" t="n">
        <v>142.45</v>
      </c>
      <c r="T9" t="n">
        <v>29864.57</v>
      </c>
      <c r="U9" t="n">
        <v>0.68</v>
      </c>
      <c r="V9" t="n">
        <v>0.87</v>
      </c>
      <c r="W9" t="n">
        <v>12</v>
      </c>
      <c r="X9" t="n">
        <v>1.83</v>
      </c>
      <c r="Y9" t="n">
        <v>1</v>
      </c>
      <c r="Z9" t="n">
        <v>10</v>
      </c>
      <c r="AA9" t="n">
        <v>727.7701431948842</v>
      </c>
      <c r="AB9" t="n">
        <v>995.767216871964</v>
      </c>
      <c r="AC9" t="n">
        <v>900.7325912617694</v>
      </c>
      <c r="AD9" t="n">
        <v>727770.1431948842</v>
      </c>
      <c r="AE9" t="n">
        <v>995767.216871964</v>
      </c>
      <c r="AF9" t="n">
        <v>1.68483231411915e-06</v>
      </c>
      <c r="AG9" t="n">
        <v>13</v>
      </c>
      <c r="AH9" t="n">
        <v>900732.5912617694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1.7627</v>
      </c>
      <c r="E10" t="n">
        <v>56.73</v>
      </c>
      <c r="F10" t="n">
        <v>52.73</v>
      </c>
      <c r="G10" t="n">
        <v>65.91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521.6</v>
      </c>
      <c r="Q10" t="n">
        <v>3988.72</v>
      </c>
      <c r="R10" t="n">
        <v>207.61</v>
      </c>
      <c r="S10" t="n">
        <v>142.45</v>
      </c>
      <c r="T10" t="n">
        <v>28803.79</v>
      </c>
      <c r="U10" t="n">
        <v>0.6899999999999999</v>
      </c>
      <c r="V10" t="n">
        <v>0.87</v>
      </c>
      <c r="W10" t="n">
        <v>12.01</v>
      </c>
      <c r="X10" t="n">
        <v>1.78</v>
      </c>
      <c r="Y10" t="n">
        <v>1</v>
      </c>
      <c r="Z10" t="n">
        <v>10</v>
      </c>
      <c r="AA10" t="n">
        <v>727.8138139336228</v>
      </c>
      <c r="AB10" t="n">
        <v>995.8269691033232</v>
      </c>
      <c r="AC10" t="n">
        <v>900.7866408240305</v>
      </c>
      <c r="AD10" t="n">
        <v>727813.8139336228</v>
      </c>
      <c r="AE10" t="n">
        <v>995826.9691033232</v>
      </c>
      <c r="AF10" t="n">
        <v>1.687225269911275e-06</v>
      </c>
      <c r="AG10" t="n">
        <v>13</v>
      </c>
      <c r="AH10" t="n">
        <v>900786.6408240305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1.578</v>
      </c>
      <c r="E2" t="n">
        <v>63.37</v>
      </c>
      <c r="F2" t="n">
        <v>59.03</v>
      </c>
      <c r="G2" t="n">
        <v>16.71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279.93</v>
      </c>
      <c r="Q2" t="n">
        <v>3989.53</v>
      </c>
      <c r="R2" t="n">
        <v>414.39</v>
      </c>
      <c r="S2" t="n">
        <v>142.45</v>
      </c>
      <c r="T2" t="n">
        <v>131376.27</v>
      </c>
      <c r="U2" t="n">
        <v>0.34</v>
      </c>
      <c r="V2" t="n">
        <v>0.78</v>
      </c>
      <c r="W2" t="n">
        <v>12.38</v>
      </c>
      <c r="X2" t="n">
        <v>8.07</v>
      </c>
      <c r="Y2" t="n">
        <v>1</v>
      </c>
      <c r="Z2" t="n">
        <v>10</v>
      </c>
      <c r="AA2" t="n">
        <v>497.4540933063205</v>
      </c>
      <c r="AB2" t="n">
        <v>680.6386365874255</v>
      </c>
      <c r="AC2" t="n">
        <v>615.6794403938469</v>
      </c>
      <c r="AD2" t="n">
        <v>497454.0933063205</v>
      </c>
      <c r="AE2" t="n">
        <v>680638.6365874255</v>
      </c>
      <c r="AF2" t="n">
        <v>1.80762113013986e-06</v>
      </c>
      <c r="AG2" t="n">
        <v>14</v>
      </c>
      <c r="AH2" t="n">
        <v>615679.4403938469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1.59</v>
      </c>
      <c r="E3" t="n">
        <v>62.89</v>
      </c>
      <c r="F3" t="n">
        <v>58.69</v>
      </c>
      <c r="G3" t="n">
        <v>17.52</v>
      </c>
      <c r="H3" t="n">
        <v>0.66</v>
      </c>
      <c r="I3" t="n">
        <v>201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280.45</v>
      </c>
      <c r="Q3" t="n">
        <v>3989.79</v>
      </c>
      <c r="R3" t="n">
        <v>399.37</v>
      </c>
      <c r="S3" t="n">
        <v>142.45</v>
      </c>
      <c r="T3" t="n">
        <v>123922.56</v>
      </c>
      <c r="U3" t="n">
        <v>0.36</v>
      </c>
      <c r="V3" t="n">
        <v>0.78</v>
      </c>
      <c r="W3" t="n">
        <v>12.47</v>
      </c>
      <c r="X3" t="n">
        <v>7.73</v>
      </c>
      <c r="Y3" t="n">
        <v>1</v>
      </c>
      <c r="Z3" t="n">
        <v>10</v>
      </c>
      <c r="AA3" t="n">
        <v>494.3160371158627</v>
      </c>
      <c r="AB3" t="n">
        <v>676.3450096663728</v>
      </c>
      <c r="AC3" t="n">
        <v>611.7955911999964</v>
      </c>
      <c r="AD3" t="n">
        <v>494316.0371158627</v>
      </c>
      <c r="AE3" t="n">
        <v>676345.0096663728</v>
      </c>
      <c r="AF3" t="n">
        <v>1.821367298429897e-06</v>
      </c>
      <c r="AG3" t="n">
        <v>14</v>
      </c>
      <c r="AH3" t="n">
        <v>611795.5911999963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1.097</v>
      </c>
      <c r="E2" t="n">
        <v>91.16</v>
      </c>
      <c r="F2" t="n">
        <v>73.34999999999999</v>
      </c>
      <c r="G2" t="n">
        <v>7.67</v>
      </c>
      <c r="H2" t="n">
        <v>0.13</v>
      </c>
      <c r="I2" t="n">
        <v>574</v>
      </c>
      <c r="J2" t="n">
        <v>133.21</v>
      </c>
      <c r="K2" t="n">
        <v>46.47</v>
      </c>
      <c r="L2" t="n">
        <v>1</v>
      </c>
      <c r="M2" t="n">
        <v>572</v>
      </c>
      <c r="N2" t="n">
        <v>20.75</v>
      </c>
      <c r="O2" t="n">
        <v>16663.42</v>
      </c>
      <c r="P2" t="n">
        <v>789.39</v>
      </c>
      <c r="Q2" t="n">
        <v>3990.13</v>
      </c>
      <c r="R2" t="n">
        <v>898.53</v>
      </c>
      <c r="S2" t="n">
        <v>142.45</v>
      </c>
      <c r="T2" t="n">
        <v>371634.3</v>
      </c>
      <c r="U2" t="n">
        <v>0.16</v>
      </c>
      <c r="V2" t="n">
        <v>0.62</v>
      </c>
      <c r="W2" t="n">
        <v>12.84</v>
      </c>
      <c r="X2" t="n">
        <v>22.38</v>
      </c>
      <c r="Y2" t="n">
        <v>1</v>
      </c>
      <c r="Z2" t="n">
        <v>10</v>
      </c>
      <c r="AA2" t="n">
        <v>1560.33366363723</v>
      </c>
      <c r="AB2" t="n">
        <v>2134.917355651422</v>
      </c>
      <c r="AC2" t="n">
        <v>1931.163839603377</v>
      </c>
      <c r="AD2" t="n">
        <v>1560333.66363723</v>
      </c>
      <c r="AE2" t="n">
        <v>2134917.355651422</v>
      </c>
      <c r="AF2" t="n">
        <v>1.091661563991356e-06</v>
      </c>
      <c r="AG2" t="n">
        <v>20</v>
      </c>
      <c r="AH2" t="n">
        <v>1931163.839603377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59.32</v>
      </c>
      <c r="G3" t="n">
        <v>16.03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612.37</v>
      </c>
      <c r="Q3" t="n">
        <v>3989.17</v>
      </c>
      <c r="R3" t="n">
        <v>429.2</v>
      </c>
      <c r="S3" t="n">
        <v>142.45</v>
      </c>
      <c r="T3" t="n">
        <v>138732.49</v>
      </c>
      <c r="U3" t="n">
        <v>0.33</v>
      </c>
      <c r="V3" t="n">
        <v>0.77</v>
      </c>
      <c r="W3" t="n">
        <v>12.24</v>
      </c>
      <c r="X3" t="n">
        <v>8.359999999999999</v>
      </c>
      <c r="Y3" t="n">
        <v>1</v>
      </c>
      <c r="Z3" t="n">
        <v>10</v>
      </c>
      <c r="AA3" t="n">
        <v>941.4729973677202</v>
      </c>
      <c r="AB3" t="n">
        <v>1288.164889855776</v>
      </c>
      <c r="AC3" t="n">
        <v>1165.224240718718</v>
      </c>
      <c r="AD3" t="n">
        <v>941472.9973677201</v>
      </c>
      <c r="AE3" t="n">
        <v>1288164.889855776</v>
      </c>
      <c r="AF3" t="n">
        <v>1.473394814626802e-06</v>
      </c>
      <c r="AG3" t="n">
        <v>15</v>
      </c>
      <c r="AH3" t="n">
        <v>1165224.240718718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1.6216</v>
      </c>
      <c r="E4" t="n">
        <v>61.67</v>
      </c>
      <c r="F4" t="n">
        <v>55.87</v>
      </c>
      <c r="G4" t="n">
        <v>25.2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131</v>
      </c>
      <c r="N4" t="n">
        <v>21.43</v>
      </c>
      <c r="O4" t="n">
        <v>16994.64</v>
      </c>
      <c r="P4" t="n">
        <v>548.9400000000001</v>
      </c>
      <c r="Q4" t="n">
        <v>3988.6</v>
      </c>
      <c r="R4" t="n">
        <v>314.53</v>
      </c>
      <c r="S4" t="n">
        <v>142.45</v>
      </c>
      <c r="T4" t="n">
        <v>81841.81</v>
      </c>
      <c r="U4" t="n">
        <v>0.45</v>
      </c>
      <c r="V4" t="n">
        <v>0.82</v>
      </c>
      <c r="W4" t="n">
        <v>12.08</v>
      </c>
      <c r="X4" t="n">
        <v>4.92</v>
      </c>
      <c r="Y4" t="n">
        <v>1</v>
      </c>
      <c r="Z4" t="n">
        <v>10</v>
      </c>
      <c r="AA4" t="n">
        <v>797.382363707653</v>
      </c>
      <c r="AB4" t="n">
        <v>1091.013728051958</v>
      </c>
      <c r="AC4" t="n">
        <v>986.8889090940626</v>
      </c>
      <c r="AD4" t="n">
        <v>797382.363707653</v>
      </c>
      <c r="AE4" t="n">
        <v>1091013.728051958</v>
      </c>
      <c r="AF4" t="n">
        <v>1.613708652842646e-06</v>
      </c>
      <c r="AG4" t="n">
        <v>14</v>
      </c>
      <c r="AH4" t="n">
        <v>986888.9090940625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1.694</v>
      </c>
      <c r="E5" t="n">
        <v>59.03</v>
      </c>
      <c r="F5" t="n">
        <v>54.35</v>
      </c>
      <c r="G5" t="n">
        <v>35.44</v>
      </c>
      <c r="H5" t="n">
        <v>0.52</v>
      </c>
      <c r="I5" t="n">
        <v>92</v>
      </c>
      <c r="J5" t="n">
        <v>137.25</v>
      </c>
      <c r="K5" t="n">
        <v>46.47</v>
      </c>
      <c r="L5" t="n">
        <v>4</v>
      </c>
      <c r="M5" t="n">
        <v>90</v>
      </c>
      <c r="N5" t="n">
        <v>21.78</v>
      </c>
      <c r="O5" t="n">
        <v>17160.92</v>
      </c>
      <c r="P5" t="n">
        <v>504.67</v>
      </c>
      <c r="Q5" t="n">
        <v>3988.51</v>
      </c>
      <c r="R5" t="n">
        <v>263.66</v>
      </c>
      <c r="S5" t="n">
        <v>142.45</v>
      </c>
      <c r="T5" t="n">
        <v>56612.72</v>
      </c>
      <c r="U5" t="n">
        <v>0.54</v>
      </c>
      <c r="V5" t="n">
        <v>0.84</v>
      </c>
      <c r="W5" t="n">
        <v>12.02</v>
      </c>
      <c r="X5" t="n">
        <v>3.4</v>
      </c>
      <c r="Y5" t="n">
        <v>1</v>
      </c>
      <c r="Z5" t="n">
        <v>10</v>
      </c>
      <c r="AA5" t="n">
        <v>718.7103453429137</v>
      </c>
      <c r="AB5" t="n">
        <v>983.3712017608253</v>
      </c>
      <c r="AC5" t="n">
        <v>889.5196344349214</v>
      </c>
      <c r="AD5" t="n">
        <v>718710.3453429136</v>
      </c>
      <c r="AE5" t="n">
        <v>983371.2017608254</v>
      </c>
      <c r="AF5" t="n">
        <v>1.685756325798867e-06</v>
      </c>
      <c r="AG5" t="n">
        <v>13</v>
      </c>
      <c r="AH5" t="n">
        <v>889519.6344349214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1.7374</v>
      </c>
      <c r="E6" t="n">
        <v>57.56</v>
      </c>
      <c r="F6" t="n">
        <v>53.52</v>
      </c>
      <c r="G6" t="n">
        <v>47.23</v>
      </c>
      <c r="H6" t="n">
        <v>0.64</v>
      </c>
      <c r="I6" t="n">
        <v>68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463.91</v>
      </c>
      <c r="Q6" t="n">
        <v>3988.42</v>
      </c>
      <c r="R6" t="n">
        <v>235.47</v>
      </c>
      <c r="S6" t="n">
        <v>142.45</v>
      </c>
      <c r="T6" t="n">
        <v>42638.31</v>
      </c>
      <c r="U6" t="n">
        <v>0.6</v>
      </c>
      <c r="V6" t="n">
        <v>0.86</v>
      </c>
      <c r="W6" t="n">
        <v>12.01</v>
      </c>
      <c r="X6" t="n">
        <v>2.57</v>
      </c>
      <c r="Y6" t="n">
        <v>1</v>
      </c>
      <c r="Z6" t="n">
        <v>10</v>
      </c>
      <c r="AA6" t="n">
        <v>669.3622691175156</v>
      </c>
      <c r="AB6" t="n">
        <v>915.8509867857636</v>
      </c>
      <c r="AC6" t="n">
        <v>828.4434540118626</v>
      </c>
      <c r="AD6" t="n">
        <v>669362.2691175155</v>
      </c>
      <c r="AE6" t="n">
        <v>915850.9867857635</v>
      </c>
      <c r="AF6" t="n">
        <v>1.728945124228425e-06</v>
      </c>
      <c r="AG6" t="n">
        <v>13</v>
      </c>
      <c r="AH6" t="n">
        <v>828443.4540118626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1.7474</v>
      </c>
      <c r="E7" t="n">
        <v>57.23</v>
      </c>
      <c r="F7" t="n">
        <v>53.33</v>
      </c>
      <c r="G7" t="n">
        <v>50.79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455.5</v>
      </c>
      <c r="Q7" t="n">
        <v>3988.59</v>
      </c>
      <c r="R7" t="n">
        <v>226.78</v>
      </c>
      <c r="S7" t="n">
        <v>142.45</v>
      </c>
      <c r="T7" t="n">
        <v>38317.01</v>
      </c>
      <c r="U7" t="n">
        <v>0.63</v>
      </c>
      <c r="V7" t="n">
        <v>0.86</v>
      </c>
      <c r="W7" t="n">
        <v>12.07</v>
      </c>
      <c r="X7" t="n">
        <v>2.38</v>
      </c>
      <c r="Y7" t="n">
        <v>1</v>
      </c>
      <c r="Z7" t="n">
        <v>10</v>
      </c>
      <c r="AA7" t="n">
        <v>659.1076264932016</v>
      </c>
      <c r="AB7" t="n">
        <v>901.8201323442737</v>
      </c>
      <c r="AC7" t="n">
        <v>815.7516846258408</v>
      </c>
      <c r="AD7" t="n">
        <v>659107.6264932016</v>
      </c>
      <c r="AE7" t="n">
        <v>901820.1323442737</v>
      </c>
      <c r="AF7" t="n">
        <v>1.738896460272101e-06</v>
      </c>
      <c r="AG7" t="n">
        <v>13</v>
      </c>
      <c r="AH7" t="n">
        <v>815751.6846258407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1.7479</v>
      </c>
      <c r="E8" t="n">
        <v>57.21</v>
      </c>
      <c r="F8" t="n">
        <v>53.32</v>
      </c>
      <c r="G8" t="n">
        <v>50.78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459.47</v>
      </c>
      <c r="Q8" t="n">
        <v>3988.55</v>
      </c>
      <c r="R8" t="n">
        <v>226.47</v>
      </c>
      <c r="S8" t="n">
        <v>142.45</v>
      </c>
      <c r="T8" t="n">
        <v>38159.05</v>
      </c>
      <c r="U8" t="n">
        <v>0.63</v>
      </c>
      <c r="V8" t="n">
        <v>0.86</v>
      </c>
      <c r="W8" t="n">
        <v>12.06</v>
      </c>
      <c r="X8" t="n">
        <v>2.37</v>
      </c>
      <c r="Y8" t="n">
        <v>1</v>
      </c>
      <c r="Z8" t="n">
        <v>10</v>
      </c>
      <c r="AA8" t="n">
        <v>662.0137156643724</v>
      </c>
      <c r="AB8" t="n">
        <v>905.7963717558754</v>
      </c>
      <c r="AC8" t="n">
        <v>819.3484373286863</v>
      </c>
      <c r="AD8" t="n">
        <v>662013.7156643724</v>
      </c>
      <c r="AE8" t="n">
        <v>905796.3717558754</v>
      </c>
      <c r="AF8" t="n">
        <v>1.739394027074285e-06</v>
      </c>
      <c r="AG8" t="n">
        <v>13</v>
      </c>
      <c r="AH8" t="n">
        <v>819348.4373286862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1.0126</v>
      </c>
      <c r="E2" t="n">
        <v>98.76000000000001</v>
      </c>
      <c r="F2" t="n">
        <v>76.56</v>
      </c>
      <c r="G2" t="n">
        <v>7.05</v>
      </c>
      <c r="H2" t="n">
        <v>0.12</v>
      </c>
      <c r="I2" t="n">
        <v>652</v>
      </c>
      <c r="J2" t="n">
        <v>150.44</v>
      </c>
      <c r="K2" t="n">
        <v>49.1</v>
      </c>
      <c r="L2" t="n">
        <v>1</v>
      </c>
      <c r="M2" t="n">
        <v>650</v>
      </c>
      <c r="N2" t="n">
        <v>25.34</v>
      </c>
      <c r="O2" t="n">
        <v>18787.76</v>
      </c>
      <c r="P2" t="n">
        <v>896.33</v>
      </c>
      <c r="Q2" t="n">
        <v>3989.72</v>
      </c>
      <c r="R2" t="n">
        <v>1005.78</v>
      </c>
      <c r="S2" t="n">
        <v>142.45</v>
      </c>
      <c r="T2" t="n">
        <v>424872.69</v>
      </c>
      <c r="U2" t="n">
        <v>0.14</v>
      </c>
      <c r="V2" t="n">
        <v>0.6</v>
      </c>
      <c r="W2" t="n">
        <v>12.98</v>
      </c>
      <c r="X2" t="n">
        <v>25.59</v>
      </c>
      <c r="Y2" t="n">
        <v>1</v>
      </c>
      <c r="Z2" t="n">
        <v>10</v>
      </c>
      <c r="AA2" t="n">
        <v>1885.14172809848</v>
      </c>
      <c r="AB2" t="n">
        <v>2579.33407896778</v>
      </c>
      <c r="AC2" t="n">
        <v>2333.166054589211</v>
      </c>
      <c r="AD2" t="n">
        <v>1885141.72809848</v>
      </c>
      <c r="AE2" t="n">
        <v>2579334.07896778</v>
      </c>
      <c r="AF2" t="n">
        <v>9.873180842058981e-07</v>
      </c>
      <c r="AG2" t="n">
        <v>22</v>
      </c>
      <c r="AH2" t="n">
        <v>2333166.054589211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1.4269</v>
      </c>
      <c r="E3" t="n">
        <v>70.08</v>
      </c>
      <c r="F3" t="n">
        <v>60.26</v>
      </c>
      <c r="G3" t="n">
        <v>14.64</v>
      </c>
      <c r="H3" t="n">
        <v>0.23</v>
      </c>
      <c r="I3" t="n">
        <v>247</v>
      </c>
      <c r="J3" t="n">
        <v>151.83</v>
      </c>
      <c r="K3" t="n">
        <v>49.1</v>
      </c>
      <c r="L3" t="n">
        <v>2</v>
      </c>
      <c r="M3" t="n">
        <v>245</v>
      </c>
      <c r="N3" t="n">
        <v>25.73</v>
      </c>
      <c r="O3" t="n">
        <v>18959.54</v>
      </c>
      <c r="P3" t="n">
        <v>683.02</v>
      </c>
      <c r="Q3" t="n">
        <v>3988.87</v>
      </c>
      <c r="R3" t="n">
        <v>461.52</v>
      </c>
      <c r="S3" t="n">
        <v>142.45</v>
      </c>
      <c r="T3" t="n">
        <v>154767.37</v>
      </c>
      <c r="U3" t="n">
        <v>0.31</v>
      </c>
      <c r="V3" t="n">
        <v>0.76</v>
      </c>
      <c r="W3" t="n">
        <v>12.26</v>
      </c>
      <c r="X3" t="n">
        <v>9.31</v>
      </c>
      <c r="Y3" t="n">
        <v>1</v>
      </c>
      <c r="Z3" t="n">
        <v>10</v>
      </c>
      <c r="AA3" t="n">
        <v>1069.624201492328</v>
      </c>
      <c r="AB3" t="n">
        <v>1463.507020971177</v>
      </c>
      <c r="AC3" t="n">
        <v>1323.831964934692</v>
      </c>
      <c r="AD3" t="n">
        <v>1069624.201492328</v>
      </c>
      <c r="AE3" t="n">
        <v>1463507.020971177</v>
      </c>
      <c r="AF3" t="n">
        <v>1.391274120435904e-06</v>
      </c>
      <c r="AG3" t="n">
        <v>16</v>
      </c>
      <c r="AH3" t="n">
        <v>1323831.964934692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1.5789</v>
      </c>
      <c r="E4" t="n">
        <v>63.34</v>
      </c>
      <c r="F4" t="n">
        <v>56.51</v>
      </c>
      <c r="G4" t="n">
        <v>22.75</v>
      </c>
      <c r="H4" t="n">
        <v>0.35</v>
      </c>
      <c r="I4" t="n">
        <v>149</v>
      </c>
      <c r="J4" t="n">
        <v>153.23</v>
      </c>
      <c r="K4" t="n">
        <v>49.1</v>
      </c>
      <c r="L4" t="n">
        <v>3</v>
      </c>
      <c r="M4" t="n">
        <v>147</v>
      </c>
      <c r="N4" t="n">
        <v>26.13</v>
      </c>
      <c r="O4" t="n">
        <v>19131.85</v>
      </c>
      <c r="P4" t="n">
        <v>617.76</v>
      </c>
      <c r="Q4" t="n">
        <v>3988.85</v>
      </c>
      <c r="R4" t="n">
        <v>334.8</v>
      </c>
      <c r="S4" t="n">
        <v>142.45</v>
      </c>
      <c r="T4" t="n">
        <v>91897.63</v>
      </c>
      <c r="U4" t="n">
        <v>0.43</v>
      </c>
      <c r="V4" t="n">
        <v>0.8100000000000001</v>
      </c>
      <c r="W4" t="n">
        <v>12.14</v>
      </c>
      <c r="X4" t="n">
        <v>5.55</v>
      </c>
      <c r="Y4" t="n">
        <v>1</v>
      </c>
      <c r="Z4" t="n">
        <v>10</v>
      </c>
      <c r="AA4" t="n">
        <v>891.5521100607521</v>
      </c>
      <c r="AB4" t="n">
        <v>1219.860929488269</v>
      </c>
      <c r="AC4" t="n">
        <v>1103.439114463475</v>
      </c>
      <c r="AD4" t="n">
        <v>891552.110060752</v>
      </c>
      <c r="AE4" t="n">
        <v>1219860.929488268</v>
      </c>
      <c r="AF4" t="n">
        <v>1.539479086660767e-06</v>
      </c>
      <c r="AG4" t="n">
        <v>14</v>
      </c>
      <c r="AH4" t="n">
        <v>1103439.114463475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1.6599</v>
      </c>
      <c r="E5" t="n">
        <v>60.25</v>
      </c>
      <c r="F5" t="n">
        <v>54.79</v>
      </c>
      <c r="G5" t="n">
        <v>31.61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102</v>
      </c>
      <c r="N5" t="n">
        <v>26.53</v>
      </c>
      <c r="O5" t="n">
        <v>19304.72</v>
      </c>
      <c r="P5" t="n">
        <v>574.1900000000001</v>
      </c>
      <c r="Q5" t="n">
        <v>3988.59</v>
      </c>
      <c r="R5" t="n">
        <v>278.76</v>
      </c>
      <c r="S5" t="n">
        <v>142.45</v>
      </c>
      <c r="T5" t="n">
        <v>64102.46</v>
      </c>
      <c r="U5" t="n">
        <v>0.51</v>
      </c>
      <c r="V5" t="n">
        <v>0.84</v>
      </c>
      <c r="W5" t="n">
        <v>12.03</v>
      </c>
      <c r="X5" t="n">
        <v>3.84</v>
      </c>
      <c r="Y5" t="n">
        <v>1</v>
      </c>
      <c r="Z5" t="n">
        <v>10</v>
      </c>
      <c r="AA5" t="n">
        <v>813.0280372898076</v>
      </c>
      <c r="AB5" t="n">
        <v>1112.420828885465</v>
      </c>
      <c r="AC5" t="n">
        <v>1006.252946269075</v>
      </c>
      <c r="AD5" t="n">
        <v>813028.0372898076</v>
      </c>
      <c r="AE5" t="n">
        <v>1112420.828885465</v>
      </c>
      <c r="AF5" t="n">
        <v>1.618456733135858e-06</v>
      </c>
      <c r="AG5" t="n">
        <v>14</v>
      </c>
      <c r="AH5" t="n">
        <v>1006252.946269075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1.7099</v>
      </c>
      <c r="E6" t="n">
        <v>58.48</v>
      </c>
      <c r="F6" t="n">
        <v>53.82</v>
      </c>
      <c r="G6" t="n">
        <v>41.4</v>
      </c>
      <c r="H6" t="n">
        <v>0.57</v>
      </c>
      <c r="I6" t="n">
        <v>78</v>
      </c>
      <c r="J6" t="n">
        <v>156.03</v>
      </c>
      <c r="K6" t="n">
        <v>49.1</v>
      </c>
      <c r="L6" t="n">
        <v>5</v>
      </c>
      <c r="M6" t="n">
        <v>76</v>
      </c>
      <c r="N6" t="n">
        <v>26.94</v>
      </c>
      <c r="O6" t="n">
        <v>19478.15</v>
      </c>
      <c r="P6" t="n">
        <v>537.48</v>
      </c>
      <c r="Q6" t="n">
        <v>3988.51</v>
      </c>
      <c r="R6" t="n">
        <v>245.77</v>
      </c>
      <c r="S6" t="n">
        <v>142.45</v>
      </c>
      <c r="T6" t="n">
        <v>47738.71</v>
      </c>
      <c r="U6" t="n">
        <v>0.58</v>
      </c>
      <c r="V6" t="n">
        <v>0.85</v>
      </c>
      <c r="W6" t="n">
        <v>12.01</v>
      </c>
      <c r="X6" t="n">
        <v>2.87</v>
      </c>
      <c r="Y6" t="n">
        <v>1</v>
      </c>
      <c r="Z6" t="n">
        <v>10</v>
      </c>
      <c r="AA6" t="n">
        <v>750.6978737115395</v>
      </c>
      <c r="AB6" t="n">
        <v>1027.137949264934</v>
      </c>
      <c r="AC6" t="n">
        <v>929.109344984254</v>
      </c>
      <c r="AD6" t="n">
        <v>750697.8737115395</v>
      </c>
      <c r="AE6" t="n">
        <v>1027137.949264934</v>
      </c>
      <c r="AF6" t="n">
        <v>1.667208366762458e-06</v>
      </c>
      <c r="AG6" t="n">
        <v>13</v>
      </c>
      <c r="AH6" t="n">
        <v>929109.344984254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1.7445</v>
      </c>
      <c r="E7" t="n">
        <v>57.32</v>
      </c>
      <c r="F7" t="n">
        <v>53.18</v>
      </c>
      <c r="G7" t="n">
        <v>52.31</v>
      </c>
      <c r="H7" t="n">
        <v>0.67</v>
      </c>
      <c r="I7" t="n">
        <v>61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501.42</v>
      </c>
      <c r="Q7" t="n">
        <v>3988.38</v>
      </c>
      <c r="R7" t="n">
        <v>224.49</v>
      </c>
      <c r="S7" t="n">
        <v>142.45</v>
      </c>
      <c r="T7" t="n">
        <v>37183.14</v>
      </c>
      <c r="U7" t="n">
        <v>0.63</v>
      </c>
      <c r="V7" t="n">
        <v>0.86</v>
      </c>
      <c r="W7" t="n">
        <v>11.98</v>
      </c>
      <c r="X7" t="n">
        <v>2.23</v>
      </c>
      <c r="Y7" t="n">
        <v>1</v>
      </c>
      <c r="Z7" t="n">
        <v>10</v>
      </c>
      <c r="AA7" t="n">
        <v>708.0965428165393</v>
      </c>
      <c r="AB7" t="n">
        <v>968.8489288963196</v>
      </c>
      <c r="AC7" t="n">
        <v>876.3833469104662</v>
      </c>
      <c r="AD7" t="n">
        <v>708096.5428165393</v>
      </c>
      <c r="AE7" t="n">
        <v>968848.9288963197</v>
      </c>
      <c r="AF7" t="n">
        <v>1.700944497232065e-06</v>
      </c>
      <c r="AG7" t="n">
        <v>13</v>
      </c>
      <c r="AH7" t="n">
        <v>876383.3469104662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1.7553</v>
      </c>
      <c r="E8" t="n">
        <v>56.97</v>
      </c>
      <c r="F8" t="n">
        <v>53.01</v>
      </c>
      <c r="G8" t="n">
        <v>57.83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486.33</v>
      </c>
      <c r="Q8" t="n">
        <v>3988.76</v>
      </c>
      <c r="R8" t="n">
        <v>216.89</v>
      </c>
      <c r="S8" t="n">
        <v>142.45</v>
      </c>
      <c r="T8" t="n">
        <v>33408.91</v>
      </c>
      <c r="U8" t="n">
        <v>0.66</v>
      </c>
      <c r="V8" t="n">
        <v>0.86</v>
      </c>
      <c r="W8" t="n">
        <v>12.03</v>
      </c>
      <c r="X8" t="n">
        <v>2.06</v>
      </c>
      <c r="Y8" t="n">
        <v>1</v>
      </c>
      <c r="Z8" t="n">
        <v>10</v>
      </c>
      <c r="AA8" t="n">
        <v>692.2737155926379</v>
      </c>
      <c r="AB8" t="n">
        <v>947.1994386347069</v>
      </c>
      <c r="AC8" t="n">
        <v>856.8000536141714</v>
      </c>
      <c r="AD8" t="n">
        <v>692273.7155926379</v>
      </c>
      <c r="AE8" t="n">
        <v>947199.4386347069</v>
      </c>
      <c r="AF8" t="n">
        <v>1.711474850095411e-06</v>
      </c>
      <c r="AG8" t="n">
        <v>13</v>
      </c>
      <c r="AH8" t="n">
        <v>856800.0536141713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1.7545</v>
      </c>
      <c r="E9" t="n">
        <v>57</v>
      </c>
      <c r="F9" t="n">
        <v>53.04</v>
      </c>
      <c r="G9" t="n">
        <v>57.86</v>
      </c>
      <c r="H9" t="n">
        <v>0.88</v>
      </c>
      <c r="I9" t="n">
        <v>55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490.15</v>
      </c>
      <c r="Q9" t="n">
        <v>3988.62</v>
      </c>
      <c r="R9" t="n">
        <v>217.49</v>
      </c>
      <c r="S9" t="n">
        <v>142.45</v>
      </c>
      <c r="T9" t="n">
        <v>33713.64</v>
      </c>
      <c r="U9" t="n">
        <v>0.65</v>
      </c>
      <c r="V9" t="n">
        <v>0.86</v>
      </c>
      <c r="W9" t="n">
        <v>12.04</v>
      </c>
      <c r="X9" t="n">
        <v>2.09</v>
      </c>
      <c r="Y9" t="n">
        <v>1</v>
      </c>
      <c r="Z9" t="n">
        <v>10</v>
      </c>
      <c r="AA9" t="n">
        <v>695.5945105432295</v>
      </c>
      <c r="AB9" t="n">
        <v>951.7430967892399</v>
      </c>
      <c r="AC9" t="n">
        <v>860.9100714115</v>
      </c>
      <c r="AD9" t="n">
        <v>695594.5105432295</v>
      </c>
      <c r="AE9" t="n">
        <v>951743.0967892399</v>
      </c>
      <c r="AF9" t="n">
        <v>1.710694823957385e-06</v>
      </c>
      <c r="AG9" t="n">
        <v>13</v>
      </c>
      <c r="AH9" t="n">
        <v>860910.0714115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0.8557</v>
      </c>
      <c r="E2" t="n">
        <v>116.87</v>
      </c>
      <c r="F2" t="n">
        <v>83.73</v>
      </c>
      <c r="G2" t="n">
        <v>6.1</v>
      </c>
      <c r="H2" t="n">
        <v>0.1</v>
      </c>
      <c r="I2" t="n">
        <v>824</v>
      </c>
      <c r="J2" t="n">
        <v>185.69</v>
      </c>
      <c r="K2" t="n">
        <v>53.44</v>
      </c>
      <c r="L2" t="n">
        <v>1</v>
      </c>
      <c r="M2" t="n">
        <v>822</v>
      </c>
      <c r="N2" t="n">
        <v>36.26</v>
      </c>
      <c r="O2" t="n">
        <v>23136.14</v>
      </c>
      <c r="P2" t="n">
        <v>1129.04</v>
      </c>
      <c r="Q2" t="n">
        <v>3990.85</v>
      </c>
      <c r="R2" t="n">
        <v>1247.93</v>
      </c>
      <c r="S2" t="n">
        <v>142.45</v>
      </c>
      <c r="T2" t="n">
        <v>545088.5699999999</v>
      </c>
      <c r="U2" t="n">
        <v>0.11</v>
      </c>
      <c r="V2" t="n">
        <v>0.55</v>
      </c>
      <c r="W2" t="n">
        <v>13.22</v>
      </c>
      <c r="X2" t="n">
        <v>32.75</v>
      </c>
      <c r="Y2" t="n">
        <v>1</v>
      </c>
      <c r="Z2" t="n">
        <v>10</v>
      </c>
      <c r="AA2" t="n">
        <v>2718.827793115801</v>
      </c>
      <c r="AB2" t="n">
        <v>3720.020132758106</v>
      </c>
      <c r="AC2" t="n">
        <v>3364.986632368579</v>
      </c>
      <c r="AD2" t="n">
        <v>2718827.793115801</v>
      </c>
      <c r="AE2" t="n">
        <v>3720020.132758106</v>
      </c>
      <c r="AF2" t="n">
        <v>8.053198498005721e-07</v>
      </c>
      <c r="AG2" t="n">
        <v>26</v>
      </c>
      <c r="AH2" t="n">
        <v>3364986.632368579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1.3181</v>
      </c>
      <c r="E3" t="n">
        <v>75.87</v>
      </c>
      <c r="F3" t="n">
        <v>62.31</v>
      </c>
      <c r="G3" t="n">
        <v>12.55</v>
      </c>
      <c r="H3" t="n">
        <v>0.19</v>
      </c>
      <c r="I3" t="n">
        <v>298</v>
      </c>
      <c r="J3" t="n">
        <v>187.21</v>
      </c>
      <c r="K3" t="n">
        <v>53.44</v>
      </c>
      <c r="L3" t="n">
        <v>2</v>
      </c>
      <c r="M3" t="n">
        <v>296</v>
      </c>
      <c r="N3" t="n">
        <v>36.77</v>
      </c>
      <c r="O3" t="n">
        <v>23322.88</v>
      </c>
      <c r="P3" t="n">
        <v>822.6</v>
      </c>
      <c r="Q3" t="n">
        <v>3989.25</v>
      </c>
      <c r="R3" t="n">
        <v>528.52</v>
      </c>
      <c r="S3" t="n">
        <v>142.45</v>
      </c>
      <c r="T3" t="n">
        <v>188009</v>
      </c>
      <c r="U3" t="n">
        <v>0.27</v>
      </c>
      <c r="V3" t="n">
        <v>0.73</v>
      </c>
      <c r="W3" t="n">
        <v>12.39</v>
      </c>
      <c r="X3" t="n">
        <v>11.35</v>
      </c>
      <c r="Y3" t="n">
        <v>1</v>
      </c>
      <c r="Z3" t="n">
        <v>10</v>
      </c>
      <c r="AA3" t="n">
        <v>1342.353757192349</v>
      </c>
      <c r="AB3" t="n">
        <v>1836.667631058768</v>
      </c>
      <c r="AC3" t="n">
        <v>1661.378650129729</v>
      </c>
      <c r="AD3" t="n">
        <v>1342353.757192349</v>
      </c>
      <c r="AE3" t="n">
        <v>1836667.631058768</v>
      </c>
      <c r="AF3" t="n">
        <v>1.240495610637062e-06</v>
      </c>
      <c r="AG3" t="n">
        <v>17</v>
      </c>
      <c r="AH3" t="n">
        <v>1661378.650129729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1.4953</v>
      </c>
      <c r="E4" t="n">
        <v>66.88</v>
      </c>
      <c r="F4" t="n">
        <v>57.71</v>
      </c>
      <c r="G4" t="n">
        <v>19.24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744.29</v>
      </c>
      <c r="Q4" t="n">
        <v>3988.98</v>
      </c>
      <c r="R4" t="n">
        <v>375.6</v>
      </c>
      <c r="S4" t="n">
        <v>142.45</v>
      </c>
      <c r="T4" t="n">
        <v>112139.56</v>
      </c>
      <c r="U4" t="n">
        <v>0.38</v>
      </c>
      <c r="V4" t="n">
        <v>0.79</v>
      </c>
      <c r="W4" t="n">
        <v>12.17</v>
      </c>
      <c r="X4" t="n">
        <v>6.75</v>
      </c>
      <c r="Y4" t="n">
        <v>1</v>
      </c>
      <c r="Z4" t="n">
        <v>10</v>
      </c>
      <c r="AA4" t="n">
        <v>1091.877624623409</v>
      </c>
      <c r="AB4" t="n">
        <v>1493.955136250861</v>
      </c>
      <c r="AC4" t="n">
        <v>1351.374154826281</v>
      </c>
      <c r="AD4" t="n">
        <v>1091877.624623409</v>
      </c>
      <c r="AE4" t="n">
        <v>1493955.136250861</v>
      </c>
      <c r="AF4" t="n">
        <v>1.407262792341703e-06</v>
      </c>
      <c r="AG4" t="n">
        <v>15</v>
      </c>
      <c r="AH4" t="n">
        <v>1351374.154826281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1.5906</v>
      </c>
      <c r="E5" t="n">
        <v>62.87</v>
      </c>
      <c r="F5" t="n">
        <v>55.67</v>
      </c>
      <c r="G5" t="n">
        <v>26.3</v>
      </c>
      <c r="H5" t="n">
        <v>0.37</v>
      </c>
      <c r="I5" t="n">
        <v>127</v>
      </c>
      <c r="J5" t="n">
        <v>190.25</v>
      </c>
      <c r="K5" t="n">
        <v>53.44</v>
      </c>
      <c r="L5" t="n">
        <v>4</v>
      </c>
      <c r="M5" t="n">
        <v>125</v>
      </c>
      <c r="N5" t="n">
        <v>37.82</v>
      </c>
      <c r="O5" t="n">
        <v>23698.48</v>
      </c>
      <c r="P5" t="n">
        <v>699.7</v>
      </c>
      <c r="Q5" t="n">
        <v>3988.59</v>
      </c>
      <c r="R5" t="n">
        <v>307.48</v>
      </c>
      <c r="S5" t="n">
        <v>142.45</v>
      </c>
      <c r="T5" t="n">
        <v>78344.5</v>
      </c>
      <c r="U5" t="n">
        <v>0.46</v>
      </c>
      <c r="V5" t="n">
        <v>0.82</v>
      </c>
      <c r="W5" t="n">
        <v>12.09</v>
      </c>
      <c r="X5" t="n">
        <v>4.72</v>
      </c>
      <c r="Y5" t="n">
        <v>1</v>
      </c>
      <c r="Z5" t="n">
        <v>10</v>
      </c>
      <c r="AA5" t="n">
        <v>978.8143605089186</v>
      </c>
      <c r="AB5" t="n">
        <v>1339.256990290239</v>
      </c>
      <c r="AC5" t="n">
        <v>1211.440182795929</v>
      </c>
      <c r="AD5" t="n">
        <v>978814.3605089186</v>
      </c>
      <c r="AE5" t="n">
        <v>1339256.990290239</v>
      </c>
      <c r="AF5" t="n">
        <v>1.496951914330712e-06</v>
      </c>
      <c r="AG5" t="n">
        <v>14</v>
      </c>
      <c r="AH5" t="n">
        <v>1211440.182795929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1.6496</v>
      </c>
      <c r="E6" t="n">
        <v>60.62</v>
      </c>
      <c r="F6" t="n">
        <v>54.54</v>
      </c>
      <c r="G6" t="n">
        <v>33.74</v>
      </c>
      <c r="H6" t="n">
        <v>0.46</v>
      </c>
      <c r="I6" t="n">
        <v>97</v>
      </c>
      <c r="J6" t="n">
        <v>191.78</v>
      </c>
      <c r="K6" t="n">
        <v>53.44</v>
      </c>
      <c r="L6" t="n">
        <v>5</v>
      </c>
      <c r="M6" t="n">
        <v>95</v>
      </c>
      <c r="N6" t="n">
        <v>38.35</v>
      </c>
      <c r="O6" t="n">
        <v>23887.36</v>
      </c>
      <c r="P6" t="n">
        <v>667.3099999999999</v>
      </c>
      <c r="Q6" t="n">
        <v>3988.48</v>
      </c>
      <c r="R6" t="n">
        <v>269.84</v>
      </c>
      <c r="S6" t="n">
        <v>142.45</v>
      </c>
      <c r="T6" t="n">
        <v>59677.29</v>
      </c>
      <c r="U6" t="n">
        <v>0.53</v>
      </c>
      <c r="V6" t="n">
        <v>0.84</v>
      </c>
      <c r="W6" t="n">
        <v>12.04</v>
      </c>
      <c r="X6" t="n">
        <v>3.59</v>
      </c>
      <c r="Y6" t="n">
        <v>1</v>
      </c>
      <c r="Z6" t="n">
        <v>10</v>
      </c>
      <c r="AA6" t="n">
        <v>917.8041651375729</v>
      </c>
      <c r="AB6" t="n">
        <v>1255.780149403306</v>
      </c>
      <c r="AC6" t="n">
        <v>1135.930254442763</v>
      </c>
      <c r="AD6" t="n">
        <v>917804.1651375729</v>
      </c>
      <c r="AE6" t="n">
        <v>1255780.149403306</v>
      </c>
      <c r="AF6" t="n">
        <v>1.552478233295575e-06</v>
      </c>
      <c r="AG6" t="n">
        <v>14</v>
      </c>
      <c r="AH6" t="n">
        <v>1135930.254442763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1.6886</v>
      </c>
      <c r="E7" t="n">
        <v>59.22</v>
      </c>
      <c r="F7" t="n">
        <v>53.85</v>
      </c>
      <c r="G7" t="n">
        <v>41.42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639.61</v>
      </c>
      <c r="Q7" t="n">
        <v>3988.57</v>
      </c>
      <c r="R7" t="n">
        <v>246.96</v>
      </c>
      <c r="S7" t="n">
        <v>142.45</v>
      </c>
      <c r="T7" t="n">
        <v>48330.37</v>
      </c>
      <c r="U7" t="n">
        <v>0.58</v>
      </c>
      <c r="V7" t="n">
        <v>0.85</v>
      </c>
      <c r="W7" t="n">
        <v>12</v>
      </c>
      <c r="X7" t="n">
        <v>2.9</v>
      </c>
      <c r="Y7" t="n">
        <v>1</v>
      </c>
      <c r="Z7" t="n">
        <v>10</v>
      </c>
      <c r="AA7" t="n">
        <v>864.5502954108715</v>
      </c>
      <c r="AB7" t="n">
        <v>1182.915855448313</v>
      </c>
      <c r="AC7" t="n">
        <v>1070.020026437156</v>
      </c>
      <c r="AD7" t="n">
        <v>864550.2954108715</v>
      </c>
      <c r="AE7" t="n">
        <v>1182915.855448313</v>
      </c>
      <c r="AF7" t="n">
        <v>1.5891820712554e-06</v>
      </c>
      <c r="AG7" t="n">
        <v>13</v>
      </c>
      <c r="AH7" t="n">
        <v>1070020.026437156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1.72</v>
      </c>
      <c r="E8" t="n">
        <v>58.14</v>
      </c>
      <c r="F8" t="n">
        <v>53.29</v>
      </c>
      <c r="G8" t="n">
        <v>49.96</v>
      </c>
      <c r="H8" t="n">
        <v>0.64</v>
      </c>
      <c r="I8" t="n">
        <v>64</v>
      </c>
      <c r="J8" t="n">
        <v>194.86</v>
      </c>
      <c r="K8" t="n">
        <v>53.44</v>
      </c>
      <c r="L8" t="n">
        <v>7</v>
      </c>
      <c r="M8" t="n">
        <v>62</v>
      </c>
      <c r="N8" t="n">
        <v>39.43</v>
      </c>
      <c r="O8" t="n">
        <v>24267.28</v>
      </c>
      <c r="P8" t="n">
        <v>611.55</v>
      </c>
      <c r="Q8" t="n">
        <v>3988.47</v>
      </c>
      <c r="R8" t="n">
        <v>227.94</v>
      </c>
      <c r="S8" t="n">
        <v>142.45</v>
      </c>
      <c r="T8" t="n">
        <v>38890.25</v>
      </c>
      <c r="U8" t="n">
        <v>0.62</v>
      </c>
      <c r="V8" t="n">
        <v>0.86</v>
      </c>
      <c r="W8" t="n">
        <v>11.99</v>
      </c>
      <c r="X8" t="n">
        <v>2.34</v>
      </c>
      <c r="Y8" t="n">
        <v>1</v>
      </c>
      <c r="Z8" t="n">
        <v>10</v>
      </c>
      <c r="AA8" t="n">
        <v>826.9053861785907</v>
      </c>
      <c r="AB8" t="n">
        <v>1131.408429860523</v>
      </c>
      <c r="AC8" t="n">
        <v>1023.428397256338</v>
      </c>
      <c r="AD8" t="n">
        <v>826905.3861785907</v>
      </c>
      <c r="AE8" t="n">
        <v>1131408.429860523</v>
      </c>
      <c r="AF8" t="n">
        <v>1.618733366433311e-06</v>
      </c>
      <c r="AG8" t="n">
        <v>13</v>
      </c>
      <c r="AH8" t="n">
        <v>1023428.397256338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1.7419</v>
      </c>
      <c r="E9" t="n">
        <v>57.41</v>
      </c>
      <c r="F9" t="n">
        <v>52.93</v>
      </c>
      <c r="G9" t="n">
        <v>58.81</v>
      </c>
      <c r="H9" t="n">
        <v>0.72</v>
      </c>
      <c r="I9" t="n">
        <v>54</v>
      </c>
      <c r="J9" t="n">
        <v>196.41</v>
      </c>
      <c r="K9" t="n">
        <v>53.44</v>
      </c>
      <c r="L9" t="n">
        <v>8</v>
      </c>
      <c r="M9" t="n">
        <v>52</v>
      </c>
      <c r="N9" t="n">
        <v>39.98</v>
      </c>
      <c r="O9" t="n">
        <v>24458.36</v>
      </c>
      <c r="P9" t="n">
        <v>585.41</v>
      </c>
      <c r="Q9" t="n">
        <v>3988.46</v>
      </c>
      <c r="R9" t="n">
        <v>216.58</v>
      </c>
      <c r="S9" t="n">
        <v>142.45</v>
      </c>
      <c r="T9" t="n">
        <v>33263.53</v>
      </c>
      <c r="U9" t="n">
        <v>0.66</v>
      </c>
      <c r="V9" t="n">
        <v>0.86</v>
      </c>
      <c r="W9" t="n">
        <v>11.96</v>
      </c>
      <c r="X9" t="n">
        <v>1.98</v>
      </c>
      <c r="Y9" t="n">
        <v>1</v>
      </c>
      <c r="Z9" t="n">
        <v>10</v>
      </c>
      <c r="AA9" t="n">
        <v>796.4390535387789</v>
      </c>
      <c r="AB9" t="n">
        <v>1089.723049462996</v>
      </c>
      <c r="AC9" t="n">
        <v>985.7214110581532</v>
      </c>
      <c r="AD9" t="n">
        <v>796439.0535387789</v>
      </c>
      <c r="AE9" t="n">
        <v>1089723.049462996</v>
      </c>
      <c r="AF9" t="n">
        <v>1.639343983133828e-06</v>
      </c>
      <c r="AG9" t="n">
        <v>13</v>
      </c>
      <c r="AH9" t="n">
        <v>985721.4110581531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1.76</v>
      </c>
      <c r="E10" t="n">
        <v>56.82</v>
      </c>
      <c r="F10" t="n">
        <v>52.64</v>
      </c>
      <c r="G10" t="n">
        <v>68.66</v>
      </c>
      <c r="H10" t="n">
        <v>0.8100000000000001</v>
      </c>
      <c r="I10" t="n">
        <v>46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560.11</v>
      </c>
      <c r="Q10" t="n">
        <v>3988.44</v>
      </c>
      <c r="R10" t="n">
        <v>205.89</v>
      </c>
      <c r="S10" t="n">
        <v>142.45</v>
      </c>
      <c r="T10" t="n">
        <v>27954.92</v>
      </c>
      <c r="U10" t="n">
        <v>0.6899999999999999</v>
      </c>
      <c r="V10" t="n">
        <v>0.87</v>
      </c>
      <c r="W10" t="n">
        <v>11.97</v>
      </c>
      <c r="X10" t="n">
        <v>1.69</v>
      </c>
      <c r="Y10" t="n">
        <v>1</v>
      </c>
      <c r="Z10" t="n">
        <v>10</v>
      </c>
      <c r="AA10" t="n">
        <v>769.0030792209254</v>
      </c>
      <c r="AB10" t="n">
        <v>1052.183939011548</v>
      </c>
      <c r="AC10" t="n">
        <v>951.7649806217181</v>
      </c>
      <c r="AD10" t="n">
        <v>769003.0792209255</v>
      </c>
      <c r="AE10" t="n">
        <v>1052183.939011548</v>
      </c>
      <c r="AF10" t="n">
        <v>1.656378328443388e-06</v>
      </c>
      <c r="AG10" t="n">
        <v>13</v>
      </c>
      <c r="AH10" t="n">
        <v>951764.9806217181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1.7637</v>
      </c>
      <c r="E11" t="n">
        <v>56.7</v>
      </c>
      <c r="F11" t="n">
        <v>52.59</v>
      </c>
      <c r="G11" t="n">
        <v>71.72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</v>
      </c>
      <c r="N11" t="n">
        <v>41.1</v>
      </c>
      <c r="O11" t="n">
        <v>24842.77</v>
      </c>
      <c r="P11" t="n">
        <v>551.4</v>
      </c>
      <c r="Q11" t="n">
        <v>3988.42</v>
      </c>
      <c r="R11" t="n">
        <v>203.47</v>
      </c>
      <c r="S11" t="n">
        <v>142.45</v>
      </c>
      <c r="T11" t="n">
        <v>26757.77</v>
      </c>
      <c r="U11" t="n">
        <v>0.7</v>
      </c>
      <c r="V11" t="n">
        <v>0.87</v>
      </c>
      <c r="W11" t="n">
        <v>11.99</v>
      </c>
      <c r="X11" t="n">
        <v>1.64</v>
      </c>
      <c r="Y11" t="n">
        <v>1</v>
      </c>
      <c r="Z11" t="n">
        <v>10</v>
      </c>
      <c r="AA11" t="n">
        <v>760.7696797909205</v>
      </c>
      <c r="AB11" t="n">
        <v>1040.918638679468</v>
      </c>
      <c r="AC11" t="n">
        <v>941.5748247423836</v>
      </c>
      <c r="AD11" t="n">
        <v>760769.6797909205</v>
      </c>
      <c r="AE11" t="n">
        <v>1040918.638679468</v>
      </c>
      <c r="AF11" t="n">
        <v>1.65986048742932e-06</v>
      </c>
      <c r="AG11" t="n">
        <v>13</v>
      </c>
      <c r="AH11" t="n">
        <v>941574.8247423836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1.7661</v>
      </c>
      <c r="E12" t="n">
        <v>56.62</v>
      </c>
      <c r="F12" t="n">
        <v>52.55</v>
      </c>
      <c r="G12" t="n">
        <v>73.33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554.47</v>
      </c>
      <c r="Q12" t="n">
        <v>3988.47</v>
      </c>
      <c r="R12" t="n">
        <v>202.01</v>
      </c>
      <c r="S12" t="n">
        <v>142.45</v>
      </c>
      <c r="T12" t="n">
        <v>26029.06</v>
      </c>
      <c r="U12" t="n">
        <v>0.71</v>
      </c>
      <c r="V12" t="n">
        <v>0.87</v>
      </c>
      <c r="W12" t="n">
        <v>12</v>
      </c>
      <c r="X12" t="n">
        <v>1.6</v>
      </c>
      <c r="Y12" t="n">
        <v>1</v>
      </c>
      <c r="Z12" t="n">
        <v>10</v>
      </c>
      <c r="AA12" t="n">
        <v>762.1361394307604</v>
      </c>
      <c r="AB12" t="n">
        <v>1042.788289042641</v>
      </c>
      <c r="AC12" t="n">
        <v>943.2660382989665</v>
      </c>
      <c r="AD12" t="n">
        <v>762136.1394307604</v>
      </c>
      <c r="AE12" t="n">
        <v>1042788.289042641</v>
      </c>
      <c r="AF12" t="n">
        <v>1.662119185149924e-06</v>
      </c>
      <c r="AG12" t="n">
        <v>13</v>
      </c>
      <c r="AH12" t="n">
        <v>943266.0382989665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1.1885</v>
      </c>
      <c r="E2" t="n">
        <v>84.14</v>
      </c>
      <c r="F2" t="n">
        <v>70.19</v>
      </c>
      <c r="G2" t="n">
        <v>8.470000000000001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684.51</v>
      </c>
      <c r="Q2" t="n">
        <v>3989.78</v>
      </c>
      <c r="R2" t="n">
        <v>792.98</v>
      </c>
      <c r="S2" t="n">
        <v>142.45</v>
      </c>
      <c r="T2" t="n">
        <v>319245.16</v>
      </c>
      <c r="U2" t="n">
        <v>0.18</v>
      </c>
      <c r="V2" t="n">
        <v>0.65</v>
      </c>
      <c r="W2" t="n">
        <v>12.7</v>
      </c>
      <c r="X2" t="n">
        <v>19.22</v>
      </c>
      <c r="Y2" t="n">
        <v>1</v>
      </c>
      <c r="Z2" t="n">
        <v>10</v>
      </c>
      <c r="AA2" t="n">
        <v>1284.52392200319</v>
      </c>
      <c r="AB2" t="n">
        <v>1757.542299280692</v>
      </c>
      <c r="AC2" t="n">
        <v>1589.804928963452</v>
      </c>
      <c r="AD2" t="n">
        <v>1284523.92200319</v>
      </c>
      <c r="AE2" t="n">
        <v>1757542.299280692</v>
      </c>
      <c r="AF2" t="n">
        <v>1.210073962627025e-06</v>
      </c>
      <c r="AG2" t="n">
        <v>19</v>
      </c>
      <c r="AH2" t="n">
        <v>1589804.928963452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1.5374</v>
      </c>
      <c r="E3" t="n">
        <v>65.04000000000001</v>
      </c>
      <c r="F3" t="n">
        <v>58.3</v>
      </c>
      <c r="G3" t="n">
        <v>17.94</v>
      </c>
      <c r="H3" t="n">
        <v>0.3</v>
      </c>
      <c r="I3" t="n">
        <v>195</v>
      </c>
      <c r="J3" t="n">
        <v>117.34</v>
      </c>
      <c r="K3" t="n">
        <v>43.4</v>
      </c>
      <c r="L3" t="n">
        <v>2</v>
      </c>
      <c r="M3" t="n">
        <v>193</v>
      </c>
      <c r="N3" t="n">
        <v>16.94</v>
      </c>
      <c r="O3" t="n">
        <v>14705.49</v>
      </c>
      <c r="P3" t="n">
        <v>538.09</v>
      </c>
      <c r="Q3" t="n">
        <v>3989.09</v>
      </c>
      <c r="R3" t="n">
        <v>395.08</v>
      </c>
      <c r="S3" t="n">
        <v>142.45</v>
      </c>
      <c r="T3" t="n">
        <v>121806.39</v>
      </c>
      <c r="U3" t="n">
        <v>0.36</v>
      </c>
      <c r="V3" t="n">
        <v>0.79</v>
      </c>
      <c r="W3" t="n">
        <v>12.21</v>
      </c>
      <c r="X3" t="n">
        <v>7.35</v>
      </c>
      <c r="Y3" t="n">
        <v>1</v>
      </c>
      <c r="Z3" t="n">
        <v>10</v>
      </c>
      <c r="AA3" t="n">
        <v>825.5030829334687</v>
      </c>
      <c r="AB3" t="n">
        <v>1129.489736695294</v>
      </c>
      <c r="AC3" t="n">
        <v>1021.692821473896</v>
      </c>
      <c r="AD3" t="n">
        <v>825503.0829334687</v>
      </c>
      <c r="AE3" t="n">
        <v>1129489.736695294</v>
      </c>
      <c r="AF3" t="n">
        <v>1.565307286615724e-06</v>
      </c>
      <c r="AG3" t="n">
        <v>15</v>
      </c>
      <c r="AH3" t="n">
        <v>1021692.821473896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1.665</v>
      </c>
      <c r="E4" t="n">
        <v>60.06</v>
      </c>
      <c r="F4" t="n">
        <v>55.23</v>
      </c>
      <c r="G4" t="n">
        <v>28.82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475.72</v>
      </c>
      <c r="Q4" t="n">
        <v>3988.57</v>
      </c>
      <c r="R4" t="n">
        <v>293.16</v>
      </c>
      <c r="S4" t="n">
        <v>142.45</v>
      </c>
      <c r="T4" t="n">
        <v>71245.66</v>
      </c>
      <c r="U4" t="n">
        <v>0.49</v>
      </c>
      <c r="V4" t="n">
        <v>0.83</v>
      </c>
      <c r="W4" t="n">
        <v>12.06</v>
      </c>
      <c r="X4" t="n">
        <v>4.28</v>
      </c>
      <c r="Y4" t="n">
        <v>1</v>
      </c>
      <c r="Z4" t="n">
        <v>10</v>
      </c>
      <c r="AA4" t="n">
        <v>702.9930775729135</v>
      </c>
      <c r="AB4" t="n">
        <v>961.8661426009945</v>
      </c>
      <c r="AC4" t="n">
        <v>870.0669879387649</v>
      </c>
      <c r="AD4" t="n">
        <v>702993.0775729135</v>
      </c>
      <c r="AE4" t="n">
        <v>961866.1426009946</v>
      </c>
      <c r="AF4" t="n">
        <v>1.695223515165332e-06</v>
      </c>
      <c r="AG4" t="n">
        <v>14</v>
      </c>
      <c r="AH4" t="n">
        <v>870066.9879387649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1.7291</v>
      </c>
      <c r="E5" t="n">
        <v>57.83</v>
      </c>
      <c r="F5" t="n">
        <v>53.86</v>
      </c>
      <c r="G5" t="n">
        <v>40.91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428.22</v>
      </c>
      <c r="Q5" t="n">
        <v>3988.43</v>
      </c>
      <c r="R5" t="n">
        <v>246.26</v>
      </c>
      <c r="S5" t="n">
        <v>142.45</v>
      </c>
      <c r="T5" t="n">
        <v>47976.89</v>
      </c>
      <c r="U5" t="n">
        <v>0.58</v>
      </c>
      <c r="V5" t="n">
        <v>0.85</v>
      </c>
      <c r="W5" t="n">
        <v>12.03</v>
      </c>
      <c r="X5" t="n">
        <v>2.91</v>
      </c>
      <c r="Y5" t="n">
        <v>1</v>
      </c>
      <c r="Z5" t="n">
        <v>10</v>
      </c>
      <c r="AA5" t="n">
        <v>630.7196075293027</v>
      </c>
      <c r="AB5" t="n">
        <v>862.9783924068597</v>
      </c>
      <c r="AC5" t="n">
        <v>780.6169458333293</v>
      </c>
      <c r="AD5" t="n">
        <v>630719.6075293027</v>
      </c>
      <c r="AE5" t="n">
        <v>862978.3924068597</v>
      </c>
      <c r="AF5" t="n">
        <v>1.760487075118543e-06</v>
      </c>
      <c r="AG5" t="n">
        <v>13</v>
      </c>
      <c r="AH5" t="n">
        <v>780616.9458333292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1.7354</v>
      </c>
      <c r="E6" t="n">
        <v>57.62</v>
      </c>
      <c r="F6" t="n">
        <v>53.77</v>
      </c>
      <c r="G6" t="n">
        <v>43.6</v>
      </c>
      <c r="H6" t="n">
        <v>0.73</v>
      </c>
      <c r="I6" t="n">
        <v>74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424</v>
      </c>
      <c r="Q6" t="n">
        <v>3988.78</v>
      </c>
      <c r="R6" t="n">
        <v>241.13</v>
      </c>
      <c r="S6" t="n">
        <v>142.45</v>
      </c>
      <c r="T6" t="n">
        <v>45437.59</v>
      </c>
      <c r="U6" t="n">
        <v>0.59</v>
      </c>
      <c r="V6" t="n">
        <v>0.85</v>
      </c>
      <c r="W6" t="n">
        <v>12.09</v>
      </c>
      <c r="X6" t="n">
        <v>2.82</v>
      </c>
      <c r="Y6" t="n">
        <v>1</v>
      </c>
      <c r="Z6" t="n">
        <v>10</v>
      </c>
      <c r="AA6" t="n">
        <v>625.3074623791006</v>
      </c>
      <c r="AB6" t="n">
        <v>855.5732566453605</v>
      </c>
      <c r="AC6" t="n">
        <v>773.9185458357341</v>
      </c>
      <c r="AD6" t="n">
        <v>625307.4623791006</v>
      </c>
      <c r="AE6" t="n">
        <v>855573.2566453605</v>
      </c>
      <c r="AF6" t="n">
        <v>1.766901434365115e-06</v>
      </c>
      <c r="AG6" t="n">
        <v>13</v>
      </c>
      <c r="AH6" t="n">
        <v>773918.5458357341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1.3377</v>
      </c>
      <c r="E2" t="n">
        <v>74.75</v>
      </c>
      <c r="F2" t="n">
        <v>65.59999999999999</v>
      </c>
      <c r="G2" t="n">
        <v>10.3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526.75</v>
      </c>
      <c r="Q2" t="n">
        <v>3989.43</v>
      </c>
      <c r="R2" t="n">
        <v>639.39</v>
      </c>
      <c r="S2" t="n">
        <v>142.45</v>
      </c>
      <c r="T2" t="n">
        <v>243024.84</v>
      </c>
      <c r="U2" t="n">
        <v>0.22</v>
      </c>
      <c r="V2" t="n">
        <v>0.7</v>
      </c>
      <c r="W2" t="n">
        <v>12.5</v>
      </c>
      <c r="X2" t="n">
        <v>14.64</v>
      </c>
      <c r="Y2" t="n">
        <v>1</v>
      </c>
      <c r="Z2" t="n">
        <v>10</v>
      </c>
      <c r="AA2" t="n">
        <v>926.1829420339734</v>
      </c>
      <c r="AB2" t="n">
        <v>1267.24436159851</v>
      </c>
      <c r="AC2" t="n">
        <v>1146.300338316179</v>
      </c>
      <c r="AD2" t="n">
        <v>926182.9420339734</v>
      </c>
      <c r="AE2" t="n">
        <v>1267244.36159851</v>
      </c>
      <c r="AF2" t="n">
        <v>1.418734055949952e-06</v>
      </c>
      <c r="AG2" t="n">
        <v>17</v>
      </c>
      <c r="AH2" t="n">
        <v>1146300.338316179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1.6317</v>
      </c>
      <c r="E3" t="n">
        <v>61.28</v>
      </c>
      <c r="F3" t="n">
        <v>56.53</v>
      </c>
      <c r="G3" t="n">
        <v>22.76</v>
      </c>
      <c r="H3" t="n">
        <v>0.39</v>
      </c>
      <c r="I3" t="n">
        <v>149</v>
      </c>
      <c r="J3" t="n">
        <v>91.09999999999999</v>
      </c>
      <c r="K3" t="n">
        <v>37.55</v>
      </c>
      <c r="L3" t="n">
        <v>2</v>
      </c>
      <c r="M3" t="n">
        <v>147</v>
      </c>
      <c r="N3" t="n">
        <v>11.54</v>
      </c>
      <c r="O3" t="n">
        <v>11468.97</v>
      </c>
      <c r="P3" t="n">
        <v>410.69</v>
      </c>
      <c r="Q3" t="n">
        <v>3988.63</v>
      </c>
      <c r="R3" t="n">
        <v>336.25</v>
      </c>
      <c r="S3" t="n">
        <v>142.45</v>
      </c>
      <c r="T3" t="n">
        <v>92620.12</v>
      </c>
      <c r="U3" t="n">
        <v>0.42</v>
      </c>
      <c r="V3" t="n">
        <v>0.8100000000000001</v>
      </c>
      <c r="W3" t="n">
        <v>12.12</v>
      </c>
      <c r="X3" t="n">
        <v>5.58</v>
      </c>
      <c r="Y3" t="n">
        <v>1</v>
      </c>
      <c r="Z3" t="n">
        <v>10</v>
      </c>
      <c r="AA3" t="n">
        <v>637.2850319789003</v>
      </c>
      <c r="AB3" t="n">
        <v>871.9614957848838</v>
      </c>
      <c r="AC3" t="n">
        <v>788.7427144328194</v>
      </c>
      <c r="AD3" t="n">
        <v>637285.0319789003</v>
      </c>
      <c r="AE3" t="n">
        <v>871961.4957848839</v>
      </c>
      <c r="AF3" t="n">
        <v>1.730543738576314e-06</v>
      </c>
      <c r="AG3" t="n">
        <v>14</v>
      </c>
      <c r="AH3" t="n">
        <v>788742.7144328194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1.7045</v>
      </c>
      <c r="E4" t="n">
        <v>58.67</v>
      </c>
      <c r="F4" t="n">
        <v>54.82</v>
      </c>
      <c r="G4" t="n">
        <v>32.57</v>
      </c>
      <c r="H4" t="n">
        <v>0.57</v>
      </c>
      <c r="I4" t="n">
        <v>101</v>
      </c>
      <c r="J4" t="n">
        <v>92.31999999999999</v>
      </c>
      <c r="K4" t="n">
        <v>37.55</v>
      </c>
      <c r="L4" t="n">
        <v>3</v>
      </c>
      <c r="M4" t="n">
        <v>5</v>
      </c>
      <c r="N4" t="n">
        <v>11.77</v>
      </c>
      <c r="O4" t="n">
        <v>11620.34</v>
      </c>
      <c r="P4" t="n">
        <v>368.68</v>
      </c>
      <c r="Q4" t="n">
        <v>3988.94</v>
      </c>
      <c r="R4" t="n">
        <v>274.91</v>
      </c>
      <c r="S4" t="n">
        <v>142.45</v>
      </c>
      <c r="T4" t="n">
        <v>62191.46</v>
      </c>
      <c r="U4" t="n">
        <v>0.52</v>
      </c>
      <c r="V4" t="n">
        <v>0.83</v>
      </c>
      <c r="W4" t="n">
        <v>12.17</v>
      </c>
      <c r="X4" t="n">
        <v>3.87</v>
      </c>
      <c r="Y4" t="n">
        <v>1</v>
      </c>
      <c r="Z4" t="n">
        <v>10</v>
      </c>
      <c r="AA4" t="n">
        <v>568.1327141163167</v>
      </c>
      <c r="AB4" t="n">
        <v>777.3442437003464</v>
      </c>
      <c r="AC4" t="n">
        <v>703.1556000910829</v>
      </c>
      <c r="AD4" t="n">
        <v>568132.7141163168</v>
      </c>
      <c r="AE4" t="n">
        <v>777344.2437003464</v>
      </c>
      <c r="AF4" t="n">
        <v>1.807753755226652e-06</v>
      </c>
      <c r="AG4" t="n">
        <v>13</v>
      </c>
      <c r="AH4" t="n">
        <v>703155.6000910829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1.7039</v>
      </c>
      <c r="E5" t="n">
        <v>58.69</v>
      </c>
      <c r="F5" t="n">
        <v>54.84</v>
      </c>
      <c r="G5" t="n">
        <v>32.58</v>
      </c>
      <c r="H5" t="n">
        <v>0.75</v>
      </c>
      <c r="I5" t="n">
        <v>101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373.2</v>
      </c>
      <c r="Q5" t="n">
        <v>3988.94</v>
      </c>
      <c r="R5" t="n">
        <v>275.36</v>
      </c>
      <c r="S5" t="n">
        <v>142.45</v>
      </c>
      <c r="T5" t="n">
        <v>62415.42</v>
      </c>
      <c r="U5" t="n">
        <v>0.52</v>
      </c>
      <c r="V5" t="n">
        <v>0.83</v>
      </c>
      <c r="W5" t="n">
        <v>12.18</v>
      </c>
      <c r="X5" t="n">
        <v>3.89</v>
      </c>
      <c r="Y5" t="n">
        <v>1</v>
      </c>
      <c r="Z5" t="n">
        <v>10</v>
      </c>
      <c r="AA5" t="n">
        <v>571.9536542863198</v>
      </c>
      <c r="AB5" t="n">
        <v>782.5722226089279</v>
      </c>
      <c r="AC5" t="n">
        <v>707.8846280301436</v>
      </c>
      <c r="AD5" t="n">
        <v>571953.6542863197</v>
      </c>
      <c r="AE5" t="n">
        <v>782572.2226089279</v>
      </c>
      <c r="AF5" t="n">
        <v>1.807117408935578e-06</v>
      </c>
      <c r="AG5" t="n">
        <v>13</v>
      </c>
      <c r="AH5" t="n">
        <v>707884.6280301437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1.3377</v>
      </c>
      <c r="E14" t="n">
        <v>74.75</v>
      </c>
      <c r="F14" t="n">
        <v>65.59999999999999</v>
      </c>
      <c r="G14" t="n">
        <v>10.3</v>
      </c>
      <c r="H14" t="n">
        <v>0.2</v>
      </c>
      <c r="I14" t="n">
        <v>382</v>
      </c>
      <c r="J14" t="n">
        <v>89.87</v>
      </c>
      <c r="K14" t="n">
        <v>37.55</v>
      </c>
      <c r="L14" t="n">
        <v>1</v>
      </c>
      <c r="M14" t="n">
        <v>380</v>
      </c>
      <c r="N14" t="n">
        <v>11.32</v>
      </c>
      <c r="O14" t="n">
        <v>11317.98</v>
      </c>
      <c r="P14" t="n">
        <v>526.75</v>
      </c>
      <c r="Q14" t="n">
        <v>3989.43</v>
      </c>
      <c r="R14" t="n">
        <v>639.39</v>
      </c>
      <c r="S14" t="n">
        <v>142.45</v>
      </c>
      <c r="T14" t="n">
        <v>243024.84</v>
      </c>
      <c r="U14" t="n">
        <v>0.22</v>
      </c>
      <c r="V14" t="n">
        <v>0.7</v>
      </c>
      <c r="W14" t="n">
        <v>12.5</v>
      </c>
      <c r="X14" t="n">
        <v>14.64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1.6317</v>
      </c>
      <c r="E15" t="n">
        <v>61.28</v>
      </c>
      <c r="F15" t="n">
        <v>56.53</v>
      </c>
      <c r="G15" t="n">
        <v>22.76</v>
      </c>
      <c r="H15" t="n">
        <v>0.39</v>
      </c>
      <c r="I15" t="n">
        <v>149</v>
      </c>
      <c r="J15" t="n">
        <v>91.09999999999999</v>
      </c>
      <c r="K15" t="n">
        <v>37.55</v>
      </c>
      <c r="L15" t="n">
        <v>2</v>
      </c>
      <c r="M15" t="n">
        <v>147</v>
      </c>
      <c r="N15" t="n">
        <v>11.54</v>
      </c>
      <c r="O15" t="n">
        <v>11468.97</v>
      </c>
      <c r="P15" t="n">
        <v>410.69</v>
      </c>
      <c r="Q15" t="n">
        <v>3988.63</v>
      </c>
      <c r="R15" t="n">
        <v>336.25</v>
      </c>
      <c r="S15" t="n">
        <v>142.45</v>
      </c>
      <c r="T15" t="n">
        <v>92620.12</v>
      </c>
      <c r="U15" t="n">
        <v>0.42</v>
      </c>
      <c r="V15" t="n">
        <v>0.8100000000000001</v>
      </c>
      <c r="W15" t="n">
        <v>12.12</v>
      </c>
      <c r="X15" t="n">
        <v>5.58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1.7045</v>
      </c>
      <c r="E16" t="n">
        <v>58.67</v>
      </c>
      <c r="F16" t="n">
        <v>54.82</v>
      </c>
      <c r="G16" t="n">
        <v>32.57</v>
      </c>
      <c r="H16" t="n">
        <v>0.57</v>
      </c>
      <c r="I16" t="n">
        <v>101</v>
      </c>
      <c r="J16" t="n">
        <v>92.31999999999999</v>
      </c>
      <c r="K16" t="n">
        <v>37.55</v>
      </c>
      <c r="L16" t="n">
        <v>3</v>
      </c>
      <c r="M16" t="n">
        <v>5</v>
      </c>
      <c r="N16" t="n">
        <v>11.77</v>
      </c>
      <c r="O16" t="n">
        <v>11620.34</v>
      </c>
      <c r="P16" t="n">
        <v>368.68</v>
      </c>
      <c r="Q16" t="n">
        <v>3988.94</v>
      </c>
      <c r="R16" t="n">
        <v>274.91</v>
      </c>
      <c r="S16" t="n">
        <v>142.45</v>
      </c>
      <c r="T16" t="n">
        <v>62191.46</v>
      </c>
      <c r="U16" t="n">
        <v>0.52</v>
      </c>
      <c r="V16" t="n">
        <v>0.83</v>
      </c>
      <c r="W16" t="n">
        <v>12.17</v>
      </c>
      <c r="X16" t="n">
        <v>3.87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1.7039</v>
      </c>
      <c r="E17" t="n">
        <v>58.69</v>
      </c>
      <c r="F17" t="n">
        <v>54.84</v>
      </c>
      <c r="G17" t="n">
        <v>32.58</v>
      </c>
      <c r="H17" t="n">
        <v>0.75</v>
      </c>
      <c r="I17" t="n">
        <v>101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373.2</v>
      </c>
      <c r="Q17" t="n">
        <v>3988.94</v>
      </c>
      <c r="R17" t="n">
        <v>275.36</v>
      </c>
      <c r="S17" t="n">
        <v>142.45</v>
      </c>
      <c r="T17" t="n">
        <v>62415.42</v>
      </c>
      <c r="U17" t="n">
        <v>0.52</v>
      </c>
      <c r="V17" t="n">
        <v>0.83</v>
      </c>
      <c r="W17" t="n">
        <v>12.18</v>
      </c>
      <c r="X17" t="n">
        <v>3.89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1.4523</v>
      </c>
      <c r="E18" t="n">
        <v>68.84999999999999</v>
      </c>
      <c r="F18" t="n">
        <v>62.36</v>
      </c>
      <c r="G18" t="n">
        <v>12.51</v>
      </c>
      <c r="H18" t="n">
        <v>0.24</v>
      </c>
      <c r="I18" t="n">
        <v>299</v>
      </c>
      <c r="J18" t="n">
        <v>71.52</v>
      </c>
      <c r="K18" t="n">
        <v>32.27</v>
      </c>
      <c r="L18" t="n">
        <v>1</v>
      </c>
      <c r="M18" t="n">
        <v>297</v>
      </c>
      <c r="N18" t="n">
        <v>8.25</v>
      </c>
      <c r="O18" t="n">
        <v>9054.6</v>
      </c>
      <c r="P18" t="n">
        <v>412.64</v>
      </c>
      <c r="Q18" t="n">
        <v>3989.16</v>
      </c>
      <c r="R18" t="n">
        <v>530.1900000000001</v>
      </c>
      <c r="S18" t="n">
        <v>142.45</v>
      </c>
      <c r="T18" t="n">
        <v>188841.63</v>
      </c>
      <c r="U18" t="n">
        <v>0.27</v>
      </c>
      <c r="V18" t="n">
        <v>0.73</v>
      </c>
      <c r="W18" t="n">
        <v>12.39</v>
      </c>
      <c r="X18" t="n">
        <v>11.4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1.666</v>
      </c>
      <c r="E19" t="n">
        <v>60.02</v>
      </c>
      <c r="F19" t="n">
        <v>56.08</v>
      </c>
      <c r="G19" t="n">
        <v>24.92</v>
      </c>
      <c r="H19" t="n">
        <v>0.48</v>
      </c>
      <c r="I19" t="n">
        <v>135</v>
      </c>
      <c r="J19" t="n">
        <v>72.7</v>
      </c>
      <c r="K19" t="n">
        <v>32.27</v>
      </c>
      <c r="L19" t="n">
        <v>2</v>
      </c>
      <c r="M19" t="n">
        <v>8</v>
      </c>
      <c r="N19" t="n">
        <v>8.43</v>
      </c>
      <c r="O19" t="n">
        <v>9200.25</v>
      </c>
      <c r="P19" t="n">
        <v>327.45</v>
      </c>
      <c r="Q19" t="n">
        <v>3989.35</v>
      </c>
      <c r="R19" t="n">
        <v>315.79</v>
      </c>
      <c r="S19" t="n">
        <v>142.45</v>
      </c>
      <c r="T19" t="n">
        <v>82462.19</v>
      </c>
      <c r="U19" t="n">
        <v>0.45</v>
      </c>
      <c r="V19" t="n">
        <v>0.82</v>
      </c>
      <c r="W19" t="n">
        <v>12.26</v>
      </c>
      <c r="X19" t="n">
        <v>5.13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1.6675</v>
      </c>
      <c r="E20" t="n">
        <v>59.97</v>
      </c>
      <c r="F20" t="n">
        <v>56.04</v>
      </c>
      <c r="G20" t="n">
        <v>25.09</v>
      </c>
      <c r="H20" t="n">
        <v>0.71</v>
      </c>
      <c r="I20" t="n">
        <v>134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332.06</v>
      </c>
      <c r="Q20" t="n">
        <v>3989.3</v>
      </c>
      <c r="R20" t="n">
        <v>314.09</v>
      </c>
      <c r="S20" t="n">
        <v>142.45</v>
      </c>
      <c r="T20" t="n">
        <v>81617.07000000001</v>
      </c>
      <c r="U20" t="n">
        <v>0.45</v>
      </c>
      <c r="V20" t="n">
        <v>0.82</v>
      </c>
      <c r="W20" t="n">
        <v>12.27</v>
      </c>
      <c r="X20" t="n">
        <v>5.09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1.5187</v>
      </c>
      <c r="E21" t="n">
        <v>65.84999999999999</v>
      </c>
      <c r="F21" t="n">
        <v>61.18</v>
      </c>
      <c r="G21" t="n">
        <v>13.75</v>
      </c>
      <c r="H21" t="n">
        <v>0.43</v>
      </c>
      <c r="I21" t="n">
        <v>267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241.41</v>
      </c>
      <c r="Q21" t="n">
        <v>3989.79</v>
      </c>
      <c r="R21" t="n">
        <v>479.55</v>
      </c>
      <c r="S21" t="n">
        <v>142.45</v>
      </c>
      <c r="T21" t="n">
        <v>163680.9</v>
      </c>
      <c r="U21" t="n">
        <v>0.3</v>
      </c>
      <c r="V21" t="n">
        <v>0.75</v>
      </c>
      <c r="W21" t="n">
        <v>12.66</v>
      </c>
      <c r="X21" t="n">
        <v>10.22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1.0548</v>
      </c>
      <c r="E22" t="n">
        <v>94.8</v>
      </c>
      <c r="F22" t="n">
        <v>74.89</v>
      </c>
      <c r="G22" t="n">
        <v>7.34</v>
      </c>
      <c r="H22" t="n">
        <v>0.12</v>
      </c>
      <c r="I22" t="n">
        <v>612</v>
      </c>
      <c r="J22" t="n">
        <v>141.81</v>
      </c>
      <c r="K22" t="n">
        <v>47.83</v>
      </c>
      <c r="L22" t="n">
        <v>1</v>
      </c>
      <c r="M22" t="n">
        <v>610</v>
      </c>
      <c r="N22" t="n">
        <v>22.98</v>
      </c>
      <c r="O22" t="n">
        <v>17723.39</v>
      </c>
      <c r="P22" t="n">
        <v>841.86</v>
      </c>
      <c r="Q22" t="n">
        <v>3990.09</v>
      </c>
      <c r="R22" t="n">
        <v>950.33</v>
      </c>
      <c r="S22" t="n">
        <v>142.45</v>
      </c>
      <c r="T22" t="n">
        <v>397344.34</v>
      </c>
      <c r="U22" t="n">
        <v>0.15</v>
      </c>
      <c r="V22" t="n">
        <v>0.61</v>
      </c>
      <c r="W22" t="n">
        <v>12.9</v>
      </c>
      <c r="X22" t="n">
        <v>23.92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1.4527</v>
      </c>
      <c r="E23" t="n">
        <v>68.84</v>
      </c>
      <c r="F23" t="n">
        <v>59.82</v>
      </c>
      <c r="G23" t="n">
        <v>15.27</v>
      </c>
      <c r="H23" t="n">
        <v>0.25</v>
      </c>
      <c r="I23" t="n">
        <v>235</v>
      </c>
      <c r="J23" t="n">
        <v>143.17</v>
      </c>
      <c r="K23" t="n">
        <v>47.83</v>
      </c>
      <c r="L23" t="n">
        <v>2</v>
      </c>
      <c r="M23" t="n">
        <v>233</v>
      </c>
      <c r="N23" t="n">
        <v>23.34</v>
      </c>
      <c r="O23" t="n">
        <v>17891.86</v>
      </c>
      <c r="P23" t="n">
        <v>648.51</v>
      </c>
      <c r="Q23" t="n">
        <v>3988.92</v>
      </c>
      <c r="R23" t="n">
        <v>446.09</v>
      </c>
      <c r="S23" t="n">
        <v>142.45</v>
      </c>
      <c r="T23" t="n">
        <v>147110.19</v>
      </c>
      <c r="U23" t="n">
        <v>0.32</v>
      </c>
      <c r="V23" t="n">
        <v>0.77</v>
      </c>
      <c r="W23" t="n">
        <v>12.27</v>
      </c>
      <c r="X23" t="n">
        <v>8.869999999999999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1.5995</v>
      </c>
      <c r="E24" t="n">
        <v>62.52</v>
      </c>
      <c r="F24" t="n">
        <v>56.22</v>
      </c>
      <c r="G24" t="n">
        <v>23.92</v>
      </c>
      <c r="H24" t="n">
        <v>0.37</v>
      </c>
      <c r="I24" t="n">
        <v>141</v>
      </c>
      <c r="J24" t="n">
        <v>144.54</v>
      </c>
      <c r="K24" t="n">
        <v>47.83</v>
      </c>
      <c r="L24" t="n">
        <v>3</v>
      </c>
      <c r="M24" t="n">
        <v>139</v>
      </c>
      <c r="N24" t="n">
        <v>23.71</v>
      </c>
      <c r="O24" t="n">
        <v>18060.85</v>
      </c>
      <c r="P24" t="n">
        <v>584.4400000000001</v>
      </c>
      <c r="Q24" t="n">
        <v>3988.62</v>
      </c>
      <c r="R24" t="n">
        <v>326</v>
      </c>
      <c r="S24" t="n">
        <v>142.45</v>
      </c>
      <c r="T24" t="n">
        <v>87535.66</v>
      </c>
      <c r="U24" t="n">
        <v>0.44</v>
      </c>
      <c r="V24" t="n">
        <v>0.8100000000000001</v>
      </c>
      <c r="W24" t="n">
        <v>12.1</v>
      </c>
      <c r="X24" t="n">
        <v>5.26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1.6775</v>
      </c>
      <c r="E25" t="n">
        <v>59.61</v>
      </c>
      <c r="F25" t="n">
        <v>54.55</v>
      </c>
      <c r="G25" t="n">
        <v>33.4</v>
      </c>
      <c r="H25" t="n">
        <v>0.49</v>
      </c>
      <c r="I25" t="n">
        <v>98</v>
      </c>
      <c r="J25" t="n">
        <v>145.92</v>
      </c>
      <c r="K25" t="n">
        <v>47.83</v>
      </c>
      <c r="L25" t="n">
        <v>4</v>
      </c>
      <c r="M25" t="n">
        <v>96</v>
      </c>
      <c r="N25" t="n">
        <v>24.09</v>
      </c>
      <c r="O25" t="n">
        <v>18230.35</v>
      </c>
      <c r="P25" t="n">
        <v>539.98</v>
      </c>
      <c r="Q25" t="n">
        <v>3988.51</v>
      </c>
      <c r="R25" t="n">
        <v>270.43</v>
      </c>
      <c r="S25" t="n">
        <v>142.45</v>
      </c>
      <c r="T25" t="n">
        <v>59968.15</v>
      </c>
      <c r="U25" t="n">
        <v>0.53</v>
      </c>
      <c r="V25" t="n">
        <v>0.84</v>
      </c>
      <c r="W25" t="n">
        <v>12.03</v>
      </c>
      <c r="X25" t="n">
        <v>3.6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1.7255</v>
      </c>
      <c r="E26" t="n">
        <v>57.95</v>
      </c>
      <c r="F26" t="n">
        <v>53.62</v>
      </c>
      <c r="G26" t="n">
        <v>44.07</v>
      </c>
      <c r="H26" t="n">
        <v>0.6</v>
      </c>
      <c r="I26" t="n">
        <v>73</v>
      </c>
      <c r="J26" t="n">
        <v>147.3</v>
      </c>
      <c r="K26" t="n">
        <v>47.83</v>
      </c>
      <c r="L26" t="n">
        <v>5</v>
      </c>
      <c r="M26" t="n">
        <v>71</v>
      </c>
      <c r="N26" t="n">
        <v>24.47</v>
      </c>
      <c r="O26" t="n">
        <v>18400.38</v>
      </c>
      <c r="P26" t="n">
        <v>500.63</v>
      </c>
      <c r="Q26" t="n">
        <v>3988.59</v>
      </c>
      <c r="R26" t="n">
        <v>239.28</v>
      </c>
      <c r="S26" t="n">
        <v>142.45</v>
      </c>
      <c r="T26" t="n">
        <v>44517</v>
      </c>
      <c r="U26" t="n">
        <v>0.6</v>
      </c>
      <c r="V26" t="n">
        <v>0.85</v>
      </c>
      <c r="W26" t="n">
        <v>11.99</v>
      </c>
      <c r="X26" t="n">
        <v>2.67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1.7492</v>
      </c>
      <c r="E27" t="n">
        <v>57.17</v>
      </c>
      <c r="F27" t="n">
        <v>53.21</v>
      </c>
      <c r="G27" t="n">
        <v>53.21</v>
      </c>
      <c r="H27" t="n">
        <v>0.71</v>
      </c>
      <c r="I27" t="n">
        <v>60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472.27</v>
      </c>
      <c r="Q27" t="n">
        <v>3988.59</v>
      </c>
      <c r="R27" t="n">
        <v>223.8</v>
      </c>
      <c r="S27" t="n">
        <v>142.45</v>
      </c>
      <c r="T27" t="n">
        <v>36840.57</v>
      </c>
      <c r="U27" t="n">
        <v>0.64</v>
      </c>
      <c r="V27" t="n">
        <v>0.86</v>
      </c>
      <c r="W27" t="n">
        <v>12.02</v>
      </c>
      <c r="X27" t="n">
        <v>2.26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1.7535</v>
      </c>
      <c r="E28" t="n">
        <v>57.03</v>
      </c>
      <c r="F28" t="n">
        <v>53.13</v>
      </c>
      <c r="G28" t="n">
        <v>54.96</v>
      </c>
      <c r="H28" t="n">
        <v>0.83</v>
      </c>
      <c r="I28" t="n">
        <v>58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472.87</v>
      </c>
      <c r="Q28" t="n">
        <v>3988.66</v>
      </c>
      <c r="R28" t="n">
        <v>220.25</v>
      </c>
      <c r="S28" t="n">
        <v>142.45</v>
      </c>
      <c r="T28" t="n">
        <v>35075.38</v>
      </c>
      <c r="U28" t="n">
        <v>0.65</v>
      </c>
      <c r="V28" t="n">
        <v>0.86</v>
      </c>
      <c r="W28" t="n">
        <v>12.04</v>
      </c>
      <c r="X28" t="n">
        <v>2.18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0.8927</v>
      </c>
      <c r="E29" t="n">
        <v>112.01</v>
      </c>
      <c r="F29" t="n">
        <v>81.90000000000001</v>
      </c>
      <c r="G29" t="n">
        <v>6.31</v>
      </c>
      <c r="H29" t="n">
        <v>0.1</v>
      </c>
      <c r="I29" t="n">
        <v>779</v>
      </c>
      <c r="J29" t="n">
        <v>176.73</v>
      </c>
      <c r="K29" t="n">
        <v>52.44</v>
      </c>
      <c r="L29" t="n">
        <v>1</v>
      </c>
      <c r="M29" t="n">
        <v>777</v>
      </c>
      <c r="N29" t="n">
        <v>33.29</v>
      </c>
      <c r="O29" t="n">
        <v>22031.19</v>
      </c>
      <c r="P29" t="n">
        <v>1068.7</v>
      </c>
      <c r="Q29" t="n">
        <v>3991.17</v>
      </c>
      <c r="R29" t="n">
        <v>1184.66</v>
      </c>
      <c r="S29" t="n">
        <v>142.45</v>
      </c>
      <c r="T29" t="n">
        <v>513674.51</v>
      </c>
      <c r="U29" t="n">
        <v>0.12</v>
      </c>
      <c r="V29" t="n">
        <v>0.5600000000000001</v>
      </c>
      <c r="W29" t="n">
        <v>13.2</v>
      </c>
      <c r="X29" t="n">
        <v>30.92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1.3454</v>
      </c>
      <c r="E30" t="n">
        <v>74.33</v>
      </c>
      <c r="F30" t="n">
        <v>61.78</v>
      </c>
      <c r="G30" t="n">
        <v>13.01</v>
      </c>
      <c r="H30" t="n">
        <v>0.2</v>
      </c>
      <c r="I30" t="n">
        <v>285</v>
      </c>
      <c r="J30" t="n">
        <v>178.21</v>
      </c>
      <c r="K30" t="n">
        <v>52.44</v>
      </c>
      <c r="L30" t="n">
        <v>2</v>
      </c>
      <c r="M30" t="n">
        <v>283</v>
      </c>
      <c r="N30" t="n">
        <v>33.77</v>
      </c>
      <c r="O30" t="n">
        <v>22213.89</v>
      </c>
      <c r="P30" t="n">
        <v>787.49</v>
      </c>
      <c r="Q30" t="n">
        <v>3989.02</v>
      </c>
      <c r="R30" t="n">
        <v>510.83</v>
      </c>
      <c r="S30" t="n">
        <v>142.45</v>
      </c>
      <c r="T30" t="n">
        <v>179231.34</v>
      </c>
      <c r="U30" t="n">
        <v>0.28</v>
      </c>
      <c r="V30" t="n">
        <v>0.74</v>
      </c>
      <c r="W30" t="n">
        <v>12.36</v>
      </c>
      <c r="X30" t="n">
        <v>10.82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1.5164</v>
      </c>
      <c r="E31" t="n">
        <v>65.94</v>
      </c>
      <c r="F31" t="n">
        <v>57.41</v>
      </c>
      <c r="G31" t="n">
        <v>20.03</v>
      </c>
      <c r="H31" t="n">
        <v>0.3</v>
      </c>
      <c r="I31" t="n">
        <v>172</v>
      </c>
      <c r="J31" t="n">
        <v>179.7</v>
      </c>
      <c r="K31" t="n">
        <v>52.44</v>
      </c>
      <c r="L31" t="n">
        <v>3</v>
      </c>
      <c r="M31" t="n">
        <v>170</v>
      </c>
      <c r="N31" t="n">
        <v>34.26</v>
      </c>
      <c r="O31" t="n">
        <v>22397.24</v>
      </c>
      <c r="P31" t="n">
        <v>713.27</v>
      </c>
      <c r="Q31" t="n">
        <v>3988.93</v>
      </c>
      <c r="R31" t="n">
        <v>366.08</v>
      </c>
      <c r="S31" t="n">
        <v>142.45</v>
      </c>
      <c r="T31" t="n">
        <v>107422.31</v>
      </c>
      <c r="U31" t="n">
        <v>0.39</v>
      </c>
      <c r="V31" t="n">
        <v>0.8</v>
      </c>
      <c r="W31" t="n">
        <v>12.15</v>
      </c>
      <c r="X31" t="n">
        <v>6.46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1.6059</v>
      </c>
      <c r="E32" t="n">
        <v>62.27</v>
      </c>
      <c r="F32" t="n">
        <v>55.51</v>
      </c>
      <c r="G32" t="n">
        <v>27.3</v>
      </c>
      <c r="H32" t="n">
        <v>0.39</v>
      </c>
      <c r="I32" t="n">
        <v>122</v>
      </c>
      <c r="J32" t="n">
        <v>181.19</v>
      </c>
      <c r="K32" t="n">
        <v>52.44</v>
      </c>
      <c r="L32" t="n">
        <v>4</v>
      </c>
      <c r="M32" t="n">
        <v>120</v>
      </c>
      <c r="N32" t="n">
        <v>34.75</v>
      </c>
      <c r="O32" t="n">
        <v>22581.25</v>
      </c>
      <c r="P32" t="n">
        <v>670.23</v>
      </c>
      <c r="Q32" t="n">
        <v>3988.57</v>
      </c>
      <c r="R32" t="n">
        <v>302.25</v>
      </c>
      <c r="S32" t="n">
        <v>142.45</v>
      </c>
      <c r="T32" t="n">
        <v>75756.78</v>
      </c>
      <c r="U32" t="n">
        <v>0.47</v>
      </c>
      <c r="V32" t="n">
        <v>0.82</v>
      </c>
      <c r="W32" t="n">
        <v>12.08</v>
      </c>
      <c r="X32" t="n">
        <v>4.56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1.6635</v>
      </c>
      <c r="E33" t="n">
        <v>60.11</v>
      </c>
      <c r="F33" t="n">
        <v>54.39</v>
      </c>
      <c r="G33" t="n">
        <v>35.09</v>
      </c>
      <c r="H33" t="n">
        <v>0.49</v>
      </c>
      <c r="I33" t="n">
        <v>93</v>
      </c>
      <c r="J33" t="n">
        <v>182.69</v>
      </c>
      <c r="K33" t="n">
        <v>52.44</v>
      </c>
      <c r="L33" t="n">
        <v>5</v>
      </c>
      <c r="M33" t="n">
        <v>91</v>
      </c>
      <c r="N33" t="n">
        <v>35.25</v>
      </c>
      <c r="O33" t="n">
        <v>22766.06</v>
      </c>
      <c r="P33" t="n">
        <v>636.67</v>
      </c>
      <c r="Q33" t="n">
        <v>3988.81</v>
      </c>
      <c r="R33" t="n">
        <v>264.73</v>
      </c>
      <c r="S33" t="n">
        <v>142.45</v>
      </c>
      <c r="T33" t="n">
        <v>57139.68</v>
      </c>
      <c r="U33" t="n">
        <v>0.54</v>
      </c>
      <c r="V33" t="n">
        <v>0.84</v>
      </c>
      <c r="W33" t="n">
        <v>12.03</v>
      </c>
      <c r="X33" t="n">
        <v>3.43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1.7036</v>
      </c>
      <c r="E34" t="n">
        <v>58.7</v>
      </c>
      <c r="F34" t="n">
        <v>53.65</v>
      </c>
      <c r="G34" t="n">
        <v>43.5</v>
      </c>
      <c r="H34" t="n">
        <v>0.58</v>
      </c>
      <c r="I34" t="n">
        <v>74</v>
      </c>
      <c r="J34" t="n">
        <v>184.19</v>
      </c>
      <c r="K34" t="n">
        <v>52.44</v>
      </c>
      <c r="L34" t="n">
        <v>6</v>
      </c>
      <c r="M34" t="n">
        <v>72</v>
      </c>
      <c r="N34" t="n">
        <v>35.75</v>
      </c>
      <c r="O34" t="n">
        <v>22951.43</v>
      </c>
      <c r="P34" t="n">
        <v>606.25</v>
      </c>
      <c r="Q34" t="n">
        <v>3988.46</v>
      </c>
      <c r="R34" t="n">
        <v>240.29</v>
      </c>
      <c r="S34" t="n">
        <v>142.45</v>
      </c>
      <c r="T34" t="n">
        <v>45018.48</v>
      </c>
      <c r="U34" t="n">
        <v>0.59</v>
      </c>
      <c r="V34" t="n">
        <v>0.85</v>
      </c>
      <c r="W34" t="n">
        <v>11.99</v>
      </c>
      <c r="X34" t="n">
        <v>2.7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1.7304</v>
      </c>
      <c r="E35" t="n">
        <v>57.79</v>
      </c>
      <c r="F35" t="n">
        <v>53.2</v>
      </c>
      <c r="G35" t="n">
        <v>52.33</v>
      </c>
      <c r="H35" t="n">
        <v>0.67</v>
      </c>
      <c r="I35" t="n">
        <v>61</v>
      </c>
      <c r="J35" t="n">
        <v>185.7</v>
      </c>
      <c r="K35" t="n">
        <v>52.44</v>
      </c>
      <c r="L35" t="n">
        <v>7</v>
      </c>
      <c r="M35" t="n">
        <v>59</v>
      </c>
      <c r="N35" t="n">
        <v>36.26</v>
      </c>
      <c r="O35" t="n">
        <v>23137.49</v>
      </c>
      <c r="P35" t="n">
        <v>578.1</v>
      </c>
      <c r="Q35" t="n">
        <v>3988.45</v>
      </c>
      <c r="R35" t="n">
        <v>225.39</v>
      </c>
      <c r="S35" t="n">
        <v>142.45</v>
      </c>
      <c r="T35" t="n">
        <v>37628.89</v>
      </c>
      <c r="U35" t="n">
        <v>0.63</v>
      </c>
      <c r="V35" t="n">
        <v>0.86</v>
      </c>
      <c r="W35" t="n">
        <v>11.97</v>
      </c>
      <c r="X35" t="n">
        <v>2.25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1.7528</v>
      </c>
      <c r="E36" t="n">
        <v>57.05</v>
      </c>
      <c r="F36" t="n">
        <v>52.82</v>
      </c>
      <c r="G36" t="n">
        <v>62.14</v>
      </c>
      <c r="H36" t="n">
        <v>0.76</v>
      </c>
      <c r="I36" t="n">
        <v>51</v>
      </c>
      <c r="J36" t="n">
        <v>187.22</v>
      </c>
      <c r="K36" t="n">
        <v>52.44</v>
      </c>
      <c r="L36" t="n">
        <v>8</v>
      </c>
      <c r="M36" t="n">
        <v>43</v>
      </c>
      <c r="N36" t="n">
        <v>36.78</v>
      </c>
      <c r="O36" t="n">
        <v>23324.24</v>
      </c>
      <c r="P36" t="n">
        <v>550.14</v>
      </c>
      <c r="Q36" t="n">
        <v>3988.49</v>
      </c>
      <c r="R36" t="n">
        <v>211.95</v>
      </c>
      <c r="S36" t="n">
        <v>142.45</v>
      </c>
      <c r="T36" t="n">
        <v>30960.94</v>
      </c>
      <c r="U36" t="n">
        <v>0.67</v>
      </c>
      <c r="V36" t="n">
        <v>0.87</v>
      </c>
      <c r="W36" t="n">
        <v>11.97</v>
      </c>
      <c r="X36" t="n">
        <v>1.87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1.7632</v>
      </c>
      <c r="E37" t="n">
        <v>56.72</v>
      </c>
      <c r="F37" t="n">
        <v>52.66</v>
      </c>
      <c r="G37" t="n">
        <v>68.69</v>
      </c>
      <c r="H37" t="n">
        <v>0.85</v>
      </c>
      <c r="I37" t="n">
        <v>46</v>
      </c>
      <c r="J37" t="n">
        <v>188.74</v>
      </c>
      <c r="K37" t="n">
        <v>52.44</v>
      </c>
      <c r="L37" t="n">
        <v>9</v>
      </c>
      <c r="M37" t="n">
        <v>6</v>
      </c>
      <c r="N37" t="n">
        <v>37.3</v>
      </c>
      <c r="O37" t="n">
        <v>23511.69</v>
      </c>
      <c r="P37" t="n">
        <v>536.5700000000001</v>
      </c>
      <c r="Q37" t="n">
        <v>3988.36</v>
      </c>
      <c r="R37" t="n">
        <v>205.79</v>
      </c>
      <c r="S37" t="n">
        <v>142.45</v>
      </c>
      <c r="T37" t="n">
        <v>27905.08</v>
      </c>
      <c r="U37" t="n">
        <v>0.6899999999999999</v>
      </c>
      <c r="V37" t="n">
        <v>0.87</v>
      </c>
      <c r="W37" t="n">
        <v>12</v>
      </c>
      <c r="X37" t="n">
        <v>1.71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1.7628</v>
      </c>
      <c r="E38" t="n">
        <v>56.73</v>
      </c>
      <c r="F38" t="n">
        <v>52.67</v>
      </c>
      <c r="G38" t="n">
        <v>68.7</v>
      </c>
      <c r="H38" t="n">
        <v>0.93</v>
      </c>
      <c r="I38" t="n">
        <v>46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540.16</v>
      </c>
      <c r="Q38" t="n">
        <v>3988.62</v>
      </c>
      <c r="R38" t="n">
        <v>205.77</v>
      </c>
      <c r="S38" t="n">
        <v>142.45</v>
      </c>
      <c r="T38" t="n">
        <v>27897.89</v>
      </c>
      <c r="U38" t="n">
        <v>0.6899999999999999</v>
      </c>
      <c r="V38" t="n">
        <v>0.87</v>
      </c>
      <c r="W38" t="n">
        <v>12.01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1.382</v>
      </c>
      <c r="E39" t="n">
        <v>72.36</v>
      </c>
      <c r="F39" t="n">
        <v>66.28</v>
      </c>
      <c r="G39" t="n">
        <v>9.970000000000001</v>
      </c>
      <c r="H39" t="n">
        <v>0.64</v>
      </c>
      <c r="I39" t="n">
        <v>399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192.82</v>
      </c>
      <c r="Q39" t="n">
        <v>3991</v>
      </c>
      <c r="R39" t="n">
        <v>643.48</v>
      </c>
      <c r="S39" t="n">
        <v>142.45</v>
      </c>
      <c r="T39" t="n">
        <v>244984.12</v>
      </c>
      <c r="U39" t="n">
        <v>0.22</v>
      </c>
      <c r="V39" t="n">
        <v>0.6899999999999999</v>
      </c>
      <c r="W39" t="n">
        <v>13.05</v>
      </c>
      <c r="X39" t="n">
        <v>15.32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1.2856</v>
      </c>
      <c r="E40" t="n">
        <v>77.78</v>
      </c>
      <c r="F40" t="n">
        <v>67.14</v>
      </c>
      <c r="G40" t="n">
        <v>9.57</v>
      </c>
      <c r="H40" t="n">
        <v>0.18</v>
      </c>
      <c r="I40" t="n">
        <v>421</v>
      </c>
      <c r="J40" t="n">
        <v>98.70999999999999</v>
      </c>
      <c r="K40" t="n">
        <v>39.72</v>
      </c>
      <c r="L40" t="n">
        <v>1</v>
      </c>
      <c r="M40" t="n">
        <v>419</v>
      </c>
      <c r="N40" t="n">
        <v>12.99</v>
      </c>
      <c r="O40" t="n">
        <v>12407.75</v>
      </c>
      <c r="P40" t="n">
        <v>580.28</v>
      </c>
      <c r="Q40" t="n">
        <v>3989.71</v>
      </c>
      <c r="R40" t="n">
        <v>690.84</v>
      </c>
      <c r="S40" t="n">
        <v>142.45</v>
      </c>
      <c r="T40" t="n">
        <v>268554.01</v>
      </c>
      <c r="U40" t="n">
        <v>0.21</v>
      </c>
      <c r="V40" t="n">
        <v>0.68</v>
      </c>
      <c r="W40" t="n">
        <v>12.57</v>
      </c>
      <c r="X40" t="n">
        <v>16.18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1.6003</v>
      </c>
      <c r="E41" t="n">
        <v>62.49</v>
      </c>
      <c r="F41" t="n">
        <v>57.11</v>
      </c>
      <c r="G41" t="n">
        <v>20.77</v>
      </c>
      <c r="H41" t="n">
        <v>0.35</v>
      </c>
      <c r="I41" t="n">
        <v>165</v>
      </c>
      <c r="J41" t="n">
        <v>99.95</v>
      </c>
      <c r="K41" t="n">
        <v>39.72</v>
      </c>
      <c r="L41" t="n">
        <v>2</v>
      </c>
      <c r="M41" t="n">
        <v>163</v>
      </c>
      <c r="N41" t="n">
        <v>13.24</v>
      </c>
      <c r="O41" t="n">
        <v>12561.45</v>
      </c>
      <c r="P41" t="n">
        <v>455.91</v>
      </c>
      <c r="Q41" t="n">
        <v>3988.83</v>
      </c>
      <c r="R41" t="n">
        <v>355.57</v>
      </c>
      <c r="S41" t="n">
        <v>142.45</v>
      </c>
      <c r="T41" t="n">
        <v>102199.86</v>
      </c>
      <c r="U41" t="n">
        <v>0.4</v>
      </c>
      <c r="V41" t="n">
        <v>0.8</v>
      </c>
      <c r="W41" t="n">
        <v>12.14</v>
      </c>
      <c r="X41" t="n">
        <v>6.15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1.7068</v>
      </c>
      <c r="E42" t="n">
        <v>58.59</v>
      </c>
      <c r="F42" t="n">
        <v>54.61</v>
      </c>
      <c r="G42" t="n">
        <v>33.78</v>
      </c>
      <c r="H42" t="n">
        <v>0.52</v>
      </c>
      <c r="I42" t="n">
        <v>97</v>
      </c>
      <c r="J42" t="n">
        <v>101.2</v>
      </c>
      <c r="K42" t="n">
        <v>39.72</v>
      </c>
      <c r="L42" t="n">
        <v>3</v>
      </c>
      <c r="M42" t="n">
        <v>62</v>
      </c>
      <c r="N42" t="n">
        <v>13.49</v>
      </c>
      <c r="O42" t="n">
        <v>12715.54</v>
      </c>
      <c r="P42" t="n">
        <v>394.63</v>
      </c>
      <c r="Q42" t="n">
        <v>3988.62</v>
      </c>
      <c r="R42" t="n">
        <v>270.8</v>
      </c>
      <c r="S42" t="n">
        <v>142.45</v>
      </c>
      <c r="T42" t="n">
        <v>60154.78</v>
      </c>
      <c r="U42" t="n">
        <v>0.53</v>
      </c>
      <c r="V42" t="n">
        <v>0.84</v>
      </c>
      <c r="W42" t="n">
        <v>12.08</v>
      </c>
      <c r="X42" t="n">
        <v>3.65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1.7179</v>
      </c>
      <c r="E43" t="n">
        <v>58.21</v>
      </c>
      <c r="F43" t="n">
        <v>54.37</v>
      </c>
      <c r="G43" t="n">
        <v>36.25</v>
      </c>
      <c r="H43" t="n">
        <v>0.6899999999999999</v>
      </c>
      <c r="I43" t="n">
        <v>90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389.47</v>
      </c>
      <c r="Q43" t="n">
        <v>3988.98</v>
      </c>
      <c r="R43" t="n">
        <v>260.5</v>
      </c>
      <c r="S43" t="n">
        <v>142.45</v>
      </c>
      <c r="T43" t="n">
        <v>55041.54</v>
      </c>
      <c r="U43" t="n">
        <v>0.55</v>
      </c>
      <c r="V43" t="n">
        <v>0.84</v>
      </c>
      <c r="W43" t="n">
        <v>12.14</v>
      </c>
      <c r="X43" t="n">
        <v>3.42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1.1421</v>
      </c>
      <c r="E44" t="n">
        <v>87.56</v>
      </c>
      <c r="F44" t="n">
        <v>71.75</v>
      </c>
      <c r="G44" t="n">
        <v>8.050000000000001</v>
      </c>
      <c r="H44" t="n">
        <v>0.14</v>
      </c>
      <c r="I44" t="n">
        <v>535</v>
      </c>
      <c r="J44" t="n">
        <v>124.63</v>
      </c>
      <c r="K44" t="n">
        <v>45</v>
      </c>
      <c r="L44" t="n">
        <v>1</v>
      </c>
      <c r="M44" t="n">
        <v>533</v>
      </c>
      <c r="N44" t="n">
        <v>18.64</v>
      </c>
      <c r="O44" t="n">
        <v>15605.44</v>
      </c>
      <c r="P44" t="n">
        <v>736.6900000000001</v>
      </c>
      <c r="Q44" t="n">
        <v>3989.78</v>
      </c>
      <c r="R44" t="n">
        <v>845.22</v>
      </c>
      <c r="S44" t="n">
        <v>142.45</v>
      </c>
      <c r="T44" t="n">
        <v>345173.93</v>
      </c>
      <c r="U44" t="n">
        <v>0.17</v>
      </c>
      <c r="V44" t="n">
        <v>0.64</v>
      </c>
      <c r="W44" t="n">
        <v>12.76</v>
      </c>
      <c r="X44" t="n">
        <v>20.79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1.5098</v>
      </c>
      <c r="E45" t="n">
        <v>66.23</v>
      </c>
      <c r="F45" t="n">
        <v>58.79</v>
      </c>
      <c r="G45" t="n">
        <v>16.96</v>
      </c>
      <c r="H45" t="n">
        <v>0.28</v>
      </c>
      <c r="I45" t="n">
        <v>208</v>
      </c>
      <c r="J45" t="n">
        <v>125.95</v>
      </c>
      <c r="K45" t="n">
        <v>45</v>
      </c>
      <c r="L45" t="n">
        <v>2</v>
      </c>
      <c r="M45" t="n">
        <v>206</v>
      </c>
      <c r="N45" t="n">
        <v>18.95</v>
      </c>
      <c r="O45" t="n">
        <v>15767.7</v>
      </c>
      <c r="P45" t="n">
        <v>575.45</v>
      </c>
      <c r="Q45" t="n">
        <v>3988.89</v>
      </c>
      <c r="R45" t="n">
        <v>411.43</v>
      </c>
      <c r="S45" t="n">
        <v>142.45</v>
      </c>
      <c r="T45" t="n">
        <v>129917.86</v>
      </c>
      <c r="U45" t="n">
        <v>0.35</v>
      </c>
      <c r="V45" t="n">
        <v>0.78</v>
      </c>
      <c r="W45" t="n">
        <v>12.22</v>
      </c>
      <c r="X45" t="n">
        <v>7.83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1.6431</v>
      </c>
      <c r="E46" t="n">
        <v>60.86</v>
      </c>
      <c r="F46" t="n">
        <v>55.56</v>
      </c>
      <c r="G46" t="n">
        <v>26.88</v>
      </c>
      <c r="H46" t="n">
        <v>0.42</v>
      </c>
      <c r="I46" t="n">
        <v>124</v>
      </c>
      <c r="J46" t="n">
        <v>127.27</v>
      </c>
      <c r="K46" t="n">
        <v>45</v>
      </c>
      <c r="L46" t="n">
        <v>3</v>
      </c>
      <c r="M46" t="n">
        <v>122</v>
      </c>
      <c r="N46" t="n">
        <v>19.27</v>
      </c>
      <c r="O46" t="n">
        <v>15930.42</v>
      </c>
      <c r="P46" t="n">
        <v>514.09</v>
      </c>
      <c r="Q46" t="n">
        <v>3988.88</v>
      </c>
      <c r="R46" t="n">
        <v>303.8</v>
      </c>
      <c r="S46" t="n">
        <v>142.45</v>
      </c>
      <c r="T46" t="n">
        <v>76520.52</v>
      </c>
      <c r="U46" t="n">
        <v>0.47</v>
      </c>
      <c r="V46" t="n">
        <v>0.82</v>
      </c>
      <c r="W46" t="n">
        <v>12.08</v>
      </c>
      <c r="X46" t="n">
        <v>4.61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1.7117</v>
      </c>
      <c r="E47" t="n">
        <v>58.42</v>
      </c>
      <c r="F47" t="n">
        <v>54.12</v>
      </c>
      <c r="G47" t="n">
        <v>38.2</v>
      </c>
      <c r="H47" t="n">
        <v>0.55</v>
      </c>
      <c r="I47" t="n">
        <v>85</v>
      </c>
      <c r="J47" t="n">
        <v>128.59</v>
      </c>
      <c r="K47" t="n">
        <v>45</v>
      </c>
      <c r="L47" t="n">
        <v>4</v>
      </c>
      <c r="M47" t="n">
        <v>82</v>
      </c>
      <c r="N47" t="n">
        <v>19.59</v>
      </c>
      <c r="O47" t="n">
        <v>16093.6</v>
      </c>
      <c r="P47" t="n">
        <v>467.77</v>
      </c>
      <c r="Q47" t="n">
        <v>3988.59</v>
      </c>
      <c r="R47" t="n">
        <v>255.39</v>
      </c>
      <c r="S47" t="n">
        <v>142.45</v>
      </c>
      <c r="T47" t="n">
        <v>52509.15</v>
      </c>
      <c r="U47" t="n">
        <v>0.5600000000000001</v>
      </c>
      <c r="V47" t="n">
        <v>0.85</v>
      </c>
      <c r="W47" t="n">
        <v>12.03</v>
      </c>
      <c r="X47" t="n">
        <v>3.17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1.7432</v>
      </c>
      <c r="E48" t="n">
        <v>57.37</v>
      </c>
      <c r="F48" t="n">
        <v>53.5</v>
      </c>
      <c r="G48" t="n">
        <v>47.2</v>
      </c>
      <c r="H48" t="n">
        <v>0.68</v>
      </c>
      <c r="I48" t="n">
        <v>68</v>
      </c>
      <c r="J48" t="n">
        <v>129.92</v>
      </c>
      <c r="K48" t="n">
        <v>45</v>
      </c>
      <c r="L48" t="n">
        <v>5</v>
      </c>
      <c r="M48" t="n">
        <v>12</v>
      </c>
      <c r="N48" t="n">
        <v>19.92</v>
      </c>
      <c r="O48" t="n">
        <v>16257.24</v>
      </c>
      <c r="P48" t="n">
        <v>438.7</v>
      </c>
      <c r="Q48" t="n">
        <v>3988.56</v>
      </c>
      <c r="R48" t="n">
        <v>232.34</v>
      </c>
      <c r="S48" t="n">
        <v>142.45</v>
      </c>
      <c r="T48" t="n">
        <v>41072.86</v>
      </c>
      <c r="U48" t="n">
        <v>0.61</v>
      </c>
      <c r="V48" t="n">
        <v>0.86</v>
      </c>
      <c r="W48" t="n">
        <v>12.07</v>
      </c>
      <c r="X48" t="n">
        <v>2.55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1.7423</v>
      </c>
      <c r="E49" t="n">
        <v>57.4</v>
      </c>
      <c r="F49" t="n">
        <v>53.53</v>
      </c>
      <c r="G49" t="n">
        <v>47.23</v>
      </c>
      <c r="H49" t="n">
        <v>0.8100000000000001</v>
      </c>
      <c r="I49" t="n">
        <v>68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441.49</v>
      </c>
      <c r="Q49" t="n">
        <v>3988.55</v>
      </c>
      <c r="R49" t="n">
        <v>233.09</v>
      </c>
      <c r="S49" t="n">
        <v>142.45</v>
      </c>
      <c r="T49" t="n">
        <v>41447.92</v>
      </c>
      <c r="U49" t="n">
        <v>0.61</v>
      </c>
      <c r="V49" t="n">
        <v>0.85</v>
      </c>
      <c r="W49" t="n">
        <v>12.08</v>
      </c>
      <c r="X49" t="n">
        <v>2.58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0.9721</v>
      </c>
      <c r="E50" t="n">
        <v>102.87</v>
      </c>
      <c r="F50" t="n">
        <v>78.22</v>
      </c>
      <c r="G50" t="n">
        <v>6.77</v>
      </c>
      <c r="H50" t="n">
        <v>0.11</v>
      </c>
      <c r="I50" t="n">
        <v>693</v>
      </c>
      <c r="J50" t="n">
        <v>159.12</v>
      </c>
      <c r="K50" t="n">
        <v>50.28</v>
      </c>
      <c r="L50" t="n">
        <v>1</v>
      </c>
      <c r="M50" t="n">
        <v>691</v>
      </c>
      <c r="N50" t="n">
        <v>27.84</v>
      </c>
      <c r="O50" t="n">
        <v>19859.16</v>
      </c>
      <c r="P50" t="n">
        <v>951.41</v>
      </c>
      <c r="Q50" t="n">
        <v>3990.37</v>
      </c>
      <c r="R50" t="n">
        <v>1062.08</v>
      </c>
      <c r="S50" t="n">
        <v>142.45</v>
      </c>
      <c r="T50" t="n">
        <v>452815.06</v>
      </c>
      <c r="U50" t="n">
        <v>0.13</v>
      </c>
      <c r="V50" t="n">
        <v>0.59</v>
      </c>
      <c r="W50" t="n">
        <v>13.02</v>
      </c>
      <c r="X50" t="n">
        <v>27.24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1.3992</v>
      </c>
      <c r="E51" t="n">
        <v>71.47</v>
      </c>
      <c r="F51" t="n">
        <v>60.77</v>
      </c>
      <c r="G51" t="n">
        <v>14.02</v>
      </c>
      <c r="H51" t="n">
        <v>0.22</v>
      </c>
      <c r="I51" t="n">
        <v>260</v>
      </c>
      <c r="J51" t="n">
        <v>160.54</v>
      </c>
      <c r="K51" t="n">
        <v>50.28</v>
      </c>
      <c r="L51" t="n">
        <v>2</v>
      </c>
      <c r="M51" t="n">
        <v>258</v>
      </c>
      <c r="N51" t="n">
        <v>28.26</v>
      </c>
      <c r="O51" t="n">
        <v>20034.4</v>
      </c>
      <c r="P51" t="n">
        <v>717.84</v>
      </c>
      <c r="Q51" t="n">
        <v>3989.24</v>
      </c>
      <c r="R51" t="n">
        <v>477.54</v>
      </c>
      <c r="S51" t="n">
        <v>142.45</v>
      </c>
      <c r="T51" t="n">
        <v>162709.42</v>
      </c>
      <c r="U51" t="n">
        <v>0.3</v>
      </c>
      <c r="V51" t="n">
        <v>0.75</v>
      </c>
      <c r="W51" t="n">
        <v>12.3</v>
      </c>
      <c r="X51" t="n">
        <v>9.81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1.5565</v>
      </c>
      <c r="E52" t="n">
        <v>64.23999999999999</v>
      </c>
      <c r="F52" t="n">
        <v>56.86</v>
      </c>
      <c r="G52" t="n">
        <v>21.73</v>
      </c>
      <c r="H52" t="n">
        <v>0.33</v>
      </c>
      <c r="I52" t="n">
        <v>157</v>
      </c>
      <c r="J52" t="n">
        <v>161.97</v>
      </c>
      <c r="K52" t="n">
        <v>50.28</v>
      </c>
      <c r="L52" t="n">
        <v>3</v>
      </c>
      <c r="M52" t="n">
        <v>155</v>
      </c>
      <c r="N52" t="n">
        <v>28.69</v>
      </c>
      <c r="O52" t="n">
        <v>20210.21</v>
      </c>
      <c r="P52" t="n">
        <v>650.62</v>
      </c>
      <c r="Q52" t="n">
        <v>3988.63</v>
      </c>
      <c r="R52" t="n">
        <v>346.68</v>
      </c>
      <c r="S52" t="n">
        <v>142.45</v>
      </c>
      <c r="T52" t="n">
        <v>97797.62</v>
      </c>
      <c r="U52" t="n">
        <v>0.41</v>
      </c>
      <c r="V52" t="n">
        <v>0.8</v>
      </c>
      <c r="W52" t="n">
        <v>12.16</v>
      </c>
      <c r="X52" t="n">
        <v>5.91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1.6412</v>
      </c>
      <c r="E53" t="n">
        <v>60.93</v>
      </c>
      <c r="F53" t="n">
        <v>55.06</v>
      </c>
      <c r="G53" t="n">
        <v>30.03</v>
      </c>
      <c r="H53" t="n">
        <v>0.43</v>
      </c>
      <c r="I53" t="n">
        <v>110</v>
      </c>
      <c r="J53" t="n">
        <v>163.4</v>
      </c>
      <c r="K53" t="n">
        <v>50.28</v>
      </c>
      <c r="L53" t="n">
        <v>4</v>
      </c>
      <c r="M53" t="n">
        <v>108</v>
      </c>
      <c r="N53" t="n">
        <v>29.12</v>
      </c>
      <c r="O53" t="n">
        <v>20386.62</v>
      </c>
      <c r="P53" t="n">
        <v>606.4</v>
      </c>
      <c r="Q53" t="n">
        <v>3988.72</v>
      </c>
      <c r="R53" t="n">
        <v>287.48</v>
      </c>
      <c r="S53" t="n">
        <v>142.45</v>
      </c>
      <c r="T53" t="n">
        <v>68430.10000000001</v>
      </c>
      <c r="U53" t="n">
        <v>0.5</v>
      </c>
      <c r="V53" t="n">
        <v>0.83</v>
      </c>
      <c r="W53" t="n">
        <v>12.05</v>
      </c>
      <c r="X53" t="n">
        <v>4.11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1.694</v>
      </c>
      <c r="E54" t="n">
        <v>59.03</v>
      </c>
      <c r="F54" t="n">
        <v>54.03</v>
      </c>
      <c r="G54" t="n">
        <v>39.06</v>
      </c>
      <c r="H54" t="n">
        <v>0.54</v>
      </c>
      <c r="I54" t="n">
        <v>83</v>
      </c>
      <c r="J54" t="n">
        <v>164.83</v>
      </c>
      <c r="K54" t="n">
        <v>50.28</v>
      </c>
      <c r="L54" t="n">
        <v>5</v>
      </c>
      <c r="M54" t="n">
        <v>81</v>
      </c>
      <c r="N54" t="n">
        <v>29.55</v>
      </c>
      <c r="O54" t="n">
        <v>20563.61</v>
      </c>
      <c r="P54" t="n">
        <v>572.29</v>
      </c>
      <c r="Q54" t="n">
        <v>3988.43</v>
      </c>
      <c r="R54" t="n">
        <v>252.78</v>
      </c>
      <c r="S54" t="n">
        <v>142.45</v>
      </c>
      <c r="T54" t="n">
        <v>51215.94</v>
      </c>
      <c r="U54" t="n">
        <v>0.5600000000000001</v>
      </c>
      <c r="V54" t="n">
        <v>0.85</v>
      </c>
      <c r="W54" t="n">
        <v>12.02</v>
      </c>
      <c r="X54" t="n">
        <v>3.08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1.7286</v>
      </c>
      <c r="E55" t="n">
        <v>57.85</v>
      </c>
      <c r="F55" t="n">
        <v>53.4</v>
      </c>
      <c r="G55" t="n">
        <v>48.55</v>
      </c>
      <c r="H55" t="n">
        <v>0.64</v>
      </c>
      <c r="I55" t="n">
        <v>66</v>
      </c>
      <c r="J55" t="n">
        <v>166.27</v>
      </c>
      <c r="K55" t="n">
        <v>50.28</v>
      </c>
      <c r="L55" t="n">
        <v>6</v>
      </c>
      <c r="M55" t="n">
        <v>64</v>
      </c>
      <c r="N55" t="n">
        <v>29.99</v>
      </c>
      <c r="O55" t="n">
        <v>20741.2</v>
      </c>
      <c r="P55" t="n">
        <v>538.12</v>
      </c>
      <c r="Q55" t="n">
        <v>3988.42</v>
      </c>
      <c r="R55" t="n">
        <v>232.1</v>
      </c>
      <c r="S55" t="n">
        <v>142.45</v>
      </c>
      <c r="T55" t="n">
        <v>40962.52</v>
      </c>
      <c r="U55" t="n">
        <v>0.61</v>
      </c>
      <c r="V55" t="n">
        <v>0.86</v>
      </c>
      <c r="W55" t="n">
        <v>11.98</v>
      </c>
      <c r="X55" t="n">
        <v>2.45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1.7534</v>
      </c>
      <c r="E56" t="n">
        <v>57.03</v>
      </c>
      <c r="F56" t="n">
        <v>52.97</v>
      </c>
      <c r="G56" t="n">
        <v>58.85</v>
      </c>
      <c r="H56" t="n">
        <v>0.74</v>
      </c>
      <c r="I56" t="n">
        <v>54</v>
      </c>
      <c r="J56" t="n">
        <v>167.72</v>
      </c>
      <c r="K56" t="n">
        <v>50.28</v>
      </c>
      <c r="L56" t="n">
        <v>7</v>
      </c>
      <c r="M56" t="n">
        <v>35</v>
      </c>
      <c r="N56" t="n">
        <v>30.44</v>
      </c>
      <c r="O56" t="n">
        <v>20919.39</v>
      </c>
      <c r="P56" t="n">
        <v>509.09</v>
      </c>
      <c r="Q56" t="n">
        <v>3988.42</v>
      </c>
      <c r="R56" t="n">
        <v>216.78</v>
      </c>
      <c r="S56" t="n">
        <v>142.45</v>
      </c>
      <c r="T56" t="n">
        <v>33360.73</v>
      </c>
      <c r="U56" t="n">
        <v>0.66</v>
      </c>
      <c r="V56" t="n">
        <v>0.86</v>
      </c>
      <c r="W56" t="n">
        <v>11.99</v>
      </c>
      <c r="X56" t="n">
        <v>2.02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1.7583</v>
      </c>
      <c r="E57" t="n">
        <v>56.87</v>
      </c>
      <c r="F57" t="n">
        <v>52.91</v>
      </c>
      <c r="G57" t="n">
        <v>62.24</v>
      </c>
      <c r="H57" t="n">
        <v>0.84</v>
      </c>
      <c r="I57" t="n">
        <v>51</v>
      </c>
      <c r="J57" t="n">
        <v>169.17</v>
      </c>
      <c r="K57" t="n">
        <v>50.28</v>
      </c>
      <c r="L57" t="n">
        <v>8</v>
      </c>
      <c r="M57" t="n">
        <v>2</v>
      </c>
      <c r="N57" t="n">
        <v>30.89</v>
      </c>
      <c r="O57" t="n">
        <v>21098.19</v>
      </c>
      <c r="P57" t="n">
        <v>504.14</v>
      </c>
      <c r="Q57" t="n">
        <v>3988.61</v>
      </c>
      <c r="R57" t="n">
        <v>213.28</v>
      </c>
      <c r="S57" t="n">
        <v>142.45</v>
      </c>
      <c r="T57" t="n">
        <v>31625.79</v>
      </c>
      <c r="U57" t="n">
        <v>0.67</v>
      </c>
      <c r="V57" t="n">
        <v>0.87</v>
      </c>
      <c r="W57" t="n">
        <v>12.03</v>
      </c>
      <c r="X57" t="n">
        <v>1.96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1.7584</v>
      </c>
      <c r="E58" t="n">
        <v>56.87</v>
      </c>
      <c r="F58" t="n">
        <v>52.9</v>
      </c>
      <c r="G58" t="n">
        <v>62.24</v>
      </c>
      <c r="H58" t="n">
        <v>0.9399999999999999</v>
      </c>
      <c r="I58" t="n">
        <v>51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508.4</v>
      </c>
      <c r="Q58" t="n">
        <v>3988.59</v>
      </c>
      <c r="R58" t="n">
        <v>213.1</v>
      </c>
      <c r="S58" t="n">
        <v>142.45</v>
      </c>
      <c r="T58" t="n">
        <v>31537.85</v>
      </c>
      <c r="U58" t="n">
        <v>0.67</v>
      </c>
      <c r="V58" t="n">
        <v>0.87</v>
      </c>
      <c r="W58" t="n">
        <v>12.03</v>
      </c>
      <c r="X58" t="n">
        <v>1.95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1.3928</v>
      </c>
      <c r="E59" t="n">
        <v>71.8</v>
      </c>
      <c r="F59" t="n">
        <v>64.01000000000001</v>
      </c>
      <c r="G59" t="n">
        <v>11.23</v>
      </c>
      <c r="H59" t="n">
        <v>0.22</v>
      </c>
      <c r="I59" t="n">
        <v>342</v>
      </c>
      <c r="J59" t="n">
        <v>80.84</v>
      </c>
      <c r="K59" t="n">
        <v>35.1</v>
      </c>
      <c r="L59" t="n">
        <v>1</v>
      </c>
      <c r="M59" t="n">
        <v>340</v>
      </c>
      <c r="N59" t="n">
        <v>9.74</v>
      </c>
      <c r="O59" t="n">
        <v>10204.21</v>
      </c>
      <c r="P59" t="n">
        <v>471.61</v>
      </c>
      <c r="Q59" t="n">
        <v>3989.33</v>
      </c>
      <c r="R59" t="n">
        <v>586.3099999999999</v>
      </c>
      <c r="S59" t="n">
        <v>142.45</v>
      </c>
      <c r="T59" t="n">
        <v>216684.87</v>
      </c>
      <c r="U59" t="n">
        <v>0.24</v>
      </c>
      <c r="V59" t="n">
        <v>0.72</v>
      </c>
      <c r="W59" t="n">
        <v>12.44</v>
      </c>
      <c r="X59" t="n">
        <v>13.05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1.6645</v>
      </c>
      <c r="E60" t="n">
        <v>60.08</v>
      </c>
      <c r="F60" t="n">
        <v>55.91</v>
      </c>
      <c r="G60" t="n">
        <v>25.41</v>
      </c>
      <c r="H60" t="n">
        <v>0.43</v>
      </c>
      <c r="I60" t="n">
        <v>132</v>
      </c>
      <c r="J60" t="n">
        <v>82.04000000000001</v>
      </c>
      <c r="K60" t="n">
        <v>35.1</v>
      </c>
      <c r="L60" t="n">
        <v>2</v>
      </c>
      <c r="M60" t="n">
        <v>110</v>
      </c>
      <c r="N60" t="n">
        <v>9.94</v>
      </c>
      <c r="O60" t="n">
        <v>10352.53</v>
      </c>
      <c r="P60" t="n">
        <v>361.77</v>
      </c>
      <c r="Q60" t="n">
        <v>3988.98</v>
      </c>
      <c r="R60" t="n">
        <v>314.88</v>
      </c>
      <c r="S60" t="n">
        <v>142.45</v>
      </c>
      <c r="T60" t="n">
        <v>82019.56</v>
      </c>
      <c r="U60" t="n">
        <v>0.45</v>
      </c>
      <c r="V60" t="n">
        <v>0.82</v>
      </c>
      <c r="W60" t="n">
        <v>12.11</v>
      </c>
      <c r="X60" t="n">
        <v>4.96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1.6893</v>
      </c>
      <c r="E61" t="n">
        <v>59.2</v>
      </c>
      <c r="F61" t="n">
        <v>55.32</v>
      </c>
      <c r="G61" t="n">
        <v>28.86</v>
      </c>
      <c r="H61" t="n">
        <v>0.63</v>
      </c>
      <c r="I61" t="n">
        <v>115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351.36</v>
      </c>
      <c r="Q61" t="n">
        <v>3989.04</v>
      </c>
      <c r="R61" t="n">
        <v>290.54</v>
      </c>
      <c r="S61" t="n">
        <v>142.45</v>
      </c>
      <c r="T61" t="n">
        <v>69936.45</v>
      </c>
      <c r="U61" t="n">
        <v>0.49</v>
      </c>
      <c r="V61" t="n">
        <v>0.83</v>
      </c>
      <c r="W61" t="n">
        <v>12.22</v>
      </c>
      <c r="X61" t="n">
        <v>4.37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1.2357</v>
      </c>
      <c r="E62" t="n">
        <v>80.93000000000001</v>
      </c>
      <c r="F62" t="n">
        <v>68.69</v>
      </c>
      <c r="G62" t="n">
        <v>8.98</v>
      </c>
      <c r="H62" t="n">
        <v>0.16</v>
      </c>
      <c r="I62" t="n">
        <v>459</v>
      </c>
      <c r="J62" t="n">
        <v>107.41</v>
      </c>
      <c r="K62" t="n">
        <v>41.65</v>
      </c>
      <c r="L62" t="n">
        <v>1</v>
      </c>
      <c r="M62" t="n">
        <v>457</v>
      </c>
      <c r="N62" t="n">
        <v>14.77</v>
      </c>
      <c r="O62" t="n">
        <v>13481.73</v>
      </c>
      <c r="P62" t="n">
        <v>632.9</v>
      </c>
      <c r="Q62" t="n">
        <v>3989.68</v>
      </c>
      <c r="R62" t="n">
        <v>742.23</v>
      </c>
      <c r="S62" t="n">
        <v>142.45</v>
      </c>
      <c r="T62" t="n">
        <v>294059.63</v>
      </c>
      <c r="U62" t="n">
        <v>0.19</v>
      </c>
      <c r="V62" t="n">
        <v>0.67</v>
      </c>
      <c r="W62" t="n">
        <v>12.65</v>
      </c>
      <c r="X62" t="n">
        <v>17.73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1.5693</v>
      </c>
      <c r="E63" t="n">
        <v>63.72</v>
      </c>
      <c r="F63" t="n">
        <v>57.69</v>
      </c>
      <c r="G63" t="n">
        <v>19.23</v>
      </c>
      <c r="H63" t="n">
        <v>0.32</v>
      </c>
      <c r="I63" t="n">
        <v>180</v>
      </c>
      <c r="J63" t="n">
        <v>108.68</v>
      </c>
      <c r="K63" t="n">
        <v>41.65</v>
      </c>
      <c r="L63" t="n">
        <v>2</v>
      </c>
      <c r="M63" t="n">
        <v>178</v>
      </c>
      <c r="N63" t="n">
        <v>15.03</v>
      </c>
      <c r="O63" t="n">
        <v>13638.32</v>
      </c>
      <c r="P63" t="n">
        <v>497.78</v>
      </c>
      <c r="Q63" t="n">
        <v>3988.72</v>
      </c>
      <c r="R63" t="n">
        <v>375.14</v>
      </c>
      <c r="S63" t="n">
        <v>142.45</v>
      </c>
      <c r="T63" t="n">
        <v>111909.04</v>
      </c>
      <c r="U63" t="n">
        <v>0.38</v>
      </c>
      <c r="V63" t="n">
        <v>0.79</v>
      </c>
      <c r="W63" t="n">
        <v>12.16</v>
      </c>
      <c r="X63" t="n">
        <v>6.73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1.6883</v>
      </c>
      <c r="E64" t="n">
        <v>59.23</v>
      </c>
      <c r="F64" t="n">
        <v>54.86</v>
      </c>
      <c r="G64" t="n">
        <v>31.35</v>
      </c>
      <c r="H64" t="n">
        <v>0.48</v>
      </c>
      <c r="I64" t="n">
        <v>105</v>
      </c>
      <c r="J64" t="n">
        <v>109.96</v>
      </c>
      <c r="K64" t="n">
        <v>41.65</v>
      </c>
      <c r="L64" t="n">
        <v>3</v>
      </c>
      <c r="M64" t="n">
        <v>103</v>
      </c>
      <c r="N64" t="n">
        <v>15.31</v>
      </c>
      <c r="O64" t="n">
        <v>13795.21</v>
      </c>
      <c r="P64" t="n">
        <v>435.04</v>
      </c>
      <c r="Q64" t="n">
        <v>3988.76</v>
      </c>
      <c r="R64" t="n">
        <v>280.71</v>
      </c>
      <c r="S64" t="n">
        <v>142.45</v>
      </c>
      <c r="T64" t="n">
        <v>65070.64</v>
      </c>
      <c r="U64" t="n">
        <v>0.51</v>
      </c>
      <c r="V64" t="n">
        <v>0.83</v>
      </c>
      <c r="W64" t="n">
        <v>12.04</v>
      </c>
      <c r="X64" t="n">
        <v>3.91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1.7279</v>
      </c>
      <c r="E65" t="n">
        <v>57.88</v>
      </c>
      <c r="F65" t="n">
        <v>54.04</v>
      </c>
      <c r="G65" t="n">
        <v>40.03</v>
      </c>
      <c r="H65" t="n">
        <v>0.63</v>
      </c>
      <c r="I65" t="n">
        <v>81</v>
      </c>
      <c r="J65" t="n">
        <v>111.23</v>
      </c>
      <c r="K65" t="n">
        <v>41.65</v>
      </c>
      <c r="L65" t="n">
        <v>4</v>
      </c>
      <c r="M65" t="n">
        <v>3</v>
      </c>
      <c r="N65" t="n">
        <v>15.58</v>
      </c>
      <c r="O65" t="n">
        <v>13952.52</v>
      </c>
      <c r="P65" t="n">
        <v>403.57</v>
      </c>
      <c r="Q65" t="n">
        <v>3988.95</v>
      </c>
      <c r="R65" t="n">
        <v>249.95</v>
      </c>
      <c r="S65" t="n">
        <v>142.45</v>
      </c>
      <c r="T65" t="n">
        <v>49811.49</v>
      </c>
      <c r="U65" t="n">
        <v>0.57</v>
      </c>
      <c r="V65" t="n">
        <v>0.85</v>
      </c>
      <c r="W65" t="n">
        <v>12.11</v>
      </c>
      <c r="X65" t="n">
        <v>3.09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1.7272</v>
      </c>
      <c r="E66" t="n">
        <v>57.9</v>
      </c>
      <c r="F66" t="n">
        <v>54.06</v>
      </c>
      <c r="G66" t="n">
        <v>40.05</v>
      </c>
      <c r="H66" t="n">
        <v>0.78</v>
      </c>
      <c r="I66" t="n">
        <v>81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408.65</v>
      </c>
      <c r="Q66" t="n">
        <v>3988.8</v>
      </c>
      <c r="R66" t="n">
        <v>250.51</v>
      </c>
      <c r="S66" t="n">
        <v>142.45</v>
      </c>
      <c r="T66" t="n">
        <v>50093.17</v>
      </c>
      <c r="U66" t="n">
        <v>0.57</v>
      </c>
      <c r="V66" t="n">
        <v>0.85</v>
      </c>
      <c r="W66" t="n">
        <v>12.11</v>
      </c>
      <c r="X66" t="n">
        <v>3.11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1.5194</v>
      </c>
      <c r="E67" t="n">
        <v>65.81999999999999</v>
      </c>
      <c r="F67" t="n">
        <v>60.52</v>
      </c>
      <c r="G67" t="n">
        <v>14.41</v>
      </c>
      <c r="H67" t="n">
        <v>0.28</v>
      </c>
      <c r="I67" t="n">
        <v>252</v>
      </c>
      <c r="J67" t="n">
        <v>61.76</v>
      </c>
      <c r="K67" t="n">
        <v>28.92</v>
      </c>
      <c r="L67" t="n">
        <v>1</v>
      </c>
      <c r="M67" t="n">
        <v>250</v>
      </c>
      <c r="N67" t="n">
        <v>6.84</v>
      </c>
      <c r="O67" t="n">
        <v>7851.41</v>
      </c>
      <c r="P67" t="n">
        <v>347.82</v>
      </c>
      <c r="Q67" t="n">
        <v>3989.22</v>
      </c>
      <c r="R67" t="n">
        <v>469.72</v>
      </c>
      <c r="S67" t="n">
        <v>142.45</v>
      </c>
      <c r="T67" t="n">
        <v>158839.21</v>
      </c>
      <c r="U67" t="n">
        <v>0.3</v>
      </c>
      <c r="V67" t="n">
        <v>0.76</v>
      </c>
      <c r="W67" t="n">
        <v>12.29</v>
      </c>
      <c r="X67" t="n">
        <v>9.57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1.6356</v>
      </c>
      <c r="E68" t="n">
        <v>61.14</v>
      </c>
      <c r="F68" t="n">
        <v>57.11</v>
      </c>
      <c r="G68" t="n">
        <v>21.28</v>
      </c>
      <c r="H68" t="n">
        <v>0.55</v>
      </c>
      <c r="I68" t="n">
        <v>161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305.71</v>
      </c>
      <c r="Q68" t="n">
        <v>3989.37</v>
      </c>
      <c r="R68" t="n">
        <v>348.83</v>
      </c>
      <c r="S68" t="n">
        <v>142.45</v>
      </c>
      <c r="T68" t="n">
        <v>98851.67</v>
      </c>
      <c r="U68" t="n">
        <v>0.41</v>
      </c>
      <c r="V68" t="n">
        <v>0.8</v>
      </c>
      <c r="W68" t="n">
        <v>12.33</v>
      </c>
      <c r="X68" t="n">
        <v>6.15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0.9314</v>
      </c>
      <c r="E69" t="n">
        <v>107.36</v>
      </c>
      <c r="F69" t="n">
        <v>80.05</v>
      </c>
      <c r="G69" t="n">
        <v>6.53</v>
      </c>
      <c r="H69" t="n">
        <v>0.11</v>
      </c>
      <c r="I69" t="n">
        <v>736</v>
      </c>
      <c r="J69" t="n">
        <v>167.88</v>
      </c>
      <c r="K69" t="n">
        <v>51.39</v>
      </c>
      <c r="L69" t="n">
        <v>1</v>
      </c>
      <c r="M69" t="n">
        <v>734</v>
      </c>
      <c r="N69" t="n">
        <v>30.49</v>
      </c>
      <c r="O69" t="n">
        <v>20939.59</v>
      </c>
      <c r="P69" t="n">
        <v>1009.45</v>
      </c>
      <c r="Q69" t="n">
        <v>3991.01</v>
      </c>
      <c r="R69" t="n">
        <v>1123.45</v>
      </c>
      <c r="S69" t="n">
        <v>142.45</v>
      </c>
      <c r="T69" t="n">
        <v>483288.58</v>
      </c>
      <c r="U69" t="n">
        <v>0.13</v>
      </c>
      <c r="V69" t="n">
        <v>0.57</v>
      </c>
      <c r="W69" t="n">
        <v>13.1</v>
      </c>
      <c r="X69" t="n">
        <v>29.07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1.3713</v>
      </c>
      <c r="E70" t="n">
        <v>72.92</v>
      </c>
      <c r="F70" t="n">
        <v>61.3</v>
      </c>
      <c r="G70" t="n">
        <v>13.47</v>
      </c>
      <c r="H70" t="n">
        <v>0.21</v>
      </c>
      <c r="I70" t="n">
        <v>273</v>
      </c>
      <c r="J70" t="n">
        <v>169.33</v>
      </c>
      <c r="K70" t="n">
        <v>51.39</v>
      </c>
      <c r="L70" t="n">
        <v>2</v>
      </c>
      <c r="M70" t="n">
        <v>271</v>
      </c>
      <c r="N70" t="n">
        <v>30.94</v>
      </c>
      <c r="O70" t="n">
        <v>21118.46</v>
      </c>
      <c r="P70" t="n">
        <v>753.22</v>
      </c>
      <c r="Q70" t="n">
        <v>3989.11</v>
      </c>
      <c r="R70" t="n">
        <v>495.14</v>
      </c>
      <c r="S70" t="n">
        <v>142.45</v>
      </c>
      <c r="T70" t="n">
        <v>171446.33</v>
      </c>
      <c r="U70" t="n">
        <v>0.29</v>
      </c>
      <c r="V70" t="n">
        <v>0.75</v>
      </c>
      <c r="W70" t="n">
        <v>12.33</v>
      </c>
      <c r="X70" t="n">
        <v>10.34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1.5369</v>
      </c>
      <c r="E71" t="n">
        <v>65.06999999999999</v>
      </c>
      <c r="F71" t="n">
        <v>57.1</v>
      </c>
      <c r="G71" t="n">
        <v>20.77</v>
      </c>
      <c r="H71" t="n">
        <v>0.31</v>
      </c>
      <c r="I71" t="n">
        <v>165</v>
      </c>
      <c r="J71" t="n">
        <v>170.79</v>
      </c>
      <c r="K71" t="n">
        <v>51.39</v>
      </c>
      <c r="L71" t="n">
        <v>3</v>
      </c>
      <c r="M71" t="n">
        <v>163</v>
      </c>
      <c r="N71" t="n">
        <v>31.4</v>
      </c>
      <c r="O71" t="n">
        <v>21297.94</v>
      </c>
      <c r="P71" t="n">
        <v>681.52</v>
      </c>
      <c r="Q71" t="n">
        <v>3988.78</v>
      </c>
      <c r="R71" t="n">
        <v>355.24</v>
      </c>
      <c r="S71" t="n">
        <v>142.45</v>
      </c>
      <c r="T71" t="n">
        <v>102036.06</v>
      </c>
      <c r="U71" t="n">
        <v>0.4</v>
      </c>
      <c r="V71" t="n">
        <v>0.8</v>
      </c>
      <c r="W71" t="n">
        <v>12.15</v>
      </c>
      <c r="X71" t="n">
        <v>6.15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1.6246</v>
      </c>
      <c r="E72" t="n">
        <v>61.55</v>
      </c>
      <c r="F72" t="n">
        <v>55.25</v>
      </c>
      <c r="G72" t="n">
        <v>28.58</v>
      </c>
      <c r="H72" t="n">
        <v>0.41</v>
      </c>
      <c r="I72" t="n">
        <v>116</v>
      </c>
      <c r="J72" t="n">
        <v>172.25</v>
      </c>
      <c r="K72" t="n">
        <v>51.39</v>
      </c>
      <c r="L72" t="n">
        <v>4</v>
      </c>
      <c r="M72" t="n">
        <v>114</v>
      </c>
      <c r="N72" t="n">
        <v>31.86</v>
      </c>
      <c r="O72" t="n">
        <v>21478.05</v>
      </c>
      <c r="P72" t="n">
        <v>638.55</v>
      </c>
      <c r="Q72" t="n">
        <v>3988.64</v>
      </c>
      <c r="R72" t="n">
        <v>293.92</v>
      </c>
      <c r="S72" t="n">
        <v>142.45</v>
      </c>
      <c r="T72" t="n">
        <v>71618.78999999999</v>
      </c>
      <c r="U72" t="n">
        <v>0.48</v>
      </c>
      <c r="V72" t="n">
        <v>0.83</v>
      </c>
      <c r="W72" t="n">
        <v>12.06</v>
      </c>
      <c r="X72" t="n">
        <v>4.3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1.6798</v>
      </c>
      <c r="E73" t="n">
        <v>59.53</v>
      </c>
      <c r="F73" t="n">
        <v>54.18</v>
      </c>
      <c r="G73" t="n">
        <v>36.94</v>
      </c>
      <c r="H73" t="n">
        <v>0.51</v>
      </c>
      <c r="I73" t="n">
        <v>88</v>
      </c>
      <c r="J73" t="n">
        <v>173.71</v>
      </c>
      <c r="K73" t="n">
        <v>51.39</v>
      </c>
      <c r="L73" t="n">
        <v>5</v>
      </c>
      <c r="M73" t="n">
        <v>86</v>
      </c>
      <c r="N73" t="n">
        <v>32.32</v>
      </c>
      <c r="O73" t="n">
        <v>21658.78</v>
      </c>
      <c r="P73" t="n">
        <v>604.04</v>
      </c>
      <c r="Q73" t="n">
        <v>3988.69</v>
      </c>
      <c r="R73" t="n">
        <v>257.83</v>
      </c>
      <c r="S73" t="n">
        <v>142.45</v>
      </c>
      <c r="T73" t="n">
        <v>53716.3</v>
      </c>
      <c r="U73" t="n">
        <v>0.55</v>
      </c>
      <c r="V73" t="n">
        <v>0.84</v>
      </c>
      <c r="W73" t="n">
        <v>12.02</v>
      </c>
      <c r="X73" t="n">
        <v>3.23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53.57</v>
      </c>
      <c r="G74" t="n">
        <v>45.92</v>
      </c>
      <c r="H74" t="n">
        <v>0.61</v>
      </c>
      <c r="I74" t="n">
        <v>70</v>
      </c>
      <c r="J74" t="n">
        <v>175.18</v>
      </c>
      <c r="K74" t="n">
        <v>51.39</v>
      </c>
      <c r="L74" t="n">
        <v>6</v>
      </c>
      <c r="M74" t="n">
        <v>68</v>
      </c>
      <c r="N74" t="n">
        <v>32.79</v>
      </c>
      <c r="O74" t="n">
        <v>21840.16</v>
      </c>
      <c r="P74" t="n">
        <v>572.8200000000001</v>
      </c>
      <c r="Q74" t="n">
        <v>3988.35</v>
      </c>
      <c r="R74" t="n">
        <v>237.12</v>
      </c>
      <c r="S74" t="n">
        <v>142.45</v>
      </c>
      <c r="T74" t="n">
        <v>43450.21</v>
      </c>
      <c r="U74" t="n">
        <v>0.6</v>
      </c>
      <c r="V74" t="n">
        <v>0.85</v>
      </c>
      <c r="W74" t="n">
        <v>12.01</v>
      </c>
      <c r="X74" t="n">
        <v>2.62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1.745</v>
      </c>
      <c r="E75" t="n">
        <v>57.31</v>
      </c>
      <c r="F75" t="n">
        <v>53</v>
      </c>
      <c r="G75" t="n">
        <v>55.79</v>
      </c>
      <c r="H75" t="n">
        <v>0.7</v>
      </c>
      <c r="I75" t="n">
        <v>57</v>
      </c>
      <c r="J75" t="n">
        <v>176.66</v>
      </c>
      <c r="K75" t="n">
        <v>51.39</v>
      </c>
      <c r="L75" t="n">
        <v>7</v>
      </c>
      <c r="M75" t="n">
        <v>55</v>
      </c>
      <c r="N75" t="n">
        <v>33.27</v>
      </c>
      <c r="O75" t="n">
        <v>22022.17</v>
      </c>
      <c r="P75" t="n">
        <v>541.63</v>
      </c>
      <c r="Q75" t="n">
        <v>3988.46</v>
      </c>
      <c r="R75" t="n">
        <v>218.72</v>
      </c>
      <c r="S75" t="n">
        <v>142.45</v>
      </c>
      <c r="T75" t="n">
        <v>34314.05</v>
      </c>
      <c r="U75" t="n">
        <v>0.65</v>
      </c>
      <c r="V75" t="n">
        <v>0.86</v>
      </c>
      <c r="W75" t="n">
        <v>11.96</v>
      </c>
      <c r="X75" t="n">
        <v>2.05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1.7602</v>
      </c>
      <c r="E76" t="n">
        <v>56.81</v>
      </c>
      <c r="F76" t="n">
        <v>52.78</v>
      </c>
      <c r="G76" t="n">
        <v>64.63</v>
      </c>
      <c r="H76" t="n">
        <v>0.8</v>
      </c>
      <c r="I76" t="n">
        <v>49</v>
      </c>
      <c r="J76" t="n">
        <v>178.14</v>
      </c>
      <c r="K76" t="n">
        <v>51.39</v>
      </c>
      <c r="L76" t="n">
        <v>8</v>
      </c>
      <c r="M76" t="n">
        <v>16</v>
      </c>
      <c r="N76" t="n">
        <v>33.75</v>
      </c>
      <c r="O76" t="n">
        <v>22204.83</v>
      </c>
      <c r="P76" t="n">
        <v>520.22</v>
      </c>
      <c r="Q76" t="n">
        <v>3988.55</v>
      </c>
      <c r="R76" t="n">
        <v>209.74</v>
      </c>
      <c r="S76" t="n">
        <v>142.45</v>
      </c>
      <c r="T76" t="n">
        <v>29864.57</v>
      </c>
      <c r="U76" t="n">
        <v>0.68</v>
      </c>
      <c r="V76" t="n">
        <v>0.87</v>
      </c>
      <c r="W76" t="n">
        <v>12</v>
      </c>
      <c r="X76" t="n">
        <v>1.83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1.7627</v>
      </c>
      <c r="E77" t="n">
        <v>56.73</v>
      </c>
      <c r="F77" t="n">
        <v>52.73</v>
      </c>
      <c r="G77" t="n">
        <v>65.91</v>
      </c>
      <c r="H77" t="n">
        <v>0.89</v>
      </c>
      <c r="I77" t="n">
        <v>48</v>
      </c>
      <c r="J77" t="n">
        <v>179.63</v>
      </c>
      <c r="K77" t="n">
        <v>51.39</v>
      </c>
      <c r="L77" t="n">
        <v>9</v>
      </c>
      <c r="M77" t="n">
        <v>0</v>
      </c>
      <c r="N77" t="n">
        <v>34.24</v>
      </c>
      <c r="O77" t="n">
        <v>22388.15</v>
      </c>
      <c r="P77" t="n">
        <v>521.6</v>
      </c>
      <c r="Q77" t="n">
        <v>3988.72</v>
      </c>
      <c r="R77" t="n">
        <v>207.61</v>
      </c>
      <c r="S77" t="n">
        <v>142.45</v>
      </c>
      <c r="T77" t="n">
        <v>28803.79</v>
      </c>
      <c r="U77" t="n">
        <v>0.6899999999999999</v>
      </c>
      <c r="V77" t="n">
        <v>0.87</v>
      </c>
      <c r="W77" t="n">
        <v>12.01</v>
      </c>
      <c r="X77" t="n">
        <v>1.78</v>
      </c>
      <c r="Y77" t="n">
        <v>1</v>
      </c>
      <c r="Z77" t="n">
        <v>10</v>
      </c>
    </row>
    <row r="78">
      <c r="A78" t="n">
        <v>0</v>
      </c>
      <c r="B78" t="n">
        <v>20</v>
      </c>
      <c r="C78" t="inlineStr">
        <is>
          <t xml:space="preserve">CONCLUIDO	</t>
        </is>
      </c>
      <c r="D78" t="n">
        <v>1.578</v>
      </c>
      <c r="E78" t="n">
        <v>63.37</v>
      </c>
      <c r="F78" t="n">
        <v>59.03</v>
      </c>
      <c r="G78" t="n">
        <v>16.71</v>
      </c>
      <c r="H78" t="n">
        <v>0.34</v>
      </c>
      <c r="I78" t="n">
        <v>212</v>
      </c>
      <c r="J78" t="n">
        <v>51.33</v>
      </c>
      <c r="K78" t="n">
        <v>24.83</v>
      </c>
      <c r="L78" t="n">
        <v>1</v>
      </c>
      <c r="M78" t="n">
        <v>95</v>
      </c>
      <c r="N78" t="n">
        <v>5.51</v>
      </c>
      <c r="O78" t="n">
        <v>6564.78</v>
      </c>
      <c r="P78" t="n">
        <v>279.93</v>
      </c>
      <c r="Q78" t="n">
        <v>3989.53</v>
      </c>
      <c r="R78" t="n">
        <v>414.39</v>
      </c>
      <c r="S78" t="n">
        <v>142.45</v>
      </c>
      <c r="T78" t="n">
        <v>131376.27</v>
      </c>
      <c r="U78" t="n">
        <v>0.34</v>
      </c>
      <c r="V78" t="n">
        <v>0.78</v>
      </c>
      <c r="W78" t="n">
        <v>12.38</v>
      </c>
      <c r="X78" t="n">
        <v>8.07</v>
      </c>
      <c r="Y78" t="n">
        <v>1</v>
      </c>
      <c r="Z78" t="n">
        <v>10</v>
      </c>
    </row>
    <row r="79">
      <c r="A79" t="n">
        <v>1</v>
      </c>
      <c r="B79" t="n">
        <v>20</v>
      </c>
      <c r="C79" t="inlineStr">
        <is>
          <t xml:space="preserve">CONCLUIDO	</t>
        </is>
      </c>
      <c r="D79" t="n">
        <v>1.59</v>
      </c>
      <c r="E79" t="n">
        <v>62.89</v>
      </c>
      <c r="F79" t="n">
        <v>58.69</v>
      </c>
      <c r="G79" t="n">
        <v>17.52</v>
      </c>
      <c r="H79" t="n">
        <v>0.66</v>
      </c>
      <c r="I79" t="n">
        <v>201</v>
      </c>
      <c r="J79" t="n">
        <v>52.47</v>
      </c>
      <c r="K79" t="n">
        <v>24.83</v>
      </c>
      <c r="L79" t="n">
        <v>2</v>
      </c>
      <c r="M79" t="n">
        <v>0</v>
      </c>
      <c r="N79" t="n">
        <v>5.64</v>
      </c>
      <c r="O79" t="n">
        <v>6705.1</v>
      </c>
      <c r="P79" t="n">
        <v>280.45</v>
      </c>
      <c r="Q79" t="n">
        <v>3989.79</v>
      </c>
      <c r="R79" t="n">
        <v>399.37</v>
      </c>
      <c r="S79" t="n">
        <v>142.45</v>
      </c>
      <c r="T79" t="n">
        <v>123922.56</v>
      </c>
      <c r="U79" t="n">
        <v>0.36</v>
      </c>
      <c r="V79" t="n">
        <v>0.78</v>
      </c>
      <c r="W79" t="n">
        <v>12.47</v>
      </c>
      <c r="X79" t="n">
        <v>7.73</v>
      </c>
      <c r="Y79" t="n">
        <v>1</v>
      </c>
      <c r="Z79" t="n">
        <v>10</v>
      </c>
    </row>
    <row r="80">
      <c r="A80" t="n">
        <v>0</v>
      </c>
      <c r="B80" t="n">
        <v>65</v>
      </c>
      <c r="C80" t="inlineStr">
        <is>
          <t xml:space="preserve">CONCLUIDO	</t>
        </is>
      </c>
      <c r="D80" t="n">
        <v>1.097</v>
      </c>
      <c r="E80" t="n">
        <v>91.16</v>
      </c>
      <c r="F80" t="n">
        <v>73.34999999999999</v>
      </c>
      <c r="G80" t="n">
        <v>7.67</v>
      </c>
      <c r="H80" t="n">
        <v>0.13</v>
      </c>
      <c r="I80" t="n">
        <v>574</v>
      </c>
      <c r="J80" t="n">
        <v>133.21</v>
      </c>
      <c r="K80" t="n">
        <v>46.47</v>
      </c>
      <c r="L80" t="n">
        <v>1</v>
      </c>
      <c r="M80" t="n">
        <v>572</v>
      </c>
      <c r="N80" t="n">
        <v>20.75</v>
      </c>
      <c r="O80" t="n">
        <v>16663.42</v>
      </c>
      <c r="P80" t="n">
        <v>789.39</v>
      </c>
      <c r="Q80" t="n">
        <v>3990.13</v>
      </c>
      <c r="R80" t="n">
        <v>898.53</v>
      </c>
      <c r="S80" t="n">
        <v>142.45</v>
      </c>
      <c r="T80" t="n">
        <v>371634.3</v>
      </c>
      <c r="U80" t="n">
        <v>0.16</v>
      </c>
      <c r="V80" t="n">
        <v>0.62</v>
      </c>
      <c r="W80" t="n">
        <v>12.84</v>
      </c>
      <c r="X80" t="n">
        <v>22.38</v>
      </c>
      <c r="Y80" t="n">
        <v>1</v>
      </c>
      <c r="Z80" t="n">
        <v>10</v>
      </c>
    </row>
    <row r="81">
      <c r="A81" t="n">
        <v>1</v>
      </c>
      <c r="B81" t="n">
        <v>65</v>
      </c>
      <c r="C81" t="inlineStr">
        <is>
          <t xml:space="preserve">CONCLUIDO	</t>
        </is>
      </c>
      <c r="D81" t="n">
        <v>1.4806</v>
      </c>
      <c r="E81" t="n">
        <v>67.54000000000001</v>
      </c>
      <c r="F81" t="n">
        <v>59.32</v>
      </c>
      <c r="G81" t="n">
        <v>16.03</v>
      </c>
      <c r="H81" t="n">
        <v>0.26</v>
      </c>
      <c r="I81" t="n">
        <v>222</v>
      </c>
      <c r="J81" t="n">
        <v>134.55</v>
      </c>
      <c r="K81" t="n">
        <v>46.47</v>
      </c>
      <c r="L81" t="n">
        <v>2</v>
      </c>
      <c r="M81" t="n">
        <v>220</v>
      </c>
      <c r="N81" t="n">
        <v>21.09</v>
      </c>
      <c r="O81" t="n">
        <v>16828.84</v>
      </c>
      <c r="P81" t="n">
        <v>612.37</v>
      </c>
      <c r="Q81" t="n">
        <v>3989.17</v>
      </c>
      <c r="R81" t="n">
        <v>429.2</v>
      </c>
      <c r="S81" t="n">
        <v>142.45</v>
      </c>
      <c r="T81" t="n">
        <v>138732.49</v>
      </c>
      <c r="U81" t="n">
        <v>0.33</v>
      </c>
      <c r="V81" t="n">
        <v>0.77</v>
      </c>
      <c r="W81" t="n">
        <v>12.24</v>
      </c>
      <c r="X81" t="n">
        <v>8.359999999999999</v>
      </c>
      <c r="Y81" t="n">
        <v>1</v>
      </c>
      <c r="Z81" t="n">
        <v>10</v>
      </c>
    </row>
    <row r="82">
      <c r="A82" t="n">
        <v>2</v>
      </c>
      <c r="B82" t="n">
        <v>65</v>
      </c>
      <c r="C82" t="inlineStr">
        <is>
          <t xml:space="preserve">CONCLUIDO	</t>
        </is>
      </c>
      <c r="D82" t="n">
        <v>1.6216</v>
      </c>
      <c r="E82" t="n">
        <v>61.67</v>
      </c>
      <c r="F82" t="n">
        <v>55.87</v>
      </c>
      <c r="G82" t="n">
        <v>25.2</v>
      </c>
      <c r="H82" t="n">
        <v>0.39</v>
      </c>
      <c r="I82" t="n">
        <v>133</v>
      </c>
      <c r="J82" t="n">
        <v>135.9</v>
      </c>
      <c r="K82" t="n">
        <v>46.47</v>
      </c>
      <c r="L82" t="n">
        <v>3</v>
      </c>
      <c r="M82" t="n">
        <v>131</v>
      </c>
      <c r="N82" t="n">
        <v>21.43</v>
      </c>
      <c r="O82" t="n">
        <v>16994.64</v>
      </c>
      <c r="P82" t="n">
        <v>548.9400000000001</v>
      </c>
      <c r="Q82" t="n">
        <v>3988.6</v>
      </c>
      <c r="R82" t="n">
        <v>314.53</v>
      </c>
      <c r="S82" t="n">
        <v>142.45</v>
      </c>
      <c r="T82" t="n">
        <v>81841.81</v>
      </c>
      <c r="U82" t="n">
        <v>0.45</v>
      </c>
      <c r="V82" t="n">
        <v>0.82</v>
      </c>
      <c r="W82" t="n">
        <v>12.08</v>
      </c>
      <c r="X82" t="n">
        <v>4.92</v>
      </c>
      <c r="Y82" t="n">
        <v>1</v>
      </c>
      <c r="Z82" t="n">
        <v>10</v>
      </c>
    </row>
    <row r="83">
      <c r="A83" t="n">
        <v>3</v>
      </c>
      <c r="B83" t="n">
        <v>65</v>
      </c>
      <c r="C83" t="inlineStr">
        <is>
          <t xml:space="preserve">CONCLUIDO	</t>
        </is>
      </c>
      <c r="D83" t="n">
        <v>1.694</v>
      </c>
      <c r="E83" t="n">
        <v>59.03</v>
      </c>
      <c r="F83" t="n">
        <v>54.35</v>
      </c>
      <c r="G83" t="n">
        <v>35.44</v>
      </c>
      <c r="H83" t="n">
        <v>0.52</v>
      </c>
      <c r="I83" t="n">
        <v>92</v>
      </c>
      <c r="J83" t="n">
        <v>137.25</v>
      </c>
      <c r="K83" t="n">
        <v>46.47</v>
      </c>
      <c r="L83" t="n">
        <v>4</v>
      </c>
      <c r="M83" t="n">
        <v>90</v>
      </c>
      <c r="N83" t="n">
        <v>21.78</v>
      </c>
      <c r="O83" t="n">
        <v>17160.92</v>
      </c>
      <c r="P83" t="n">
        <v>504.67</v>
      </c>
      <c r="Q83" t="n">
        <v>3988.51</v>
      </c>
      <c r="R83" t="n">
        <v>263.66</v>
      </c>
      <c r="S83" t="n">
        <v>142.45</v>
      </c>
      <c r="T83" t="n">
        <v>56612.72</v>
      </c>
      <c r="U83" t="n">
        <v>0.54</v>
      </c>
      <c r="V83" t="n">
        <v>0.84</v>
      </c>
      <c r="W83" t="n">
        <v>12.02</v>
      </c>
      <c r="X83" t="n">
        <v>3.4</v>
      </c>
      <c r="Y83" t="n">
        <v>1</v>
      </c>
      <c r="Z83" t="n">
        <v>10</v>
      </c>
    </row>
    <row r="84">
      <c r="A84" t="n">
        <v>4</v>
      </c>
      <c r="B84" t="n">
        <v>65</v>
      </c>
      <c r="C84" t="inlineStr">
        <is>
          <t xml:space="preserve">CONCLUIDO	</t>
        </is>
      </c>
      <c r="D84" t="n">
        <v>1.7374</v>
      </c>
      <c r="E84" t="n">
        <v>57.56</v>
      </c>
      <c r="F84" t="n">
        <v>53.52</v>
      </c>
      <c r="G84" t="n">
        <v>47.23</v>
      </c>
      <c r="H84" t="n">
        <v>0.64</v>
      </c>
      <c r="I84" t="n">
        <v>68</v>
      </c>
      <c r="J84" t="n">
        <v>138.6</v>
      </c>
      <c r="K84" t="n">
        <v>46.47</v>
      </c>
      <c r="L84" t="n">
        <v>5</v>
      </c>
      <c r="M84" t="n">
        <v>50</v>
      </c>
      <c r="N84" t="n">
        <v>22.13</v>
      </c>
      <c r="O84" t="n">
        <v>17327.69</v>
      </c>
      <c r="P84" t="n">
        <v>463.91</v>
      </c>
      <c r="Q84" t="n">
        <v>3988.42</v>
      </c>
      <c r="R84" t="n">
        <v>235.47</v>
      </c>
      <c r="S84" t="n">
        <v>142.45</v>
      </c>
      <c r="T84" t="n">
        <v>42638.31</v>
      </c>
      <c r="U84" t="n">
        <v>0.6</v>
      </c>
      <c r="V84" t="n">
        <v>0.86</v>
      </c>
      <c r="W84" t="n">
        <v>12.01</v>
      </c>
      <c r="X84" t="n">
        <v>2.57</v>
      </c>
      <c r="Y84" t="n">
        <v>1</v>
      </c>
      <c r="Z84" t="n">
        <v>10</v>
      </c>
    </row>
    <row r="85">
      <c r="A85" t="n">
        <v>5</v>
      </c>
      <c r="B85" t="n">
        <v>65</v>
      </c>
      <c r="C85" t="inlineStr">
        <is>
          <t xml:space="preserve">CONCLUIDO	</t>
        </is>
      </c>
      <c r="D85" t="n">
        <v>1.7474</v>
      </c>
      <c r="E85" t="n">
        <v>57.23</v>
      </c>
      <c r="F85" t="n">
        <v>53.33</v>
      </c>
      <c r="G85" t="n">
        <v>50.79</v>
      </c>
      <c r="H85" t="n">
        <v>0.76</v>
      </c>
      <c r="I85" t="n">
        <v>63</v>
      </c>
      <c r="J85" t="n">
        <v>139.95</v>
      </c>
      <c r="K85" t="n">
        <v>46.47</v>
      </c>
      <c r="L85" t="n">
        <v>6</v>
      </c>
      <c r="M85" t="n">
        <v>1</v>
      </c>
      <c r="N85" t="n">
        <v>22.49</v>
      </c>
      <c r="O85" t="n">
        <v>17494.97</v>
      </c>
      <c r="P85" t="n">
        <v>455.5</v>
      </c>
      <c r="Q85" t="n">
        <v>3988.59</v>
      </c>
      <c r="R85" t="n">
        <v>226.78</v>
      </c>
      <c r="S85" t="n">
        <v>142.45</v>
      </c>
      <c r="T85" t="n">
        <v>38317.01</v>
      </c>
      <c r="U85" t="n">
        <v>0.63</v>
      </c>
      <c r="V85" t="n">
        <v>0.86</v>
      </c>
      <c r="W85" t="n">
        <v>12.07</v>
      </c>
      <c r="X85" t="n">
        <v>2.38</v>
      </c>
      <c r="Y85" t="n">
        <v>1</v>
      </c>
      <c r="Z85" t="n">
        <v>10</v>
      </c>
    </row>
    <row r="86">
      <c r="A86" t="n">
        <v>6</v>
      </c>
      <c r="B86" t="n">
        <v>65</v>
      </c>
      <c r="C86" t="inlineStr">
        <is>
          <t xml:space="preserve">CONCLUIDO	</t>
        </is>
      </c>
      <c r="D86" t="n">
        <v>1.7479</v>
      </c>
      <c r="E86" t="n">
        <v>57.21</v>
      </c>
      <c r="F86" t="n">
        <v>53.32</v>
      </c>
      <c r="G86" t="n">
        <v>50.78</v>
      </c>
      <c r="H86" t="n">
        <v>0.88</v>
      </c>
      <c r="I86" t="n">
        <v>63</v>
      </c>
      <c r="J86" t="n">
        <v>141.31</v>
      </c>
      <c r="K86" t="n">
        <v>46.47</v>
      </c>
      <c r="L86" t="n">
        <v>7</v>
      </c>
      <c r="M86" t="n">
        <v>0</v>
      </c>
      <c r="N86" t="n">
        <v>22.85</v>
      </c>
      <c r="O86" t="n">
        <v>17662.75</v>
      </c>
      <c r="P86" t="n">
        <v>459.47</v>
      </c>
      <c r="Q86" t="n">
        <v>3988.55</v>
      </c>
      <c r="R86" t="n">
        <v>226.47</v>
      </c>
      <c r="S86" t="n">
        <v>142.45</v>
      </c>
      <c r="T86" t="n">
        <v>38159.05</v>
      </c>
      <c r="U86" t="n">
        <v>0.63</v>
      </c>
      <c r="V86" t="n">
        <v>0.86</v>
      </c>
      <c r="W86" t="n">
        <v>12.06</v>
      </c>
      <c r="X86" t="n">
        <v>2.37</v>
      </c>
      <c r="Y86" t="n">
        <v>1</v>
      </c>
      <c r="Z86" t="n">
        <v>10</v>
      </c>
    </row>
    <row r="87">
      <c r="A87" t="n">
        <v>0</v>
      </c>
      <c r="B87" t="n">
        <v>75</v>
      </c>
      <c r="C87" t="inlineStr">
        <is>
          <t xml:space="preserve">CONCLUIDO	</t>
        </is>
      </c>
      <c r="D87" t="n">
        <v>1.0126</v>
      </c>
      <c r="E87" t="n">
        <v>98.76000000000001</v>
      </c>
      <c r="F87" t="n">
        <v>76.56</v>
      </c>
      <c r="G87" t="n">
        <v>7.05</v>
      </c>
      <c r="H87" t="n">
        <v>0.12</v>
      </c>
      <c r="I87" t="n">
        <v>652</v>
      </c>
      <c r="J87" t="n">
        <v>150.44</v>
      </c>
      <c r="K87" t="n">
        <v>49.1</v>
      </c>
      <c r="L87" t="n">
        <v>1</v>
      </c>
      <c r="M87" t="n">
        <v>650</v>
      </c>
      <c r="N87" t="n">
        <v>25.34</v>
      </c>
      <c r="O87" t="n">
        <v>18787.76</v>
      </c>
      <c r="P87" t="n">
        <v>896.33</v>
      </c>
      <c r="Q87" t="n">
        <v>3989.72</v>
      </c>
      <c r="R87" t="n">
        <v>1005.78</v>
      </c>
      <c r="S87" t="n">
        <v>142.45</v>
      </c>
      <c r="T87" t="n">
        <v>424872.69</v>
      </c>
      <c r="U87" t="n">
        <v>0.14</v>
      </c>
      <c r="V87" t="n">
        <v>0.6</v>
      </c>
      <c r="W87" t="n">
        <v>12.98</v>
      </c>
      <c r="X87" t="n">
        <v>25.59</v>
      </c>
      <c r="Y87" t="n">
        <v>1</v>
      </c>
      <c r="Z87" t="n">
        <v>10</v>
      </c>
    </row>
    <row r="88">
      <c r="A88" t="n">
        <v>1</v>
      </c>
      <c r="B88" t="n">
        <v>75</v>
      </c>
      <c r="C88" t="inlineStr">
        <is>
          <t xml:space="preserve">CONCLUIDO	</t>
        </is>
      </c>
      <c r="D88" t="n">
        <v>1.4269</v>
      </c>
      <c r="E88" t="n">
        <v>70.08</v>
      </c>
      <c r="F88" t="n">
        <v>60.26</v>
      </c>
      <c r="G88" t="n">
        <v>14.64</v>
      </c>
      <c r="H88" t="n">
        <v>0.23</v>
      </c>
      <c r="I88" t="n">
        <v>247</v>
      </c>
      <c r="J88" t="n">
        <v>151.83</v>
      </c>
      <c r="K88" t="n">
        <v>49.1</v>
      </c>
      <c r="L88" t="n">
        <v>2</v>
      </c>
      <c r="M88" t="n">
        <v>245</v>
      </c>
      <c r="N88" t="n">
        <v>25.73</v>
      </c>
      <c r="O88" t="n">
        <v>18959.54</v>
      </c>
      <c r="P88" t="n">
        <v>683.02</v>
      </c>
      <c r="Q88" t="n">
        <v>3988.87</v>
      </c>
      <c r="R88" t="n">
        <v>461.52</v>
      </c>
      <c r="S88" t="n">
        <v>142.45</v>
      </c>
      <c r="T88" t="n">
        <v>154767.37</v>
      </c>
      <c r="U88" t="n">
        <v>0.31</v>
      </c>
      <c r="V88" t="n">
        <v>0.76</v>
      </c>
      <c r="W88" t="n">
        <v>12.26</v>
      </c>
      <c r="X88" t="n">
        <v>9.31</v>
      </c>
      <c r="Y88" t="n">
        <v>1</v>
      </c>
      <c r="Z88" t="n">
        <v>10</v>
      </c>
    </row>
    <row r="89">
      <c r="A89" t="n">
        <v>2</v>
      </c>
      <c r="B89" t="n">
        <v>75</v>
      </c>
      <c r="C89" t="inlineStr">
        <is>
          <t xml:space="preserve">CONCLUIDO	</t>
        </is>
      </c>
      <c r="D89" t="n">
        <v>1.5789</v>
      </c>
      <c r="E89" t="n">
        <v>63.34</v>
      </c>
      <c r="F89" t="n">
        <v>56.51</v>
      </c>
      <c r="G89" t="n">
        <v>22.75</v>
      </c>
      <c r="H89" t="n">
        <v>0.35</v>
      </c>
      <c r="I89" t="n">
        <v>149</v>
      </c>
      <c r="J89" t="n">
        <v>153.23</v>
      </c>
      <c r="K89" t="n">
        <v>49.1</v>
      </c>
      <c r="L89" t="n">
        <v>3</v>
      </c>
      <c r="M89" t="n">
        <v>147</v>
      </c>
      <c r="N89" t="n">
        <v>26.13</v>
      </c>
      <c r="O89" t="n">
        <v>19131.85</v>
      </c>
      <c r="P89" t="n">
        <v>617.76</v>
      </c>
      <c r="Q89" t="n">
        <v>3988.85</v>
      </c>
      <c r="R89" t="n">
        <v>334.8</v>
      </c>
      <c r="S89" t="n">
        <v>142.45</v>
      </c>
      <c r="T89" t="n">
        <v>91897.63</v>
      </c>
      <c r="U89" t="n">
        <v>0.43</v>
      </c>
      <c r="V89" t="n">
        <v>0.8100000000000001</v>
      </c>
      <c r="W89" t="n">
        <v>12.14</v>
      </c>
      <c r="X89" t="n">
        <v>5.55</v>
      </c>
      <c r="Y89" t="n">
        <v>1</v>
      </c>
      <c r="Z89" t="n">
        <v>10</v>
      </c>
    </row>
    <row r="90">
      <c r="A90" t="n">
        <v>3</v>
      </c>
      <c r="B90" t="n">
        <v>75</v>
      </c>
      <c r="C90" t="inlineStr">
        <is>
          <t xml:space="preserve">CONCLUIDO	</t>
        </is>
      </c>
      <c r="D90" t="n">
        <v>1.6599</v>
      </c>
      <c r="E90" t="n">
        <v>60.25</v>
      </c>
      <c r="F90" t="n">
        <v>54.79</v>
      </c>
      <c r="G90" t="n">
        <v>31.61</v>
      </c>
      <c r="H90" t="n">
        <v>0.46</v>
      </c>
      <c r="I90" t="n">
        <v>104</v>
      </c>
      <c r="J90" t="n">
        <v>154.63</v>
      </c>
      <c r="K90" t="n">
        <v>49.1</v>
      </c>
      <c r="L90" t="n">
        <v>4</v>
      </c>
      <c r="M90" t="n">
        <v>102</v>
      </c>
      <c r="N90" t="n">
        <v>26.53</v>
      </c>
      <c r="O90" t="n">
        <v>19304.72</v>
      </c>
      <c r="P90" t="n">
        <v>574.1900000000001</v>
      </c>
      <c r="Q90" t="n">
        <v>3988.59</v>
      </c>
      <c r="R90" t="n">
        <v>278.76</v>
      </c>
      <c r="S90" t="n">
        <v>142.45</v>
      </c>
      <c r="T90" t="n">
        <v>64102.46</v>
      </c>
      <c r="U90" t="n">
        <v>0.51</v>
      </c>
      <c r="V90" t="n">
        <v>0.84</v>
      </c>
      <c r="W90" t="n">
        <v>12.03</v>
      </c>
      <c r="X90" t="n">
        <v>3.84</v>
      </c>
      <c r="Y90" t="n">
        <v>1</v>
      </c>
      <c r="Z90" t="n">
        <v>10</v>
      </c>
    </row>
    <row r="91">
      <c r="A91" t="n">
        <v>4</v>
      </c>
      <c r="B91" t="n">
        <v>75</v>
      </c>
      <c r="C91" t="inlineStr">
        <is>
          <t xml:space="preserve">CONCLUIDO	</t>
        </is>
      </c>
      <c r="D91" t="n">
        <v>1.7099</v>
      </c>
      <c r="E91" t="n">
        <v>58.48</v>
      </c>
      <c r="F91" t="n">
        <v>53.82</v>
      </c>
      <c r="G91" t="n">
        <v>41.4</v>
      </c>
      <c r="H91" t="n">
        <v>0.57</v>
      </c>
      <c r="I91" t="n">
        <v>78</v>
      </c>
      <c r="J91" t="n">
        <v>156.03</v>
      </c>
      <c r="K91" t="n">
        <v>49.1</v>
      </c>
      <c r="L91" t="n">
        <v>5</v>
      </c>
      <c r="M91" t="n">
        <v>76</v>
      </c>
      <c r="N91" t="n">
        <v>26.94</v>
      </c>
      <c r="O91" t="n">
        <v>19478.15</v>
      </c>
      <c r="P91" t="n">
        <v>537.48</v>
      </c>
      <c r="Q91" t="n">
        <v>3988.51</v>
      </c>
      <c r="R91" t="n">
        <v>245.77</v>
      </c>
      <c r="S91" t="n">
        <v>142.45</v>
      </c>
      <c r="T91" t="n">
        <v>47738.71</v>
      </c>
      <c r="U91" t="n">
        <v>0.58</v>
      </c>
      <c r="V91" t="n">
        <v>0.85</v>
      </c>
      <c r="W91" t="n">
        <v>12.01</v>
      </c>
      <c r="X91" t="n">
        <v>2.87</v>
      </c>
      <c r="Y91" t="n">
        <v>1</v>
      </c>
      <c r="Z91" t="n">
        <v>10</v>
      </c>
    </row>
    <row r="92">
      <c r="A92" t="n">
        <v>5</v>
      </c>
      <c r="B92" t="n">
        <v>75</v>
      </c>
      <c r="C92" t="inlineStr">
        <is>
          <t xml:space="preserve">CONCLUIDO	</t>
        </is>
      </c>
      <c r="D92" t="n">
        <v>1.7445</v>
      </c>
      <c r="E92" t="n">
        <v>57.32</v>
      </c>
      <c r="F92" t="n">
        <v>53.18</v>
      </c>
      <c r="G92" t="n">
        <v>52.31</v>
      </c>
      <c r="H92" t="n">
        <v>0.67</v>
      </c>
      <c r="I92" t="n">
        <v>61</v>
      </c>
      <c r="J92" t="n">
        <v>157.44</v>
      </c>
      <c r="K92" t="n">
        <v>49.1</v>
      </c>
      <c r="L92" t="n">
        <v>6</v>
      </c>
      <c r="M92" t="n">
        <v>56</v>
      </c>
      <c r="N92" t="n">
        <v>27.35</v>
      </c>
      <c r="O92" t="n">
        <v>19652.13</v>
      </c>
      <c r="P92" t="n">
        <v>501.42</v>
      </c>
      <c r="Q92" t="n">
        <v>3988.38</v>
      </c>
      <c r="R92" t="n">
        <v>224.49</v>
      </c>
      <c r="S92" t="n">
        <v>142.45</v>
      </c>
      <c r="T92" t="n">
        <v>37183.14</v>
      </c>
      <c r="U92" t="n">
        <v>0.63</v>
      </c>
      <c r="V92" t="n">
        <v>0.86</v>
      </c>
      <c r="W92" t="n">
        <v>11.98</v>
      </c>
      <c r="X92" t="n">
        <v>2.23</v>
      </c>
      <c r="Y92" t="n">
        <v>1</v>
      </c>
      <c r="Z92" t="n">
        <v>10</v>
      </c>
    </row>
    <row r="93">
      <c r="A93" t="n">
        <v>6</v>
      </c>
      <c r="B93" t="n">
        <v>75</v>
      </c>
      <c r="C93" t="inlineStr">
        <is>
          <t xml:space="preserve">CONCLUIDO	</t>
        </is>
      </c>
      <c r="D93" t="n">
        <v>1.7553</v>
      </c>
      <c r="E93" t="n">
        <v>56.97</v>
      </c>
      <c r="F93" t="n">
        <v>53.01</v>
      </c>
      <c r="G93" t="n">
        <v>57.83</v>
      </c>
      <c r="H93" t="n">
        <v>0.78</v>
      </c>
      <c r="I93" t="n">
        <v>55</v>
      </c>
      <c r="J93" t="n">
        <v>158.86</v>
      </c>
      <c r="K93" t="n">
        <v>49.1</v>
      </c>
      <c r="L93" t="n">
        <v>7</v>
      </c>
      <c r="M93" t="n">
        <v>5</v>
      </c>
      <c r="N93" t="n">
        <v>27.77</v>
      </c>
      <c r="O93" t="n">
        <v>19826.68</v>
      </c>
      <c r="P93" t="n">
        <v>486.33</v>
      </c>
      <c r="Q93" t="n">
        <v>3988.76</v>
      </c>
      <c r="R93" t="n">
        <v>216.89</v>
      </c>
      <c r="S93" t="n">
        <v>142.45</v>
      </c>
      <c r="T93" t="n">
        <v>33408.91</v>
      </c>
      <c r="U93" t="n">
        <v>0.66</v>
      </c>
      <c r="V93" t="n">
        <v>0.86</v>
      </c>
      <c r="W93" t="n">
        <v>12.03</v>
      </c>
      <c r="X93" t="n">
        <v>2.06</v>
      </c>
      <c r="Y93" t="n">
        <v>1</v>
      </c>
      <c r="Z93" t="n">
        <v>10</v>
      </c>
    </row>
    <row r="94">
      <c r="A94" t="n">
        <v>7</v>
      </c>
      <c r="B94" t="n">
        <v>75</v>
      </c>
      <c r="C94" t="inlineStr">
        <is>
          <t xml:space="preserve">CONCLUIDO	</t>
        </is>
      </c>
      <c r="D94" t="n">
        <v>1.7545</v>
      </c>
      <c r="E94" t="n">
        <v>57</v>
      </c>
      <c r="F94" t="n">
        <v>53.04</v>
      </c>
      <c r="G94" t="n">
        <v>57.86</v>
      </c>
      <c r="H94" t="n">
        <v>0.88</v>
      </c>
      <c r="I94" t="n">
        <v>55</v>
      </c>
      <c r="J94" t="n">
        <v>160.28</v>
      </c>
      <c r="K94" t="n">
        <v>49.1</v>
      </c>
      <c r="L94" t="n">
        <v>8</v>
      </c>
      <c r="M94" t="n">
        <v>0</v>
      </c>
      <c r="N94" t="n">
        <v>28.19</v>
      </c>
      <c r="O94" t="n">
        <v>20001.93</v>
      </c>
      <c r="P94" t="n">
        <v>490.15</v>
      </c>
      <c r="Q94" t="n">
        <v>3988.62</v>
      </c>
      <c r="R94" t="n">
        <v>217.49</v>
      </c>
      <c r="S94" t="n">
        <v>142.45</v>
      </c>
      <c r="T94" t="n">
        <v>33713.64</v>
      </c>
      <c r="U94" t="n">
        <v>0.65</v>
      </c>
      <c r="V94" t="n">
        <v>0.86</v>
      </c>
      <c r="W94" t="n">
        <v>12.04</v>
      </c>
      <c r="X94" t="n">
        <v>2.09</v>
      </c>
      <c r="Y94" t="n">
        <v>1</v>
      </c>
      <c r="Z94" t="n">
        <v>10</v>
      </c>
    </row>
    <row r="95">
      <c r="A95" t="n">
        <v>0</v>
      </c>
      <c r="B95" t="n">
        <v>95</v>
      </c>
      <c r="C95" t="inlineStr">
        <is>
          <t xml:space="preserve">CONCLUIDO	</t>
        </is>
      </c>
      <c r="D95" t="n">
        <v>0.8557</v>
      </c>
      <c r="E95" t="n">
        <v>116.87</v>
      </c>
      <c r="F95" t="n">
        <v>83.73</v>
      </c>
      <c r="G95" t="n">
        <v>6.1</v>
      </c>
      <c r="H95" t="n">
        <v>0.1</v>
      </c>
      <c r="I95" t="n">
        <v>824</v>
      </c>
      <c r="J95" t="n">
        <v>185.69</v>
      </c>
      <c r="K95" t="n">
        <v>53.44</v>
      </c>
      <c r="L95" t="n">
        <v>1</v>
      </c>
      <c r="M95" t="n">
        <v>822</v>
      </c>
      <c r="N95" t="n">
        <v>36.26</v>
      </c>
      <c r="O95" t="n">
        <v>23136.14</v>
      </c>
      <c r="P95" t="n">
        <v>1129.04</v>
      </c>
      <c r="Q95" t="n">
        <v>3990.85</v>
      </c>
      <c r="R95" t="n">
        <v>1247.93</v>
      </c>
      <c r="S95" t="n">
        <v>142.45</v>
      </c>
      <c r="T95" t="n">
        <v>545088.5699999999</v>
      </c>
      <c r="U95" t="n">
        <v>0.11</v>
      </c>
      <c r="V95" t="n">
        <v>0.55</v>
      </c>
      <c r="W95" t="n">
        <v>13.22</v>
      </c>
      <c r="X95" t="n">
        <v>32.75</v>
      </c>
      <c r="Y95" t="n">
        <v>1</v>
      </c>
      <c r="Z95" t="n">
        <v>10</v>
      </c>
    </row>
    <row r="96">
      <c r="A96" t="n">
        <v>1</v>
      </c>
      <c r="B96" t="n">
        <v>95</v>
      </c>
      <c r="C96" t="inlineStr">
        <is>
          <t xml:space="preserve">CONCLUIDO	</t>
        </is>
      </c>
      <c r="D96" t="n">
        <v>1.3181</v>
      </c>
      <c r="E96" t="n">
        <v>75.87</v>
      </c>
      <c r="F96" t="n">
        <v>62.31</v>
      </c>
      <c r="G96" t="n">
        <v>12.55</v>
      </c>
      <c r="H96" t="n">
        <v>0.19</v>
      </c>
      <c r="I96" t="n">
        <v>298</v>
      </c>
      <c r="J96" t="n">
        <v>187.21</v>
      </c>
      <c r="K96" t="n">
        <v>53.44</v>
      </c>
      <c r="L96" t="n">
        <v>2</v>
      </c>
      <c r="M96" t="n">
        <v>296</v>
      </c>
      <c r="N96" t="n">
        <v>36.77</v>
      </c>
      <c r="O96" t="n">
        <v>23322.88</v>
      </c>
      <c r="P96" t="n">
        <v>822.6</v>
      </c>
      <c r="Q96" t="n">
        <v>3989.25</v>
      </c>
      <c r="R96" t="n">
        <v>528.52</v>
      </c>
      <c r="S96" t="n">
        <v>142.45</v>
      </c>
      <c r="T96" t="n">
        <v>188009</v>
      </c>
      <c r="U96" t="n">
        <v>0.27</v>
      </c>
      <c r="V96" t="n">
        <v>0.73</v>
      </c>
      <c r="W96" t="n">
        <v>12.39</v>
      </c>
      <c r="X96" t="n">
        <v>11.35</v>
      </c>
      <c r="Y96" t="n">
        <v>1</v>
      </c>
      <c r="Z96" t="n">
        <v>10</v>
      </c>
    </row>
    <row r="97">
      <c r="A97" t="n">
        <v>2</v>
      </c>
      <c r="B97" t="n">
        <v>95</v>
      </c>
      <c r="C97" t="inlineStr">
        <is>
          <t xml:space="preserve">CONCLUIDO	</t>
        </is>
      </c>
      <c r="D97" t="n">
        <v>1.4953</v>
      </c>
      <c r="E97" t="n">
        <v>66.88</v>
      </c>
      <c r="F97" t="n">
        <v>57.71</v>
      </c>
      <c r="G97" t="n">
        <v>19.24</v>
      </c>
      <c r="H97" t="n">
        <v>0.28</v>
      </c>
      <c r="I97" t="n">
        <v>180</v>
      </c>
      <c r="J97" t="n">
        <v>188.73</v>
      </c>
      <c r="K97" t="n">
        <v>53.44</v>
      </c>
      <c r="L97" t="n">
        <v>3</v>
      </c>
      <c r="M97" t="n">
        <v>178</v>
      </c>
      <c r="N97" t="n">
        <v>37.29</v>
      </c>
      <c r="O97" t="n">
        <v>23510.33</v>
      </c>
      <c r="P97" t="n">
        <v>744.29</v>
      </c>
      <c r="Q97" t="n">
        <v>3988.98</v>
      </c>
      <c r="R97" t="n">
        <v>375.6</v>
      </c>
      <c r="S97" t="n">
        <v>142.45</v>
      </c>
      <c r="T97" t="n">
        <v>112139.56</v>
      </c>
      <c r="U97" t="n">
        <v>0.38</v>
      </c>
      <c r="V97" t="n">
        <v>0.79</v>
      </c>
      <c r="W97" t="n">
        <v>12.17</v>
      </c>
      <c r="X97" t="n">
        <v>6.75</v>
      </c>
      <c r="Y97" t="n">
        <v>1</v>
      </c>
      <c r="Z97" t="n">
        <v>10</v>
      </c>
    </row>
    <row r="98">
      <c r="A98" t="n">
        <v>3</v>
      </c>
      <c r="B98" t="n">
        <v>95</v>
      </c>
      <c r="C98" t="inlineStr">
        <is>
          <t xml:space="preserve">CONCLUIDO	</t>
        </is>
      </c>
      <c r="D98" t="n">
        <v>1.5906</v>
      </c>
      <c r="E98" t="n">
        <v>62.87</v>
      </c>
      <c r="F98" t="n">
        <v>55.67</v>
      </c>
      <c r="G98" t="n">
        <v>26.3</v>
      </c>
      <c r="H98" t="n">
        <v>0.37</v>
      </c>
      <c r="I98" t="n">
        <v>127</v>
      </c>
      <c r="J98" t="n">
        <v>190.25</v>
      </c>
      <c r="K98" t="n">
        <v>53.44</v>
      </c>
      <c r="L98" t="n">
        <v>4</v>
      </c>
      <c r="M98" t="n">
        <v>125</v>
      </c>
      <c r="N98" t="n">
        <v>37.82</v>
      </c>
      <c r="O98" t="n">
        <v>23698.48</v>
      </c>
      <c r="P98" t="n">
        <v>699.7</v>
      </c>
      <c r="Q98" t="n">
        <v>3988.59</v>
      </c>
      <c r="R98" t="n">
        <v>307.48</v>
      </c>
      <c r="S98" t="n">
        <v>142.45</v>
      </c>
      <c r="T98" t="n">
        <v>78344.5</v>
      </c>
      <c r="U98" t="n">
        <v>0.46</v>
      </c>
      <c r="V98" t="n">
        <v>0.82</v>
      </c>
      <c r="W98" t="n">
        <v>12.09</v>
      </c>
      <c r="X98" t="n">
        <v>4.72</v>
      </c>
      <c r="Y98" t="n">
        <v>1</v>
      </c>
      <c r="Z98" t="n">
        <v>10</v>
      </c>
    </row>
    <row r="99">
      <c r="A99" t="n">
        <v>4</v>
      </c>
      <c r="B99" t="n">
        <v>95</v>
      </c>
      <c r="C99" t="inlineStr">
        <is>
          <t xml:space="preserve">CONCLUIDO	</t>
        </is>
      </c>
      <c r="D99" t="n">
        <v>1.6496</v>
      </c>
      <c r="E99" t="n">
        <v>60.62</v>
      </c>
      <c r="F99" t="n">
        <v>54.54</v>
      </c>
      <c r="G99" t="n">
        <v>33.74</v>
      </c>
      <c r="H99" t="n">
        <v>0.46</v>
      </c>
      <c r="I99" t="n">
        <v>97</v>
      </c>
      <c r="J99" t="n">
        <v>191.78</v>
      </c>
      <c r="K99" t="n">
        <v>53.44</v>
      </c>
      <c r="L99" t="n">
        <v>5</v>
      </c>
      <c r="M99" t="n">
        <v>95</v>
      </c>
      <c r="N99" t="n">
        <v>38.35</v>
      </c>
      <c r="O99" t="n">
        <v>23887.36</v>
      </c>
      <c r="P99" t="n">
        <v>667.3099999999999</v>
      </c>
      <c r="Q99" t="n">
        <v>3988.48</v>
      </c>
      <c r="R99" t="n">
        <v>269.84</v>
      </c>
      <c r="S99" t="n">
        <v>142.45</v>
      </c>
      <c r="T99" t="n">
        <v>59677.29</v>
      </c>
      <c r="U99" t="n">
        <v>0.53</v>
      </c>
      <c r="V99" t="n">
        <v>0.84</v>
      </c>
      <c r="W99" t="n">
        <v>12.04</v>
      </c>
      <c r="X99" t="n">
        <v>3.59</v>
      </c>
      <c r="Y99" t="n">
        <v>1</v>
      </c>
      <c r="Z99" t="n">
        <v>10</v>
      </c>
    </row>
    <row r="100">
      <c r="A100" t="n">
        <v>5</v>
      </c>
      <c r="B100" t="n">
        <v>95</v>
      </c>
      <c r="C100" t="inlineStr">
        <is>
          <t xml:space="preserve">CONCLUIDO	</t>
        </is>
      </c>
      <c r="D100" t="n">
        <v>1.6886</v>
      </c>
      <c r="E100" t="n">
        <v>59.22</v>
      </c>
      <c r="F100" t="n">
        <v>53.85</v>
      </c>
      <c r="G100" t="n">
        <v>41.42</v>
      </c>
      <c r="H100" t="n">
        <v>0.55</v>
      </c>
      <c r="I100" t="n">
        <v>78</v>
      </c>
      <c r="J100" t="n">
        <v>193.32</v>
      </c>
      <c r="K100" t="n">
        <v>53.44</v>
      </c>
      <c r="L100" t="n">
        <v>6</v>
      </c>
      <c r="M100" t="n">
        <v>76</v>
      </c>
      <c r="N100" t="n">
        <v>38.89</v>
      </c>
      <c r="O100" t="n">
        <v>24076.95</v>
      </c>
      <c r="P100" t="n">
        <v>639.61</v>
      </c>
      <c r="Q100" t="n">
        <v>3988.57</v>
      </c>
      <c r="R100" t="n">
        <v>246.96</v>
      </c>
      <c r="S100" t="n">
        <v>142.45</v>
      </c>
      <c r="T100" t="n">
        <v>48330.37</v>
      </c>
      <c r="U100" t="n">
        <v>0.58</v>
      </c>
      <c r="V100" t="n">
        <v>0.85</v>
      </c>
      <c r="W100" t="n">
        <v>12</v>
      </c>
      <c r="X100" t="n">
        <v>2.9</v>
      </c>
      <c r="Y100" t="n">
        <v>1</v>
      </c>
      <c r="Z100" t="n">
        <v>10</v>
      </c>
    </row>
    <row r="101">
      <c r="A101" t="n">
        <v>6</v>
      </c>
      <c r="B101" t="n">
        <v>95</v>
      </c>
      <c r="C101" t="inlineStr">
        <is>
          <t xml:space="preserve">CONCLUIDO	</t>
        </is>
      </c>
      <c r="D101" t="n">
        <v>1.72</v>
      </c>
      <c r="E101" t="n">
        <v>58.14</v>
      </c>
      <c r="F101" t="n">
        <v>53.29</v>
      </c>
      <c r="G101" t="n">
        <v>49.96</v>
      </c>
      <c r="H101" t="n">
        <v>0.64</v>
      </c>
      <c r="I101" t="n">
        <v>64</v>
      </c>
      <c r="J101" t="n">
        <v>194.86</v>
      </c>
      <c r="K101" t="n">
        <v>53.44</v>
      </c>
      <c r="L101" t="n">
        <v>7</v>
      </c>
      <c r="M101" t="n">
        <v>62</v>
      </c>
      <c r="N101" t="n">
        <v>39.43</v>
      </c>
      <c r="O101" t="n">
        <v>24267.28</v>
      </c>
      <c r="P101" t="n">
        <v>611.55</v>
      </c>
      <c r="Q101" t="n">
        <v>3988.47</v>
      </c>
      <c r="R101" t="n">
        <v>227.94</v>
      </c>
      <c r="S101" t="n">
        <v>142.45</v>
      </c>
      <c r="T101" t="n">
        <v>38890.25</v>
      </c>
      <c r="U101" t="n">
        <v>0.62</v>
      </c>
      <c r="V101" t="n">
        <v>0.86</v>
      </c>
      <c r="W101" t="n">
        <v>11.99</v>
      </c>
      <c r="X101" t="n">
        <v>2.34</v>
      </c>
      <c r="Y101" t="n">
        <v>1</v>
      </c>
      <c r="Z101" t="n">
        <v>10</v>
      </c>
    </row>
    <row r="102">
      <c r="A102" t="n">
        <v>7</v>
      </c>
      <c r="B102" t="n">
        <v>95</v>
      </c>
      <c r="C102" t="inlineStr">
        <is>
          <t xml:space="preserve">CONCLUIDO	</t>
        </is>
      </c>
      <c r="D102" t="n">
        <v>1.7419</v>
      </c>
      <c r="E102" t="n">
        <v>57.41</v>
      </c>
      <c r="F102" t="n">
        <v>52.93</v>
      </c>
      <c r="G102" t="n">
        <v>58.81</v>
      </c>
      <c r="H102" t="n">
        <v>0.72</v>
      </c>
      <c r="I102" t="n">
        <v>54</v>
      </c>
      <c r="J102" t="n">
        <v>196.41</v>
      </c>
      <c r="K102" t="n">
        <v>53.44</v>
      </c>
      <c r="L102" t="n">
        <v>8</v>
      </c>
      <c r="M102" t="n">
        <v>52</v>
      </c>
      <c r="N102" t="n">
        <v>39.98</v>
      </c>
      <c r="O102" t="n">
        <v>24458.36</v>
      </c>
      <c r="P102" t="n">
        <v>585.41</v>
      </c>
      <c r="Q102" t="n">
        <v>3988.46</v>
      </c>
      <c r="R102" t="n">
        <v>216.58</v>
      </c>
      <c r="S102" t="n">
        <v>142.45</v>
      </c>
      <c r="T102" t="n">
        <v>33263.53</v>
      </c>
      <c r="U102" t="n">
        <v>0.66</v>
      </c>
      <c r="V102" t="n">
        <v>0.86</v>
      </c>
      <c r="W102" t="n">
        <v>11.96</v>
      </c>
      <c r="X102" t="n">
        <v>1.98</v>
      </c>
      <c r="Y102" t="n">
        <v>1</v>
      </c>
      <c r="Z102" t="n">
        <v>10</v>
      </c>
    </row>
    <row r="103">
      <c r="A103" t="n">
        <v>8</v>
      </c>
      <c r="B103" t="n">
        <v>95</v>
      </c>
      <c r="C103" t="inlineStr">
        <is>
          <t xml:space="preserve">CONCLUIDO	</t>
        </is>
      </c>
      <c r="D103" t="n">
        <v>1.76</v>
      </c>
      <c r="E103" t="n">
        <v>56.82</v>
      </c>
      <c r="F103" t="n">
        <v>52.64</v>
      </c>
      <c r="G103" t="n">
        <v>68.66</v>
      </c>
      <c r="H103" t="n">
        <v>0.8100000000000001</v>
      </c>
      <c r="I103" t="n">
        <v>46</v>
      </c>
      <c r="J103" t="n">
        <v>197.97</v>
      </c>
      <c r="K103" t="n">
        <v>53.44</v>
      </c>
      <c r="L103" t="n">
        <v>9</v>
      </c>
      <c r="M103" t="n">
        <v>31</v>
      </c>
      <c r="N103" t="n">
        <v>40.53</v>
      </c>
      <c r="O103" t="n">
        <v>24650.18</v>
      </c>
      <c r="P103" t="n">
        <v>560.11</v>
      </c>
      <c r="Q103" t="n">
        <v>3988.44</v>
      </c>
      <c r="R103" t="n">
        <v>205.89</v>
      </c>
      <c r="S103" t="n">
        <v>142.45</v>
      </c>
      <c r="T103" t="n">
        <v>27954.92</v>
      </c>
      <c r="U103" t="n">
        <v>0.6899999999999999</v>
      </c>
      <c r="V103" t="n">
        <v>0.87</v>
      </c>
      <c r="W103" t="n">
        <v>11.97</v>
      </c>
      <c r="X103" t="n">
        <v>1.69</v>
      </c>
      <c r="Y103" t="n">
        <v>1</v>
      </c>
      <c r="Z103" t="n">
        <v>10</v>
      </c>
    </row>
    <row r="104">
      <c r="A104" t="n">
        <v>9</v>
      </c>
      <c r="B104" t="n">
        <v>95</v>
      </c>
      <c r="C104" t="inlineStr">
        <is>
          <t xml:space="preserve">CONCLUIDO	</t>
        </is>
      </c>
      <c r="D104" t="n">
        <v>1.7637</v>
      </c>
      <c r="E104" t="n">
        <v>56.7</v>
      </c>
      <c r="F104" t="n">
        <v>52.59</v>
      </c>
      <c r="G104" t="n">
        <v>71.72</v>
      </c>
      <c r="H104" t="n">
        <v>0.89</v>
      </c>
      <c r="I104" t="n">
        <v>44</v>
      </c>
      <c r="J104" t="n">
        <v>199.53</v>
      </c>
      <c r="K104" t="n">
        <v>53.44</v>
      </c>
      <c r="L104" t="n">
        <v>10</v>
      </c>
      <c r="M104" t="n">
        <v>4</v>
      </c>
      <c r="N104" t="n">
        <v>41.1</v>
      </c>
      <c r="O104" t="n">
        <v>24842.77</v>
      </c>
      <c r="P104" t="n">
        <v>551.4</v>
      </c>
      <c r="Q104" t="n">
        <v>3988.42</v>
      </c>
      <c r="R104" t="n">
        <v>203.47</v>
      </c>
      <c r="S104" t="n">
        <v>142.45</v>
      </c>
      <c r="T104" t="n">
        <v>26757.77</v>
      </c>
      <c r="U104" t="n">
        <v>0.7</v>
      </c>
      <c r="V104" t="n">
        <v>0.87</v>
      </c>
      <c r="W104" t="n">
        <v>11.99</v>
      </c>
      <c r="X104" t="n">
        <v>1.64</v>
      </c>
      <c r="Y104" t="n">
        <v>1</v>
      </c>
      <c r="Z104" t="n">
        <v>10</v>
      </c>
    </row>
    <row r="105">
      <c r="A105" t="n">
        <v>10</v>
      </c>
      <c r="B105" t="n">
        <v>95</v>
      </c>
      <c r="C105" t="inlineStr">
        <is>
          <t xml:space="preserve">CONCLUIDO	</t>
        </is>
      </c>
      <c r="D105" t="n">
        <v>1.7661</v>
      </c>
      <c r="E105" t="n">
        <v>56.62</v>
      </c>
      <c r="F105" t="n">
        <v>52.55</v>
      </c>
      <c r="G105" t="n">
        <v>73.33</v>
      </c>
      <c r="H105" t="n">
        <v>0.97</v>
      </c>
      <c r="I105" t="n">
        <v>43</v>
      </c>
      <c r="J105" t="n">
        <v>201.1</v>
      </c>
      <c r="K105" t="n">
        <v>53.44</v>
      </c>
      <c r="L105" t="n">
        <v>11</v>
      </c>
      <c r="M105" t="n">
        <v>0</v>
      </c>
      <c r="N105" t="n">
        <v>41.66</v>
      </c>
      <c r="O105" t="n">
        <v>25036.12</v>
      </c>
      <c r="P105" t="n">
        <v>554.47</v>
      </c>
      <c r="Q105" t="n">
        <v>3988.47</v>
      </c>
      <c r="R105" t="n">
        <v>202.01</v>
      </c>
      <c r="S105" t="n">
        <v>142.45</v>
      </c>
      <c r="T105" t="n">
        <v>26029.06</v>
      </c>
      <c r="U105" t="n">
        <v>0.71</v>
      </c>
      <c r="V105" t="n">
        <v>0.87</v>
      </c>
      <c r="W105" t="n">
        <v>12</v>
      </c>
      <c r="X105" t="n">
        <v>1.6</v>
      </c>
      <c r="Y105" t="n">
        <v>1</v>
      </c>
      <c r="Z105" t="n">
        <v>10</v>
      </c>
    </row>
    <row r="106">
      <c r="A106" t="n">
        <v>0</v>
      </c>
      <c r="B106" t="n">
        <v>55</v>
      </c>
      <c r="C106" t="inlineStr">
        <is>
          <t xml:space="preserve">CONCLUIDO	</t>
        </is>
      </c>
      <c r="D106" t="n">
        <v>1.1885</v>
      </c>
      <c r="E106" t="n">
        <v>84.14</v>
      </c>
      <c r="F106" t="n">
        <v>70.19</v>
      </c>
      <c r="G106" t="n">
        <v>8.470000000000001</v>
      </c>
      <c r="H106" t="n">
        <v>0.15</v>
      </c>
      <c r="I106" t="n">
        <v>497</v>
      </c>
      <c r="J106" t="n">
        <v>116.05</v>
      </c>
      <c r="K106" t="n">
        <v>43.4</v>
      </c>
      <c r="L106" t="n">
        <v>1</v>
      </c>
      <c r="M106" t="n">
        <v>495</v>
      </c>
      <c r="N106" t="n">
        <v>16.65</v>
      </c>
      <c r="O106" t="n">
        <v>14546.17</v>
      </c>
      <c r="P106" t="n">
        <v>684.51</v>
      </c>
      <c r="Q106" t="n">
        <v>3989.78</v>
      </c>
      <c r="R106" t="n">
        <v>792.98</v>
      </c>
      <c r="S106" t="n">
        <v>142.45</v>
      </c>
      <c r="T106" t="n">
        <v>319245.16</v>
      </c>
      <c r="U106" t="n">
        <v>0.18</v>
      </c>
      <c r="V106" t="n">
        <v>0.65</v>
      </c>
      <c r="W106" t="n">
        <v>12.7</v>
      </c>
      <c r="X106" t="n">
        <v>19.22</v>
      </c>
      <c r="Y106" t="n">
        <v>1</v>
      </c>
      <c r="Z106" t="n">
        <v>10</v>
      </c>
    </row>
    <row r="107">
      <c r="A107" t="n">
        <v>1</v>
      </c>
      <c r="B107" t="n">
        <v>55</v>
      </c>
      <c r="C107" t="inlineStr">
        <is>
          <t xml:space="preserve">CONCLUIDO	</t>
        </is>
      </c>
      <c r="D107" t="n">
        <v>1.5374</v>
      </c>
      <c r="E107" t="n">
        <v>65.04000000000001</v>
      </c>
      <c r="F107" t="n">
        <v>58.3</v>
      </c>
      <c r="G107" t="n">
        <v>17.94</v>
      </c>
      <c r="H107" t="n">
        <v>0.3</v>
      </c>
      <c r="I107" t="n">
        <v>195</v>
      </c>
      <c r="J107" t="n">
        <v>117.34</v>
      </c>
      <c r="K107" t="n">
        <v>43.4</v>
      </c>
      <c r="L107" t="n">
        <v>2</v>
      </c>
      <c r="M107" t="n">
        <v>193</v>
      </c>
      <c r="N107" t="n">
        <v>16.94</v>
      </c>
      <c r="O107" t="n">
        <v>14705.49</v>
      </c>
      <c r="P107" t="n">
        <v>538.09</v>
      </c>
      <c r="Q107" t="n">
        <v>3989.09</v>
      </c>
      <c r="R107" t="n">
        <v>395.08</v>
      </c>
      <c r="S107" t="n">
        <v>142.45</v>
      </c>
      <c r="T107" t="n">
        <v>121806.39</v>
      </c>
      <c r="U107" t="n">
        <v>0.36</v>
      </c>
      <c r="V107" t="n">
        <v>0.79</v>
      </c>
      <c r="W107" t="n">
        <v>12.21</v>
      </c>
      <c r="X107" t="n">
        <v>7.35</v>
      </c>
      <c r="Y107" t="n">
        <v>1</v>
      </c>
      <c r="Z107" t="n">
        <v>10</v>
      </c>
    </row>
    <row r="108">
      <c r="A108" t="n">
        <v>2</v>
      </c>
      <c r="B108" t="n">
        <v>55</v>
      </c>
      <c r="C108" t="inlineStr">
        <is>
          <t xml:space="preserve">CONCLUIDO	</t>
        </is>
      </c>
      <c r="D108" t="n">
        <v>1.665</v>
      </c>
      <c r="E108" t="n">
        <v>60.06</v>
      </c>
      <c r="F108" t="n">
        <v>55.23</v>
      </c>
      <c r="G108" t="n">
        <v>28.82</v>
      </c>
      <c r="H108" t="n">
        <v>0.45</v>
      </c>
      <c r="I108" t="n">
        <v>115</v>
      </c>
      <c r="J108" t="n">
        <v>118.63</v>
      </c>
      <c r="K108" t="n">
        <v>43.4</v>
      </c>
      <c r="L108" t="n">
        <v>3</v>
      </c>
      <c r="M108" t="n">
        <v>113</v>
      </c>
      <c r="N108" t="n">
        <v>17.23</v>
      </c>
      <c r="O108" t="n">
        <v>14865.24</v>
      </c>
      <c r="P108" t="n">
        <v>475.72</v>
      </c>
      <c r="Q108" t="n">
        <v>3988.57</v>
      </c>
      <c r="R108" t="n">
        <v>293.16</v>
      </c>
      <c r="S108" t="n">
        <v>142.45</v>
      </c>
      <c r="T108" t="n">
        <v>71245.66</v>
      </c>
      <c r="U108" t="n">
        <v>0.49</v>
      </c>
      <c r="V108" t="n">
        <v>0.83</v>
      </c>
      <c r="W108" t="n">
        <v>12.06</v>
      </c>
      <c r="X108" t="n">
        <v>4.28</v>
      </c>
      <c r="Y108" t="n">
        <v>1</v>
      </c>
      <c r="Z108" t="n">
        <v>10</v>
      </c>
    </row>
    <row r="109">
      <c r="A109" t="n">
        <v>3</v>
      </c>
      <c r="B109" t="n">
        <v>55</v>
      </c>
      <c r="C109" t="inlineStr">
        <is>
          <t xml:space="preserve">CONCLUIDO	</t>
        </is>
      </c>
      <c r="D109" t="n">
        <v>1.7291</v>
      </c>
      <c r="E109" t="n">
        <v>57.83</v>
      </c>
      <c r="F109" t="n">
        <v>53.86</v>
      </c>
      <c r="G109" t="n">
        <v>40.91</v>
      </c>
      <c r="H109" t="n">
        <v>0.59</v>
      </c>
      <c r="I109" t="n">
        <v>79</v>
      </c>
      <c r="J109" t="n">
        <v>119.93</v>
      </c>
      <c r="K109" t="n">
        <v>43.4</v>
      </c>
      <c r="L109" t="n">
        <v>4</v>
      </c>
      <c r="M109" t="n">
        <v>52</v>
      </c>
      <c r="N109" t="n">
        <v>17.53</v>
      </c>
      <c r="O109" t="n">
        <v>15025.44</v>
      </c>
      <c r="P109" t="n">
        <v>428.22</v>
      </c>
      <c r="Q109" t="n">
        <v>3988.43</v>
      </c>
      <c r="R109" t="n">
        <v>246.26</v>
      </c>
      <c r="S109" t="n">
        <v>142.45</v>
      </c>
      <c r="T109" t="n">
        <v>47976.89</v>
      </c>
      <c r="U109" t="n">
        <v>0.58</v>
      </c>
      <c r="V109" t="n">
        <v>0.85</v>
      </c>
      <c r="W109" t="n">
        <v>12.03</v>
      </c>
      <c r="X109" t="n">
        <v>2.91</v>
      </c>
      <c r="Y109" t="n">
        <v>1</v>
      </c>
      <c r="Z109" t="n">
        <v>10</v>
      </c>
    </row>
    <row r="110">
      <c r="A110" t="n">
        <v>4</v>
      </c>
      <c r="B110" t="n">
        <v>55</v>
      </c>
      <c r="C110" t="inlineStr">
        <is>
          <t xml:space="preserve">CONCLUIDO	</t>
        </is>
      </c>
      <c r="D110" t="n">
        <v>1.7354</v>
      </c>
      <c r="E110" t="n">
        <v>57.62</v>
      </c>
      <c r="F110" t="n">
        <v>53.77</v>
      </c>
      <c r="G110" t="n">
        <v>43.6</v>
      </c>
      <c r="H110" t="n">
        <v>0.73</v>
      </c>
      <c r="I110" t="n">
        <v>74</v>
      </c>
      <c r="J110" t="n">
        <v>121.23</v>
      </c>
      <c r="K110" t="n">
        <v>43.4</v>
      </c>
      <c r="L110" t="n">
        <v>5</v>
      </c>
      <c r="M110" t="n">
        <v>0</v>
      </c>
      <c r="N110" t="n">
        <v>17.83</v>
      </c>
      <c r="O110" t="n">
        <v>15186.08</v>
      </c>
      <c r="P110" t="n">
        <v>424</v>
      </c>
      <c r="Q110" t="n">
        <v>3988.78</v>
      </c>
      <c r="R110" t="n">
        <v>241.13</v>
      </c>
      <c r="S110" t="n">
        <v>142.45</v>
      </c>
      <c r="T110" t="n">
        <v>45437.59</v>
      </c>
      <c r="U110" t="n">
        <v>0.59</v>
      </c>
      <c r="V110" t="n">
        <v>0.85</v>
      </c>
      <c r="W110" t="n">
        <v>12.09</v>
      </c>
      <c r="X110" t="n">
        <v>2.82</v>
      </c>
      <c r="Y110" t="n">
        <v>1</v>
      </c>
      <c r="Z11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INDEX(resultados!$A$2:$ZZ$110, 1, MATCH($B$1, resultados!$A$1:$ZZ$1, 0))</f>
        <v/>
      </c>
      <c r="B7">
        <f>INDEX(resultados!$A$2:$ZZ$110, 1, MATCH($B$2, resultados!$A$1:$ZZ$1, 0))</f>
        <v/>
      </c>
      <c r="C7">
        <f>INDEX(resultados!$A$2:$ZZ$110, 1, MATCH($B$3, resultados!$A$1:$ZZ$1, 0))</f>
        <v/>
      </c>
    </row>
    <row r="8">
      <c r="A8">
        <f>INDEX(resultados!$A$2:$ZZ$110, 2, MATCH($B$1, resultados!$A$1:$ZZ$1, 0))</f>
        <v/>
      </c>
      <c r="B8">
        <f>INDEX(resultados!$A$2:$ZZ$110, 2, MATCH($B$2, resultados!$A$1:$ZZ$1, 0))</f>
        <v/>
      </c>
      <c r="C8">
        <f>INDEX(resultados!$A$2:$ZZ$110, 2, MATCH($B$3, resultados!$A$1:$ZZ$1, 0))</f>
        <v/>
      </c>
    </row>
    <row r="9">
      <c r="A9">
        <f>INDEX(resultados!$A$2:$ZZ$110, 3, MATCH($B$1, resultados!$A$1:$ZZ$1, 0))</f>
        <v/>
      </c>
      <c r="B9">
        <f>INDEX(resultados!$A$2:$ZZ$110, 3, MATCH($B$2, resultados!$A$1:$ZZ$1, 0))</f>
        <v/>
      </c>
      <c r="C9">
        <f>INDEX(resultados!$A$2:$ZZ$110, 3, MATCH($B$3, resultados!$A$1:$ZZ$1, 0))</f>
        <v/>
      </c>
    </row>
    <row r="10">
      <c r="A10">
        <f>INDEX(resultados!$A$2:$ZZ$110, 4, MATCH($B$1, resultados!$A$1:$ZZ$1, 0))</f>
        <v/>
      </c>
      <c r="B10">
        <f>INDEX(resultados!$A$2:$ZZ$110, 4, MATCH($B$2, resultados!$A$1:$ZZ$1, 0))</f>
        <v/>
      </c>
      <c r="C10">
        <f>INDEX(resultados!$A$2:$ZZ$110, 4, MATCH($B$3, resultados!$A$1:$ZZ$1, 0))</f>
        <v/>
      </c>
    </row>
    <row r="11">
      <c r="A11">
        <f>INDEX(resultados!$A$2:$ZZ$110, 5, MATCH($B$1, resultados!$A$1:$ZZ$1, 0))</f>
        <v/>
      </c>
      <c r="B11">
        <f>INDEX(resultados!$A$2:$ZZ$110, 5, MATCH($B$2, resultados!$A$1:$ZZ$1, 0))</f>
        <v/>
      </c>
      <c r="C11">
        <f>INDEX(resultados!$A$2:$ZZ$110, 5, MATCH($B$3, resultados!$A$1:$ZZ$1, 0))</f>
        <v/>
      </c>
    </row>
    <row r="12">
      <c r="A12">
        <f>INDEX(resultados!$A$2:$ZZ$110, 6, MATCH($B$1, resultados!$A$1:$ZZ$1, 0))</f>
        <v/>
      </c>
      <c r="B12">
        <f>INDEX(resultados!$A$2:$ZZ$110, 6, MATCH($B$2, resultados!$A$1:$ZZ$1, 0))</f>
        <v/>
      </c>
      <c r="C12">
        <f>INDEX(resultados!$A$2:$ZZ$110, 6, MATCH($B$3, resultados!$A$1:$ZZ$1, 0))</f>
        <v/>
      </c>
    </row>
    <row r="13">
      <c r="A13">
        <f>INDEX(resultados!$A$2:$ZZ$110, 7, MATCH($B$1, resultados!$A$1:$ZZ$1, 0))</f>
        <v/>
      </c>
      <c r="B13">
        <f>INDEX(resultados!$A$2:$ZZ$110, 7, MATCH($B$2, resultados!$A$1:$ZZ$1, 0))</f>
        <v/>
      </c>
      <c r="C13">
        <f>INDEX(resultados!$A$2:$ZZ$110, 7, MATCH($B$3, resultados!$A$1:$ZZ$1, 0))</f>
        <v/>
      </c>
    </row>
    <row r="14">
      <c r="A14">
        <f>INDEX(resultados!$A$2:$ZZ$110, 8, MATCH($B$1, resultados!$A$1:$ZZ$1, 0))</f>
        <v/>
      </c>
      <c r="B14">
        <f>INDEX(resultados!$A$2:$ZZ$110, 8, MATCH($B$2, resultados!$A$1:$ZZ$1, 0))</f>
        <v/>
      </c>
      <c r="C14">
        <f>INDEX(resultados!$A$2:$ZZ$110, 8, MATCH($B$3, resultados!$A$1:$ZZ$1, 0))</f>
        <v/>
      </c>
    </row>
    <row r="15">
      <c r="A15">
        <f>INDEX(resultados!$A$2:$ZZ$110, 9, MATCH($B$1, resultados!$A$1:$ZZ$1, 0))</f>
        <v/>
      </c>
      <c r="B15">
        <f>INDEX(resultados!$A$2:$ZZ$110, 9, MATCH($B$2, resultados!$A$1:$ZZ$1, 0))</f>
        <v/>
      </c>
      <c r="C15">
        <f>INDEX(resultados!$A$2:$ZZ$110, 9, MATCH($B$3, resultados!$A$1:$ZZ$1, 0))</f>
        <v/>
      </c>
    </row>
    <row r="16">
      <c r="A16">
        <f>INDEX(resultados!$A$2:$ZZ$110, 10, MATCH($B$1, resultados!$A$1:$ZZ$1, 0))</f>
        <v/>
      </c>
      <c r="B16">
        <f>INDEX(resultados!$A$2:$ZZ$110, 10, MATCH($B$2, resultados!$A$1:$ZZ$1, 0))</f>
        <v/>
      </c>
      <c r="C16">
        <f>INDEX(resultados!$A$2:$ZZ$110, 10, MATCH($B$3, resultados!$A$1:$ZZ$1, 0))</f>
        <v/>
      </c>
    </row>
    <row r="17">
      <c r="A17">
        <f>INDEX(resultados!$A$2:$ZZ$110, 11, MATCH($B$1, resultados!$A$1:$ZZ$1, 0))</f>
        <v/>
      </c>
      <c r="B17">
        <f>INDEX(resultados!$A$2:$ZZ$110, 11, MATCH($B$2, resultados!$A$1:$ZZ$1, 0))</f>
        <v/>
      </c>
      <c r="C17">
        <f>INDEX(resultados!$A$2:$ZZ$110, 11, MATCH($B$3, resultados!$A$1:$ZZ$1, 0))</f>
        <v/>
      </c>
    </row>
    <row r="18">
      <c r="A18">
        <f>INDEX(resultados!$A$2:$ZZ$110, 12, MATCH($B$1, resultados!$A$1:$ZZ$1, 0))</f>
        <v/>
      </c>
      <c r="B18">
        <f>INDEX(resultados!$A$2:$ZZ$110, 12, MATCH($B$2, resultados!$A$1:$ZZ$1, 0))</f>
        <v/>
      </c>
      <c r="C18">
        <f>INDEX(resultados!$A$2:$ZZ$110, 12, MATCH($B$3, resultados!$A$1:$ZZ$1, 0))</f>
        <v/>
      </c>
    </row>
    <row r="19">
      <c r="A19">
        <f>INDEX(resultados!$A$2:$ZZ$110, 13, MATCH($B$1, resultados!$A$1:$ZZ$1, 0))</f>
        <v/>
      </c>
      <c r="B19">
        <f>INDEX(resultados!$A$2:$ZZ$110, 13, MATCH($B$2, resultados!$A$1:$ZZ$1, 0))</f>
        <v/>
      </c>
      <c r="C19">
        <f>INDEX(resultados!$A$2:$ZZ$110, 13, MATCH($B$3, resultados!$A$1:$ZZ$1, 0))</f>
        <v/>
      </c>
    </row>
    <row r="20">
      <c r="A20">
        <f>INDEX(resultados!$A$2:$ZZ$110, 14, MATCH($B$1, resultados!$A$1:$ZZ$1, 0))</f>
        <v/>
      </c>
      <c r="B20">
        <f>INDEX(resultados!$A$2:$ZZ$110, 14, MATCH($B$2, resultados!$A$1:$ZZ$1, 0))</f>
        <v/>
      </c>
      <c r="C20">
        <f>INDEX(resultados!$A$2:$ZZ$110, 14, MATCH($B$3, resultados!$A$1:$ZZ$1, 0))</f>
        <v/>
      </c>
    </row>
    <row r="21">
      <c r="A21">
        <f>INDEX(resultados!$A$2:$ZZ$110, 15, MATCH($B$1, resultados!$A$1:$ZZ$1, 0))</f>
        <v/>
      </c>
      <c r="B21">
        <f>INDEX(resultados!$A$2:$ZZ$110, 15, MATCH($B$2, resultados!$A$1:$ZZ$1, 0))</f>
        <v/>
      </c>
      <c r="C21">
        <f>INDEX(resultados!$A$2:$ZZ$110, 15, MATCH($B$3, resultados!$A$1:$ZZ$1, 0))</f>
        <v/>
      </c>
    </row>
    <row r="22">
      <c r="A22">
        <f>INDEX(resultados!$A$2:$ZZ$110, 16, MATCH($B$1, resultados!$A$1:$ZZ$1, 0))</f>
        <v/>
      </c>
      <c r="B22">
        <f>INDEX(resultados!$A$2:$ZZ$110, 16, MATCH($B$2, resultados!$A$1:$ZZ$1, 0))</f>
        <v/>
      </c>
      <c r="C22">
        <f>INDEX(resultados!$A$2:$ZZ$110, 16, MATCH($B$3, resultados!$A$1:$ZZ$1, 0))</f>
        <v/>
      </c>
    </row>
    <row r="23">
      <c r="A23">
        <f>INDEX(resultados!$A$2:$ZZ$110, 17, MATCH($B$1, resultados!$A$1:$ZZ$1, 0))</f>
        <v/>
      </c>
      <c r="B23">
        <f>INDEX(resultados!$A$2:$ZZ$110, 17, MATCH($B$2, resultados!$A$1:$ZZ$1, 0))</f>
        <v/>
      </c>
      <c r="C23">
        <f>INDEX(resultados!$A$2:$ZZ$110, 17, MATCH($B$3, resultados!$A$1:$ZZ$1, 0))</f>
        <v/>
      </c>
    </row>
    <row r="24">
      <c r="A24">
        <f>INDEX(resultados!$A$2:$ZZ$110, 18, MATCH($B$1, resultados!$A$1:$ZZ$1, 0))</f>
        <v/>
      </c>
      <c r="B24">
        <f>INDEX(resultados!$A$2:$ZZ$110, 18, MATCH($B$2, resultados!$A$1:$ZZ$1, 0))</f>
        <v/>
      </c>
      <c r="C24">
        <f>INDEX(resultados!$A$2:$ZZ$110, 18, MATCH($B$3, resultados!$A$1:$ZZ$1, 0))</f>
        <v/>
      </c>
    </row>
    <row r="25">
      <c r="A25">
        <f>INDEX(resultados!$A$2:$ZZ$110, 19, MATCH($B$1, resultados!$A$1:$ZZ$1, 0))</f>
        <v/>
      </c>
      <c r="B25">
        <f>INDEX(resultados!$A$2:$ZZ$110, 19, MATCH($B$2, resultados!$A$1:$ZZ$1, 0))</f>
        <v/>
      </c>
      <c r="C25">
        <f>INDEX(resultados!$A$2:$ZZ$110, 19, MATCH($B$3, resultados!$A$1:$ZZ$1, 0))</f>
        <v/>
      </c>
    </row>
    <row r="26">
      <c r="A26">
        <f>INDEX(resultados!$A$2:$ZZ$110, 20, MATCH($B$1, resultados!$A$1:$ZZ$1, 0))</f>
        <v/>
      </c>
      <c r="B26">
        <f>INDEX(resultados!$A$2:$ZZ$110, 20, MATCH($B$2, resultados!$A$1:$ZZ$1, 0))</f>
        <v/>
      </c>
      <c r="C26">
        <f>INDEX(resultados!$A$2:$ZZ$110, 20, MATCH($B$3, resultados!$A$1:$ZZ$1, 0))</f>
        <v/>
      </c>
    </row>
    <row r="27">
      <c r="A27">
        <f>INDEX(resultados!$A$2:$ZZ$110, 21, MATCH($B$1, resultados!$A$1:$ZZ$1, 0))</f>
        <v/>
      </c>
      <c r="B27">
        <f>INDEX(resultados!$A$2:$ZZ$110, 21, MATCH($B$2, resultados!$A$1:$ZZ$1, 0))</f>
        <v/>
      </c>
      <c r="C27">
        <f>INDEX(resultados!$A$2:$ZZ$110, 21, MATCH($B$3, resultados!$A$1:$ZZ$1, 0))</f>
        <v/>
      </c>
    </row>
    <row r="28">
      <c r="A28">
        <f>INDEX(resultados!$A$2:$ZZ$110, 22, MATCH($B$1, resultados!$A$1:$ZZ$1, 0))</f>
        <v/>
      </c>
      <c r="B28">
        <f>INDEX(resultados!$A$2:$ZZ$110, 22, MATCH($B$2, resultados!$A$1:$ZZ$1, 0))</f>
        <v/>
      </c>
      <c r="C28">
        <f>INDEX(resultados!$A$2:$ZZ$110, 22, MATCH($B$3, resultados!$A$1:$ZZ$1, 0))</f>
        <v/>
      </c>
    </row>
    <row r="29">
      <c r="A29">
        <f>INDEX(resultados!$A$2:$ZZ$110, 23, MATCH($B$1, resultados!$A$1:$ZZ$1, 0))</f>
        <v/>
      </c>
      <c r="B29">
        <f>INDEX(resultados!$A$2:$ZZ$110, 23, MATCH($B$2, resultados!$A$1:$ZZ$1, 0))</f>
        <v/>
      </c>
      <c r="C29">
        <f>INDEX(resultados!$A$2:$ZZ$110, 23, MATCH($B$3, resultados!$A$1:$ZZ$1, 0))</f>
        <v/>
      </c>
    </row>
    <row r="30">
      <c r="A30">
        <f>INDEX(resultados!$A$2:$ZZ$110, 24, MATCH($B$1, resultados!$A$1:$ZZ$1, 0))</f>
        <v/>
      </c>
      <c r="B30">
        <f>INDEX(resultados!$A$2:$ZZ$110, 24, MATCH($B$2, resultados!$A$1:$ZZ$1, 0))</f>
        <v/>
      </c>
      <c r="C30">
        <f>INDEX(resultados!$A$2:$ZZ$110, 24, MATCH($B$3, resultados!$A$1:$ZZ$1, 0))</f>
        <v/>
      </c>
    </row>
    <row r="31">
      <c r="A31">
        <f>INDEX(resultados!$A$2:$ZZ$110, 25, MATCH($B$1, resultados!$A$1:$ZZ$1, 0))</f>
        <v/>
      </c>
      <c r="B31">
        <f>INDEX(resultados!$A$2:$ZZ$110, 25, MATCH($B$2, resultados!$A$1:$ZZ$1, 0))</f>
        <v/>
      </c>
      <c r="C31">
        <f>INDEX(resultados!$A$2:$ZZ$110, 25, MATCH($B$3, resultados!$A$1:$ZZ$1, 0))</f>
        <v/>
      </c>
    </row>
    <row r="32">
      <c r="A32">
        <f>INDEX(resultados!$A$2:$ZZ$110, 26, MATCH($B$1, resultados!$A$1:$ZZ$1, 0))</f>
        <v/>
      </c>
      <c r="B32">
        <f>INDEX(resultados!$A$2:$ZZ$110, 26, MATCH($B$2, resultados!$A$1:$ZZ$1, 0))</f>
        <v/>
      </c>
      <c r="C32">
        <f>INDEX(resultados!$A$2:$ZZ$110, 26, MATCH($B$3, resultados!$A$1:$ZZ$1, 0))</f>
        <v/>
      </c>
    </row>
    <row r="33">
      <c r="A33">
        <f>INDEX(resultados!$A$2:$ZZ$110, 27, MATCH($B$1, resultados!$A$1:$ZZ$1, 0))</f>
        <v/>
      </c>
      <c r="B33">
        <f>INDEX(resultados!$A$2:$ZZ$110, 27, MATCH($B$2, resultados!$A$1:$ZZ$1, 0))</f>
        <v/>
      </c>
      <c r="C33">
        <f>INDEX(resultados!$A$2:$ZZ$110, 27, MATCH($B$3, resultados!$A$1:$ZZ$1, 0))</f>
        <v/>
      </c>
    </row>
    <row r="34">
      <c r="A34">
        <f>INDEX(resultados!$A$2:$ZZ$110, 28, MATCH($B$1, resultados!$A$1:$ZZ$1, 0))</f>
        <v/>
      </c>
      <c r="B34">
        <f>INDEX(resultados!$A$2:$ZZ$110, 28, MATCH($B$2, resultados!$A$1:$ZZ$1, 0))</f>
        <v/>
      </c>
      <c r="C34">
        <f>INDEX(resultados!$A$2:$ZZ$110, 28, MATCH($B$3, resultados!$A$1:$ZZ$1, 0))</f>
        <v/>
      </c>
    </row>
    <row r="35">
      <c r="A35">
        <f>INDEX(resultados!$A$2:$ZZ$110, 29, MATCH($B$1, resultados!$A$1:$ZZ$1, 0))</f>
        <v/>
      </c>
      <c r="B35">
        <f>INDEX(resultados!$A$2:$ZZ$110, 29, MATCH($B$2, resultados!$A$1:$ZZ$1, 0))</f>
        <v/>
      </c>
      <c r="C35">
        <f>INDEX(resultados!$A$2:$ZZ$110, 29, MATCH($B$3, resultados!$A$1:$ZZ$1, 0))</f>
        <v/>
      </c>
    </row>
    <row r="36">
      <c r="A36">
        <f>INDEX(resultados!$A$2:$ZZ$110, 30, MATCH($B$1, resultados!$A$1:$ZZ$1, 0))</f>
        <v/>
      </c>
      <c r="B36">
        <f>INDEX(resultados!$A$2:$ZZ$110, 30, MATCH($B$2, resultados!$A$1:$ZZ$1, 0))</f>
        <v/>
      </c>
      <c r="C36">
        <f>INDEX(resultados!$A$2:$ZZ$110, 30, MATCH($B$3, resultados!$A$1:$ZZ$1, 0))</f>
        <v/>
      </c>
    </row>
    <row r="37">
      <c r="A37">
        <f>INDEX(resultados!$A$2:$ZZ$110, 31, MATCH($B$1, resultados!$A$1:$ZZ$1, 0))</f>
        <v/>
      </c>
      <c r="B37">
        <f>INDEX(resultados!$A$2:$ZZ$110, 31, MATCH($B$2, resultados!$A$1:$ZZ$1, 0))</f>
        <v/>
      </c>
      <c r="C37">
        <f>INDEX(resultados!$A$2:$ZZ$110, 31, MATCH($B$3, resultados!$A$1:$ZZ$1, 0))</f>
        <v/>
      </c>
    </row>
    <row r="38">
      <c r="A38">
        <f>INDEX(resultados!$A$2:$ZZ$110, 32, MATCH($B$1, resultados!$A$1:$ZZ$1, 0))</f>
        <v/>
      </c>
      <c r="B38">
        <f>INDEX(resultados!$A$2:$ZZ$110, 32, MATCH($B$2, resultados!$A$1:$ZZ$1, 0))</f>
        <v/>
      </c>
      <c r="C38">
        <f>INDEX(resultados!$A$2:$ZZ$110, 32, MATCH($B$3, resultados!$A$1:$ZZ$1, 0))</f>
        <v/>
      </c>
    </row>
    <row r="39">
      <c r="A39">
        <f>INDEX(resultados!$A$2:$ZZ$110, 33, MATCH($B$1, resultados!$A$1:$ZZ$1, 0))</f>
        <v/>
      </c>
      <c r="B39">
        <f>INDEX(resultados!$A$2:$ZZ$110, 33, MATCH($B$2, resultados!$A$1:$ZZ$1, 0))</f>
        <v/>
      </c>
      <c r="C39">
        <f>INDEX(resultados!$A$2:$ZZ$110, 33, MATCH($B$3, resultados!$A$1:$ZZ$1, 0))</f>
        <v/>
      </c>
    </row>
    <row r="40">
      <c r="A40">
        <f>INDEX(resultados!$A$2:$ZZ$110, 34, MATCH($B$1, resultados!$A$1:$ZZ$1, 0))</f>
        <v/>
      </c>
      <c r="B40">
        <f>INDEX(resultados!$A$2:$ZZ$110, 34, MATCH($B$2, resultados!$A$1:$ZZ$1, 0))</f>
        <v/>
      </c>
      <c r="C40">
        <f>INDEX(resultados!$A$2:$ZZ$110, 34, MATCH($B$3, resultados!$A$1:$ZZ$1, 0))</f>
        <v/>
      </c>
    </row>
    <row r="41">
      <c r="A41">
        <f>INDEX(resultados!$A$2:$ZZ$110, 35, MATCH($B$1, resultados!$A$1:$ZZ$1, 0))</f>
        <v/>
      </c>
      <c r="B41">
        <f>INDEX(resultados!$A$2:$ZZ$110, 35, MATCH($B$2, resultados!$A$1:$ZZ$1, 0))</f>
        <v/>
      </c>
      <c r="C41">
        <f>INDEX(resultados!$A$2:$ZZ$110, 35, MATCH($B$3, resultados!$A$1:$ZZ$1, 0))</f>
        <v/>
      </c>
    </row>
    <row r="42">
      <c r="A42">
        <f>INDEX(resultados!$A$2:$ZZ$110, 36, MATCH($B$1, resultados!$A$1:$ZZ$1, 0))</f>
        <v/>
      </c>
      <c r="B42">
        <f>INDEX(resultados!$A$2:$ZZ$110, 36, MATCH($B$2, resultados!$A$1:$ZZ$1, 0))</f>
        <v/>
      </c>
      <c r="C42">
        <f>INDEX(resultados!$A$2:$ZZ$110, 36, MATCH($B$3, resultados!$A$1:$ZZ$1, 0))</f>
        <v/>
      </c>
    </row>
    <row r="43">
      <c r="A43">
        <f>INDEX(resultados!$A$2:$ZZ$110, 37, MATCH($B$1, resultados!$A$1:$ZZ$1, 0))</f>
        <v/>
      </c>
      <c r="B43">
        <f>INDEX(resultados!$A$2:$ZZ$110, 37, MATCH($B$2, resultados!$A$1:$ZZ$1, 0))</f>
        <v/>
      </c>
      <c r="C43">
        <f>INDEX(resultados!$A$2:$ZZ$110, 37, MATCH($B$3, resultados!$A$1:$ZZ$1, 0))</f>
        <v/>
      </c>
    </row>
    <row r="44">
      <c r="A44">
        <f>INDEX(resultados!$A$2:$ZZ$110, 38, MATCH($B$1, resultados!$A$1:$ZZ$1, 0))</f>
        <v/>
      </c>
      <c r="B44">
        <f>INDEX(resultados!$A$2:$ZZ$110, 38, MATCH($B$2, resultados!$A$1:$ZZ$1, 0))</f>
        <v/>
      </c>
      <c r="C44">
        <f>INDEX(resultados!$A$2:$ZZ$110, 38, MATCH($B$3, resultados!$A$1:$ZZ$1, 0))</f>
        <v/>
      </c>
    </row>
    <row r="45">
      <c r="A45">
        <f>INDEX(resultados!$A$2:$ZZ$110, 39, MATCH($B$1, resultados!$A$1:$ZZ$1, 0))</f>
        <v/>
      </c>
      <c r="B45">
        <f>INDEX(resultados!$A$2:$ZZ$110, 39, MATCH($B$2, resultados!$A$1:$ZZ$1, 0))</f>
        <v/>
      </c>
      <c r="C45">
        <f>INDEX(resultados!$A$2:$ZZ$110, 39, MATCH($B$3, resultados!$A$1:$ZZ$1, 0))</f>
        <v/>
      </c>
    </row>
    <row r="46">
      <c r="A46">
        <f>INDEX(resultados!$A$2:$ZZ$110, 40, MATCH($B$1, resultados!$A$1:$ZZ$1, 0))</f>
        <v/>
      </c>
      <c r="B46">
        <f>INDEX(resultados!$A$2:$ZZ$110, 40, MATCH($B$2, resultados!$A$1:$ZZ$1, 0))</f>
        <v/>
      </c>
      <c r="C46">
        <f>INDEX(resultados!$A$2:$ZZ$110, 40, MATCH($B$3, resultados!$A$1:$ZZ$1, 0))</f>
        <v/>
      </c>
    </row>
    <row r="47">
      <c r="A47">
        <f>INDEX(resultados!$A$2:$ZZ$110, 41, MATCH($B$1, resultados!$A$1:$ZZ$1, 0))</f>
        <v/>
      </c>
      <c r="B47">
        <f>INDEX(resultados!$A$2:$ZZ$110, 41, MATCH($B$2, resultados!$A$1:$ZZ$1, 0))</f>
        <v/>
      </c>
      <c r="C47">
        <f>INDEX(resultados!$A$2:$ZZ$110, 41, MATCH($B$3, resultados!$A$1:$ZZ$1, 0))</f>
        <v/>
      </c>
    </row>
    <row r="48">
      <c r="A48">
        <f>INDEX(resultados!$A$2:$ZZ$110, 42, MATCH($B$1, resultados!$A$1:$ZZ$1, 0))</f>
        <v/>
      </c>
      <c r="B48">
        <f>INDEX(resultados!$A$2:$ZZ$110, 42, MATCH($B$2, resultados!$A$1:$ZZ$1, 0))</f>
        <v/>
      </c>
      <c r="C48">
        <f>INDEX(resultados!$A$2:$ZZ$110, 42, MATCH($B$3, resultados!$A$1:$ZZ$1, 0))</f>
        <v/>
      </c>
    </row>
    <row r="49">
      <c r="A49">
        <f>INDEX(resultados!$A$2:$ZZ$110, 43, MATCH($B$1, resultados!$A$1:$ZZ$1, 0))</f>
        <v/>
      </c>
      <c r="B49">
        <f>INDEX(resultados!$A$2:$ZZ$110, 43, MATCH($B$2, resultados!$A$1:$ZZ$1, 0))</f>
        <v/>
      </c>
      <c r="C49">
        <f>INDEX(resultados!$A$2:$ZZ$110, 43, MATCH($B$3, resultados!$A$1:$ZZ$1, 0))</f>
        <v/>
      </c>
    </row>
    <row r="50">
      <c r="A50">
        <f>INDEX(resultados!$A$2:$ZZ$110, 44, MATCH($B$1, resultados!$A$1:$ZZ$1, 0))</f>
        <v/>
      </c>
      <c r="B50">
        <f>INDEX(resultados!$A$2:$ZZ$110, 44, MATCH($B$2, resultados!$A$1:$ZZ$1, 0))</f>
        <v/>
      </c>
      <c r="C50">
        <f>INDEX(resultados!$A$2:$ZZ$110, 44, MATCH($B$3, resultados!$A$1:$ZZ$1, 0))</f>
        <v/>
      </c>
    </row>
    <row r="51">
      <c r="A51">
        <f>INDEX(resultados!$A$2:$ZZ$110, 45, MATCH($B$1, resultados!$A$1:$ZZ$1, 0))</f>
        <v/>
      </c>
      <c r="B51">
        <f>INDEX(resultados!$A$2:$ZZ$110, 45, MATCH($B$2, resultados!$A$1:$ZZ$1, 0))</f>
        <v/>
      </c>
      <c r="C51">
        <f>INDEX(resultados!$A$2:$ZZ$110, 45, MATCH($B$3, resultados!$A$1:$ZZ$1, 0))</f>
        <v/>
      </c>
    </row>
    <row r="52">
      <c r="A52">
        <f>INDEX(resultados!$A$2:$ZZ$110, 46, MATCH($B$1, resultados!$A$1:$ZZ$1, 0))</f>
        <v/>
      </c>
      <c r="B52">
        <f>INDEX(resultados!$A$2:$ZZ$110, 46, MATCH($B$2, resultados!$A$1:$ZZ$1, 0))</f>
        <v/>
      </c>
      <c r="C52">
        <f>INDEX(resultados!$A$2:$ZZ$110, 46, MATCH($B$3, resultados!$A$1:$ZZ$1, 0))</f>
        <v/>
      </c>
    </row>
    <row r="53">
      <c r="A53">
        <f>INDEX(resultados!$A$2:$ZZ$110, 47, MATCH($B$1, resultados!$A$1:$ZZ$1, 0))</f>
        <v/>
      </c>
      <c r="B53">
        <f>INDEX(resultados!$A$2:$ZZ$110, 47, MATCH($B$2, resultados!$A$1:$ZZ$1, 0))</f>
        <v/>
      </c>
      <c r="C53">
        <f>INDEX(resultados!$A$2:$ZZ$110, 47, MATCH($B$3, resultados!$A$1:$ZZ$1, 0))</f>
        <v/>
      </c>
    </row>
    <row r="54">
      <c r="A54">
        <f>INDEX(resultados!$A$2:$ZZ$110, 48, MATCH($B$1, resultados!$A$1:$ZZ$1, 0))</f>
        <v/>
      </c>
      <c r="B54">
        <f>INDEX(resultados!$A$2:$ZZ$110, 48, MATCH($B$2, resultados!$A$1:$ZZ$1, 0))</f>
        <v/>
      </c>
      <c r="C54">
        <f>INDEX(resultados!$A$2:$ZZ$110, 48, MATCH($B$3, resultados!$A$1:$ZZ$1, 0))</f>
        <v/>
      </c>
    </row>
    <row r="55">
      <c r="A55">
        <f>INDEX(resultados!$A$2:$ZZ$110, 49, MATCH($B$1, resultados!$A$1:$ZZ$1, 0))</f>
        <v/>
      </c>
      <c r="B55">
        <f>INDEX(resultados!$A$2:$ZZ$110, 49, MATCH($B$2, resultados!$A$1:$ZZ$1, 0))</f>
        <v/>
      </c>
      <c r="C55">
        <f>INDEX(resultados!$A$2:$ZZ$110, 49, MATCH($B$3, resultados!$A$1:$ZZ$1, 0))</f>
        <v/>
      </c>
    </row>
    <row r="56">
      <c r="A56">
        <f>INDEX(resultados!$A$2:$ZZ$110, 50, MATCH($B$1, resultados!$A$1:$ZZ$1, 0))</f>
        <v/>
      </c>
      <c r="B56">
        <f>INDEX(resultados!$A$2:$ZZ$110, 50, MATCH($B$2, resultados!$A$1:$ZZ$1, 0))</f>
        <v/>
      </c>
      <c r="C56">
        <f>INDEX(resultados!$A$2:$ZZ$110, 50, MATCH($B$3, resultados!$A$1:$ZZ$1, 0))</f>
        <v/>
      </c>
    </row>
    <row r="57">
      <c r="A57">
        <f>INDEX(resultados!$A$2:$ZZ$110, 51, MATCH($B$1, resultados!$A$1:$ZZ$1, 0))</f>
        <v/>
      </c>
      <c r="B57">
        <f>INDEX(resultados!$A$2:$ZZ$110, 51, MATCH($B$2, resultados!$A$1:$ZZ$1, 0))</f>
        <v/>
      </c>
      <c r="C57">
        <f>INDEX(resultados!$A$2:$ZZ$110, 51, MATCH($B$3, resultados!$A$1:$ZZ$1, 0))</f>
        <v/>
      </c>
    </row>
    <row r="58">
      <c r="A58">
        <f>INDEX(resultados!$A$2:$ZZ$110, 52, MATCH($B$1, resultados!$A$1:$ZZ$1, 0))</f>
        <v/>
      </c>
      <c r="B58">
        <f>INDEX(resultados!$A$2:$ZZ$110, 52, MATCH($B$2, resultados!$A$1:$ZZ$1, 0))</f>
        <v/>
      </c>
      <c r="C58">
        <f>INDEX(resultados!$A$2:$ZZ$110, 52, MATCH($B$3, resultados!$A$1:$ZZ$1, 0))</f>
        <v/>
      </c>
    </row>
    <row r="59">
      <c r="A59">
        <f>INDEX(resultados!$A$2:$ZZ$110, 53, MATCH($B$1, resultados!$A$1:$ZZ$1, 0))</f>
        <v/>
      </c>
      <c r="B59">
        <f>INDEX(resultados!$A$2:$ZZ$110, 53, MATCH($B$2, resultados!$A$1:$ZZ$1, 0))</f>
        <v/>
      </c>
      <c r="C59">
        <f>INDEX(resultados!$A$2:$ZZ$110, 53, MATCH($B$3, resultados!$A$1:$ZZ$1, 0))</f>
        <v/>
      </c>
    </row>
    <row r="60">
      <c r="A60">
        <f>INDEX(resultados!$A$2:$ZZ$110, 54, MATCH($B$1, resultados!$A$1:$ZZ$1, 0))</f>
        <v/>
      </c>
      <c r="B60">
        <f>INDEX(resultados!$A$2:$ZZ$110, 54, MATCH($B$2, resultados!$A$1:$ZZ$1, 0))</f>
        <v/>
      </c>
      <c r="C60">
        <f>INDEX(resultados!$A$2:$ZZ$110, 54, MATCH($B$3, resultados!$A$1:$ZZ$1, 0))</f>
        <v/>
      </c>
    </row>
    <row r="61">
      <c r="A61">
        <f>INDEX(resultados!$A$2:$ZZ$110, 55, MATCH($B$1, resultados!$A$1:$ZZ$1, 0))</f>
        <v/>
      </c>
      <c r="B61">
        <f>INDEX(resultados!$A$2:$ZZ$110, 55, MATCH($B$2, resultados!$A$1:$ZZ$1, 0))</f>
        <v/>
      </c>
      <c r="C61">
        <f>INDEX(resultados!$A$2:$ZZ$110, 55, MATCH($B$3, resultados!$A$1:$ZZ$1, 0))</f>
        <v/>
      </c>
    </row>
    <row r="62">
      <c r="A62">
        <f>INDEX(resultados!$A$2:$ZZ$110, 56, MATCH($B$1, resultados!$A$1:$ZZ$1, 0))</f>
        <v/>
      </c>
      <c r="B62">
        <f>INDEX(resultados!$A$2:$ZZ$110, 56, MATCH($B$2, resultados!$A$1:$ZZ$1, 0))</f>
        <v/>
      </c>
      <c r="C62">
        <f>INDEX(resultados!$A$2:$ZZ$110, 56, MATCH($B$3, resultados!$A$1:$ZZ$1, 0))</f>
        <v/>
      </c>
    </row>
    <row r="63">
      <c r="A63">
        <f>INDEX(resultados!$A$2:$ZZ$110, 57, MATCH($B$1, resultados!$A$1:$ZZ$1, 0))</f>
        <v/>
      </c>
      <c r="B63">
        <f>INDEX(resultados!$A$2:$ZZ$110, 57, MATCH($B$2, resultados!$A$1:$ZZ$1, 0))</f>
        <v/>
      </c>
      <c r="C63">
        <f>INDEX(resultados!$A$2:$ZZ$110, 57, MATCH($B$3, resultados!$A$1:$ZZ$1, 0))</f>
        <v/>
      </c>
    </row>
    <row r="64">
      <c r="A64">
        <f>INDEX(resultados!$A$2:$ZZ$110, 58, MATCH($B$1, resultados!$A$1:$ZZ$1, 0))</f>
        <v/>
      </c>
      <c r="B64">
        <f>INDEX(resultados!$A$2:$ZZ$110, 58, MATCH($B$2, resultados!$A$1:$ZZ$1, 0))</f>
        <v/>
      </c>
      <c r="C64">
        <f>INDEX(resultados!$A$2:$ZZ$110, 58, MATCH($B$3, resultados!$A$1:$ZZ$1, 0))</f>
        <v/>
      </c>
    </row>
    <row r="65">
      <c r="A65">
        <f>INDEX(resultados!$A$2:$ZZ$110, 59, MATCH($B$1, resultados!$A$1:$ZZ$1, 0))</f>
        <v/>
      </c>
      <c r="B65">
        <f>INDEX(resultados!$A$2:$ZZ$110, 59, MATCH($B$2, resultados!$A$1:$ZZ$1, 0))</f>
        <v/>
      </c>
      <c r="C65">
        <f>INDEX(resultados!$A$2:$ZZ$110, 59, MATCH($B$3, resultados!$A$1:$ZZ$1, 0))</f>
        <v/>
      </c>
    </row>
    <row r="66">
      <c r="A66">
        <f>INDEX(resultados!$A$2:$ZZ$110, 60, MATCH($B$1, resultados!$A$1:$ZZ$1, 0))</f>
        <v/>
      </c>
      <c r="B66">
        <f>INDEX(resultados!$A$2:$ZZ$110, 60, MATCH($B$2, resultados!$A$1:$ZZ$1, 0))</f>
        <v/>
      </c>
      <c r="C66">
        <f>INDEX(resultados!$A$2:$ZZ$110, 60, MATCH($B$3, resultados!$A$1:$ZZ$1, 0))</f>
        <v/>
      </c>
    </row>
    <row r="67">
      <c r="A67">
        <f>INDEX(resultados!$A$2:$ZZ$110, 61, MATCH($B$1, resultados!$A$1:$ZZ$1, 0))</f>
        <v/>
      </c>
      <c r="B67">
        <f>INDEX(resultados!$A$2:$ZZ$110, 61, MATCH($B$2, resultados!$A$1:$ZZ$1, 0))</f>
        <v/>
      </c>
      <c r="C67">
        <f>INDEX(resultados!$A$2:$ZZ$110, 61, MATCH($B$3, resultados!$A$1:$ZZ$1, 0))</f>
        <v/>
      </c>
    </row>
    <row r="68">
      <c r="A68">
        <f>INDEX(resultados!$A$2:$ZZ$110, 62, MATCH($B$1, resultados!$A$1:$ZZ$1, 0))</f>
        <v/>
      </c>
      <c r="B68">
        <f>INDEX(resultados!$A$2:$ZZ$110, 62, MATCH($B$2, resultados!$A$1:$ZZ$1, 0))</f>
        <v/>
      </c>
      <c r="C68">
        <f>INDEX(resultados!$A$2:$ZZ$110, 62, MATCH($B$3, resultados!$A$1:$ZZ$1, 0))</f>
        <v/>
      </c>
    </row>
    <row r="69">
      <c r="A69">
        <f>INDEX(resultados!$A$2:$ZZ$110, 63, MATCH($B$1, resultados!$A$1:$ZZ$1, 0))</f>
        <v/>
      </c>
      <c r="B69">
        <f>INDEX(resultados!$A$2:$ZZ$110, 63, MATCH($B$2, resultados!$A$1:$ZZ$1, 0))</f>
        <v/>
      </c>
      <c r="C69">
        <f>INDEX(resultados!$A$2:$ZZ$110, 63, MATCH($B$3, resultados!$A$1:$ZZ$1, 0))</f>
        <v/>
      </c>
    </row>
    <row r="70">
      <c r="A70">
        <f>INDEX(resultados!$A$2:$ZZ$110, 64, MATCH($B$1, resultados!$A$1:$ZZ$1, 0))</f>
        <v/>
      </c>
      <c r="B70">
        <f>INDEX(resultados!$A$2:$ZZ$110, 64, MATCH($B$2, resultados!$A$1:$ZZ$1, 0))</f>
        <v/>
      </c>
      <c r="C70">
        <f>INDEX(resultados!$A$2:$ZZ$110, 64, MATCH($B$3, resultados!$A$1:$ZZ$1, 0))</f>
        <v/>
      </c>
    </row>
    <row r="71">
      <c r="A71">
        <f>INDEX(resultados!$A$2:$ZZ$110, 65, MATCH($B$1, resultados!$A$1:$ZZ$1, 0))</f>
        <v/>
      </c>
      <c r="B71">
        <f>INDEX(resultados!$A$2:$ZZ$110, 65, MATCH($B$2, resultados!$A$1:$ZZ$1, 0))</f>
        <v/>
      </c>
      <c r="C71">
        <f>INDEX(resultados!$A$2:$ZZ$110, 65, MATCH($B$3, resultados!$A$1:$ZZ$1, 0))</f>
        <v/>
      </c>
    </row>
    <row r="72">
      <c r="A72">
        <f>INDEX(resultados!$A$2:$ZZ$110, 66, MATCH($B$1, resultados!$A$1:$ZZ$1, 0))</f>
        <v/>
      </c>
      <c r="B72">
        <f>INDEX(resultados!$A$2:$ZZ$110, 66, MATCH($B$2, resultados!$A$1:$ZZ$1, 0))</f>
        <v/>
      </c>
      <c r="C72">
        <f>INDEX(resultados!$A$2:$ZZ$110, 66, MATCH($B$3, resultados!$A$1:$ZZ$1, 0))</f>
        <v/>
      </c>
    </row>
    <row r="73">
      <c r="A73">
        <f>INDEX(resultados!$A$2:$ZZ$110, 67, MATCH($B$1, resultados!$A$1:$ZZ$1, 0))</f>
        <v/>
      </c>
      <c r="B73">
        <f>INDEX(resultados!$A$2:$ZZ$110, 67, MATCH($B$2, resultados!$A$1:$ZZ$1, 0))</f>
        <v/>
      </c>
      <c r="C73">
        <f>INDEX(resultados!$A$2:$ZZ$110, 67, MATCH($B$3, resultados!$A$1:$ZZ$1, 0))</f>
        <v/>
      </c>
    </row>
    <row r="74">
      <c r="A74">
        <f>INDEX(resultados!$A$2:$ZZ$110, 68, MATCH($B$1, resultados!$A$1:$ZZ$1, 0))</f>
        <v/>
      </c>
      <c r="B74">
        <f>INDEX(resultados!$A$2:$ZZ$110, 68, MATCH($B$2, resultados!$A$1:$ZZ$1, 0))</f>
        <v/>
      </c>
      <c r="C74">
        <f>INDEX(resultados!$A$2:$ZZ$110, 68, MATCH($B$3, resultados!$A$1:$ZZ$1, 0))</f>
        <v/>
      </c>
    </row>
    <row r="75">
      <c r="A75">
        <f>INDEX(resultados!$A$2:$ZZ$110, 69, MATCH($B$1, resultados!$A$1:$ZZ$1, 0))</f>
        <v/>
      </c>
      <c r="B75">
        <f>INDEX(resultados!$A$2:$ZZ$110, 69, MATCH($B$2, resultados!$A$1:$ZZ$1, 0))</f>
        <v/>
      </c>
      <c r="C75">
        <f>INDEX(resultados!$A$2:$ZZ$110, 69, MATCH($B$3, resultados!$A$1:$ZZ$1, 0))</f>
        <v/>
      </c>
    </row>
    <row r="76">
      <c r="A76">
        <f>INDEX(resultados!$A$2:$ZZ$110, 70, MATCH($B$1, resultados!$A$1:$ZZ$1, 0))</f>
        <v/>
      </c>
      <c r="B76">
        <f>INDEX(resultados!$A$2:$ZZ$110, 70, MATCH($B$2, resultados!$A$1:$ZZ$1, 0))</f>
        <v/>
      </c>
      <c r="C76">
        <f>INDEX(resultados!$A$2:$ZZ$110, 70, MATCH($B$3, resultados!$A$1:$ZZ$1, 0))</f>
        <v/>
      </c>
    </row>
    <row r="77">
      <c r="A77">
        <f>INDEX(resultados!$A$2:$ZZ$110, 71, MATCH($B$1, resultados!$A$1:$ZZ$1, 0))</f>
        <v/>
      </c>
      <c r="B77">
        <f>INDEX(resultados!$A$2:$ZZ$110, 71, MATCH($B$2, resultados!$A$1:$ZZ$1, 0))</f>
        <v/>
      </c>
      <c r="C77">
        <f>INDEX(resultados!$A$2:$ZZ$110, 71, MATCH($B$3, resultados!$A$1:$ZZ$1, 0))</f>
        <v/>
      </c>
    </row>
    <row r="78">
      <c r="A78">
        <f>INDEX(resultados!$A$2:$ZZ$110, 72, MATCH($B$1, resultados!$A$1:$ZZ$1, 0))</f>
        <v/>
      </c>
      <c r="B78">
        <f>INDEX(resultados!$A$2:$ZZ$110, 72, MATCH($B$2, resultados!$A$1:$ZZ$1, 0))</f>
        <v/>
      </c>
      <c r="C78">
        <f>INDEX(resultados!$A$2:$ZZ$110, 72, MATCH($B$3, resultados!$A$1:$ZZ$1, 0))</f>
        <v/>
      </c>
    </row>
    <row r="79">
      <c r="A79">
        <f>INDEX(resultados!$A$2:$ZZ$110, 73, MATCH($B$1, resultados!$A$1:$ZZ$1, 0))</f>
        <v/>
      </c>
      <c r="B79">
        <f>INDEX(resultados!$A$2:$ZZ$110, 73, MATCH($B$2, resultados!$A$1:$ZZ$1, 0))</f>
        <v/>
      </c>
      <c r="C79">
        <f>INDEX(resultados!$A$2:$ZZ$110, 73, MATCH($B$3, resultados!$A$1:$ZZ$1, 0))</f>
        <v/>
      </c>
    </row>
    <row r="80">
      <c r="A80">
        <f>INDEX(resultados!$A$2:$ZZ$110, 74, MATCH($B$1, resultados!$A$1:$ZZ$1, 0))</f>
        <v/>
      </c>
      <c r="B80">
        <f>INDEX(resultados!$A$2:$ZZ$110, 74, MATCH($B$2, resultados!$A$1:$ZZ$1, 0))</f>
        <v/>
      </c>
      <c r="C80">
        <f>INDEX(resultados!$A$2:$ZZ$110, 74, MATCH($B$3, resultados!$A$1:$ZZ$1, 0))</f>
        <v/>
      </c>
    </row>
    <row r="81">
      <c r="A81">
        <f>INDEX(resultados!$A$2:$ZZ$110, 75, MATCH($B$1, resultados!$A$1:$ZZ$1, 0))</f>
        <v/>
      </c>
      <c r="B81">
        <f>INDEX(resultados!$A$2:$ZZ$110, 75, MATCH($B$2, resultados!$A$1:$ZZ$1, 0))</f>
        <v/>
      </c>
      <c r="C81">
        <f>INDEX(resultados!$A$2:$ZZ$110, 75, MATCH($B$3, resultados!$A$1:$ZZ$1, 0))</f>
        <v/>
      </c>
    </row>
    <row r="82">
      <c r="A82">
        <f>INDEX(resultados!$A$2:$ZZ$110, 76, MATCH($B$1, resultados!$A$1:$ZZ$1, 0))</f>
        <v/>
      </c>
      <c r="B82">
        <f>INDEX(resultados!$A$2:$ZZ$110, 76, MATCH($B$2, resultados!$A$1:$ZZ$1, 0))</f>
        <v/>
      </c>
      <c r="C82">
        <f>INDEX(resultados!$A$2:$ZZ$110, 76, MATCH($B$3, resultados!$A$1:$ZZ$1, 0))</f>
        <v/>
      </c>
    </row>
    <row r="83">
      <c r="A83">
        <f>INDEX(resultados!$A$2:$ZZ$110, 77, MATCH($B$1, resultados!$A$1:$ZZ$1, 0))</f>
        <v/>
      </c>
      <c r="B83">
        <f>INDEX(resultados!$A$2:$ZZ$110, 77, MATCH($B$2, resultados!$A$1:$ZZ$1, 0))</f>
        <v/>
      </c>
      <c r="C83">
        <f>INDEX(resultados!$A$2:$ZZ$110, 77, MATCH($B$3, resultados!$A$1:$ZZ$1, 0))</f>
        <v/>
      </c>
    </row>
    <row r="84">
      <c r="A84">
        <f>INDEX(resultados!$A$2:$ZZ$110, 78, MATCH($B$1, resultados!$A$1:$ZZ$1, 0))</f>
        <v/>
      </c>
      <c r="B84">
        <f>INDEX(resultados!$A$2:$ZZ$110, 78, MATCH($B$2, resultados!$A$1:$ZZ$1, 0))</f>
        <v/>
      </c>
      <c r="C84">
        <f>INDEX(resultados!$A$2:$ZZ$110, 78, MATCH($B$3, resultados!$A$1:$ZZ$1, 0))</f>
        <v/>
      </c>
    </row>
    <row r="85">
      <c r="A85">
        <f>INDEX(resultados!$A$2:$ZZ$110, 79, MATCH($B$1, resultados!$A$1:$ZZ$1, 0))</f>
        <v/>
      </c>
      <c r="B85">
        <f>INDEX(resultados!$A$2:$ZZ$110, 79, MATCH($B$2, resultados!$A$1:$ZZ$1, 0))</f>
        <v/>
      </c>
      <c r="C85">
        <f>INDEX(resultados!$A$2:$ZZ$110, 79, MATCH($B$3, resultados!$A$1:$ZZ$1, 0))</f>
        <v/>
      </c>
    </row>
    <row r="86">
      <c r="A86">
        <f>INDEX(resultados!$A$2:$ZZ$110, 80, MATCH($B$1, resultados!$A$1:$ZZ$1, 0))</f>
        <v/>
      </c>
      <c r="B86">
        <f>INDEX(resultados!$A$2:$ZZ$110, 80, MATCH($B$2, resultados!$A$1:$ZZ$1, 0))</f>
        <v/>
      </c>
      <c r="C86">
        <f>INDEX(resultados!$A$2:$ZZ$110, 80, MATCH($B$3, resultados!$A$1:$ZZ$1, 0))</f>
        <v/>
      </c>
    </row>
    <row r="87">
      <c r="A87">
        <f>INDEX(resultados!$A$2:$ZZ$110, 81, MATCH($B$1, resultados!$A$1:$ZZ$1, 0))</f>
        <v/>
      </c>
      <c r="B87">
        <f>INDEX(resultados!$A$2:$ZZ$110, 81, MATCH($B$2, resultados!$A$1:$ZZ$1, 0))</f>
        <v/>
      </c>
      <c r="C87">
        <f>INDEX(resultados!$A$2:$ZZ$110, 81, MATCH($B$3, resultados!$A$1:$ZZ$1, 0))</f>
        <v/>
      </c>
    </row>
    <row r="88">
      <c r="A88">
        <f>INDEX(resultados!$A$2:$ZZ$110, 82, MATCH($B$1, resultados!$A$1:$ZZ$1, 0))</f>
        <v/>
      </c>
      <c r="B88">
        <f>INDEX(resultados!$A$2:$ZZ$110, 82, MATCH($B$2, resultados!$A$1:$ZZ$1, 0))</f>
        <v/>
      </c>
      <c r="C88">
        <f>INDEX(resultados!$A$2:$ZZ$110, 82, MATCH($B$3, resultados!$A$1:$ZZ$1, 0))</f>
        <v/>
      </c>
    </row>
    <row r="89">
      <c r="A89">
        <f>INDEX(resultados!$A$2:$ZZ$110, 83, MATCH($B$1, resultados!$A$1:$ZZ$1, 0))</f>
        <v/>
      </c>
      <c r="B89">
        <f>INDEX(resultados!$A$2:$ZZ$110, 83, MATCH($B$2, resultados!$A$1:$ZZ$1, 0))</f>
        <v/>
      </c>
      <c r="C89">
        <f>INDEX(resultados!$A$2:$ZZ$110, 83, MATCH($B$3, resultados!$A$1:$ZZ$1, 0))</f>
        <v/>
      </c>
    </row>
    <row r="90">
      <c r="A90">
        <f>INDEX(resultados!$A$2:$ZZ$110, 84, MATCH($B$1, resultados!$A$1:$ZZ$1, 0))</f>
        <v/>
      </c>
      <c r="B90">
        <f>INDEX(resultados!$A$2:$ZZ$110, 84, MATCH($B$2, resultados!$A$1:$ZZ$1, 0))</f>
        <v/>
      </c>
      <c r="C90">
        <f>INDEX(resultados!$A$2:$ZZ$110, 84, MATCH($B$3, resultados!$A$1:$ZZ$1, 0))</f>
        <v/>
      </c>
    </row>
    <row r="91">
      <c r="A91">
        <f>INDEX(resultados!$A$2:$ZZ$110, 85, MATCH($B$1, resultados!$A$1:$ZZ$1, 0))</f>
        <v/>
      </c>
      <c r="B91">
        <f>INDEX(resultados!$A$2:$ZZ$110, 85, MATCH($B$2, resultados!$A$1:$ZZ$1, 0))</f>
        <v/>
      </c>
      <c r="C91">
        <f>INDEX(resultados!$A$2:$ZZ$110, 85, MATCH($B$3, resultados!$A$1:$ZZ$1, 0))</f>
        <v/>
      </c>
    </row>
    <row r="92">
      <c r="A92">
        <f>INDEX(resultados!$A$2:$ZZ$110, 86, MATCH($B$1, resultados!$A$1:$ZZ$1, 0))</f>
        <v/>
      </c>
      <c r="B92">
        <f>INDEX(resultados!$A$2:$ZZ$110, 86, MATCH($B$2, resultados!$A$1:$ZZ$1, 0))</f>
        <v/>
      </c>
      <c r="C92">
        <f>INDEX(resultados!$A$2:$ZZ$110, 86, MATCH($B$3, resultados!$A$1:$ZZ$1, 0))</f>
        <v/>
      </c>
    </row>
    <row r="93">
      <c r="A93">
        <f>INDEX(resultados!$A$2:$ZZ$110, 87, MATCH($B$1, resultados!$A$1:$ZZ$1, 0))</f>
        <v/>
      </c>
      <c r="B93">
        <f>INDEX(resultados!$A$2:$ZZ$110, 87, MATCH($B$2, resultados!$A$1:$ZZ$1, 0))</f>
        <v/>
      </c>
      <c r="C93">
        <f>INDEX(resultados!$A$2:$ZZ$110, 87, MATCH($B$3, resultados!$A$1:$ZZ$1, 0))</f>
        <v/>
      </c>
    </row>
    <row r="94">
      <c r="A94">
        <f>INDEX(resultados!$A$2:$ZZ$110, 88, MATCH($B$1, resultados!$A$1:$ZZ$1, 0))</f>
        <v/>
      </c>
      <c r="B94">
        <f>INDEX(resultados!$A$2:$ZZ$110, 88, MATCH($B$2, resultados!$A$1:$ZZ$1, 0))</f>
        <v/>
      </c>
      <c r="C94">
        <f>INDEX(resultados!$A$2:$ZZ$110, 88, MATCH($B$3, resultados!$A$1:$ZZ$1, 0))</f>
        <v/>
      </c>
    </row>
    <row r="95">
      <c r="A95">
        <f>INDEX(resultados!$A$2:$ZZ$110, 89, MATCH($B$1, resultados!$A$1:$ZZ$1, 0))</f>
        <v/>
      </c>
      <c r="B95">
        <f>INDEX(resultados!$A$2:$ZZ$110, 89, MATCH($B$2, resultados!$A$1:$ZZ$1, 0))</f>
        <v/>
      </c>
      <c r="C95">
        <f>INDEX(resultados!$A$2:$ZZ$110, 89, MATCH($B$3, resultados!$A$1:$ZZ$1, 0))</f>
        <v/>
      </c>
    </row>
    <row r="96">
      <c r="A96">
        <f>INDEX(resultados!$A$2:$ZZ$110, 90, MATCH($B$1, resultados!$A$1:$ZZ$1, 0))</f>
        <v/>
      </c>
      <c r="B96">
        <f>INDEX(resultados!$A$2:$ZZ$110, 90, MATCH($B$2, resultados!$A$1:$ZZ$1, 0))</f>
        <v/>
      </c>
      <c r="C96">
        <f>INDEX(resultados!$A$2:$ZZ$110, 90, MATCH($B$3, resultados!$A$1:$ZZ$1, 0))</f>
        <v/>
      </c>
    </row>
    <row r="97">
      <c r="A97">
        <f>INDEX(resultados!$A$2:$ZZ$110, 91, MATCH($B$1, resultados!$A$1:$ZZ$1, 0))</f>
        <v/>
      </c>
      <c r="B97">
        <f>INDEX(resultados!$A$2:$ZZ$110, 91, MATCH($B$2, resultados!$A$1:$ZZ$1, 0))</f>
        <v/>
      </c>
      <c r="C97">
        <f>INDEX(resultados!$A$2:$ZZ$110, 91, MATCH($B$3, resultados!$A$1:$ZZ$1, 0))</f>
        <v/>
      </c>
    </row>
    <row r="98">
      <c r="A98">
        <f>INDEX(resultados!$A$2:$ZZ$110, 92, MATCH($B$1, resultados!$A$1:$ZZ$1, 0))</f>
        <v/>
      </c>
      <c r="B98">
        <f>INDEX(resultados!$A$2:$ZZ$110, 92, MATCH($B$2, resultados!$A$1:$ZZ$1, 0))</f>
        <v/>
      </c>
      <c r="C98">
        <f>INDEX(resultados!$A$2:$ZZ$110, 92, MATCH($B$3, resultados!$A$1:$ZZ$1, 0))</f>
        <v/>
      </c>
    </row>
    <row r="99">
      <c r="A99">
        <f>INDEX(resultados!$A$2:$ZZ$110, 93, MATCH($B$1, resultados!$A$1:$ZZ$1, 0))</f>
        <v/>
      </c>
      <c r="B99">
        <f>INDEX(resultados!$A$2:$ZZ$110, 93, MATCH($B$2, resultados!$A$1:$ZZ$1, 0))</f>
        <v/>
      </c>
      <c r="C99">
        <f>INDEX(resultados!$A$2:$ZZ$110, 93, MATCH($B$3, resultados!$A$1:$ZZ$1, 0))</f>
        <v/>
      </c>
    </row>
    <row r="100">
      <c r="A100">
        <f>INDEX(resultados!$A$2:$ZZ$110, 94, MATCH($B$1, resultados!$A$1:$ZZ$1, 0))</f>
        <v/>
      </c>
      <c r="B100">
        <f>INDEX(resultados!$A$2:$ZZ$110, 94, MATCH($B$2, resultados!$A$1:$ZZ$1, 0))</f>
        <v/>
      </c>
      <c r="C100">
        <f>INDEX(resultados!$A$2:$ZZ$110, 94, MATCH($B$3, resultados!$A$1:$ZZ$1, 0))</f>
        <v/>
      </c>
    </row>
    <row r="101">
      <c r="A101">
        <f>INDEX(resultados!$A$2:$ZZ$110, 95, MATCH($B$1, resultados!$A$1:$ZZ$1, 0))</f>
        <v/>
      </c>
      <c r="B101">
        <f>INDEX(resultados!$A$2:$ZZ$110, 95, MATCH($B$2, resultados!$A$1:$ZZ$1, 0))</f>
        <v/>
      </c>
      <c r="C101">
        <f>INDEX(resultados!$A$2:$ZZ$110, 95, MATCH($B$3, resultados!$A$1:$ZZ$1, 0))</f>
        <v/>
      </c>
    </row>
    <row r="102">
      <c r="A102">
        <f>INDEX(resultados!$A$2:$ZZ$110, 96, MATCH($B$1, resultados!$A$1:$ZZ$1, 0))</f>
        <v/>
      </c>
      <c r="B102">
        <f>INDEX(resultados!$A$2:$ZZ$110, 96, MATCH($B$2, resultados!$A$1:$ZZ$1, 0))</f>
        <v/>
      </c>
      <c r="C102">
        <f>INDEX(resultados!$A$2:$ZZ$110, 96, MATCH($B$3, resultados!$A$1:$ZZ$1, 0))</f>
        <v/>
      </c>
    </row>
    <row r="103">
      <c r="A103">
        <f>INDEX(resultados!$A$2:$ZZ$110, 97, MATCH($B$1, resultados!$A$1:$ZZ$1, 0))</f>
        <v/>
      </c>
      <c r="B103">
        <f>INDEX(resultados!$A$2:$ZZ$110, 97, MATCH($B$2, resultados!$A$1:$ZZ$1, 0))</f>
        <v/>
      </c>
      <c r="C103">
        <f>INDEX(resultados!$A$2:$ZZ$110, 97, MATCH($B$3, resultados!$A$1:$ZZ$1, 0))</f>
        <v/>
      </c>
    </row>
    <row r="104">
      <c r="A104">
        <f>INDEX(resultados!$A$2:$ZZ$110, 98, MATCH($B$1, resultados!$A$1:$ZZ$1, 0))</f>
        <v/>
      </c>
      <c r="B104">
        <f>INDEX(resultados!$A$2:$ZZ$110, 98, MATCH($B$2, resultados!$A$1:$ZZ$1, 0))</f>
        <v/>
      </c>
      <c r="C104">
        <f>INDEX(resultados!$A$2:$ZZ$110, 98, MATCH($B$3, resultados!$A$1:$ZZ$1, 0))</f>
        <v/>
      </c>
    </row>
    <row r="105">
      <c r="A105">
        <f>INDEX(resultados!$A$2:$ZZ$110, 99, MATCH($B$1, resultados!$A$1:$ZZ$1, 0))</f>
        <v/>
      </c>
      <c r="B105">
        <f>INDEX(resultados!$A$2:$ZZ$110, 99, MATCH($B$2, resultados!$A$1:$ZZ$1, 0))</f>
        <v/>
      </c>
      <c r="C105">
        <f>INDEX(resultados!$A$2:$ZZ$110, 99, MATCH($B$3, resultados!$A$1:$ZZ$1, 0))</f>
        <v/>
      </c>
    </row>
    <row r="106">
      <c r="A106">
        <f>INDEX(resultados!$A$2:$ZZ$110, 100, MATCH($B$1, resultados!$A$1:$ZZ$1, 0))</f>
        <v/>
      </c>
      <c r="B106">
        <f>INDEX(resultados!$A$2:$ZZ$110, 100, MATCH($B$2, resultados!$A$1:$ZZ$1, 0))</f>
        <v/>
      </c>
      <c r="C106">
        <f>INDEX(resultados!$A$2:$ZZ$110, 100, MATCH($B$3, resultados!$A$1:$ZZ$1, 0))</f>
        <v/>
      </c>
    </row>
    <row r="107">
      <c r="A107">
        <f>INDEX(resultados!$A$2:$ZZ$110, 101, MATCH($B$1, resultados!$A$1:$ZZ$1, 0))</f>
        <v/>
      </c>
      <c r="B107">
        <f>INDEX(resultados!$A$2:$ZZ$110, 101, MATCH($B$2, resultados!$A$1:$ZZ$1, 0))</f>
        <v/>
      </c>
      <c r="C107">
        <f>INDEX(resultados!$A$2:$ZZ$110, 101, MATCH($B$3, resultados!$A$1:$ZZ$1, 0))</f>
        <v/>
      </c>
    </row>
    <row r="108">
      <c r="A108">
        <f>INDEX(resultados!$A$2:$ZZ$110, 102, MATCH($B$1, resultados!$A$1:$ZZ$1, 0))</f>
        <v/>
      </c>
      <c r="B108">
        <f>INDEX(resultados!$A$2:$ZZ$110, 102, MATCH($B$2, resultados!$A$1:$ZZ$1, 0))</f>
        <v/>
      </c>
      <c r="C108">
        <f>INDEX(resultados!$A$2:$ZZ$110, 102, MATCH($B$3, resultados!$A$1:$ZZ$1, 0))</f>
        <v/>
      </c>
    </row>
    <row r="109">
      <c r="A109">
        <f>INDEX(resultados!$A$2:$ZZ$110, 103, MATCH($B$1, resultados!$A$1:$ZZ$1, 0))</f>
        <v/>
      </c>
      <c r="B109">
        <f>INDEX(resultados!$A$2:$ZZ$110, 103, MATCH($B$2, resultados!$A$1:$ZZ$1, 0))</f>
        <v/>
      </c>
      <c r="C109">
        <f>INDEX(resultados!$A$2:$ZZ$110, 103, MATCH($B$3, resultados!$A$1:$ZZ$1, 0))</f>
        <v/>
      </c>
    </row>
    <row r="110">
      <c r="A110">
        <f>INDEX(resultados!$A$2:$ZZ$110, 104, MATCH($B$1, resultados!$A$1:$ZZ$1, 0))</f>
        <v/>
      </c>
      <c r="B110">
        <f>INDEX(resultados!$A$2:$ZZ$110, 104, MATCH($B$2, resultados!$A$1:$ZZ$1, 0))</f>
        <v/>
      </c>
      <c r="C110">
        <f>INDEX(resultados!$A$2:$ZZ$110, 104, MATCH($B$3, resultados!$A$1:$ZZ$1, 0))</f>
        <v/>
      </c>
    </row>
    <row r="111">
      <c r="A111">
        <f>INDEX(resultados!$A$2:$ZZ$110, 105, MATCH($B$1, resultados!$A$1:$ZZ$1, 0))</f>
        <v/>
      </c>
      <c r="B111">
        <f>INDEX(resultados!$A$2:$ZZ$110, 105, MATCH($B$2, resultados!$A$1:$ZZ$1, 0))</f>
        <v/>
      </c>
      <c r="C111">
        <f>INDEX(resultados!$A$2:$ZZ$110, 105, MATCH($B$3, resultados!$A$1:$ZZ$1, 0))</f>
        <v/>
      </c>
    </row>
    <row r="112">
      <c r="A112">
        <f>INDEX(resultados!$A$2:$ZZ$110, 106, MATCH($B$1, resultados!$A$1:$ZZ$1, 0))</f>
        <v/>
      </c>
      <c r="B112">
        <f>INDEX(resultados!$A$2:$ZZ$110, 106, MATCH($B$2, resultados!$A$1:$ZZ$1, 0))</f>
        <v/>
      </c>
      <c r="C112">
        <f>INDEX(resultados!$A$2:$ZZ$110, 106, MATCH($B$3, resultados!$A$1:$ZZ$1, 0))</f>
        <v/>
      </c>
    </row>
    <row r="113">
      <c r="A113">
        <f>INDEX(resultados!$A$2:$ZZ$110, 107, MATCH($B$1, resultados!$A$1:$ZZ$1, 0))</f>
        <v/>
      </c>
      <c r="B113">
        <f>INDEX(resultados!$A$2:$ZZ$110, 107, MATCH($B$2, resultados!$A$1:$ZZ$1, 0))</f>
        <v/>
      </c>
      <c r="C113">
        <f>INDEX(resultados!$A$2:$ZZ$110, 107, MATCH($B$3, resultados!$A$1:$ZZ$1, 0))</f>
        <v/>
      </c>
    </row>
    <row r="114">
      <c r="A114">
        <f>INDEX(resultados!$A$2:$ZZ$110, 108, MATCH($B$1, resultados!$A$1:$ZZ$1, 0))</f>
        <v/>
      </c>
      <c r="B114">
        <f>INDEX(resultados!$A$2:$ZZ$110, 108, MATCH($B$2, resultados!$A$1:$ZZ$1, 0))</f>
        <v/>
      </c>
      <c r="C114">
        <f>INDEX(resultados!$A$2:$ZZ$110, 108, MATCH($B$3, resultados!$A$1:$ZZ$1, 0))</f>
        <v/>
      </c>
    </row>
    <row r="115">
      <c r="A115">
        <f>INDEX(resultados!$A$2:$ZZ$110, 109, MATCH($B$1, resultados!$A$1:$ZZ$1, 0))</f>
        <v/>
      </c>
      <c r="B115">
        <f>INDEX(resultados!$A$2:$ZZ$110, 109, MATCH($B$2, resultados!$A$1:$ZZ$1, 0))</f>
        <v/>
      </c>
      <c r="C115">
        <f>INDEX(resultados!$A$2:$ZZ$110, 109,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1.4523</v>
      </c>
      <c r="E2" t="n">
        <v>68.84999999999999</v>
      </c>
      <c r="F2" t="n">
        <v>62.36</v>
      </c>
      <c r="G2" t="n">
        <v>12.51</v>
      </c>
      <c r="H2" t="n">
        <v>0.24</v>
      </c>
      <c r="I2" t="n">
        <v>299</v>
      </c>
      <c r="J2" t="n">
        <v>71.52</v>
      </c>
      <c r="K2" t="n">
        <v>32.27</v>
      </c>
      <c r="L2" t="n">
        <v>1</v>
      </c>
      <c r="M2" t="n">
        <v>297</v>
      </c>
      <c r="N2" t="n">
        <v>8.25</v>
      </c>
      <c r="O2" t="n">
        <v>9054.6</v>
      </c>
      <c r="P2" t="n">
        <v>412.64</v>
      </c>
      <c r="Q2" t="n">
        <v>3989.16</v>
      </c>
      <c r="R2" t="n">
        <v>530.1900000000001</v>
      </c>
      <c r="S2" t="n">
        <v>142.45</v>
      </c>
      <c r="T2" t="n">
        <v>188841.63</v>
      </c>
      <c r="U2" t="n">
        <v>0.27</v>
      </c>
      <c r="V2" t="n">
        <v>0.73</v>
      </c>
      <c r="W2" t="n">
        <v>12.39</v>
      </c>
      <c r="X2" t="n">
        <v>11.4</v>
      </c>
      <c r="Y2" t="n">
        <v>1</v>
      </c>
      <c r="Z2" t="n">
        <v>10</v>
      </c>
      <c r="AA2" t="n">
        <v>703.3294594390495</v>
      </c>
      <c r="AB2" t="n">
        <v>962.3263951103625</v>
      </c>
      <c r="AC2" t="n">
        <v>870.4833145946071</v>
      </c>
      <c r="AD2" t="n">
        <v>703329.4594390495</v>
      </c>
      <c r="AE2" t="n">
        <v>962326.3951103624</v>
      </c>
      <c r="AF2" t="n">
        <v>1.593344810605369e-06</v>
      </c>
      <c r="AG2" t="n">
        <v>15</v>
      </c>
      <c r="AH2" t="n">
        <v>870483.3145946071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1.666</v>
      </c>
      <c r="E3" t="n">
        <v>60.02</v>
      </c>
      <c r="F3" t="n">
        <v>56.08</v>
      </c>
      <c r="G3" t="n">
        <v>24.92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8</v>
      </c>
      <c r="N3" t="n">
        <v>8.43</v>
      </c>
      <c r="O3" t="n">
        <v>9200.25</v>
      </c>
      <c r="P3" t="n">
        <v>327.45</v>
      </c>
      <c r="Q3" t="n">
        <v>3989.35</v>
      </c>
      <c r="R3" t="n">
        <v>315.79</v>
      </c>
      <c r="S3" t="n">
        <v>142.45</v>
      </c>
      <c r="T3" t="n">
        <v>82462.19</v>
      </c>
      <c r="U3" t="n">
        <v>0.45</v>
      </c>
      <c r="V3" t="n">
        <v>0.82</v>
      </c>
      <c r="W3" t="n">
        <v>12.26</v>
      </c>
      <c r="X3" t="n">
        <v>5.13</v>
      </c>
      <c r="Y3" t="n">
        <v>1</v>
      </c>
      <c r="Z3" t="n">
        <v>10</v>
      </c>
      <c r="AA3" t="n">
        <v>536.3359291480053</v>
      </c>
      <c r="AB3" t="n">
        <v>733.838479731553</v>
      </c>
      <c r="AC3" t="n">
        <v>663.8019651747477</v>
      </c>
      <c r="AD3" t="n">
        <v>536335.9291480053</v>
      </c>
      <c r="AE3" t="n">
        <v>733838.479731553</v>
      </c>
      <c r="AF3" t="n">
        <v>1.827798977118051e-06</v>
      </c>
      <c r="AG3" t="n">
        <v>14</v>
      </c>
      <c r="AH3" t="n">
        <v>663801.9651747477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1.6675</v>
      </c>
      <c r="E4" t="n">
        <v>59.97</v>
      </c>
      <c r="F4" t="n">
        <v>56.04</v>
      </c>
      <c r="G4" t="n">
        <v>25.09</v>
      </c>
      <c r="H4" t="n">
        <v>0.71</v>
      </c>
      <c r="I4" t="n">
        <v>134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332.06</v>
      </c>
      <c r="Q4" t="n">
        <v>3989.3</v>
      </c>
      <c r="R4" t="n">
        <v>314.09</v>
      </c>
      <c r="S4" t="n">
        <v>142.45</v>
      </c>
      <c r="T4" t="n">
        <v>81617.07000000001</v>
      </c>
      <c r="U4" t="n">
        <v>0.45</v>
      </c>
      <c r="V4" t="n">
        <v>0.82</v>
      </c>
      <c r="W4" t="n">
        <v>12.27</v>
      </c>
      <c r="X4" t="n">
        <v>5.09</v>
      </c>
      <c r="Y4" t="n">
        <v>1</v>
      </c>
      <c r="Z4" t="n">
        <v>10</v>
      </c>
      <c r="AA4" t="n">
        <v>539.6297177150708</v>
      </c>
      <c r="AB4" t="n">
        <v>738.345186560708</v>
      </c>
      <c r="AC4" t="n">
        <v>667.8785582293309</v>
      </c>
      <c r="AD4" t="n">
        <v>539629.7177150708</v>
      </c>
      <c r="AE4" t="n">
        <v>738345.1865607081</v>
      </c>
      <c r="AF4" t="n">
        <v>1.829444654468397e-06</v>
      </c>
      <c r="AG4" t="n">
        <v>14</v>
      </c>
      <c r="AH4" t="n">
        <v>667878.5582293309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1.5187</v>
      </c>
      <c r="E2" t="n">
        <v>65.84999999999999</v>
      </c>
      <c r="F2" t="n">
        <v>61.18</v>
      </c>
      <c r="G2" t="n">
        <v>13.75</v>
      </c>
      <c r="H2" t="n">
        <v>0.43</v>
      </c>
      <c r="I2" t="n">
        <v>267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241.41</v>
      </c>
      <c r="Q2" t="n">
        <v>3989.79</v>
      </c>
      <c r="R2" t="n">
        <v>479.55</v>
      </c>
      <c r="S2" t="n">
        <v>142.45</v>
      </c>
      <c r="T2" t="n">
        <v>163680.9</v>
      </c>
      <c r="U2" t="n">
        <v>0.3</v>
      </c>
      <c r="V2" t="n">
        <v>0.75</v>
      </c>
      <c r="W2" t="n">
        <v>12.66</v>
      </c>
      <c r="X2" t="n">
        <v>10.22</v>
      </c>
      <c r="Y2" t="n">
        <v>1</v>
      </c>
      <c r="Z2" t="n">
        <v>10</v>
      </c>
      <c r="AA2" t="n">
        <v>472.3842008638528</v>
      </c>
      <c r="AB2" t="n">
        <v>646.3369037420445</v>
      </c>
      <c r="AC2" t="n">
        <v>584.6514167884449</v>
      </c>
      <c r="AD2" t="n">
        <v>472384.2008638528</v>
      </c>
      <c r="AE2" t="n">
        <v>646336.9037420445</v>
      </c>
      <c r="AF2" t="n">
        <v>1.788333859142237e-06</v>
      </c>
      <c r="AG2" t="n">
        <v>15</v>
      </c>
      <c r="AH2" t="n">
        <v>584651.4167884449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1.0548</v>
      </c>
      <c r="E2" t="n">
        <v>94.8</v>
      </c>
      <c r="F2" t="n">
        <v>74.89</v>
      </c>
      <c r="G2" t="n">
        <v>7.34</v>
      </c>
      <c r="H2" t="n">
        <v>0.12</v>
      </c>
      <c r="I2" t="n">
        <v>612</v>
      </c>
      <c r="J2" t="n">
        <v>141.81</v>
      </c>
      <c r="K2" t="n">
        <v>47.83</v>
      </c>
      <c r="L2" t="n">
        <v>1</v>
      </c>
      <c r="M2" t="n">
        <v>610</v>
      </c>
      <c r="N2" t="n">
        <v>22.98</v>
      </c>
      <c r="O2" t="n">
        <v>17723.39</v>
      </c>
      <c r="P2" t="n">
        <v>841.86</v>
      </c>
      <c r="Q2" t="n">
        <v>3990.09</v>
      </c>
      <c r="R2" t="n">
        <v>950.33</v>
      </c>
      <c r="S2" t="n">
        <v>142.45</v>
      </c>
      <c r="T2" t="n">
        <v>397344.34</v>
      </c>
      <c r="U2" t="n">
        <v>0.15</v>
      </c>
      <c r="V2" t="n">
        <v>0.61</v>
      </c>
      <c r="W2" t="n">
        <v>12.9</v>
      </c>
      <c r="X2" t="n">
        <v>23.92</v>
      </c>
      <c r="Y2" t="n">
        <v>1</v>
      </c>
      <c r="Z2" t="n">
        <v>10</v>
      </c>
      <c r="AA2" t="n">
        <v>1715.01372512543</v>
      </c>
      <c r="AB2" t="n">
        <v>2346.557439782275</v>
      </c>
      <c r="AC2" t="n">
        <v>2122.605291143506</v>
      </c>
      <c r="AD2" t="n">
        <v>1715013.72512543</v>
      </c>
      <c r="AE2" t="n">
        <v>2346557.439782275</v>
      </c>
      <c r="AF2" t="n">
        <v>1.038731496650821e-06</v>
      </c>
      <c r="AG2" t="n">
        <v>21</v>
      </c>
      <c r="AH2" t="n">
        <v>2122605.291143506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1.4527</v>
      </c>
      <c r="E3" t="n">
        <v>68.84</v>
      </c>
      <c r="F3" t="n">
        <v>59.82</v>
      </c>
      <c r="G3" t="n">
        <v>15.27</v>
      </c>
      <c r="H3" t="n">
        <v>0.25</v>
      </c>
      <c r="I3" t="n">
        <v>235</v>
      </c>
      <c r="J3" t="n">
        <v>143.17</v>
      </c>
      <c r="K3" t="n">
        <v>47.83</v>
      </c>
      <c r="L3" t="n">
        <v>2</v>
      </c>
      <c r="M3" t="n">
        <v>233</v>
      </c>
      <c r="N3" t="n">
        <v>23.34</v>
      </c>
      <c r="O3" t="n">
        <v>17891.86</v>
      </c>
      <c r="P3" t="n">
        <v>648.51</v>
      </c>
      <c r="Q3" t="n">
        <v>3988.92</v>
      </c>
      <c r="R3" t="n">
        <v>446.09</v>
      </c>
      <c r="S3" t="n">
        <v>142.45</v>
      </c>
      <c r="T3" t="n">
        <v>147110.19</v>
      </c>
      <c r="U3" t="n">
        <v>0.32</v>
      </c>
      <c r="V3" t="n">
        <v>0.77</v>
      </c>
      <c r="W3" t="n">
        <v>12.27</v>
      </c>
      <c r="X3" t="n">
        <v>8.869999999999999</v>
      </c>
      <c r="Y3" t="n">
        <v>1</v>
      </c>
      <c r="Z3" t="n">
        <v>10</v>
      </c>
      <c r="AA3" t="n">
        <v>1001.062568418169</v>
      </c>
      <c r="AB3" t="n">
        <v>1369.697969873336</v>
      </c>
      <c r="AC3" t="n">
        <v>1238.975918011799</v>
      </c>
      <c r="AD3" t="n">
        <v>1001062.568418169</v>
      </c>
      <c r="AE3" t="n">
        <v>1369697.969873336</v>
      </c>
      <c r="AF3" t="n">
        <v>1.430570008707478e-06</v>
      </c>
      <c r="AG3" t="n">
        <v>15</v>
      </c>
      <c r="AH3" t="n">
        <v>1238975.918011799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1.5995</v>
      </c>
      <c r="E4" t="n">
        <v>62.52</v>
      </c>
      <c r="F4" t="n">
        <v>56.22</v>
      </c>
      <c r="G4" t="n">
        <v>23.92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139</v>
      </c>
      <c r="N4" t="n">
        <v>23.71</v>
      </c>
      <c r="O4" t="n">
        <v>18060.85</v>
      </c>
      <c r="P4" t="n">
        <v>584.4400000000001</v>
      </c>
      <c r="Q4" t="n">
        <v>3988.62</v>
      </c>
      <c r="R4" t="n">
        <v>326</v>
      </c>
      <c r="S4" t="n">
        <v>142.45</v>
      </c>
      <c r="T4" t="n">
        <v>87535.66</v>
      </c>
      <c r="U4" t="n">
        <v>0.44</v>
      </c>
      <c r="V4" t="n">
        <v>0.8100000000000001</v>
      </c>
      <c r="W4" t="n">
        <v>12.1</v>
      </c>
      <c r="X4" t="n">
        <v>5.26</v>
      </c>
      <c r="Y4" t="n">
        <v>1</v>
      </c>
      <c r="Z4" t="n">
        <v>10</v>
      </c>
      <c r="AA4" t="n">
        <v>845.3447416053182</v>
      </c>
      <c r="AB4" t="n">
        <v>1156.63796944232</v>
      </c>
      <c r="AC4" t="n">
        <v>1046.25006499033</v>
      </c>
      <c r="AD4" t="n">
        <v>845344.7416053182</v>
      </c>
      <c r="AE4" t="n">
        <v>1156637.96944232</v>
      </c>
      <c r="AF4" t="n">
        <v>1.575133702022173e-06</v>
      </c>
      <c r="AG4" t="n">
        <v>14</v>
      </c>
      <c r="AH4" t="n">
        <v>1046250.06499033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54.55</v>
      </c>
      <c r="G5" t="n">
        <v>33.4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539.98</v>
      </c>
      <c r="Q5" t="n">
        <v>3988.51</v>
      </c>
      <c r="R5" t="n">
        <v>270.43</v>
      </c>
      <c r="S5" t="n">
        <v>142.45</v>
      </c>
      <c r="T5" t="n">
        <v>59968.15</v>
      </c>
      <c r="U5" t="n">
        <v>0.53</v>
      </c>
      <c r="V5" t="n">
        <v>0.84</v>
      </c>
      <c r="W5" t="n">
        <v>12.03</v>
      </c>
      <c r="X5" t="n">
        <v>3.6</v>
      </c>
      <c r="Y5" t="n">
        <v>1</v>
      </c>
      <c r="Z5" t="n">
        <v>10</v>
      </c>
      <c r="AA5" t="n">
        <v>760.7009360667437</v>
      </c>
      <c r="AB5" t="n">
        <v>1040.82458048329</v>
      </c>
      <c r="AC5" t="n">
        <v>941.4897433284375</v>
      </c>
      <c r="AD5" t="n">
        <v>760700.9360667437</v>
      </c>
      <c r="AE5" t="n">
        <v>1040824.58048329</v>
      </c>
      <c r="AF5" t="n">
        <v>1.651945473674395e-06</v>
      </c>
      <c r="AG5" t="n">
        <v>13</v>
      </c>
      <c r="AH5" t="n">
        <v>941489.7433284374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1.7255</v>
      </c>
      <c r="E6" t="n">
        <v>57.95</v>
      </c>
      <c r="F6" t="n">
        <v>53.62</v>
      </c>
      <c r="G6" t="n">
        <v>44.07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500.63</v>
      </c>
      <c r="Q6" t="n">
        <v>3988.59</v>
      </c>
      <c r="R6" t="n">
        <v>239.28</v>
      </c>
      <c r="S6" t="n">
        <v>142.45</v>
      </c>
      <c r="T6" t="n">
        <v>44517</v>
      </c>
      <c r="U6" t="n">
        <v>0.6</v>
      </c>
      <c r="V6" t="n">
        <v>0.85</v>
      </c>
      <c r="W6" t="n">
        <v>11.99</v>
      </c>
      <c r="X6" t="n">
        <v>2.67</v>
      </c>
      <c r="Y6" t="n">
        <v>1</v>
      </c>
      <c r="Z6" t="n">
        <v>10</v>
      </c>
      <c r="AA6" t="n">
        <v>708.9974350658678</v>
      </c>
      <c r="AB6" t="n">
        <v>970.0815694164119</v>
      </c>
      <c r="AC6" t="n">
        <v>877.4983459493427</v>
      </c>
      <c r="AD6" t="n">
        <v>708997.4350658677</v>
      </c>
      <c r="AE6" t="n">
        <v>970081.5694164119</v>
      </c>
      <c r="AF6" t="n">
        <v>1.699214256229609e-06</v>
      </c>
      <c r="AG6" t="n">
        <v>13</v>
      </c>
      <c r="AH6" t="n">
        <v>877498.3459493427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1.7492</v>
      </c>
      <c r="E7" t="n">
        <v>57.17</v>
      </c>
      <c r="F7" t="n">
        <v>53.21</v>
      </c>
      <c r="G7" t="n">
        <v>53.21</v>
      </c>
      <c r="H7" t="n">
        <v>0.71</v>
      </c>
      <c r="I7" t="n">
        <v>60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472.27</v>
      </c>
      <c r="Q7" t="n">
        <v>3988.59</v>
      </c>
      <c r="R7" t="n">
        <v>223.8</v>
      </c>
      <c r="S7" t="n">
        <v>142.45</v>
      </c>
      <c r="T7" t="n">
        <v>36840.57</v>
      </c>
      <c r="U7" t="n">
        <v>0.64</v>
      </c>
      <c r="V7" t="n">
        <v>0.86</v>
      </c>
      <c r="W7" t="n">
        <v>12.02</v>
      </c>
      <c r="X7" t="n">
        <v>2.26</v>
      </c>
      <c r="Y7" t="n">
        <v>1</v>
      </c>
      <c r="Z7" t="n">
        <v>10</v>
      </c>
      <c r="AA7" t="n">
        <v>677.7344428431236</v>
      </c>
      <c r="AB7" t="n">
        <v>927.3061642313774</v>
      </c>
      <c r="AC7" t="n">
        <v>838.8053653995095</v>
      </c>
      <c r="AD7" t="n">
        <v>677734.4428431236</v>
      </c>
      <c r="AE7" t="n">
        <v>927306.1642313773</v>
      </c>
      <c r="AF7" t="n">
        <v>1.722553217616246e-06</v>
      </c>
      <c r="AG7" t="n">
        <v>13</v>
      </c>
      <c r="AH7" t="n">
        <v>838805.3653995094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1.7535</v>
      </c>
      <c r="E8" t="n">
        <v>57.03</v>
      </c>
      <c r="F8" t="n">
        <v>53.13</v>
      </c>
      <c r="G8" t="n">
        <v>54.96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472.87</v>
      </c>
      <c r="Q8" t="n">
        <v>3988.66</v>
      </c>
      <c r="R8" t="n">
        <v>220.25</v>
      </c>
      <c r="S8" t="n">
        <v>142.45</v>
      </c>
      <c r="T8" t="n">
        <v>35075.38</v>
      </c>
      <c r="U8" t="n">
        <v>0.65</v>
      </c>
      <c r="V8" t="n">
        <v>0.86</v>
      </c>
      <c r="W8" t="n">
        <v>12.04</v>
      </c>
      <c r="X8" t="n">
        <v>2.18</v>
      </c>
      <c r="Y8" t="n">
        <v>1</v>
      </c>
      <c r="Z8" t="n">
        <v>10</v>
      </c>
      <c r="AA8" t="n">
        <v>676.5917499500098</v>
      </c>
      <c r="AB8" t="n">
        <v>925.7426814029667</v>
      </c>
      <c r="AC8" t="n">
        <v>837.3910991778805</v>
      </c>
      <c r="AD8" t="n">
        <v>676591.7499500097</v>
      </c>
      <c r="AE8" t="n">
        <v>925742.6814029667</v>
      </c>
      <c r="AF8" t="n">
        <v>1.72678771272015e-06</v>
      </c>
      <c r="AG8" t="n">
        <v>13</v>
      </c>
      <c r="AH8" t="n">
        <v>837391.0991778806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0.8927</v>
      </c>
      <c r="E2" t="n">
        <v>112.01</v>
      </c>
      <c r="F2" t="n">
        <v>81.90000000000001</v>
      </c>
      <c r="G2" t="n">
        <v>6.31</v>
      </c>
      <c r="H2" t="n">
        <v>0.1</v>
      </c>
      <c r="I2" t="n">
        <v>779</v>
      </c>
      <c r="J2" t="n">
        <v>176.73</v>
      </c>
      <c r="K2" t="n">
        <v>52.44</v>
      </c>
      <c r="L2" t="n">
        <v>1</v>
      </c>
      <c r="M2" t="n">
        <v>777</v>
      </c>
      <c r="N2" t="n">
        <v>33.29</v>
      </c>
      <c r="O2" t="n">
        <v>22031.19</v>
      </c>
      <c r="P2" t="n">
        <v>1068.7</v>
      </c>
      <c r="Q2" t="n">
        <v>3991.17</v>
      </c>
      <c r="R2" t="n">
        <v>1184.66</v>
      </c>
      <c r="S2" t="n">
        <v>142.45</v>
      </c>
      <c r="T2" t="n">
        <v>513674.51</v>
      </c>
      <c r="U2" t="n">
        <v>0.12</v>
      </c>
      <c r="V2" t="n">
        <v>0.5600000000000001</v>
      </c>
      <c r="W2" t="n">
        <v>13.2</v>
      </c>
      <c r="X2" t="n">
        <v>30.92</v>
      </c>
      <c r="Y2" t="n">
        <v>1</v>
      </c>
      <c r="Z2" t="n">
        <v>10</v>
      </c>
      <c r="AA2" t="n">
        <v>2486.243743534936</v>
      </c>
      <c r="AB2" t="n">
        <v>3401.788375237457</v>
      </c>
      <c r="AC2" t="n">
        <v>3077.126467144637</v>
      </c>
      <c r="AD2" t="n">
        <v>2486243.743534936</v>
      </c>
      <c r="AE2" t="n">
        <v>3401788.375237457</v>
      </c>
      <c r="AF2" t="n">
        <v>8.47129581372209e-07</v>
      </c>
      <c r="AG2" t="n">
        <v>25</v>
      </c>
      <c r="AH2" t="n">
        <v>3077126.467144636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61.78</v>
      </c>
      <c r="G3" t="n">
        <v>13.01</v>
      </c>
      <c r="H3" t="n">
        <v>0.2</v>
      </c>
      <c r="I3" t="n">
        <v>285</v>
      </c>
      <c r="J3" t="n">
        <v>178.21</v>
      </c>
      <c r="K3" t="n">
        <v>52.44</v>
      </c>
      <c r="L3" t="n">
        <v>2</v>
      </c>
      <c r="M3" t="n">
        <v>283</v>
      </c>
      <c r="N3" t="n">
        <v>33.77</v>
      </c>
      <c r="O3" t="n">
        <v>22213.89</v>
      </c>
      <c r="P3" t="n">
        <v>787.49</v>
      </c>
      <c r="Q3" t="n">
        <v>3989.02</v>
      </c>
      <c r="R3" t="n">
        <v>510.83</v>
      </c>
      <c r="S3" t="n">
        <v>142.45</v>
      </c>
      <c r="T3" t="n">
        <v>179231.34</v>
      </c>
      <c r="U3" t="n">
        <v>0.28</v>
      </c>
      <c r="V3" t="n">
        <v>0.74</v>
      </c>
      <c r="W3" t="n">
        <v>12.36</v>
      </c>
      <c r="X3" t="n">
        <v>10.82</v>
      </c>
      <c r="Y3" t="n">
        <v>1</v>
      </c>
      <c r="Z3" t="n">
        <v>10</v>
      </c>
      <c r="AA3" t="n">
        <v>1272.669186598738</v>
      </c>
      <c r="AB3" t="n">
        <v>1741.322127306306</v>
      </c>
      <c r="AC3" t="n">
        <v>1575.132787437147</v>
      </c>
      <c r="AD3" t="n">
        <v>1272669.186598738</v>
      </c>
      <c r="AE3" t="n">
        <v>1741322.127306306</v>
      </c>
      <c r="AF3" t="n">
        <v>1.276720218189952e-06</v>
      </c>
      <c r="AG3" t="n">
        <v>17</v>
      </c>
      <c r="AH3" t="n">
        <v>1575132.787437147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1.5164</v>
      </c>
      <c r="E4" t="n">
        <v>65.94</v>
      </c>
      <c r="F4" t="n">
        <v>57.41</v>
      </c>
      <c r="G4" t="n">
        <v>20.03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713.27</v>
      </c>
      <c r="Q4" t="n">
        <v>3988.93</v>
      </c>
      <c r="R4" t="n">
        <v>366.08</v>
      </c>
      <c r="S4" t="n">
        <v>142.45</v>
      </c>
      <c r="T4" t="n">
        <v>107422.31</v>
      </c>
      <c r="U4" t="n">
        <v>0.39</v>
      </c>
      <c r="V4" t="n">
        <v>0.8</v>
      </c>
      <c r="W4" t="n">
        <v>12.15</v>
      </c>
      <c r="X4" t="n">
        <v>6.46</v>
      </c>
      <c r="Y4" t="n">
        <v>1</v>
      </c>
      <c r="Z4" t="n">
        <v>10</v>
      </c>
      <c r="AA4" t="n">
        <v>1043.103815108198</v>
      </c>
      <c r="AB4" t="n">
        <v>1427.220658323537</v>
      </c>
      <c r="AC4" t="n">
        <v>1291.008721809913</v>
      </c>
      <c r="AD4" t="n">
        <v>1043103.815108198</v>
      </c>
      <c r="AE4" t="n">
        <v>1427220.658323537</v>
      </c>
      <c r="AF4" t="n">
        <v>1.438991035278165e-06</v>
      </c>
      <c r="AG4" t="n">
        <v>15</v>
      </c>
      <c r="AH4" t="n">
        <v>1291008.721809913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1.6059</v>
      </c>
      <c r="E5" t="n">
        <v>62.27</v>
      </c>
      <c r="F5" t="n">
        <v>55.51</v>
      </c>
      <c r="G5" t="n">
        <v>27.3</v>
      </c>
      <c r="H5" t="n">
        <v>0.39</v>
      </c>
      <c r="I5" t="n">
        <v>122</v>
      </c>
      <c r="J5" t="n">
        <v>181.19</v>
      </c>
      <c r="K5" t="n">
        <v>52.44</v>
      </c>
      <c r="L5" t="n">
        <v>4</v>
      </c>
      <c r="M5" t="n">
        <v>120</v>
      </c>
      <c r="N5" t="n">
        <v>34.75</v>
      </c>
      <c r="O5" t="n">
        <v>22581.25</v>
      </c>
      <c r="P5" t="n">
        <v>670.23</v>
      </c>
      <c r="Q5" t="n">
        <v>3988.57</v>
      </c>
      <c r="R5" t="n">
        <v>302.25</v>
      </c>
      <c r="S5" t="n">
        <v>142.45</v>
      </c>
      <c r="T5" t="n">
        <v>75756.78</v>
      </c>
      <c r="U5" t="n">
        <v>0.47</v>
      </c>
      <c r="V5" t="n">
        <v>0.82</v>
      </c>
      <c r="W5" t="n">
        <v>12.08</v>
      </c>
      <c r="X5" t="n">
        <v>4.56</v>
      </c>
      <c r="Y5" t="n">
        <v>1</v>
      </c>
      <c r="Z5" t="n">
        <v>10</v>
      </c>
      <c r="AA5" t="n">
        <v>939.1866321031825</v>
      </c>
      <c r="AB5" t="n">
        <v>1285.036584033519</v>
      </c>
      <c r="AC5" t="n">
        <v>1162.394496013532</v>
      </c>
      <c r="AD5" t="n">
        <v>939186.6321031825</v>
      </c>
      <c r="AE5" t="n">
        <v>1285036.584033519</v>
      </c>
      <c r="AF5" t="n">
        <v>1.52392225240913e-06</v>
      </c>
      <c r="AG5" t="n">
        <v>14</v>
      </c>
      <c r="AH5" t="n">
        <v>1162394.496013532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1.6635</v>
      </c>
      <c r="E6" t="n">
        <v>60.11</v>
      </c>
      <c r="F6" t="n">
        <v>54.39</v>
      </c>
      <c r="G6" t="n">
        <v>35.09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91</v>
      </c>
      <c r="N6" t="n">
        <v>35.25</v>
      </c>
      <c r="O6" t="n">
        <v>22766.06</v>
      </c>
      <c r="P6" t="n">
        <v>636.67</v>
      </c>
      <c r="Q6" t="n">
        <v>3988.81</v>
      </c>
      <c r="R6" t="n">
        <v>264.73</v>
      </c>
      <c r="S6" t="n">
        <v>142.45</v>
      </c>
      <c r="T6" t="n">
        <v>57139.68</v>
      </c>
      <c r="U6" t="n">
        <v>0.54</v>
      </c>
      <c r="V6" t="n">
        <v>0.84</v>
      </c>
      <c r="W6" t="n">
        <v>12.03</v>
      </c>
      <c r="X6" t="n">
        <v>3.43</v>
      </c>
      <c r="Y6" t="n">
        <v>1</v>
      </c>
      <c r="Z6" t="n">
        <v>10</v>
      </c>
      <c r="AA6" t="n">
        <v>879.8993686239461</v>
      </c>
      <c r="AB6" t="n">
        <v>1203.917134571761</v>
      </c>
      <c r="AC6" t="n">
        <v>1089.016972956542</v>
      </c>
      <c r="AD6" t="n">
        <v>879899.3686239461</v>
      </c>
      <c r="AE6" t="n">
        <v>1203917.134571761</v>
      </c>
      <c r="AF6" t="n">
        <v>1.578581896059896e-06</v>
      </c>
      <c r="AG6" t="n">
        <v>14</v>
      </c>
      <c r="AH6" t="n">
        <v>1089016.972956542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1.7036</v>
      </c>
      <c r="E7" t="n">
        <v>58.7</v>
      </c>
      <c r="F7" t="n">
        <v>53.65</v>
      </c>
      <c r="G7" t="n">
        <v>43.5</v>
      </c>
      <c r="H7" t="n">
        <v>0.58</v>
      </c>
      <c r="I7" t="n">
        <v>74</v>
      </c>
      <c r="J7" t="n">
        <v>184.19</v>
      </c>
      <c r="K7" t="n">
        <v>52.44</v>
      </c>
      <c r="L7" t="n">
        <v>6</v>
      </c>
      <c r="M7" t="n">
        <v>72</v>
      </c>
      <c r="N7" t="n">
        <v>35.75</v>
      </c>
      <c r="O7" t="n">
        <v>22951.43</v>
      </c>
      <c r="P7" t="n">
        <v>606.25</v>
      </c>
      <c r="Q7" t="n">
        <v>3988.46</v>
      </c>
      <c r="R7" t="n">
        <v>240.29</v>
      </c>
      <c r="S7" t="n">
        <v>142.45</v>
      </c>
      <c r="T7" t="n">
        <v>45018.48</v>
      </c>
      <c r="U7" t="n">
        <v>0.59</v>
      </c>
      <c r="V7" t="n">
        <v>0.85</v>
      </c>
      <c r="W7" t="n">
        <v>11.99</v>
      </c>
      <c r="X7" t="n">
        <v>2.7</v>
      </c>
      <c r="Y7" t="n">
        <v>1</v>
      </c>
      <c r="Z7" t="n">
        <v>10</v>
      </c>
      <c r="AA7" t="n">
        <v>825.1655321926532</v>
      </c>
      <c r="AB7" t="n">
        <v>1129.027884880023</v>
      </c>
      <c r="AC7" t="n">
        <v>1021.275048147661</v>
      </c>
      <c r="AD7" t="n">
        <v>825165.5321926533</v>
      </c>
      <c r="AE7" t="n">
        <v>1129027.884880023</v>
      </c>
      <c r="AF7" t="n">
        <v>1.616634877143156e-06</v>
      </c>
      <c r="AG7" t="n">
        <v>13</v>
      </c>
      <c r="AH7" t="n">
        <v>1021275.048147661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1.7304</v>
      </c>
      <c r="E8" t="n">
        <v>57.79</v>
      </c>
      <c r="F8" t="n">
        <v>53.2</v>
      </c>
      <c r="G8" t="n">
        <v>52.33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578.1</v>
      </c>
      <c r="Q8" t="n">
        <v>3988.45</v>
      </c>
      <c r="R8" t="n">
        <v>225.39</v>
      </c>
      <c r="S8" t="n">
        <v>142.45</v>
      </c>
      <c r="T8" t="n">
        <v>37628.89</v>
      </c>
      <c r="U8" t="n">
        <v>0.63</v>
      </c>
      <c r="V8" t="n">
        <v>0.86</v>
      </c>
      <c r="W8" t="n">
        <v>11.97</v>
      </c>
      <c r="X8" t="n">
        <v>2.25</v>
      </c>
      <c r="Y8" t="n">
        <v>1</v>
      </c>
      <c r="Z8" t="n">
        <v>10</v>
      </c>
      <c r="AA8" t="n">
        <v>790.6647496542774</v>
      </c>
      <c r="AB8" t="n">
        <v>1081.822392143913</v>
      </c>
      <c r="AC8" t="n">
        <v>978.5747813849611</v>
      </c>
      <c r="AD8" t="n">
        <v>790664.7496542775</v>
      </c>
      <c r="AE8" t="n">
        <v>1081822.392143913</v>
      </c>
      <c r="AF8" t="n">
        <v>1.64206679467511e-06</v>
      </c>
      <c r="AG8" t="n">
        <v>13</v>
      </c>
      <c r="AH8" t="n">
        <v>978574.7813849611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1.7528</v>
      </c>
      <c r="E9" t="n">
        <v>57.05</v>
      </c>
      <c r="F9" t="n">
        <v>52.82</v>
      </c>
      <c r="G9" t="n">
        <v>62.14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550.14</v>
      </c>
      <c r="Q9" t="n">
        <v>3988.49</v>
      </c>
      <c r="R9" t="n">
        <v>211.95</v>
      </c>
      <c r="S9" t="n">
        <v>142.45</v>
      </c>
      <c r="T9" t="n">
        <v>30960.94</v>
      </c>
      <c r="U9" t="n">
        <v>0.67</v>
      </c>
      <c r="V9" t="n">
        <v>0.87</v>
      </c>
      <c r="W9" t="n">
        <v>11.97</v>
      </c>
      <c r="X9" t="n">
        <v>1.87</v>
      </c>
      <c r="Y9" t="n">
        <v>1</v>
      </c>
      <c r="Z9" t="n">
        <v>10</v>
      </c>
      <c r="AA9" t="n">
        <v>759.1835230067032</v>
      </c>
      <c r="AB9" t="n">
        <v>1038.748388991003</v>
      </c>
      <c r="AC9" t="n">
        <v>939.6117006382216</v>
      </c>
      <c r="AD9" t="n">
        <v>759183.5230067032</v>
      </c>
      <c r="AE9" t="n">
        <v>1038748.388991003</v>
      </c>
      <c r="AF9" t="n">
        <v>1.663323322761519e-06</v>
      </c>
      <c r="AG9" t="n">
        <v>13</v>
      </c>
      <c r="AH9" t="n">
        <v>939611.7006382216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1.7632</v>
      </c>
      <c r="E10" t="n">
        <v>56.72</v>
      </c>
      <c r="F10" t="n">
        <v>52.66</v>
      </c>
      <c r="G10" t="n">
        <v>68.69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536.5700000000001</v>
      </c>
      <c r="Q10" t="n">
        <v>3988.36</v>
      </c>
      <c r="R10" t="n">
        <v>205.79</v>
      </c>
      <c r="S10" t="n">
        <v>142.45</v>
      </c>
      <c r="T10" t="n">
        <v>27905.08</v>
      </c>
      <c r="U10" t="n">
        <v>0.6899999999999999</v>
      </c>
      <c r="V10" t="n">
        <v>0.87</v>
      </c>
      <c r="W10" t="n">
        <v>12</v>
      </c>
      <c r="X10" t="n">
        <v>1.71</v>
      </c>
      <c r="Y10" t="n">
        <v>1</v>
      </c>
      <c r="Z10" t="n">
        <v>10</v>
      </c>
      <c r="AA10" t="n">
        <v>744.4456765081752</v>
      </c>
      <c r="AB10" t="n">
        <v>1018.583417223817</v>
      </c>
      <c r="AC10" t="n">
        <v>921.3712454747804</v>
      </c>
      <c r="AD10" t="n">
        <v>744445.6765081752</v>
      </c>
      <c r="AE10" t="n">
        <v>1018583.417223817</v>
      </c>
      <c r="AF10" t="n">
        <v>1.673192425087352e-06</v>
      </c>
      <c r="AG10" t="n">
        <v>13</v>
      </c>
      <c r="AH10" t="n">
        <v>921371.2454747803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1.7628</v>
      </c>
      <c r="E11" t="n">
        <v>56.73</v>
      </c>
      <c r="F11" t="n">
        <v>52.67</v>
      </c>
      <c r="G11" t="n">
        <v>68.7</v>
      </c>
      <c r="H11" t="n">
        <v>0.93</v>
      </c>
      <c r="I11" t="n">
        <v>46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540.16</v>
      </c>
      <c r="Q11" t="n">
        <v>3988.62</v>
      </c>
      <c r="R11" t="n">
        <v>205.77</v>
      </c>
      <c r="S11" t="n">
        <v>142.45</v>
      </c>
      <c r="T11" t="n">
        <v>27897.89</v>
      </c>
      <c r="U11" t="n">
        <v>0.6899999999999999</v>
      </c>
      <c r="V11" t="n">
        <v>0.87</v>
      </c>
      <c r="W11" t="n">
        <v>12.01</v>
      </c>
      <c r="X11" t="n">
        <v>1.72</v>
      </c>
      <c r="Y11" t="n">
        <v>1</v>
      </c>
      <c r="Z11" t="n">
        <v>10</v>
      </c>
      <c r="AA11" t="n">
        <v>747.3913837517249</v>
      </c>
      <c r="AB11" t="n">
        <v>1022.613863829874</v>
      </c>
      <c r="AC11" t="n">
        <v>925.017031913522</v>
      </c>
      <c r="AD11" t="n">
        <v>747391.3837517248</v>
      </c>
      <c r="AE11" t="n">
        <v>1022613.863829874</v>
      </c>
      <c r="AF11" t="n">
        <v>1.672812844228666e-06</v>
      </c>
      <c r="AG11" t="n">
        <v>13</v>
      </c>
      <c r="AH11" t="n">
        <v>925017.031913522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1.382</v>
      </c>
      <c r="E2" t="n">
        <v>72.36</v>
      </c>
      <c r="F2" t="n">
        <v>66.28</v>
      </c>
      <c r="G2" t="n">
        <v>9.970000000000001</v>
      </c>
      <c r="H2" t="n">
        <v>0.64</v>
      </c>
      <c r="I2" t="n">
        <v>399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192.82</v>
      </c>
      <c r="Q2" t="n">
        <v>3991</v>
      </c>
      <c r="R2" t="n">
        <v>643.48</v>
      </c>
      <c r="S2" t="n">
        <v>142.45</v>
      </c>
      <c r="T2" t="n">
        <v>244984.12</v>
      </c>
      <c r="U2" t="n">
        <v>0.22</v>
      </c>
      <c r="V2" t="n">
        <v>0.6899999999999999</v>
      </c>
      <c r="W2" t="n">
        <v>13.05</v>
      </c>
      <c r="X2" t="n">
        <v>15.32</v>
      </c>
      <c r="Y2" t="n">
        <v>1</v>
      </c>
      <c r="Z2" t="n">
        <v>10</v>
      </c>
      <c r="AA2" t="n">
        <v>451.5907960968436</v>
      </c>
      <c r="AB2" t="n">
        <v>617.8864499995469</v>
      </c>
      <c r="AC2" t="n">
        <v>558.9162344206686</v>
      </c>
      <c r="AD2" t="n">
        <v>451590.7960968436</v>
      </c>
      <c r="AE2" t="n">
        <v>617886.449999547</v>
      </c>
      <c r="AF2" t="n">
        <v>1.685138821692609e-06</v>
      </c>
      <c r="AG2" t="n">
        <v>16</v>
      </c>
      <c r="AH2" t="n">
        <v>558916.2344206686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1.2856</v>
      </c>
      <c r="E2" t="n">
        <v>77.78</v>
      </c>
      <c r="F2" t="n">
        <v>67.14</v>
      </c>
      <c r="G2" t="n">
        <v>9.57</v>
      </c>
      <c r="H2" t="n">
        <v>0.18</v>
      </c>
      <c r="I2" t="n">
        <v>421</v>
      </c>
      <c r="J2" t="n">
        <v>98.70999999999999</v>
      </c>
      <c r="K2" t="n">
        <v>39.72</v>
      </c>
      <c r="L2" t="n">
        <v>1</v>
      </c>
      <c r="M2" t="n">
        <v>419</v>
      </c>
      <c r="N2" t="n">
        <v>12.99</v>
      </c>
      <c r="O2" t="n">
        <v>12407.75</v>
      </c>
      <c r="P2" t="n">
        <v>580.28</v>
      </c>
      <c r="Q2" t="n">
        <v>3989.71</v>
      </c>
      <c r="R2" t="n">
        <v>690.84</v>
      </c>
      <c r="S2" t="n">
        <v>142.45</v>
      </c>
      <c r="T2" t="n">
        <v>268554.01</v>
      </c>
      <c r="U2" t="n">
        <v>0.21</v>
      </c>
      <c r="V2" t="n">
        <v>0.68</v>
      </c>
      <c r="W2" t="n">
        <v>12.57</v>
      </c>
      <c r="X2" t="n">
        <v>16.18</v>
      </c>
      <c r="Y2" t="n">
        <v>1</v>
      </c>
      <c r="Z2" t="n">
        <v>10</v>
      </c>
      <c r="AA2" t="n">
        <v>1033.581312259098</v>
      </c>
      <c r="AB2" t="n">
        <v>1414.191549822222</v>
      </c>
      <c r="AC2" t="n">
        <v>1279.223093137495</v>
      </c>
      <c r="AD2" t="n">
        <v>1033581.312259098</v>
      </c>
      <c r="AE2" t="n">
        <v>1414191.549822222</v>
      </c>
      <c r="AF2" t="n">
        <v>1.343604171109534e-06</v>
      </c>
      <c r="AG2" t="n">
        <v>17</v>
      </c>
      <c r="AH2" t="n">
        <v>1279223.093137495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1.6003</v>
      </c>
      <c r="E3" t="n">
        <v>62.49</v>
      </c>
      <c r="F3" t="n">
        <v>57.11</v>
      </c>
      <c r="G3" t="n">
        <v>20.77</v>
      </c>
      <c r="H3" t="n">
        <v>0.35</v>
      </c>
      <c r="I3" t="n">
        <v>165</v>
      </c>
      <c r="J3" t="n">
        <v>99.95</v>
      </c>
      <c r="K3" t="n">
        <v>39.72</v>
      </c>
      <c r="L3" t="n">
        <v>2</v>
      </c>
      <c r="M3" t="n">
        <v>163</v>
      </c>
      <c r="N3" t="n">
        <v>13.24</v>
      </c>
      <c r="O3" t="n">
        <v>12561.45</v>
      </c>
      <c r="P3" t="n">
        <v>455.91</v>
      </c>
      <c r="Q3" t="n">
        <v>3988.83</v>
      </c>
      <c r="R3" t="n">
        <v>355.57</v>
      </c>
      <c r="S3" t="n">
        <v>142.45</v>
      </c>
      <c r="T3" t="n">
        <v>102199.86</v>
      </c>
      <c r="U3" t="n">
        <v>0.4</v>
      </c>
      <c r="V3" t="n">
        <v>0.8</v>
      </c>
      <c r="W3" t="n">
        <v>12.14</v>
      </c>
      <c r="X3" t="n">
        <v>6.15</v>
      </c>
      <c r="Y3" t="n">
        <v>1</v>
      </c>
      <c r="Z3" t="n">
        <v>10</v>
      </c>
      <c r="AA3" t="n">
        <v>697.2661895199225</v>
      </c>
      <c r="AB3" t="n">
        <v>954.0303617144228</v>
      </c>
      <c r="AC3" t="n">
        <v>862.97904298242</v>
      </c>
      <c r="AD3" t="n">
        <v>697266.1895199225</v>
      </c>
      <c r="AE3" t="n">
        <v>954030.3617144228</v>
      </c>
      <c r="AF3" t="n">
        <v>1.672502920835865e-06</v>
      </c>
      <c r="AG3" t="n">
        <v>14</v>
      </c>
      <c r="AH3" t="n">
        <v>862979.04298242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1.7068</v>
      </c>
      <c r="E4" t="n">
        <v>58.59</v>
      </c>
      <c r="F4" t="n">
        <v>54.61</v>
      </c>
      <c r="G4" t="n">
        <v>33.78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62</v>
      </c>
      <c r="N4" t="n">
        <v>13.49</v>
      </c>
      <c r="O4" t="n">
        <v>12715.54</v>
      </c>
      <c r="P4" t="n">
        <v>394.63</v>
      </c>
      <c r="Q4" t="n">
        <v>3988.62</v>
      </c>
      <c r="R4" t="n">
        <v>270.8</v>
      </c>
      <c r="S4" t="n">
        <v>142.45</v>
      </c>
      <c r="T4" t="n">
        <v>60154.78</v>
      </c>
      <c r="U4" t="n">
        <v>0.53</v>
      </c>
      <c r="V4" t="n">
        <v>0.84</v>
      </c>
      <c r="W4" t="n">
        <v>12.08</v>
      </c>
      <c r="X4" t="n">
        <v>3.65</v>
      </c>
      <c r="Y4" t="n">
        <v>1</v>
      </c>
      <c r="Z4" t="n">
        <v>10</v>
      </c>
      <c r="AA4" t="n">
        <v>596.5945631946896</v>
      </c>
      <c r="AB4" t="n">
        <v>816.2870012575382</v>
      </c>
      <c r="AC4" t="n">
        <v>738.3817155235198</v>
      </c>
      <c r="AD4" t="n">
        <v>596594.5631946896</v>
      </c>
      <c r="AE4" t="n">
        <v>816287.0012575382</v>
      </c>
      <c r="AF4" t="n">
        <v>1.783808026796634e-06</v>
      </c>
      <c r="AG4" t="n">
        <v>13</v>
      </c>
      <c r="AH4" t="n">
        <v>738381.7155235198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1.7179</v>
      </c>
      <c r="E5" t="n">
        <v>58.21</v>
      </c>
      <c r="F5" t="n">
        <v>54.37</v>
      </c>
      <c r="G5" t="n">
        <v>36.25</v>
      </c>
      <c r="H5" t="n">
        <v>0.6899999999999999</v>
      </c>
      <c r="I5" t="n">
        <v>90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389.47</v>
      </c>
      <c r="Q5" t="n">
        <v>3988.98</v>
      </c>
      <c r="R5" t="n">
        <v>260.5</v>
      </c>
      <c r="S5" t="n">
        <v>142.45</v>
      </c>
      <c r="T5" t="n">
        <v>55041.54</v>
      </c>
      <c r="U5" t="n">
        <v>0.55</v>
      </c>
      <c r="V5" t="n">
        <v>0.84</v>
      </c>
      <c r="W5" t="n">
        <v>12.14</v>
      </c>
      <c r="X5" t="n">
        <v>3.42</v>
      </c>
      <c r="Y5" t="n">
        <v>1</v>
      </c>
      <c r="Z5" t="n">
        <v>10</v>
      </c>
      <c r="AA5" t="n">
        <v>588.7697157742808</v>
      </c>
      <c r="AB5" t="n">
        <v>805.5806998090303</v>
      </c>
      <c r="AC5" t="n">
        <v>728.697208458869</v>
      </c>
      <c r="AD5" t="n">
        <v>588769.7157742808</v>
      </c>
      <c r="AE5" t="n">
        <v>805580.6998090303</v>
      </c>
      <c r="AF5" t="n">
        <v>1.795408840657334e-06</v>
      </c>
      <c r="AG5" t="n">
        <v>13</v>
      </c>
      <c r="AH5" t="n">
        <v>728697.208458869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1.1421</v>
      </c>
      <c r="E2" t="n">
        <v>87.56</v>
      </c>
      <c r="F2" t="n">
        <v>71.75</v>
      </c>
      <c r="G2" t="n">
        <v>8.050000000000001</v>
      </c>
      <c r="H2" t="n">
        <v>0.14</v>
      </c>
      <c r="I2" t="n">
        <v>535</v>
      </c>
      <c r="J2" t="n">
        <v>124.63</v>
      </c>
      <c r="K2" t="n">
        <v>45</v>
      </c>
      <c r="L2" t="n">
        <v>1</v>
      </c>
      <c r="M2" t="n">
        <v>533</v>
      </c>
      <c r="N2" t="n">
        <v>18.64</v>
      </c>
      <c r="O2" t="n">
        <v>15605.44</v>
      </c>
      <c r="P2" t="n">
        <v>736.6900000000001</v>
      </c>
      <c r="Q2" t="n">
        <v>3989.78</v>
      </c>
      <c r="R2" t="n">
        <v>845.22</v>
      </c>
      <c r="S2" t="n">
        <v>142.45</v>
      </c>
      <c r="T2" t="n">
        <v>345173.93</v>
      </c>
      <c r="U2" t="n">
        <v>0.17</v>
      </c>
      <c r="V2" t="n">
        <v>0.64</v>
      </c>
      <c r="W2" t="n">
        <v>12.76</v>
      </c>
      <c r="X2" t="n">
        <v>20.79</v>
      </c>
      <c r="Y2" t="n">
        <v>1</v>
      </c>
      <c r="Z2" t="n">
        <v>10</v>
      </c>
      <c r="AA2" t="n">
        <v>1422.406346754134</v>
      </c>
      <c r="AB2" t="n">
        <v>1946.199115768201</v>
      </c>
      <c r="AC2" t="n">
        <v>1760.456603666898</v>
      </c>
      <c r="AD2" t="n">
        <v>1422406.346754134</v>
      </c>
      <c r="AE2" t="n">
        <v>1946199.115768201</v>
      </c>
      <c r="AF2" t="n">
        <v>1.149209539438291e-06</v>
      </c>
      <c r="AG2" t="n">
        <v>20</v>
      </c>
      <c r="AH2" t="n">
        <v>1760456.603666898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1.5098</v>
      </c>
      <c r="E3" t="n">
        <v>66.23</v>
      </c>
      <c r="F3" t="n">
        <v>58.79</v>
      </c>
      <c r="G3" t="n">
        <v>16.96</v>
      </c>
      <c r="H3" t="n">
        <v>0.28</v>
      </c>
      <c r="I3" t="n">
        <v>208</v>
      </c>
      <c r="J3" t="n">
        <v>125.95</v>
      </c>
      <c r="K3" t="n">
        <v>45</v>
      </c>
      <c r="L3" t="n">
        <v>2</v>
      </c>
      <c r="M3" t="n">
        <v>206</v>
      </c>
      <c r="N3" t="n">
        <v>18.95</v>
      </c>
      <c r="O3" t="n">
        <v>15767.7</v>
      </c>
      <c r="P3" t="n">
        <v>575.45</v>
      </c>
      <c r="Q3" t="n">
        <v>3988.89</v>
      </c>
      <c r="R3" t="n">
        <v>411.43</v>
      </c>
      <c r="S3" t="n">
        <v>142.45</v>
      </c>
      <c r="T3" t="n">
        <v>129917.86</v>
      </c>
      <c r="U3" t="n">
        <v>0.35</v>
      </c>
      <c r="V3" t="n">
        <v>0.78</v>
      </c>
      <c r="W3" t="n">
        <v>12.22</v>
      </c>
      <c r="X3" t="n">
        <v>7.83</v>
      </c>
      <c r="Y3" t="n">
        <v>1</v>
      </c>
      <c r="Z3" t="n">
        <v>10</v>
      </c>
      <c r="AA3" t="n">
        <v>882.3179357184645</v>
      </c>
      <c r="AB3" t="n">
        <v>1207.22632477013</v>
      </c>
      <c r="AC3" t="n">
        <v>1092.010338686857</v>
      </c>
      <c r="AD3" t="n">
        <v>882317.9357184644</v>
      </c>
      <c r="AE3" t="n">
        <v>1207226.32477013</v>
      </c>
      <c r="AF3" t="n">
        <v>1.519198461294048e-06</v>
      </c>
      <c r="AG3" t="n">
        <v>15</v>
      </c>
      <c r="AH3" t="n">
        <v>1092010.338686857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1.6431</v>
      </c>
      <c r="E4" t="n">
        <v>60.86</v>
      </c>
      <c r="F4" t="n">
        <v>55.56</v>
      </c>
      <c r="G4" t="n">
        <v>26.88</v>
      </c>
      <c r="H4" t="n">
        <v>0.42</v>
      </c>
      <c r="I4" t="n">
        <v>124</v>
      </c>
      <c r="J4" t="n">
        <v>127.27</v>
      </c>
      <c r="K4" t="n">
        <v>45</v>
      </c>
      <c r="L4" t="n">
        <v>3</v>
      </c>
      <c r="M4" t="n">
        <v>122</v>
      </c>
      <c r="N4" t="n">
        <v>19.27</v>
      </c>
      <c r="O4" t="n">
        <v>15930.42</v>
      </c>
      <c r="P4" t="n">
        <v>514.09</v>
      </c>
      <c r="Q4" t="n">
        <v>3988.88</v>
      </c>
      <c r="R4" t="n">
        <v>303.8</v>
      </c>
      <c r="S4" t="n">
        <v>142.45</v>
      </c>
      <c r="T4" t="n">
        <v>76520.52</v>
      </c>
      <c r="U4" t="n">
        <v>0.47</v>
      </c>
      <c r="V4" t="n">
        <v>0.82</v>
      </c>
      <c r="W4" t="n">
        <v>12.08</v>
      </c>
      <c r="X4" t="n">
        <v>4.61</v>
      </c>
      <c r="Y4" t="n">
        <v>1</v>
      </c>
      <c r="Z4" t="n">
        <v>10</v>
      </c>
      <c r="AA4" t="n">
        <v>751.3051419888978</v>
      </c>
      <c r="AB4" t="n">
        <v>1027.968840512801</v>
      </c>
      <c r="AC4" t="n">
        <v>929.8609371375878</v>
      </c>
      <c r="AD4" t="n">
        <v>751305.1419888978</v>
      </c>
      <c r="AE4" t="n">
        <v>1027968.840512801</v>
      </c>
      <c r="AF4" t="n">
        <v>1.653328249935257e-06</v>
      </c>
      <c r="AG4" t="n">
        <v>14</v>
      </c>
      <c r="AH4" t="n">
        <v>929860.9371375878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1.7117</v>
      </c>
      <c r="E5" t="n">
        <v>58.42</v>
      </c>
      <c r="F5" t="n">
        <v>54.12</v>
      </c>
      <c r="G5" t="n">
        <v>38.2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467.77</v>
      </c>
      <c r="Q5" t="n">
        <v>3988.59</v>
      </c>
      <c r="R5" t="n">
        <v>255.39</v>
      </c>
      <c r="S5" t="n">
        <v>142.45</v>
      </c>
      <c r="T5" t="n">
        <v>52509.15</v>
      </c>
      <c r="U5" t="n">
        <v>0.5600000000000001</v>
      </c>
      <c r="V5" t="n">
        <v>0.85</v>
      </c>
      <c r="W5" t="n">
        <v>12.03</v>
      </c>
      <c r="X5" t="n">
        <v>3.17</v>
      </c>
      <c r="Y5" t="n">
        <v>1</v>
      </c>
      <c r="Z5" t="n">
        <v>10</v>
      </c>
      <c r="AA5" t="n">
        <v>675.484513517698</v>
      </c>
      <c r="AB5" t="n">
        <v>924.2277116684537</v>
      </c>
      <c r="AC5" t="n">
        <v>836.0207160285562</v>
      </c>
      <c r="AD5" t="n">
        <v>675484.513517698</v>
      </c>
      <c r="AE5" t="n">
        <v>924227.7116684538</v>
      </c>
      <c r="AF5" t="n">
        <v>1.722355282949412e-06</v>
      </c>
      <c r="AG5" t="n">
        <v>13</v>
      </c>
      <c r="AH5" t="n">
        <v>836020.7160285562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1.7432</v>
      </c>
      <c r="E6" t="n">
        <v>57.37</v>
      </c>
      <c r="F6" t="n">
        <v>53.5</v>
      </c>
      <c r="G6" t="n">
        <v>47.2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438.7</v>
      </c>
      <c r="Q6" t="n">
        <v>3988.56</v>
      </c>
      <c r="R6" t="n">
        <v>232.34</v>
      </c>
      <c r="S6" t="n">
        <v>142.45</v>
      </c>
      <c r="T6" t="n">
        <v>41072.86</v>
      </c>
      <c r="U6" t="n">
        <v>0.61</v>
      </c>
      <c r="V6" t="n">
        <v>0.86</v>
      </c>
      <c r="W6" t="n">
        <v>12.07</v>
      </c>
      <c r="X6" t="n">
        <v>2.55</v>
      </c>
      <c r="Y6" t="n">
        <v>1</v>
      </c>
      <c r="Z6" t="n">
        <v>10</v>
      </c>
      <c r="AA6" t="n">
        <v>640.9520177629375</v>
      </c>
      <c r="AB6" t="n">
        <v>876.9788275105985</v>
      </c>
      <c r="AC6" t="n">
        <v>793.2811990605013</v>
      </c>
      <c r="AD6" t="n">
        <v>640952.0177629376</v>
      </c>
      <c r="AE6" t="n">
        <v>876978.8275105986</v>
      </c>
      <c r="AF6" t="n">
        <v>1.754051369537544e-06</v>
      </c>
      <c r="AG6" t="n">
        <v>13</v>
      </c>
      <c r="AH6" t="n">
        <v>793281.1990605013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1.7423</v>
      </c>
      <c r="E7" t="n">
        <v>57.4</v>
      </c>
      <c r="F7" t="n">
        <v>53.53</v>
      </c>
      <c r="G7" t="n">
        <v>47.23</v>
      </c>
      <c r="H7" t="n">
        <v>0.8100000000000001</v>
      </c>
      <c r="I7" t="n">
        <v>68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441.49</v>
      </c>
      <c r="Q7" t="n">
        <v>3988.55</v>
      </c>
      <c r="R7" t="n">
        <v>233.09</v>
      </c>
      <c r="S7" t="n">
        <v>142.45</v>
      </c>
      <c r="T7" t="n">
        <v>41447.92</v>
      </c>
      <c r="U7" t="n">
        <v>0.61</v>
      </c>
      <c r="V7" t="n">
        <v>0.85</v>
      </c>
      <c r="W7" t="n">
        <v>12.08</v>
      </c>
      <c r="X7" t="n">
        <v>2.58</v>
      </c>
      <c r="Y7" t="n">
        <v>1</v>
      </c>
      <c r="Z7" t="n">
        <v>10</v>
      </c>
      <c r="AA7" t="n">
        <v>643.490362516858</v>
      </c>
      <c r="AB7" t="n">
        <v>880.4519027867799</v>
      </c>
      <c r="AC7" t="n">
        <v>796.4228089068154</v>
      </c>
      <c r="AD7" t="n">
        <v>643490.362516858</v>
      </c>
      <c r="AE7" t="n">
        <v>880451.9027867799</v>
      </c>
      <c r="AF7" t="n">
        <v>1.753145767063598e-06</v>
      </c>
      <c r="AG7" t="n">
        <v>13</v>
      </c>
      <c r="AH7" t="n">
        <v>796422.8089068154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2024-09-25T11:45:41Z</dcterms:created>
  <dcterms:modified xmlns:dcterms="http://purl.org/dc/terms/" xmlns:xsi="http://www.w3.org/2001/XMLSchema-instance" xsi:type="dcterms:W3CDTF">2024-09-25T11:45:41Z</dcterms:modified>
</cp:coreProperties>
</file>