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xVal>
          <yVal>
            <numRef>
              <f>gráficos!$B$7:$B$100</f>
              <numCache>
                <formatCode>General</formatCode>
                <ptCount val="9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0.7801</v>
      </c>
      <c r="E2" t="n">
        <v>128.19</v>
      </c>
      <c r="F2" t="n">
        <v>89.73999999999999</v>
      </c>
      <c r="G2" t="n">
        <v>5.83</v>
      </c>
      <c r="H2" t="n">
        <v>0.09</v>
      </c>
      <c r="I2" t="n">
        <v>924</v>
      </c>
      <c r="J2" t="n">
        <v>194.77</v>
      </c>
      <c r="K2" t="n">
        <v>54.38</v>
      </c>
      <c r="L2" t="n">
        <v>1</v>
      </c>
      <c r="M2" t="n">
        <v>922</v>
      </c>
      <c r="N2" t="n">
        <v>39.4</v>
      </c>
      <c r="O2" t="n">
        <v>24256.19</v>
      </c>
      <c r="P2" t="n">
        <v>1252.13</v>
      </c>
      <c r="Q2" t="n">
        <v>4028.33</v>
      </c>
      <c r="R2" t="n">
        <v>1801.39</v>
      </c>
      <c r="S2" t="n">
        <v>177.21</v>
      </c>
      <c r="T2" t="n">
        <v>800366.15</v>
      </c>
      <c r="U2" t="n">
        <v>0.1</v>
      </c>
      <c r="V2" t="n">
        <v>0.4</v>
      </c>
      <c r="W2" t="n">
        <v>16.11</v>
      </c>
      <c r="X2" t="n">
        <v>47.24</v>
      </c>
      <c r="Y2" t="n">
        <v>2</v>
      </c>
      <c r="Z2" t="n">
        <v>10</v>
      </c>
      <c r="AA2" t="n">
        <v>2088.320733921039</v>
      </c>
      <c r="AB2" t="n">
        <v>2857.332558359322</v>
      </c>
      <c r="AC2" t="n">
        <v>2584.632749280941</v>
      </c>
      <c r="AD2" t="n">
        <v>2088320.733921039</v>
      </c>
      <c r="AE2" t="n">
        <v>2857332.558359322</v>
      </c>
      <c r="AF2" t="n">
        <v>1.138044418969577e-06</v>
      </c>
      <c r="AG2" t="n">
        <v>18</v>
      </c>
      <c r="AH2" t="n">
        <v>2584632.749280941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1.458</v>
      </c>
      <c r="E3" t="n">
        <v>68.59</v>
      </c>
      <c r="F3" t="n">
        <v>55.38</v>
      </c>
      <c r="G3" t="n">
        <v>12.08</v>
      </c>
      <c r="H3" t="n">
        <v>0.18</v>
      </c>
      <c r="I3" t="n">
        <v>275</v>
      </c>
      <c r="J3" t="n">
        <v>196.32</v>
      </c>
      <c r="K3" t="n">
        <v>54.38</v>
      </c>
      <c r="L3" t="n">
        <v>2</v>
      </c>
      <c r="M3" t="n">
        <v>273</v>
      </c>
      <c r="N3" t="n">
        <v>39.95</v>
      </c>
      <c r="O3" t="n">
        <v>24447.22</v>
      </c>
      <c r="P3" t="n">
        <v>755.98</v>
      </c>
      <c r="Q3" t="n">
        <v>4022.88</v>
      </c>
      <c r="R3" t="n">
        <v>630.4</v>
      </c>
      <c r="S3" t="n">
        <v>177.21</v>
      </c>
      <c r="T3" t="n">
        <v>218112.9</v>
      </c>
      <c r="U3" t="n">
        <v>0.28</v>
      </c>
      <c r="V3" t="n">
        <v>0.64</v>
      </c>
      <c r="W3" t="n">
        <v>15.04</v>
      </c>
      <c r="X3" t="n">
        <v>12.92</v>
      </c>
      <c r="Y3" t="n">
        <v>2</v>
      </c>
      <c r="Z3" t="n">
        <v>10</v>
      </c>
      <c r="AA3" t="n">
        <v>723.1176480733004</v>
      </c>
      <c r="AB3" t="n">
        <v>989.4014677930141</v>
      </c>
      <c r="AC3" t="n">
        <v>894.9743803405296</v>
      </c>
      <c r="AD3" t="n">
        <v>723117.6480733004</v>
      </c>
      <c r="AE3" t="n">
        <v>989401.4677930141</v>
      </c>
      <c r="AF3" t="n">
        <v>2.126994953028641e-06</v>
      </c>
      <c r="AG3" t="n">
        <v>10</v>
      </c>
      <c r="AH3" t="n">
        <v>894974.3803405296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1.7038</v>
      </c>
      <c r="E4" t="n">
        <v>58.69</v>
      </c>
      <c r="F4" t="n">
        <v>49.91</v>
      </c>
      <c r="G4" t="n">
        <v>18.6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664.16</v>
      </c>
      <c r="Q4" t="n">
        <v>4021.94</v>
      </c>
      <c r="R4" t="n">
        <v>444.87</v>
      </c>
      <c r="S4" t="n">
        <v>177.21</v>
      </c>
      <c r="T4" t="n">
        <v>125919.75</v>
      </c>
      <c r="U4" t="n">
        <v>0.4</v>
      </c>
      <c r="V4" t="n">
        <v>0.72</v>
      </c>
      <c r="W4" t="n">
        <v>14.87</v>
      </c>
      <c r="X4" t="n">
        <v>7.47</v>
      </c>
      <c r="Y4" t="n">
        <v>2</v>
      </c>
      <c r="Z4" t="n">
        <v>10</v>
      </c>
      <c r="AA4" t="n">
        <v>562.7690565073278</v>
      </c>
      <c r="AB4" t="n">
        <v>770.0054507318546</v>
      </c>
      <c r="AC4" t="n">
        <v>696.5172112234433</v>
      </c>
      <c r="AD4" t="n">
        <v>562769.0565073278</v>
      </c>
      <c r="AE4" t="n">
        <v>770005.4507318545</v>
      </c>
      <c r="AF4" t="n">
        <v>2.485578875836899e-06</v>
      </c>
      <c r="AG4" t="n">
        <v>9</v>
      </c>
      <c r="AH4" t="n">
        <v>696517.2112234433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1.8356</v>
      </c>
      <c r="E5" t="n">
        <v>54.48</v>
      </c>
      <c r="F5" t="n">
        <v>47.6</v>
      </c>
      <c r="G5" t="n">
        <v>25.5</v>
      </c>
      <c r="H5" t="n">
        <v>0.36</v>
      </c>
      <c r="I5" t="n">
        <v>112</v>
      </c>
      <c r="J5" t="n">
        <v>199.44</v>
      </c>
      <c r="K5" t="n">
        <v>54.38</v>
      </c>
      <c r="L5" t="n">
        <v>4</v>
      </c>
      <c r="M5" t="n">
        <v>110</v>
      </c>
      <c r="N5" t="n">
        <v>41.06</v>
      </c>
      <c r="O5" t="n">
        <v>24831.54</v>
      </c>
      <c r="P5" t="n">
        <v>615.79</v>
      </c>
      <c r="Q5" t="n">
        <v>4021.95</v>
      </c>
      <c r="R5" t="n">
        <v>366.36</v>
      </c>
      <c r="S5" t="n">
        <v>177.21</v>
      </c>
      <c r="T5" t="n">
        <v>86909.58</v>
      </c>
      <c r="U5" t="n">
        <v>0.48</v>
      </c>
      <c r="V5" t="n">
        <v>0.75</v>
      </c>
      <c r="W5" t="n">
        <v>14.79</v>
      </c>
      <c r="X5" t="n">
        <v>5.16</v>
      </c>
      <c r="Y5" t="n">
        <v>2</v>
      </c>
      <c r="Z5" t="n">
        <v>10</v>
      </c>
      <c r="AA5" t="n">
        <v>490.3342796929467</v>
      </c>
      <c r="AB5" t="n">
        <v>670.8969934975991</v>
      </c>
      <c r="AC5" t="n">
        <v>606.8675260480318</v>
      </c>
      <c r="AD5" t="n">
        <v>490334.2796929467</v>
      </c>
      <c r="AE5" t="n">
        <v>670896.993497599</v>
      </c>
      <c r="AF5" t="n">
        <v>2.677854551289007e-06</v>
      </c>
      <c r="AG5" t="n">
        <v>8</v>
      </c>
      <c r="AH5" t="n">
        <v>606867.5260480318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1.918</v>
      </c>
      <c r="E6" t="n">
        <v>52.14</v>
      </c>
      <c r="F6" t="n">
        <v>46.32</v>
      </c>
      <c r="G6" t="n">
        <v>32.69</v>
      </c>
      <c r="H6" t="n">
        <v>0.44</v>
      </c>
      <c r="I6" t="n">
        <v>85</v>
      </c>
      <c r="J6" t="n">
        <v>201.01</v>
      </c>
      <c r="K6" t="n">
        <v>54.38</v>
      </c>
      <c r="L6" t="n">
        <v>5</v>
      </c>
      <c r="M6" t="n">
        <v>83</v>
      </c>
      <c r="N6" t="n">
        <v>41.63</v>
      </c>
      <c r="O6" t="n">
        <v>25024.84</v>
      </c>
      <c r="P6" t="n">
        <v>580.55</v>
      </c>
      <c r="Q6" t="n">
        <v>4021.2</v>
      </c>
      <c r="R6" t="n">
        <v>323.38</v>
      </c>
      <c r="S6" t="n">
        <v>177.21</v>
      </c>
      <c r="T6" t="n">
        <v>65555.46000000001</v>
      </c>
      <c r="U6" t="n">
        <v>0.55</v>
      </c>
      <c r="V6" t="n">
        <v>0.77</v>
      </c>
      <c r="W6" t="n">
        <v>14.73</v>
      </c>
      <c r="X6" t="n">
        <v>3.87</v>
      </c>
      <c r="Y6" t="n">
        <v>2</v>
      </c>
      <c r="Z6" t="n">
        <v>10</v>
      </c>
      <c r="AA6" t="n">
        <v>454.0400496201017</v>
      </c>
      <c r="AB6" t="n">
        <v>621.2376267235079</v>
      </c>
      <c r="AC6" t="n">
        <v>561.9475795415009</v>
      </c>
      <c r="AD6" t="n">
        <v>454040.0496201017</v>
      </c>
      <c r="AE6" t="n">
        <v>621237.6267235079</v>
      </c>
      <c r="AF6" t="n">
        <v>2.798063319553452e-06</v>
      </c>
      <c r="AG6" t="n">
        <v>8</v>
      </c>
      <c r="AH6" t="n">
        <v>561947.5795415009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1.9759</v>
      </c>
      <c r="E7" t="n">
        <v>50.61</v>
      </c>
      <c r="F7" t="n">
        <v>45.49</v>
      </c>
      <c r="G7" t="n">
        <v>40.74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550.27</v>
      </c>
      <c r="Q7" t="n">
        <v>4021.16</v>
      </c>
      <c r="R7" t="n">
        <v>295.78</v>
      </c>
      <c r="S7" t="n">
        <v>177.21</v>
      </c>
      <c r="T7" t="n">
        <v>51843.89</v>
      </c>
      <c r="U7" t="n">
        <v>0.6</v>
      </c>
      <c r="V7" t="n">
        <v>0.78</v>
      </c>
      <c r="W7" t="n">
        <v>14.69</v>
      </c>
      <c r="X7" t="n">
        <v>3.05</v>
      </c>
      <c r="Y7" t="n">
        <v>2</v>
      </c>
      <c r="Z7" t="n">
        <v>10</v>
      </c>
      <c r="AA7" t="n">
        <v>428.0692615405947</v>
      </c>
      <c r="AB7" t="n">
        <v>585.7032487228195</v>
      </c>
      <c r="AC7" t="n">
        <v>529.8045527043854</v>
      </c>
      <c r="AD7" t="n">
        <v>428069.2615405946</v>
      </c>
      <c r="AE7" t="n">
        <v>585703.2487228195</v>
      </c>
      <c r="AF7" t="n">
        <v>2.882530403079075e-06</v>
      </c>
      <c r="AG7" t="n">
        <v>8</v>
      </c>
      <c r="AH7" t="n">
        <v>529804.5527043854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44.95</v>
      </c>
      <c r="G8" t="n">
        <v>49.04</v>
      </c>
      <c r="H8" t="n">
        <v>0.61</v>
      </c>
      <c r="I8" t="n">
        <v>55</v>
      </c>
      <c r="J8" t="n">
        <v>204.16</v>
      </c>
      <c r="K8" t="n">
        <v>54.38</v>
      </c>
      <c r="L8" t="n">
        <v>7</v>
      </c>
      <c r="M8" t="n">
        <v>53</v>
      </c>
      <c r="N8" t="n">
        <v>42.78</v>
      </c>
      <c r="O8" t="n">
        <v>25413.94</v>
      </c>
      <c r="P8" t="n">
        <v>521.77</v>
      </c>
      <c r="Q8" t="n">
        <v>4020.9</v>
      </c>
      <c r="R8" t="n">
        <v>277.34</v>
      </c>
      <c r="S8" t="n">
        <v>177.21</v>
      </c>
      <c r="T8" t="n">
        <v>42685.39</v>
      </c>
      <c r="U8" t="n">
        <v>0.64</v>
      </c>
      <c r="V8" t="n">
        <v>0.79</v>
      </c>
      <c r="W8" t="n">
        <v>14.68</v>
      </c>
      <c r="X8" t="n">
        <v>2.51</v>
      </c>
      <c r="Y8" t="n">
        <v>2</v>
      </c>
      <c r="Z8" t="n">
        <v>10</v>
      </c>
      <c r="AA8" t="n">
        <v>397.3286784181436</v>
      </c>
      <c r="AB8" t="n">
        <v>543.6426267158689</v>
      </c>
      <c r="AC8" t="n">
        <v>491.7581374293243</v>
      </c>
      <c r="AD8" t="n">
        <v>397328.6784181436</v>
      </c>
      <c r="AE8" t="n">
        <v>543642.6267158689</v>
      </c>
      <c r="AF8" t="n">
        <v>2.940592405226221e-06</v>
      </c>
      <c r="AG8" t="n">
        <v>7</v>
      </c>
      <c r="AH8" t="n">
        <v>491758.1374293243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2.0488</v>
      </c>
      <c r="E9" t="n">
        <v>48.81</v>
      </c>
      <c r="F9" t="n">
        <v>44.5</v>
      </c>
      <c r="G9" t="n">
        <v>58.05</v>
      </c>
      <c r="H9" t="n">
        <v>0.6899999999999999</v>
      </c>
      <c r="I9" t="n">
        <v>46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496.2</v>
      </c>
      <c r="Q9" t="n">
        <v>4020.91</v>
      </c>
      <c r="R9" t="n">
        <v>262.12</v>
      </c>
      <c r="S9" t="n">
        <v>177.21</v>
      </c>
      <c r="T9" t="n">
        <v>35120.69</v>
      </c>
      <c r="U9" t="n">
        <v>0.68</v>
      </c>
      <c r="V9" t="n">
        <v>0.8</v>
      </c>
      <c r="W9" t="n">
        <v>14.67</v>
      </c>
      <c r="X9" t="n">
        <v>2.06</v>
      </c>
      <c r="Y9" t="n">
        <v>2</v>
      </c>
      <c r="Z9" t="n">
        <v>10</v>
      </c>
      <c r="AA9" t="n">
        <v>380.2984184025974</v>
      </c>
      <c r="AB9" t="n">
        <v>520.3410736405525</v>
      </c>
      <c r="AC9" t="n">
        <v>470.680451875581</v>
      </c>
      <c r="AD9" t="n">
        <v>380298.4184025974</v>
      </c>
      <c r="AE9" t="n">
        <v>520341.0736405525</v>
      </c>
      <c r="AF9" t="n">
        <v>2.988880150730507e-06</v>
      </c>
      <c r="AG9" t="n">
        <v>7</v>
      </c>
      <c r="AH9" t="n">
        <v>470680.4518755809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2.0622</v>
      </c>
      <c r="E10" t="n">
        <v>48.49</v>
      </c>
      <c r="F10" t="n">
        <v>44.34</v>
      </c>
      <c r="G10" t="n">
        <v>63.35</v>
      </c>
      <c r="H10" t="n">
        <v>0.77</v>
      </c>
      <c r="I10" t="n">
        <v>42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484.43</v>
      </c>
      <c r="Q10" t="n">
        <v>4020.93</v>
      </c>
      <c r="R10" t="n">
        <v>255.54</v>
      </c>
      <c r="S10" t="n">
        <v>177.21</v>
      </c>
      <c r="T10" t="n">
        <v>31851.02</v>
      </c>
      <c r="U10" t="n">
        <v>0.6899999999999999</v>
      </c>
      <c r="V10" t="n">
        <v>0.8</v>
      </c>
      <c r="W10" t="n">
        <v>14.69</v>
      </c>
      <c r="X10" t="n">
        <v>1.9</v>
      </c>
      <c r="Y10" t="n">
        <v>2</v>
      </c>
      <c r="Z10" t="n">
        <v>10</v>
      </c>
      <c r="AA10" t="n">
        <v>373.0073348424802</v>
      </c>
      <c r="AB10" t="n">
        <v>510.365091453695</v>
      </c>
      <c r="AC10" t="n">
        <v>461.6565634272583</v>
      </c>
      <c r="AD10" t="n">
        <v>373007.3348424803</v>
      </c>
      <c r="AE10" t="n">
        <v>510365.091453695</v>
      </c>
      <c r="AF10" t="n">
        <v>3.00842866401623e-06</v>
      </c>
      <c r="AG10" t="n">
        <v>7</v>
      </c>
      <c r="AH10" t="n">
        <v>461656.5634272583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2.0626</v>
      </c>
      <c r="E11" t="n">
        <v>48.48</v>
      </c>
      <c r="F11" t="n">
        <v>44.33</v>
      </c>
      <c r="G11" t="n">
        <v>63.33</v>
      </c>
      <c r="H11" t="n">
        <v>0.85</v>
      </c>
      <c r="I11" t="n">
        <v>42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485.67</v>
      </c>
      <c r="Q11" t="n">
        <v>4021.57</v>
      </c>
      <c r="R11" t="n">
        <v>254.41</v>
      </c>
      <c r="S11" t="n">
        <v>177.21</v>
      </c>
      <c r="T11" t="n">
        <v>31283.69</v>
      </c>
      <c r="U11" t="n">
        <v>0.7</v>
      </c>
      <c r="V11" t="n">
        <v>0.8100000000000001</v>
      </c>
      <c r="W11" t="n">
        <v>14.71</v>
      </c>
      <c r="X11" t="n">
        <v>1.89</v>
      </c>
      <c r="Y11" t="n">
        <v>2</v>
      </c>
      <c r="Z11" t="n">
        <v>10</v>
      </c>
      <c r="AA11" t="n">
        <v>373.4519075542906</v>
      </c>
      <c r="AB11" t="n">
        <v>510.9733754511578</v>
      </c>
      <c r="AC11" t="n">
        <v>462.2067936537351</v>
      </c>
      <c r="AD11" t="n">
        <v>373451.9075542906</v>
      </c>
      <c r="AE11" t="n">
        <v>510973.3754511578</v>
      </c>
      <c r="AF11" t="n">
        <v>3.009012201726252e-06</v>
      </c>
      <c r="AG11" t="n">
        <v>7</v>
      </c>
      <c r="AH11" t="n">
        <v>462206.7936537351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0.9901</v>
      </c>
      <c r="E2" t="n">
        <v>101</v>
      </c>
      <c r="F2" t="n">
        <v>76.56999999999999</v>
      </c>
      <c r="G2" t="n">
        <v>6.7</v>
      </c>
      <c r="H2" t="n">
        <v>0.11</v>
      </c>
      <c r="I2" t="n">
        <v>686</v>
      </c>
      <c r="J2" t="n">
        <v>159.12</v>
      </c>
      <c r="K2" t="n">
        <v>50.28</v>
      </c>
      <c r="L2" t="n">
        <v>1</v>
      </c>
      <c r="M2" t="n">
        <v>684</v>
      </c>
      <c r="N2" t="n">
        <v>27.84</v>
      </c>
      <c r="O2" t="n">
        <v>19859.16</v>
      </c>
      <c r="P2" t="n">
        <v>933.88</v>
      </c>
      <c r="Q2" t="n">
        <v>4025.12</v>
      </c>
      <c r="R2" t="n">
        <v>1351.88</v>
      </c>
      <c r="S2" t="n">
        <v>177.21</v>
      </c>
      <c r="T2" t="n">
        <v>576800.49</v>
      </c>
      <c r="U2" t="n">
        <v>0.13</v>
      </c>
      <c r="V2" t="n">
        <v>0.47</v>
      </c>
      <c r="W2" t="n">
        <v>15.71</v>
      </c>
      <c r="X2" t="n">
        <v>34.09</v>
      </c>
      <c r="Y2" t="n">
        <v>2</v>
      </c>
      <c r="Z2" t="n">
        <v>10</v>
      </c>
      <c r="AA2" t="n">
        <v>1282.751737665232</v>
      </c>
      <c r="AB2" t="n">
        <v>1755.117518486242</v>
      </c>
      <c r="AC2" t="n">
        <v>1587.611565844823</v>
      </c>
      <c r="AD2" t="n">
        <v>1282751.737665232</v>
      </c>
      <c r="AE2" t="n">
        <v>1755117.518486242</v>
      </c>
      <c r="AF2" t="n">
        <v>1.494213367586002e-06</v>
      </c>
      <c r="AG2" t="n">
        <v>15</v>
      </c>
      <c r="AH2" t="n">
        <v>1587611.565844823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1.5964</v>
      </c>
      <c r="E3" t="n">
        <v>62.64</v>
      </c>
      <c r="F3" t="n">
        <v>53</v>
      </c>
      <c r="G3" t="n">
        <v>14.01</v>
      </c>
      <c r="H3" t="n">
        <v>0.22</v>
      </c>
      <c r="I3" t="n">
        <v>227</v>
      </c>
      <c r="J3" t="n">
        <v>160.54</v>
      </c>
      <c r="K3" t="n">
        <v>50.28</v>
      </c>
      <c r="L3" t="n">
        <v>2</v>
      </c>
      <c r="M3" t="n">
        <v>225</v>
      </c>
      <c r="N3" t="n">
        <v>28.26</v>
      </c>
      <c r="O3" t="n">
        <v>20034.4</v>
      </c>
      <c r="P3" t="n">
        <v>625.02</v>
      </c>
      <c r="Q3" t="n">
        <v>4022.42</v>
      </c>
      <c r="R3" t="n">
        <v>550.42</v>
      </c>
      <c r="S3" t="n">
        <v>177.21</v>
      </c>
      <c r="T3" t="n">
        <v>178363.75</v>
      </c>
      <c r="U3" t="n">
        <v>0.32</v>
      </c>
      <c r="V3" t="n">
        <v>0.67</v>
      </c>
      <c r="W3" t="n">
        <v>14.94</v>
      </c>
      <c r="X3" t="n">
        <v>10.55</v>
      </c>
      <c r="Y3" t="n">
        <v>2</v>
      </c>
      <c r="Z3" t="n">
        <v>10</v>
      </c>
      <c r="AA3" t="n">
        <v>565.9009224613656</v>
      </c>
      <c r="AB3" t="n">
        <v>774.2906078983436</v>
      </c>
      <c r="AC3" t="n">
        <v>700.3933990042183</v>
      </c>
      <c r="AD3" t="n">
        <v>565900.9224613656</v>
      </c>
      <c r="AE3" t="n">
        <v>774290.6078983436</v>
      </c>
      <c r="AF3" t="n">
        <v>2.409213433001004e-06</v>
      </c>
      <c r="AG3" t="n">
        <v>9</v>
      </c>
      <c r="AH3" t="n">
        <v>700393.3990042183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1.8122</v>
      </c>
      <c r="E4" t="n">
        <v>55.18</v>
      </c>
      <c r="F4" t="n">
        <v>48.57</v>
      </c>
      <c r="G4" t="n">
        <v>21.91</v>
      </c>
      <c r="H4" t="n">
        <v>0.33</v>
      </c>
      <c r="I4" t="n">
        <v>133</v>
      </c>
      <c r="J4" t="n">
        <v>161.97</v>
      </c>
      <c r="K4" t="n">
        <v>50.28</v>
      </c>
      <c r="L4" t="n">
        <v>3</v>
      </c>
      <c r="M4" t="n">
        <v>131</v>
      </c>
      <c r="N4" t="n">
        <v>28.69</v>
      </c>
      <c r="O4" t="n">
        <v>20210.21</v>
      </c>
      <c r="P4" t="n">
        <v>550.39</v>
      </c>
      <c r="Q4" t="n">
        <v>4021.77</v>
      </c>
      <c r="R4" t="n">
        <v>399.58</v>
      </c>
      <c r="S4" t="n">
        <v>177.21</v>
      </c>
      <c r="T4" t="n">
        <v>103414.72</v>
      </c>
      <c r="U4" t="n">
        <v>0.44</v>
      </c>
      <c r="V4" t="n">
        <v>0.73</v>
      </c>
      <c r="W4" t="n">
        <v>14.81</v>
      </c>
      <c r="X4" t="n">
        <v>6.12</v>
      </c>
      <c r="Y4" t="n">
        <v>2</v>
      </c>
      <c r="Z4" t="n">
        <v>10</v>
      </c>
      <c r="AA4" t="n">
        <v>453.8426416088816</v>
      </c>
      <c r="AB4" t="n">
        <v>620.96752437353</v>
      </c>
      <c r="AC4" t="n">
        <v>561.7032553807137</v>
      </c>
      <c r="AD4" t="n">
        <v>453842.6416088816</v>
      </c>
      <c r="AE4" t="n">
        <v>620967.5243735299</v>
      </c>
      <c r="AF4" t="n">
        <v>2.734888864497883e-06</v>
      </c>
      <c r="AG4" t="n">
        <v>8</v>
      </c>
      <c r="AH4" t="n">
        <v>561703.2553807137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1.9265</v>
      </c>
      <c r="E5" t="n">
        <v>51.91</v>
      </c>
      <c r="F5" t="n">
        <v>46.62</v>
      </c>
      <c r="G5" t="n">
        <v>30.4</v>
      </c>
      <c r="H5" t="n">
        <v>0.43</v>
      </c>
      <c r="I5" t="n">
        <v>92</v>
      </c>
      <c r="J5" t="n">
        <v>163.4</v>
      </c>
      <c r="K5" t="n">
        <v>50.28</v>
      </c>
      <c r="L5" t="n">
        <v>4</v>
      </c>
      <c r="M5" t="n">
        <v>90</v>
      </c>
      <c r="N5" t="n">
        <v>29.12</v>
      </c>
      <c r="O5" t="n">
        <v>20386.62</v>
      </c>
      <c r="P5" t="n">
        <v>504.68</v>
      </c>
      <c r="Q5" t="n">
        <v>4021.01</v>
      </c>
      <c r="R5" t="n">
        <v>333.79</v>
      </c>
      <c r="S5" t="n">
        <v>177.21</v>
      </c>
      <c r="T5" t="n">
        <v>70724.83</v>
      </c>
      <c r="U5" t="n">
        <v>0.53</v>
      </c>
      <c r="V5" t="n">
        <v>0.77</v>
      </c>
      <c r="W5" t="n">
        <v>14.73</v>
      </c>
      <c r="X5" t="n">
        <v>4.18</v>
      </c>
      <c r="Y5" t="n">
        <v>2</v>
      </c>
      <c r="Z5" t="n">
        <v>10</v>
      </c>
      <c r="AA5" t="n">
        <v>407.150064848236</v>
      </c>
      <c r="AB5" t="n">
        <v>557.0806809185107</v>
      </c>
      <c r="AC5" t="n">
        <v>503.9136825992934</v>
      </c>
      <c r="AD5" t="n">
        <v>407150.064848236</v>
      </c>
      <c r="AE5" t="n">
        <v>557080.6809185107</v>
      </c>
      <c r="AF5" t="n">
        <v>2.907385165795812e-06</v>
      </c>
      <c r="AG5" t="n">
        <v>8</v>
      </c>
      <c r="AH5" t="n">
        <v>503913.6825992934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1.9995</v>
      </c>
      <c r="E6" t="n">
        <v>50.01</v>
      </c>
      <c r="F6" t="n">
        <v>45.5</v>
      </c>
      <c r="G6" t="n">
        <v>40.14</v>
      </c>
      <c r="H6" t="n">
        <v>0.54</v>
      </c>
      <c r="I6" t="n">
        <v>68</v>
      </c>
      <c r="J6" t="n">
        <v>164.83</v>
      </c>
      <c r="K6" t="n">
        <v>50.28</v>
      </c>
      <c r="L6" t="n">
        <v>5</v>
      </c>
      <c r="M6" t="n">
        <v>66</v>
      </c>
      <c r="N6" t="n">
        <v>29.55</v>
      </c>
      <c r="O6" t="n">
        <v>20563.61</v>
      </c>
      <c r="P6" t="n">
        <v>465.99</v>
      </c>
      <c r="Q6" t="n">
        <v>4021.08</v>
      </c>
      <c r="R6" t="n">
        <v>295.95</v>
      </c>
      <c r="S6" t="n">
        <v>177.21</v>
      </c>
      <c r="T6" t="n">
        <v>51926.26</v>
      </c>
      <c r="U6" t="n">
        <v>0.6</v>
      </c>
      <c r="V6" t="n">
        <v>0.78</v>
      </c>
      <c r="W6" t="n">
        <v>14.69</v>
      </c>
      <c r="X6" t="n">
        <v>3.05</v>
      </c>
      <c r="Y6" t="n">
        <v>2</v>
      </c>
      <c r="Z6" t="n">
        <v>10</v>
      </c>
      <c r="AA6" t="n">
        <v>366.0605654725659</v>
      </c>
      <c r="AB6" t="n">
        <v>500.8602151319431</v>
      </c>
      <c r="AC6" t="n">
        <v>453.0588191614767</v>
      </c>
      <c r="AD6" t="n">
        <v>366060.5654725659</v>
      </c>
      <c r="AE6" t="n">
        <v>500860.2151319431</v>
      </c>
      <c r="AF6" t="n">
        <v>3.017553407219687e-06</v>
      </c>
      <c r="AG6" t="n">
        <v>7</v>
      </c>
      <c r="AH6" t="n">
        <v>453058.8191614767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2.0424</v>
      </c>
      <c r="E7" t="n">
        <v>48.96</v>
      </c>
      <c r="F7" t="n">
        <v>44.9</v>
      </c>
      <c r="G7" t="n">
        <v>49.89</v>
      </c>
      <c r="H7" t="n">
        <v>0.64</v>
      </c>
      <c r="I7" t="n">
        <v>54</v>
      </c>
      <c r="J7" t="n">
        <v>166.27</v>
      </c>
      <c r="K7" t="n">
        <v>50.28</v>
      </c>
      <c r="L7" t="n">
        <v>6</v>
      </c>
      <c r="M7" t="n">
        <v>31</v>
      </c>
      <c r="N7" t="n">
        <v>29.99</v>
      </c>
      <c r="O7" t="n">
        <v>20741.2</v>
      </c>
      <c r="P7" t="n">
        <v>435.14</v>
      </c>
      <c r="Q7" t="n">
        <v>4021.13</v>
      </c>
      <c r="R7" t="n">
        <v>274.15</v>
      </c>
      <c r="S7" t="n">
        <v>177.21</v>
      </c>
      <c r="T7" t="n">
        <v>41094.11</v>
      </c>
      <c r="U7" t="n">
        <v>0.65</v>
      </c>
      <c r="V7" t="n">
        <v>0.79</v>
      </c>
      <c r="W7" t="n">
        <v>14.71</v>
      </c>
      <c r="X7" t="n">
        <v>2.46</v>
      </c>
      <c r="Y7" t="n">
        <v>2</v>
      </c>
      <c r="Z7" t="n">
        <v>10</v>
      </c>
      <c r="AA7" t="n">
        <v>345.5788830045343</v>
      </c>
      <c r="AB7" t="n">
        <v>472.8362735911238</v>
      </c>
      <c r="AC7" t="n">
        <v>427.7094432694643</v>
      </c>
      <c r="AD7" t="n">
        <v>345578.8830045343</v>
      </c>
      <c r="AE7" t="n">
        <v>472836.2735911238</v>
      </c>
      <c r="AF7" t="n">
        <v>3.082296113481115e-06</v>
      </c>
      <c r="AG7" t="n">
        <v>7</v>
      </c>
      <c r="AH7" t="n">
        <v>427709.4432694642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2.0483</v>
      </c>
      <c r="E8" t="n">
        <v>48.82</v>
      </c>
      <c r="F8" t="n">
        <v>44.82</v>
      </c>
      <c r="G8" t="n">
        <v>51.72</v>
      </c>
      <c r="H8" t="n">
        <v>0.74</v>
      </c>
      <c r="I8" t="n">
        <v>52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432</v>
      </c>
      <c r="Q8" t="n">
        <v>4022.15</v>
      </c>
      <c r="R8" t="n">
        <v>270.4</v>
      </c>
      <c r="S8" t="n">
        <v>177.21</v>
      </c>
      <c r="T8" t="n">
        <v>39230.17</v>
      </c>
      <c r="U8" t="n">
        <v>0.66</v>
      </c>
      <c r="V8" t="n">
        <v>0.8</v>
      </c>
      <c r="W8" t="n">
        <v>14.74</v>
      </c>
      <c r="X8" t="n">
        <v>2.38</v>
      </c>
      <c r="Y8" t="n">
        <v>2</v>
      </c>
      <c r="Z8" t="n">
        <v>10</v>
      </c>
      <c r="AA8" t="n">
        <v>343.3028288236867</v>
      </c>
      <c r="AB8" t="n">
        <v>469.7220758484644</v>
      </c>
      <c r="AC8" t="n">
        <v>424.8924601885602</v>
      </c>
      <c r="AD8" t="n">
        <v>343302.8288236867</v>
      </c>
      <c r="AE8" t="n">
        <v>469722.0758484644</v>
      </c>
      <c r="AF8" t="n">
        <v>3.09120012203455e-06</v>
      </c>
      <c r="AG8" t="n">
        <v>7</v>
      </c>
      <c r="AH8" t="n">
        <v>424892.4601885602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1.5641</v>
      </c>
      <c r="E2" t="n">
        <v>63.94</v>
      </c>
      <c r="F2" t="n">
        <v>56.83</v>
      </c>
      <c r="G2" t="n">
        <v>11.25</v>
      </c>
      <c r="H2" t="n">
        <v>0.22</v>
      </c>
      <c r="I2" t="n">
        <v>303</v>
      </c>
      <c r="J2" t="n">
        <v>80.84</v>
      </c>
      <c r="K2" t="n">
        <v>35.1</v>
      </c>
      <c r="L2" t="n">
        <v>1</v>
      </c>
      <c r="M2" t="n">
        <v>301</v>
      </c>
      <c r="N2" t="n">
        <v>9.74</v>
      </c>
      <c r="O2" t="n">
        <v>10204.21</v>
      </c>
      <c r="P2" t="n">
        <v>416.58</v>
      </c>
      <c r="Q2" t="n">
        <v>4022.54</v>
      </c>
      <c r="R2" t="n">
        <v>679.63</v>
      </c>
      <c r="S2" t="n">
        <v>177.21</v>
      </c>
      <c r="T2" t="n">
        <v>242589.86</v>
      </c>
      <c r="U2" t="n">
        <v>0.26</v>
      </c>
      <c r="V2" t="n">
        <v>0.63</v>
      </c>
      <c r="W2" t="n">
        <v>15.09</v>
      </c>
      <c r="X2" t="n">
        <v>14.37</v>
      </c>
      <c r="Y2" t="n">
        <v>2</v>
      </c>
      <c r="Z2" t="n">
        <v>10</v>
      </c>
      <c r="AA2" t="n">
        <v>419.6362870082099</v>
      </c>
      <c r="AB2" t="n">
        <v>574.1648809310315</v>
      </c>
      <c r="AC2" t="n">
        <v>519.3673905404445</v>
      </c>
      <c r="AD2" t="n">
        <v>419636.2870082099</v>
      </c>
      <c r="AE2" t="n">
        <v>574164.8809310314</v>
      </c>
      <c r="AF2" t="n">
        <v>2.633938151700648e-06</v>
      </c>
      <c r="AG2" t="n">
        <v>9</v>
      </c>
      <c r="AH2" t="n">
        <v>519367.3905404445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1.9267</v>
      </c>
      <c r="E3" t="n">
        <v>51.9</v>
      </c>
      <c r="F3" t="n">
        <v>47.96</v>
      </c>
      <c r="G3" t="n">
        <v>24.18</v>
      </c>
      <c r="H3" t="n">
        <v>0.43</v>
      </c>
      <c r="I3" t="n">
        <v>119</v>
      </c>
      <c r="J3" t="n">
        <v>82.04000000000001</v>
      </c>
      <c r="K3" t="n">
        <v>35.1</v>
      </c>
      <c r="L3" t="n">
        <v>2</v>
      </c>
      <c r="M3" t="n">
        <v>28</v>
      </c>
      <c r="N3" t="n">
        <v>9.94</v>
      </c>
      <c r="O3" t="n">
        <v>10352.53</v>
      </c>
      <c r="P3" t="n">
        <v>305.89</v>
      </c>
      <c r="Q3" t="n">
        <v>4023.09</v>
      </c>
      <c r="R3" t="n">
        <v>375.02</v>
      </c>
      <c r="S3" t="n">
        <v>177.21</v>
      </c>
      <c r="T3" t="n">
        <v>91204.96000000001</v>
      </c>
      <c r="U3" t="n">
        <v>0.47</v>
      </c>
      <c r="V3" t="n">
        <v>0.74</v>
      </c>
      <c r="W3" t="n">
        <v>14.9</v>
      </c>
      <c r="X3" t="n">
        <v>5.51</v>
      </c>
      <c r="Y3" t="n">
        <v>2</v>
      </c>
      <c r="Z3" t="n">
        <v>10</v>
      </c>
      <c r="AA3" t="n">
        <v>284.1875459522107</v>
      </c>
      <c r="AB3" t="n">
        <v>388.8379378414929</v>
      </c>
      <c r="AC3" t="n">
        <v>351.7277907913735</v>
      </c>
      <c r="AD3" t="n">
        <v>284187.5459522107</v>
      </c>
      <c r="AE3" t="n">
        <v>388837.9378414929</v>
      </c>
      <c r="AF3" t="n">
        <v>3.244555103178594e-06</v>
      </c>
      <c r="AG3" t="n">
        <v>8</v>
      </c>
      <c r="AH3" t="n">
        <v>351727.7907913735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1.9331</v>
      </c>
      <c r="E4" t="n">
        <v>51.73</v>
      </c>
      <c r="F4" t="n">
        <v>47.84</v>
      </c>
      <c r="G4" t="n">
        <v>24.75</v>
      </c>
      <c r="H4" t="n">
        <v>0.63</v>
      </c>
      <c r="I4" t="n">
        <v>116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307.92</v>
      </c>
      <c r="Q4" t="n">
        <v>4022.54</v>
      </c>
      <c r="R4" t="n">
        <v>369.24</v>
      </c>
      <c r="S4" t="n">
        <v>177.21</v>
      </c>
      <c r="T4" t="n">
        <v>88327.94</v>
      </c>
      <c r="U4" t="n">
        <v>0.48</v>
      </c>
      <c r="V4" t="n">
        <v>0.75</v>
      </c>
      <c r="W4" t="n">
        <v>14.94</v>
      </c>
      <c r="X4" t="n">
        <v>5.39</v>
      </c>
      <c r="Y4" t="n">
        <v>2</v>
      </c>
      <c r="Z4" t="n">
        <v>10</v>
      </c>
      <c r="AA4" t="n">
        <v>284.2327895930302</v>
      </c>
      <c r="AB4" t="n">
        <v>388.8998421868707</v>
      </c>
      <c r="AC4" t="n">
        <v>351.7837870729116</v>
      </c>
      <c r="AD4" t="n">
        <v>284232.7895930302</v>
      </c>
      <c r="AE4" t="n">
        <v>388899.8421868708</v>
      </c>
      <c r="AF4" t="n">
        <v>3.25533267761174e-06</v>
      </c>
      <c r="AG4" t="n">
        <v>8</v>
      </c>
      <c r="AH4" t="n">
        <v>351783.7870729116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1.3481</v>
      </c>
      <c r="E2" t="n">
        <v>74.18000000000001</v>
      </c>
      <c r="F2" t="n">
        <v>62.76</v>
      </c>
      <c r="G2" t="n">
        <v>8.92</v>
      </c>
      <c r="H2" t="n">
        <v>0.16</v>
      </c>
      <c r="I2" t="n">
        <v>422</v>
      </c>
      <c r="J2" t="n">
        <v>107.41</v>
      </c>
      <c r="K2" t="n">
        <v>41.65</v>
      </c>
      <c r="L2" t="n">
        <v>1</v>
      </c>
      <c r="M2" t="n">
        <v>420</v>
      </c>
      <c r="N2" t="n">
        <v>14.77</v>
      </c>
      <c r="O2" t="n">
        <v>13481.73</v>
      </c>
      <c r="P2" t="n">
        <v>578.6799999999999</v>
      </c>
      <c r="Q2" t="n">
        <v>4024.14</v>
      </c>
      <c r="R2" t="n">
        <v>880.89</v>
      </c>
      <c r="S2" t="n">
        <v>177.21</v>
      </c>
      <c r="T2" t="n">
        <v>342627.19</v>
      </c>
      <c r="U2" t="n">
        <v>0.2</v>
      </c>
      <c r="V2" t="n">
        <v>0.57</v>
      </c>
      <c r="W2" t="n">
        <v>15.3</v>
      </c>
      <c r="X2" t="n">
        <v>20.3</v>
      </c>
      <c r="Y2" t="n">
        <v>2</v>
      </c>
      <c r="Z2" t="n">
        <v>10</v>
      </c>
      <c r="AA2" t="n">
        <v>633.7024818951797</v>
      </c>
      <c r="AB2" t="n">
        <v>867.059692709382</v>
      </c>
      <c r="AC2" t="n">
        <v>784.3087325631197</v>
      </c>
      <c r="AD2" t="n">
        <v>633702.4818951797</v>
      </c>
      <c r="AE2" t="n">
        <v>867059.692709382</v>
      </c>
      <c r="AF2" t="n">
        <v>2.171823531759421e-06</v>
      </c>
      <c r="AG2" t="n">
        <v>11</v>
      </c>
      <c r="AH2" t="n">
        <v>784308.7325631197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1.8191</v>
      </c>
      <c r="E3" t="n">
        <v>54.97</v>
      </c>
      <c r="F3" t="n">
        <v>49.54</v>
      </c>
      <c r="G3" t="n">
        <v>19.43</v>
      </c>
      <c r="H3" t="n">
        <v>0.32</v>
      </c>
      <c r="I3" t="n">
        <v>153</v>
      </c>
      <c r="J3" t="n">
        <v>108.68</v>
      </c>
      <c r="K3" t="n">
        <v>41.65</v>
      </c>
      <c r="L3" t="n">
        <v>2</v>
      </c>
      <c r="M3" t="n">
        <v>151</v>
      </c>
      <c r="N3" t="n">
        <v>15.03</v>
      </c>
      <c r="O3" t="n">
        <v>13638.32</v>
      </c>
      <c r="P3" t="n">
        <v>421.41</v>
      </c>
      <c r="Q3" t="n">
        <v>4021.51</v>
      </c>
      <c r="R3" t="n">
        <v>432.53</v>
      </c>
      <c r="S3" t="n">
        <v>177.21</v>
      </c>
      <c r="T3" t="n">
        <v>119791.57</v>
      </c>
      <c r="U3" t="n">
        <v>0.41</v>
      </c>
      <c r="V3" t="n">
        <v>0.72</v>
      </c>
      <c r="W3" t="n">
        <v>14.84</v>
      </c>
      <c r="X3" t="n">
        <v>7.09</v>
      </c>
      <c r="Y3" t="n">
        <v>2</v>
      </c>
      <c r="Z3" t="n">
        <v>10</v>
      </c>
      <c r="AA3" t="n">
        <v>369.3739086389166</v>
      </c>
      <c r="AB3" t="n">
        <v>505.3936774265283</v>
      </c>
      <c r="AC3" t="n">
        <v>457.1596141774208</v>
      </c>
      <c r="AD3" t="n">
        <v>369373.9086389166</v>
      </c>
      <c r="AE3" t="n">
        <v>505393.6774265282</v>
      </c>
      <c r="AF3" t="n">
        <v>2.930616561548521e-06</v>
      </c>
      <c r="AG3" t="n">
        <v>8</v>
      </c>
      <c r="AH3" t="n">
        <v>457159.6141774208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1.9803</v>
      </c>
      <c r="E4" t="n">
        <v>50.5</v>
      </c>
      <c r="F4" t="n">
        <v>46.51</v>
      </c>
      <c r="G4" t="n">
        <v>31.71</v>
      </c>
      <c r="H4" t="n">
        <v>0.48</v>
      </c>
      <c r="I4" t="n">
        <v>88</v>
      </c>
      <c r="J4" t="n">
        <v>109.96</v>
      </c>
      <c r="K4" t="n">
        <v>41.65</v>
      </c>
      <c r="L4" t="n">
        <v>3</v>
      </c>
      <c r="M4" t="n">
        <v>55</v>
      </c>
      <c r="N4" t="n">
        <v>15.31</v>
      </c>
      <c r="O4" t="n">
        <v>13795.21</v>
      </c>
      <c r="P4" t="n">
        <v>357.07</v>
      </c>
      <c r="Q4" t="n">
        <v>4021.61</v>
      </c>
      <c r="R4" t="n">
        <v>327.96</v>
      </c>
      <c r="S4" t="n">
        <v>177.21</v>
      </c>
      <c r="T4" t="n">
        <v>67828.87</v>
      </c>
      <c r="U4" t="n">
        <v>0.54</v>
      </c>
      <c r="V4" t="n">
        <v>0.77</v>
      </c>
      <c r="W4" t="n">
        <v>14.79</v>
      </c>
      <c r="X4" t="n">
        <v>4.06</v>
      </c>
      <c r="Y4" t="n">
        <v>2</v>
      </c>
      <c r="Z4" t="n">
        <v>10</v>
      </c>
      <c r="AA4" t="n">
        <v>312.3443069289683</v>
      </c>
      <c r="AB4" t="n">
        <v>427.3632603985178</v>
      </c>
      <c r="AC4" t="n">
        <v>386.5763106341856</v>
      </c>
      <c r="AD4" t="n">
        <v>312344.3069289683</v>
      </c>
      <c r="AE4" t="n">
        <v>427363.2603985178</v>
      </c>
      <c r="AF4" t="n">
        <v>3.190313878750226e-06</v>
      </c>
      <c r="AG4" t="n">
        <v>8</v>
      </c>
      <c r="AH4" t="n">
        <v>386576.3106341856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1.9972</v>
      </c>
      <c r="E5" t="n">
        <v>50.07</v>
      </c>
      <c r="F5" t="n">
        <v>46.21</v>
      </c>
      <c r="G5" t="n">
        <v>33.81</v>
      </c>
      <c r="H5" t="n">
        <v>0.63</v>
      </c>
      <c r="I5" t="n">
        <v>82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352.09</v>
      </c>
      <c r="Q5" t="n">
        <v>4022.51</v>
      </c>
      <c r="R5" t="n">
        <v>315.85</v>
      </c>
      <c r="S5" t="n">
        <v>177.21</v>
      </c>
      <c r="T5" t="n">
        <v>61803.2</v>
      </c>
      <c r="U5" t="n">
        <v>0.5600000000000001</v>
      </c>
      <c r="V5" t="n">
        <v>0.77</v>
      </c>
      <c r="W5" t="n">
        <v>14.84</v>
      </c>
      <c r="X5" t="n">
        <v>3.77</v>
      </c>
      <c r="Y5" t="n">
        <v>2</v>
      </c>
      <c r="Z5" t="n">
        <v>10</v>
      </c>
      <c r="AA5" t="n">
        <v>298.1154731757605</v>
      </c>
      <c r="AB5" t="n">
        <v>407.8947423255367</v>
      </c>
      <c r="AC5" t="n">
        <v>368.9658406018531</v>
      </c>
      <c r="AD5" t="n">
        <v>298115.4731757605</v>
      </c>
      <c r="AE5" t="n">
        <v>407894.7423255367</v>
      </c>
      <c r="AF5" t="n">
        <v>3.217540210392341e-06</v>
      </c>
      <c r="AG5" t="n">
        <v>7</v>
      </c>
      <c r="AH5" t="n">
        <v>368965.8406018531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1.745</v>
      </c>
      <c r="E2" t="n">
        <v>57.3</v>
      </c>
      <c r="F2" t="n">
        <v>52.52</v>
      </c>
      <c r="G2" t="n">
        <v>14.66</v>
      </c>
      <c r="H2" t="n">
        <v>0.28</v>
      </c>
      <c r="I2" t="n">
        <v>215</v>
      </c>
      <c r="J2" t="n">
        <v>61.76</v>
      </c>
      <c r="K2" t="n">
        <v>28.92</v>
      </c>
      <c r="L2" t="n">
        <v>1</v>
      </c>
      <c r="M2" t="n">
        <v>203</v>
      </c>
      <c r="N2" t="n">
        <v>6.84</v>
      </c>
      <c r="O2" t="n">
        <v>7851.41</v>
      </c>
      <c r="P2" t="n">
        <v>296.02</v>
      </c>
      <c r="Q2" t="n">
        <v>4022.13</v>
      </c>
      <c r="R2" t="n">
        <v>533.29</v>
      </c>
      <c r="S2" t="n">
        <v>177.21</v>
      </c>
      <c r="T2" t="n">
        <v>169861.75</v>
      </c>
      <c r="U2" t="n">
        <v>0.33</v>
      </c>
      <c r="V2" t="n">
        <v>0.68</v>
      </c>
      <c r="W2" t="n">
        <v>14.95</v>
      </c>
      <c r="X2" t="n">
        <v>10.08</v>
      </c>
      <c r="Y2" t="n">
        <v>2</v>
      </c>
      <c r="Z2" t="n">
        <v>10</v>
      </c>
      <c r="AA2" t="n">
        <v>295.0998872921314</v>
      </c>
      <c r="AB2" t="n">
        <v>403.7686846812956</v>
      </c>
      <c r="AC2" t="n">
        <v>365.2335681082201</v>
      </c>
      <c r="AD2" t="n">
        <v>295099.8872921314</v>
      </c>
      <c r="AE2" t="n">
        <v>403768.6846812956</v>
      </c>
      <c r="AF2" t="n">
        <v>3.051955349466783e-06</v>
      </c>
      <c r="AG2" t="n">
        <v>8</v>
      </c>
      <c r="AH2" t="n">
        <v>365233.5681082201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1.8507</v>
      </c>
      <c r="E3" t="n">
        <v>54.03</v>
      </c>
      <c r="F3" t="n">
        <v>49.99</v>
      </c>
      <c r="G3" t="n">
        <v>18.51</v>
      </c>
      <c r="H3" t="n">
        <v>0.55</v>
      </c>
      <c r="I3" t="n">
        <v>162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270.34</v>
      </c>
      <c r="Q3" t="n">
        <v>4024.21</v>
      </c>
      <c r="R3" t="n">
        <v>439.68</v>
      </c>
      <c r="S3" t="n">
        <v>177.21</v>
      </c>
      <c r="T3" t="n">
        <v>123321.13</v>
      </c>
      <c r="U3" t="n">
        <v>0.4</v>
      </c>
      <c r="V3" t="n">
        <v>0.71</v>
      </c>
      <c r="W3" t="n">
        <v>15.08</v>
      </c>
      <c r="X3" t="n">
        <v>7.53</v>
      </c>
      <c r="Y3" t="n">
        <v>2</v>
      </c>
      <c r="Z3" t="n">
        <v>10</v>
      </c>
      <c r="AA3" t="n">
        <v>266.909485157242</v>
      </c>
      <c r="AB3" t="n">
        <v>365.1973328075718</v>
      </c>
      <c r="AC3" t="n">
        <v>330.3434119220921</v>
      </c>
      <c r="AD3" t="n">
        <v>266909.485157242</v>
      </c>
      <c r="AE3" t="n">
        <v>365197.3328075718</v>
      </c>
      <c r="AF3" t="n">
        <v>3.236821641981763e-06</v>
      </c>
      <c r="AG3" t="n">
        <v>8</v>
      </c>
      <c r="AH3" t="n">
        <v>330343.4119220921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0.9367</v>
      </c>
      <c r="E2" t="n">
        <v>106.76</v>
      </c>
      <c r="F2" t="n">
        <v>79.38</v>
      </c>
      <c r="G2" t="n">
        <v>6.45</v>
      </c>
      <c r="H2" t="n">
        <v>0.11</v>
      </c>
      <c r="I2" t="n">
        <v>738</v>
      </c>
      <c r="J2" t="n">
        <v>167.88</v>
      </c>
      <c r="K2" t="n">
        <v>51.39</v>
      </c>
      <c r="L2" t="n">
        <v>1</v>
      </c>
      <c r="M2" t="n">
        <v>736</v>
      </c>
      <c r="N2" t="n">
        <v>30.49</v>
      </c>
      <c r="O2" t="n">
        <v>20939.59</v>
      </c>
      <c r="P2" t="n">
        <v>1003.76</v>
      </c>
      <c r="Q2" t="n">
        <v>4026.64</v>
      </c>
      <c r="R2" t="n">
        <v>1446.95</v>
      </c>
      <c r="S2" t="n">
        <v>177.21</v>
      </c>
      <c r="T2" t="n">
        <v>624074.85</v>
      </c>
      <c r="U2" t="n">
        <v>0.12</v>
      </c>
      <c r="V2" t="n">
        <v>0.45</v>
      </c>
      <c r="W2" t="n">
        <v>15.81</v>
      </c>
      <c r="X2" t="n">
        <v>36.89</v>
      </c>
      <c r="Y2" t="n">
        <v>2</v>
      </c>
      <c r="Z2" t="n">
        <v>10</v>
      </c>
      <c r="AA2" t="n">
        <v>1433.590909044625</v>
      </c>
      <c r="AB2" t="n">
        <v>1961.502327322115</v>
      </c>
      <c r="AC2" t="n">
        <v>1774.299298188298</v>
      </c>
      <c r="AD2" t="n">
        <v>1433590.909044625</v>
      </c>
      <c r="AE2" t="n">
        <v>1961502.327322114</v>
      </c>
      <c r="AF2" t="n">
        <v>1.400926056551997e-06</v>
      </c>
      <c r="AG2" t="n">
        <v>15</v>
      </c>
      <c r="AH2" t="n">
        <v>1774299.298188298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1.5566</v>
      </c>
      <c r="E3" t="n">
        <v>64.23999999999999</v>
      </c>
      <c r="F3" t="n">
        <v>53.73</v>
      </c>
      <c r="G3" t="n">
        <v>13.43</v>
      </c>
      <c r="H3" t="n">
        <v>0.21</v>
      </c>
      <c r="I3" t="n">
        <v>240</v>
      </c>
      <c r="J3" t="n">
        <v>169.33</v>
      </c>
      <c r="K3" t="n">
        <v>51.39</v>
      </c>
      <c r="L3" t="n">
        <v>2</v>
      </c>
      <c r="M3" t="n">
        <v>238</v>
      </c>
      <c r="N3" t="n">
        <v>30.94</v>
      </c>
      <c r="O3" t="n">
        <v>21118.46</v>
      </c>
      <c r="P3" t="n">
        <v>659.41</v>
      </c>
      <c r="Q3" t="n">
        <v>4022.33</v>
      </c>
      <c r="R3" t="n">
        <v>574.79</v>
      </c>
      <c r="S3" t="n">
        <v>177.21</v>
      </c>
      <c r="T3" t="n">
        <v>190483.96</v>
      </c>
      <c r="U3" t="n">
        <v>0.31</v>
      </c>
      <c r="V3" t="n">
        <v>0.66</v>
      </c>
      <c r="W3" t="n">
        <v>14.98</v>
      </c>
      <c r="X3" t="n">
        <v>11.28</v>
      </c>
      <c r="Y3" t="n">
        <v>2</v>
      </c>
      <c r="Z3" t="n">
        <v>10</v>
      </c>
      <c r="AA3" t="n">
        <v>603.2544431876101</v>
      </c>
      <c r="AB3" t="n">
        <v>825.3993428770211</v>
      </c>
      <c r="AC3" t="n">
        <v>746.6243880480911</v>
      </c>
      <c r="AD3" t="n">
        <v>603254.4431876101</v>
      </c>
      <c r="AE3" t="n">
        <v>825399.3428770212</v>
      </c>
      <c r="AF3" t="n">
        <v>2.328046866263306e-06</v>
      </c>
      <c r="AG3" t="n">
        <v>9</v>
      </c>
      <c r="AH3" t="n">
        <v>746624.3880480911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1.7848</v>
      </c>
      <c r="E4" t="n">
        <v>56.03</v>
      </c>
      <c r="F4" t="n">
        <v>48.91</v>
      </c>
      <c r="G4" t="n">
        <v>20.96</v>
      </c>
      <c r="H4" t="n">
        <v>0.31</v>
      </c>
      <c r="I4" t="n">
        <v>140</v>
      </c>
      <c r="J4" t="n">
        <v>170.79</v>
      </c>
      <c r="K4" t="n">
        <v>51.39</v>
      </c>
      <c r="L4" t="n">
        <v>3</v>
      </c>
      <c r="M4" t="n">
        <v>138</v>
      </c>
      <c r="N4" t="n">
        <v>31.4</v>
      </c>
      <c r="O4" t="n">
        <v>21297.94</v>
      </c>
      <c r="P4" t="n">
        <v>579.17</v>
      </c>
      <c r="Q4" t="n">
        <v>4021.72</v>
      </c>
      <c r="R4" t="n">
        <v>411.17</v>
      </c>
      <c r="S4" t="n">
        <v>177.21</v>
      </c>
      <c r="T4" t="n">
        <v>109176.74</v>
      </c>
      <c r="U4" t="n">
        <v>0.43</v>
      </c>
      <c r="V4" t="n">
        <v>0.73</v>
      </c>
      <c r="W4" t="n">
        <v>14.82</v>
      </c>
      <c r="X4" t="n">
        <v>6.47</v>
      </c>
      <c r="Y4" t="n">
        <v>2</v>
      </c>
      <c r="Z4" t="n">
        <v>10</v>
      </c>
      <c r="AA4" t="n">
        <v>477.7127175008707</v>
      </c>
      <c r="AB4" t="n">
        <v>653.6276152823756</v>
      </c>
      <c r="AC4" t="n">
        <v>591.2463130519445</v>
      </c>
      <c r="AD4" t="n">
        <v>477712.7175008706</v>
      </c>
      <c r="AE4" t="n">
        <v>653627.6152823756</v>
      </c>
      <c r="AF4" t="n">
        <v>2.669342186115089e-06</v>
      </c>
      <c r="AG4" t="n">
        <v>8</v>
      </c>
      <c r="AH4" t="n">
        <v>591246.3130519445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1.9044</v>
      </c>
      <c r="E5" t="n">
        <v>52.51</v>
      </c>
      <c r="F5" t="n">
        <v>46.85</v>
      </c>
      <c r="G5" t="n">
        <v>28.98</v>
      </c>
      <c r="H5" t="n">
        <v>0.41</v>
      </c>
      <c r="I5" t="n">
        <v>97</v>
      </c>
      <c r="J5" t="n">
        <v>172.25</v>
      </c>
      <c r="K5" t="n">
        <v>51.39</v>
      </c>
      <c r="L5" t="n">
        <v>4</v>
      </c>
      <c r="M5" t="n">
        <v>95</v>
      </c>
      <c r="N5" t="n">
        <v>31.86</v>
      </c>
      <c r="O5" t="n">
        <v>21478.05</v>
      </c>
      <c r="P5" t="n">
        <v>533.17</v>
      </c>
      <c r="Q5" t="n">
        <v>4021.22</v>
      </c>
      <c r="R5" t="n">
        <v>340.99</v>
      </c>
      <c r="S5" t="n">
        <v>177.21</v>
      </c>
      <c r="T5" t="n">
        <v>74298.10000000001</v>
      </c>
      <c r="U5" t="n">
        <v>0.52</v>
      </c>
      <c r="V5" t="n">
        <v>0.76</v>
      </c>
      <c r="W5" t="n">
        <v>14.76</v>
      </c>
      <c r="X5" t="n">
        <v>4.41</v>
      </c>
      <c r="Y5" t="n">
        <v>2</v>
      </c>
      <c r="Z5" t="n">
        <v>10</v>
      </c>
      <c r="AA5" t="n">
        <v>427.5209385239659</v>
      </c>
      <c r="AB5" t="n">
        <v>584.9530089811639</v>
      </c>
      <c r="AC5" t="n">
        <v>529.1259147907052</v>
      </c>
      <c r="AD5" t="n">
        <v>427520.9385239659</v>
      </c>
      <c r="AE5" t="n">
        <v>584953.0089811638</v>
      </c>
      <c r="AF5" t="n">
        <v>2.84821563157641e-06</v>
      </c>
      <c r="AG5" t="n">
        <v>8</v>
      </c>
      <c r="AH5" t="n">
        <v>529125.9147907052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1.977</v>
      </c>
      <c r="E6" t="n">
        <v>50.58</v>
      </c>
      <c r="F6" t="n">
        <v>45.73</v>
      </c>
      <c r="G6" t="n">
        <v>37.59</v>
      </c>
      <c r="H6" t="n">
        <v>0.51</v>
      </c>
      <c r="I6" t="n">
        <v>73</v>
      </c>
      <c r="J6" t="n">
        <v>173.71</v>
      </c>
      <c r="K6" t="n">
        <v>51.39</v>
      </c>
      <c r="L6" t="n">
        <v>5</v>
      </c>
      <c r="M6" t="n">
        <v>71</v>
      </c>
      <c r="N6" t="n">
        <v>32.32</v>
      </c>
      <c r="O6" t="n">
        <v>21658.78</v>
      </c>
      <c r="P6" t="n">
        <v>496.56</v>
      </c>
      <c r="Q6" t="n">
        <v>4021.47</v>
      </c>
      <c r="R6" t="n">
        <v>304.09</v>
      </c>
      <c r="S6" t="n">
        <v>177.21</v>
      </c>
      <c r="T6" t="n">
        <v>55968.78</v>
      </c>
      <c r="U6" t="n">
        <v>0.58</v>
      </c>
      <c r="V6" t="n">
        <v>0.78</v>
      </c>
      <c r="W6" t="n">
        <v>14.7</v>
      </c>
      <c r="X6" t="n">
        <v>3.29</v>
      </c>
      <c r="Y6" t="n">
        <v>2</v>
      </c>
      <c r="Z6" t="n">
        <v>10</v>
      </c>
      <c r="AA6" t="n">
        <v>396.4582353370074</v>
      </c>
      <c r="AB6" t="n">
        <v>542.4516480910198</v>
      </c>
      <c r="AC6" t="n">
        <v>490.6808241328818</v>
      </c>
      <c r="AD6" t="n">
        <v>396458.2353370074</v>
      </c>
      <c r="AE6" t="n">
        <v>542451.6480910198</v>
      </c>
      <c r="AF6" t="n">
        <v>2.956796000644068e-06</v>
      </c>
      <c r="AG6" t="n">
        <v>8</v>
      </c>
      <c r="AH6" t="n">
        <v>490680.8241328818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2.0264</v>
      </c>
      <c r="E7" t="n">
        <v>49.35</v>
      </c>
      <c r="F7" t="n">
        <v>45.05</v>
      </c>
      <c r="G7" t="n">
        <v>47.42</v>
      </c>
      <c r="H7" t="n">
        <v>0.61</v>
      </c>
      <c r="I7" t="n">
        <v>57</v>
      </c>
      <c r="J7" t="n">
        <v>175.18</v>
      </c>
      <c r="K7" t="n">
        <v>51.39</v>
      </c>
      <c r="L7" t="n">
        <v>6</v>
      </c>
      <c r="M7" t="n">
        <v>53</v>
      </c>
      <c r="N7" t="n">
        <v>32.79</v>
      </c>
      <c r="O7" t="n">
        <v>21840.16</v>
      </c>
      <c r="P7" t="n">
        <v>461.78</v>
      </c>
      <c r="Q7" t="n">
        <v>4021.1</v>
      </c>
      <c r="R7" t="n">
        <v>280.26</v>
      </c>
      <c r="S7" t="n">
        <v>177.21</v>
      </c>
      <c r="T7" t="n">
        <v>44135.13</v>
      </c>
      <c r="U7" t="n">
        <v>0.63</v>
      </c>
      <c r="V7" t="n">
        <v>0.79</v>
      </c>
      <c r="W7" t="n">
        <v>14.69</v>
      </c>
      <c r="X7" t="n">
        <v>2.6</v>
      </c>
      <c r="Y7" t="n">
        <v>2</v>
      </c>
      <c r="Z7" t="n">
        <v>10</v>
      </c>
      <c r="AA7" t="n">
        <v>362.2579762012242</v>
      </c>
      <c r="AB7" t="n">
        <v>495.6573447324946</v>
      </c>
      <c r="AC7" t="n">
        <v>448.352503410677</v>
      </c>
      <c r="AD7" t="n">
        <v>362257.9762012242</v>
      </c>
      <c r="AE7" t="n">
        <v>495657.3447324946</v>
      </c>
      <c r="AF7" t="n">
        <v>3.030678510725918e-06</v>
      </c>
      <c r="AG7" t="n">
        <v>7</v>
      </c>
      <c r="AH7" t="n">
        <v>448352.503410677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2.0541</v>
      </c>
      <c r="E8" t="n">
        <v>48.68</v>
      </c>
      <c r="F8" t="n">
        <v>44.65</v>
      </c>
      <c r="G8" t="n">
        <v>54.67</v>
      </c>
      <c r="H8" t="n">
        <v>0.7</v>
      </c>
      <c r="I8" t="n">
        <v>49</v>
      </c>
      <c r="J8" t="n">
        <v>176.66</v>
      </c>
      <c r="K8" t="n">
        <v>51.39</v>
      </c>
      <c r="L8" t="n">
        <v>7</v>
      </c>
      <c r="M8" t="n">
        <v>9</v>
      </c>
      <c r="N8" t="n">
        <v>33.27</v>
      </c>
      <c r="O8" t="n">
        <v>22022.17</v>
      </c>
      <c r="P8" t="n">
        <v>443.02</v>
      </c>
      <c r="Q8" t="n">
        <v>4021.3</v>
      </c>
      <c r="R8" t="n">
        <v>265.55</v>
      </c>
      <c r="S8" t="n">
        <v>177.21</v>
      </c>
      <c r="T8" t="n">
        <v>36820.93</v>
      </c>
      <c r="U8" t="n">
        <v>0.67</v>
      </c>
      <c r="V8" t="n">
        <v>0.8</v>
      </c>
      <c r="W8" t="n">
        <v>14.71</v>
      </c>
      <c r="X8" t="n">
        <v>2.21</v>
      </c>
      <c r="Y8" t="n">
        <v>2</v>
      </c>
      <c r="Z8" t="n">
        <v>10</v>
      </c>
      <c r="AA8" t="n">
        <v>349.6158184923132</v>
      </c>
      <c r="AB8" t="n">
        <v>478.3597868225272</v>
      </c>
      <c r="AC8" t="n">
        <v>432.705800150362</v>
      </c>
      <c r="AD8" t="n">
        <v>349615.8184923132</v>
      </c>
      <c r="AE8" t="n">
        <v>478359.7868225272</v>
      </c>
      <c r="AF8" t="n">
        <v>3.072106557877076e-06</v>
      </c>
      <c r="AG8" t="n">
        <v>7</v>
      </c>
      <c r="AH8" t="n">
        <v>432705.800150362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2.052</v>
      </c>
      <c r="E9" t="n">
        <v>48.73</v>
      </c>
      <c r="F9" t="n">
        <v>44.7</v>
      </c>
      <c r="G9" t="n">
        <v>54.74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445.43</v>
      </c>
      <c r="Q9" t="n">
        <v>4021.73</v>
      </c>
      <c r="R9" t="n">
        <v>266.9</v>
      </c>
      <c r="S9" t="n">
        <v>177.21</v>
      </c>
      <c r="T9" t="n">
        <v>37496.3</v>
      </c>
      <c r="U9" t="n">
        <v>0.66</v>
      </c>
      <c r="V9" t="n">
        <v>0.8</v>
      </c>
      <c r="W9" t="n">
        <v>14.72</v>
      </c>
      <c r="X9" t="n">
        <v>2.26</v>
      </c>
      <c r="Y9" t="n">
        <v>2</v>
      </c>
      <c r="Z9" t="n">
        <v>10</v>
      </c>
      <c r="AA9" t="n">
        <v>351.0204767130446</v>
      </c>
      <c r="AB9" t="n">
        <v>480.2817021692791</v>
      </c>
      <c r="AC9" t="n">
        <v>434.4442905938449</v>
      </c>
      <c r="AD9" t="n">
        <v>351020.4767130446</v>
      </c>
      <c r="AE9" t="n">
        <v>480281.702169279</v>
      </c>
      <c r="AF9" t="n">
        <v>3.068965803399913e-06</v>
      </c>
      <c r="AG9" t="n">
        <v>7</v>
      </c>
      <c r="AH9" t="n">
        <v>434444.2905938449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1.7809</v>
      </c>
      <c r="E2" t="n">
        <v>56.15</v>
      </c>
      <c r="F2" t="n">
        <v>51.91</v>
      </c>
      <c r="G2" t="n">
        <v>15.27</v>
      </c>
      <c r="H2" t="n">
        <v>0.34</v>
      </c>
      <c r="I2" t="n">
        <v>204</v>
      </c>
      <c r="J2" t="n">
        <v>51.33</v>
      </c>
      <c r="K2" t="n">
        <v>24.83</v>
      </c>
      <c r="L2" t="n">
        <v>1</v>
      </c>
      <c r="M2" t="n">
        <v>16</v>
      </c>
      <c r="N2" t="n">
        <v>5.51</v>
      </c>
      <c r="O2" t="n">
        <v>6564.78</v>
      </c>
      <c r="P2" t="n">
        <v>246.14</v>
      </c>
      <c r="Q2" t="n">
        <v>4024.15</v>
      </c>
      <c r="R2" t="n">
        <v>503.53</v>
      </c>
      <c r="S2" t="n">
        <v>177.21</v>
      </c>
      <c r="T2" t="n">
        <v>155037.31</v>
      </c>
      <c r="U2" t="n">
        <v>0.35</v>
      </c>
      <c r="V2" t="n">
        <v>0.6899999999999999</v>
      </c>
      <c r="W2" t="n">
        <v>15.18</v>
      </c>
      <c r="X2" t="n">
        <v>9.460000000000001</v>
      </c>
      <c r="Y2" t="n">
        <v>2</v>
      </c>
      <c r="Z2" t="n">
        <v>10</v>
      </c>
      <c r="AA2" t="n">
        <v>257.6559061709798</v>
      </c>
      <c r="AB2" t="n">
        <v>352.5361777993083</v>
      </c>
      <c r="AC2" t="n">
        <v>318.8906197778807</v>
      </c>
      <c r="AD2" t="n">
        <v>257655.9061709798</v>
      </c>
      <c r="AE2" t="n">
        <v>352536.1777993083</v>
      </c>
      <c r="AF2" t="n">
        <v>3.187571758818595e-06</v>
      </c>
      <c r="AG2" t="n">
        <v>8</v>
      </c>
      <c r="AH2" t="n">
        <v>318890.6197778807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1.7843</v>
      </c>
      <c r="E3" t="n">
        <v>56.04</v>
      </c>
      <c r="F3" t="n">
        <v>51.83</v>
      </c>
      <c r="G3" t="n">
        <v>15.39</v>
      </c>
      <c r="H3" t="n">
        <v>0.66</v>
      </c>
      <c r="I3" t="n">
        <v>202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249.93</v>
      </c>
      <c r="Q3" t="n">
        <v>4025.18</v>
      </c>
      <c r="R3" t="n">
        <v>499.49</v>
      </c>
      <c r="S3" t="n">
        <v>177.21</v>
      </c>
      <c r="T3" t="n">
        <v>153023.14</v>
      </c>
      <c r="U3" t="n">
        <v>0.35</v>
      </c>
      <c r="V3" t="n">
        <v>0.6899999999999999</v>
      </c>
      <c r="W3" t="n">
        <v>15.21</v>
      </c>
      <c r="X3" t="n">
        <v>9.369999999999999</v>
      </c>
      <c r="Y3" t="n">
        <v>2</v>
      </c>
      <c r="Z3" t="n">
        <v>10</v>
      </c>
      <c r="AA3" t="n">
        <v>259.0479821289632</v>
      </c>
      <c r="AB3" t="n">
        <v>354.4408775392448</v>
      </c>
      <c r="AC3" t="n">
        <v>320.6135376477945</v>
      </c>
      <c r="AD3" t="n">
        <v>259047.9821289632</v>
      </c>
      <c r="AE3" t="n">
        <v>354440.8775392448</v>
      </c>
      <c r="AF3" t="n">
        <v>3.193657302071997e-06</v>
      </c>
      <c r="AG3" t="n">
        <v>8</v>
      </c>
      <c r="AH3" t="n">
        <v>320613.5376477945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1.1602</v>
      </c>
      <c r="E2" t="n">
        <v>86.19</v>
      </c>
      <c r="F2" t="n">
        <v>69.15000000000001</v>
      </c>
      <c r="G2" t="n">
        <v>7.6</v>
      </c>
      <c r="H2" t="n">
        <v>0.13</v>
      </c>
      <c r="I2" t="n">
        <v>546</v>
      </c>
      <c r="J2" t="n">
        <v>133.21</v>
      </c>
      <c r="K2" t="n">
        <v>46.47</v>
      </c>
      <c r="L2" t="n">
        <v>1</v>
      </c>
      <c r="M2" t="n">
        <v>544</v>
      </c>
      <c r="N2" t="n">
        <v>20.75</v>
      </c>
      <c r="O2" t="n">
        <v>16663.42</v>
      </c>
      <c r="P2" t="n">
        <v>745.89</v>
      </c>
      <c r="Q2" t="n">
        <v>4024.65</v>
      </c>
      <c r="R2" t="n">
        <v>1097.65</v>
      </c>
      <c r="S2" t="n">
        <v>177.21</v>
      </c>
      <c r="T2" t="n">
        <v>450383.28</v>
      </c>
      <c r="U2" t="n">
        <v>0.16</v>
      </c>
      <c r="V2" t="n">
        <v>0.52</v>
      </c>
      <c r="W2" t="n">
        <v>15.51</v>
      </c>
      <c r="X2" t="n">
        <v>26.68</v>
      </c>
      <c r="Y2" t="n">
        <v>2</v>
      </c>
      <c r="Z2" t="n">
        <v>10</v>
      </c>
      <c r="AA2" t="n">
        <v>897.8974474212084</v>
      </c>
      <c r="AB2" t="n">
        <v>1228.542900001372</v>
      </c>
      <c r="AC2" t="n">
        <v>1111.29248989603</v>
      </c>
      <c r="AD2" t="n">
        <v>897897.4474212084</v>
      </c>
      <c r="AE2" t="n">
        <v>1228542.900001372</v>
      </c>
      <c r="AF2" t="n">
        <v>1.803990637167803e-06</v>
      </c>
      <c r="AG2" t="n">
        <v>12</v>
      </c>
      <c r="AH2" t="n">
        <v>1111292.48989603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1.7002</v>
      </c>
      <c r="E3" t="n">
        <v>58.82</v>
      </c>
      <c r="F3" t="n">
        <v>51.41</v>
      </c>
      <c r="G3" t="n">
        <v>16.07</v>
      </c>
      <c r="H3" t="n">
        <v>0.26</v>
      </c>
      <c r="I3" t="n">
        <v>192</v>
      </c>
      <c r="J3" t="n">
        <v>134.55</v>
      </c>
      <c r="K3" t="n">
        <v>46.47</v>
      </c>
      <c r="L3" t="n">
        <v>2</v>
      </c>
      <c r="M3" t="n">
        <v>190</v>
      </c>
      <c r="N3" t="n">
        <v>21.09</v>
      </c>
      <c r="O3" t="n">
        <v>16828.84</v>
      </c>
      <c r="P3" t="n">
        <v>527.78</v>
      </c>
      <c r="Q3" t="n">
        <v>4022.29</v>
      </c>
      <c r="R3" t="n">
        <v>495.64</v>
      </c>
      <c r="S3" t="n">
        <v>177.21</v>
      </c>
      <c r="T3" t="n">
        <v>151149.46</v>
      </c>
      <c r="U3" t="n">
        <v>0.36</v>
      </c>
      <c r="V3" t="n">
        <v>0.6899999999999999</v>
      </c>
      <c r="W3" t="n">
        <v>14.91</v>
      </c>
      <c r="X3" t="n">
        <v>8.960000000000001</v>
      </c>
      <c r="Y3" t="n">
        <v>2</v>
      </c>
      <c r="Z3" t="n">
        <v>10</v>
      </c>
      <c r="AA3" t="n">
        <v>471.3734325662094</v>
      </c>
      <c r="AB3" t="n">
        <v>644.9539259652586</v>
      </c>
      <c r="AC3" t="n">
        <v>583.4004284696539</v>
      </c>
      <c r="AD3" t="n">
        <v>471373.4325662093</v>
      </c>
      <c r="AE3" t="n">
        <v>644953.9259652586</v>
      </c>
      <c r="AF3" t="n">
        <v>2.643634615853041e-06</v>
      </c>
      <c r="AG3" t="n">
        <v>9</v>
      </c>
      <c r="AH3" t="n">
        <v>583400.4284696539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1.8963</v>
      </c>
      <c r="E4" t="n">
        <v>52.73</v>
      </c>
      <c r="F4" t="n">
        <v>47.53</v>
      </c>
      <c r="G4" t="n">
        <v>25.69</v>
      </c>
      <c r="H4" t="n">
        <v>0.39</v>
      </c>
      <c r="I4" t="n">
        <v>111</v>
      </c>
      <c r="J4" t="n">
        <v>135.9</v>
      </c>
      <c r="K4" t="n">
        <v>46.47</v>
      </c>
      <c r="L4" t="n">
        <v>3</v>
      </c>
      <c r="M4" t="n">
        <v>109</v>
      </c>
      <c r="N4" t="n">
        <v>21.43</v>
      </c>
      <c r="O4" t="n">
        <v>16994.64</v>
      </c>
      <c r="P4" t="n">
        <v>458.5</v>
      </c>
      <c r="Q4" t="n">
        <v>4021.77</v>
      </c>
      <c r="R4" t="n">
        <v>364.4</v>
      </c>
      <c r="S4" t="n">
        <v>177.21</v>
      </c>
      <c r="T4" t="n">
        <v>85932.71000000001</v>
      </c>
      <c r="U4" t="n">
        <v>0.49</v>
      </c>
      <c r="V4" t="n">
        <v>0.75</v>
      </c>
      <c r="W4" t="n">
        <v>14.78</v>
      </c>
      <c r="X4" t="n">
        <v>5.09</v>
      </c>
      <c r="Y4" t="n">
        <v>2</v>
      </c>
      <c r="Z4" t="n">
        <v>10</v>
      </c>
      <c r="AA4" t="n">
        <v>382.803075788305</v>
      </c>
      <c r="AB4" t="n">
        <v>523.7680563733628</v>
      </c>
      <c r="AC4" t="n">
        <v>473.7803681861724</v>
      </c>
      <c r="AD4" t="n">
        <v>382803.075788305</v>
      </c>
      <c r="AE4" t="n">
        <v>523768.0563733628</v>
      </c>
      <c r="AF4" t="n">
        <v>2.948549771816329e-06</v>
      </c>
      <c r="AG4" t="n">
        <v>8</v>
      </c>
      <c r="AH4" t="n">
        <v>473780.3681861724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1.9976</v>
      </c>
      <c r="E5" t="n">
        <v>50.06</v>
      </c>
      <c r="F5" t="n">
        <v>45.84</v>
      </c>
      <c r="G5" t="n">
        <v>36.67</v>
      </c>
      <c r="H5" t="n">
        <v>0.52</v>
      </c>
      <c r="I5" t="n">
        <v>75</v>
      </c>
      <c r="J5" t="n">
        <v>137.25</v>
      </c>
      <c r="K5" t="n">
        <v>46.47</v>
      </c>
      <c r="L5" t="n">
        <v>4</v>
      </c>
      <c r="M5" t="n">
        <v>72</v>
      </c>
      <c r="N5" t="n">
        <v>21.78</v>
      </c>
      <c r="O5" t="n">
        <v>17160.92</v>
      </c>
      <c r="P5" t="n">
        <v>409.51</v>
      </c>
      <c r="Q5" t="n">
        <v>4021.13</v>
      </c>
      <c r="R5" t="n">
        <v>307.31</v>
      </c>
      <c r="S5" t="n">
        <v>177.21</v>
      </c>
      <c r="T5" t="n">
        <v>57568.36</v>
      </c>
      <c r="U5" t="n">
        <v>0.58</v>
      </c>
      <c r="V5" t="n">
        <v>0.78</v>
      </c>
      <c r="W5" t="n">
        <v>14.71</v>
      </c>
      <c r="X5" t="n">
        <v>3.39</v>
      </c>
      <c r="Y5" t="n">
        <v>2</v>
      </c>
      <c r="Z5" t="n">
        <v>10</v>
      </c>
      <c r="AA5" t="n">
        <v>333.1354137511162</v>
      </c>
      <c r="AB5" t="n">
        <v>455.8105699914781</v>
      </c>
      <c r="AC5" t="n">
        <v>412.3086489256436</v>
      </c>
      <c r="AD5" t="n">
        <v>333135.4137511163</v>
      </c>
      <c r="AE5" t="n">
        <v>455810.5699914781</v>
      </c>
      <c r="AF5" t="n">
        <v>3.106060762632652e-06</v>
      </c>
      <c r="AG5" t="n">
        <v>7</v>
      </c>
      <c r="AH5" t="n">
        <v>412308.6489256436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2.0316</v>
      </c>
      <c r="E6" t="n">
        <v>49.22</v>
      </c>
      <c r="F6" t="n">
        <v>45.33</v>
      </c>
      <c r="G6" t="n">
        <v>43.17</v>
      </c>
      <c r="H6" t="n">
        <v>0.64</v>
      </c>
      <c r="I6" t="n">
        <v>63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390.07</v>
      </c>
      <c r="Q6" t="n">
        <v>4022.13</v>
      </c>
      <c r="R6" t="n">
        <v>287.41</v>
      </c>
      <c r="S6" t="n">
        <v>177.21</v>
      </c>
      <c r="T6" t="n">
        <v>47678.74</v>
      </c>
      <c r="U6" t="n">
        <v>0.62</v>
      </c>
      <c r="V6" t="n">
        <v>0.79</v>
      </c>
      <c r="W6" t="n">
        <v>14.76</v>
      </c>
      <c r="X6" t="n">
        <v>2.88</v>
      </c>
      <c r="Y6" t="n">
        <v>2</v>
      </c>
      <c r="Z6" t="n">
        <v>10</v>
      </c>
      <c r="AA6" t="n">
        <v>319.4950808407977</v>
      </c>
      <c r="AB6" t="n">
        <v>437.147264734563</v>
      </c>
      <c r="AC6" t="n">
        <v>395.4265433283349</v>
      </c>
      <c r="AD6" t="n">
        <v>319495.0808407977</v>
      </c>
      <c r="AE6" t="n">
        <v>437147.264734563</v>
      </c>
      <c r="AF6" t="n">
        <v>3.158927235364686e-06</v>
      </c>
      <c r="AG6" t="n">
        <v>7</v>
      </c>
      <c r="AH6" t="n">
        <v>395426.5433283349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2.0318</v>
      </c>
      <c r="E7" t="n">
        <v>49.22</v>
      </c>
      <c r="F7" t="n">
        <v>45.32</v>
      </c>
      <c r="G7" t="n">
        <v>43.16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393.38</v>
      </c>
      <c r="Q7" t="n">
        <v>4021.87</v>
      </c>
      <c r="R7" t="n">
        <v>287.28</v>
      </c>
      <c r="S7" t="n">
        <v>177.21</v>
      </c>
      <c r="T7" t="n">
        <v>47615.6</v>
      </c>
      <c r="U7" t="n">
        <v>0.62</v>
      </c>
      <c r="V7" t="n">
        <v>0.79</v>
      </c>
      <c r="W7" t="n">
        <v>14.76</v>
      </c>
      <c r="X7" t="n">
        <v>2.88</v>
      </c>
      <c r="Y7" t="n">
        <v>2</v>
      </c>
      <c r="Z7" t="n">
        <v>10</v>
      </c>
      <c r="AA7" t="n">
        <v>320.8710828290618</v>
      </c>
      <c r="AB7" t="n">
        <v>439.0299713598293</v>
      </c>
      <c r="AC7" t="n">
        <v>397.1295670756813</v>
      </c>
      <c r="AD7" t="n">
        <v>320871.0828290618</v>
      </c>
      <c r="AE7" t="n">
        <v>439029.9713598293</v>
      </c>
      <c r="AF7" t="n">
        <v>3.159238214616051e-06</v>
      </c>
      <c r="AG7" t="n">
        <v>7</v>
      </c>
      <c r="AH7" t="n">
        <v>397129.5670756813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1.0452</v>
      </c>
      <c r="E2" t="n">
        <v>95.68000000000001</v>
      </c>
      <c r="F2" t="n">
        <v>73.94</v>
      </c>
      <c r="G2" t="n">
        <v>6.96</v>
      </c>
      <c r="H2" t="n">
        <v>0.12</v>
      </c>
      <c r="I2" t="n">
        <v>637</v>
      </c>
      <c r="J2" t="n">
        <v>150.44</v>
      </c>
      <c r="K2" t="n">
        <v>49.1</v>
      </c>
      <c r="L2" t="n">
        <v>1</v>
      </c>
      <c r="M2" t="n">
        <v>635</v>
      </c>
      <c r="N2" t="n">
        <v>25.34</v>
      </c>
      <c r="O2" t="n">
        <v>18787.76</v>
      </c>
      <c r="P2" t="n">
        <v>868.0599999999999</v>
      </c>
      <c r="Q2" t="n">
        <v>4026.94</v>
      </c>
      <c r="R2" t="n">
        <v>1261.38</v>
      </c>
      <c r="S2" t="n">
        <v>177.21</v>
      </c>
      <c r="T2" t="n">
        <v>531796.76</v>
      </c>
      <c r="U2" t="n">
        <v>0.14</v>
      </c>
      <c r="V2" t="n">
        <v>0.48</v>
      </c>
      <c r="W2" t="n">
        <v>15.64</v>
      </c>
      <c r="X2" t="n">
        <v>31.46</v>
      </c>
      <c r="Y2" t="n">
        <v>2</v>
      </c>
      <c r="Z2" t="n">
        <v>10</v>
      </c>
      <c r="AA2" t="n">
        <v>1139.780783585601</v>
      </c>
      <c r="AB2" t="n">
        <v>1559.498351681155</v>
      </c>
      <c r="AC2" t="n">
        <v>1410.662017766388</v>
      </c>
      <c r="AD2" t="n">
        <v>1139780.783585601</v>
      </c>
      <c r="AE2" t="n">
        <v>1559498.351681155</v>
      </c>
      <c r="AF2" t="n">
        <v>1.592350233328814e-06</v>
      </c>
      <c r="AG2" t="n">
        <v>14</v>
      </c>
      <c r="AH2" t="n">
        <v>1410662.017766388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1.6314</v>
      </c>
      <c r="E3" t="n">
        <v>61.3</v>
      </c>
      <c r="F3" t="n">
        <v>52.45</v>
      </c>
      <c r="G3" t="n">
        <v>14.64</v>
      </c>
      <c r="H3" t="n">
        <v>0.23</v>
      </c>
      <c r="I3" t="n">
        <v>215</v>
      </c>
      <c r="J3" t="n">
        <v>151.83</v>
      </c>
      <c r="K3" t="n">
        <v>49.1</v>
      </c>
      <c r="L3" t="n">
        <v>2</v>
      </c>
      <c r="M3" t="n">
        <v>213</v>
      </c>
      <c r="N3" t="n">
        <v>25.73</v>
      </c>
      <c r="O3" t="n">
        <v>18959.54</v>
      </c>
      <c r="P3" t="n">
        <v>592.47</v>
      </c>
      <c r="Q3" t="n">
        <v>4022.16</v>
      </c>
      <c r="R3" t="n">
        <v>531.24</v>
      </c>
      <c r="S3" t="n">
        <v>177.21</v>
      </c>
      <c r="T3" t="n">
        <v>168835</v>
      </c>
      <c r="U3" t="n">
        <v>0.33</v>
      </c>
      <c r="V3" t="n">
        <v>0.68</v>
      </c>
      <c r="W3" t="n">
        <v>14.94</v>
      </c>
      <c r="X3" t="n">
        <v>10</v>
      </c>
      <c r="Y3" t="n">
        <v>2</v>
      </c>
      <c r="Z3" t="n">
        <v>10</v>
      </c>
      <c r="AA3" t="n">
        <v>532.9645615725757</v>
      </c>
      <c r="AB3" t="n">
        <v>729.2256258806098</v>
      </c>
      <c r="AC3" t="n">
        <v>659.6293556211576</v>
      </c>
      <c r="AD3" t="n">
        <v>532964.5615725757</v>
      </c>
      <c r="AE3" t="n">
        <v>729225.6258806097</v>
      </c>
      <c r="AF3" t="n">
        <v>2.485419221826088e-06</v>
      </c>
      <c r="AG3" t="n">
        <v>9</v>
      </c>
      <c r="AH3" t="n">
        <v>659629.3556211577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1.8389</v>
      </c>
      <c r="E4" t="n">
        <v>54.38</v>
      </c>
      <c r="F4" t="n">
        <v>48.25</v>
      </c>
      <c r="G4" t="n">
        <v>22.98</v>
      </c>
      <c r="H4" t="n">
        <v>0.35</v>
      </c>
      <c r="I4" t="n">
        <v>126</v>
      </c>
      <c r="J4" t="n">
        <v>153.23</v>
      </c>
      <c r="K4" t="n">
        <v>49.1</v>
      </c>
      <c r="L4" t="n">
        <v>3</v>
      </c>
      <c r="M4" t="n">
        <v>124</v>
      </c>
      <c r="N4" t="n">
        <v>26.13</v>
      </c>
      <c r="O4" t="n">
        <v>19131.85</v>
      </c>
      <c r="P4" t="n">
        <v>520.9299999999999</v>
      </c>
      <c r="Q4" t="n">
        <v>4021.72</v>
      </c>
      <c r="R4" t="n">
        <v>389.19</v>
      </c>
      <c r="S4" t="n">
        <v>177.21</v>
      </c>
      <c r="T4" t="n">
        <v>98253.17999999999</v>
      </c>
      <c r="U4" t="n">
        <v>0.46</v>
      </c>
      <c r="V4" t="n">
        <v>0.74</v>
      </c>
      <c r="W4" t="n">
        <v>14.79</v>
      </c>
      <c r="X4" t="n">
        <v>5.81</v>
      </c>
      <c r="Y4" t="n">
        <v>2</v>
      </c>
      <c r="Z4" t="n">
        <v>10</v>
      </c>
      <c r="AA4" t="n">
        <v>430.4284878923623</v>
      </c>
      <c r="AB4" t="n">
        <v>588.9312462990289</v>
      </c>
      <c r="AC4" t="n">
        <v>532.7244747224443</v>
      </c>
      <c r="AD4" t="n">
        <v>430428.4878923623</v>
      </c>
      <c r="AE4" t="n">
        <v>588931.2462990289</v>
      </c>
      <c r="AF4" t="n">
        <v>2.801543096123571e-06</v>
      </c>
      <c r="AG4" t="n">
        <v>8</v>
      </c>
      <c r="AH4" t="n">
        <v>532724.4747224443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1.9466</v>
      </c>
      <c r="E5" t="n">
        <v>51.37</v>
      </c>
      <c r="F5" t="n">
        <v>46.44</v>
      </c>
      <c r="G5" t="n">
        <v>32.03</v>
      </c>
      <c r="H5" t="n">
        <v>0.46</v>
      </c>
      <c r="I5" t="n">
        <v>87</v>
      </c>
      <c r="J5" t="n">
        <v>154.63</v>
      </c>
      <c r="K5" t="n">
        <v>49.1</v>
      </c>
      <c r="L5" t="n">
        <v>4</v>
      </c>
      <c r="M5" t="n">
        <v>85</v>
      </c>
      <c r="N5" t="n">
        <v>26.53</v>
      </c>
      <c r="O5" t="n">
        <v>19304.72</v>
      </c>
      <c r="P5" t="n">
        <v>475.17</v>
      </c>
      <c r="Q5" t="n">
        <v>4021.07</v>
      </c>
      <c r="R5" t="n">
        <v>327.38</v>
      </c>
      <c r="S5" t="n">
        <v>177.21</v>
      </c>
      <c r="T5" t="n">
        <v>67544.82000000001</v>
      </c>
      <c r="U5" t="n">
        <v>0.54</v>
      </c>
      <c r="V5" t="n">
        <v>0.77</v>
      </c>
      <c r="W5" t="n">
        <v>14.74</v>
      </c>
      <c r="X5" t="n">
        <v>3.99</v>
      </c>
      <c r="Y5" t="n">
        <v>2</v>
      </c>
      <c r="Z5" t="n">
        <v>10</v>
      </c>
      <c r="AA5" t="n">
        <v>387.09062800615</v>
      </c>
      <c r="AB5" t="n">
        <v>529.6344744712725</v>
      </c>
      <c r="AC5" t="n">
        <v>479.086903574387</v>
      </c>
      <c r="AD5" t="n">
        <v>387090.62800615</v>
      </c>
      <c r="AE5" t="n">
        <v>529634.4744712724</v>
      </c>
      <c r="AF5" t="n">
        <v>2.965622813048096e-06</v>
      </c>
      <c r="AG5" t="n">
        <v>8</v>
      </c>
      <c r="AH5" t="n">
        <v>479086.903574387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2.018</v>
      </c>
      <c r="E6" t="n">
        <v>49.55</v>
      </c>
      <c r="F6" t="n">
        <v>45.32</v>
      </c>
      <c r="G6" t="n">
        <v>42.49</v>
      </c>
      <c r="H6" t="n">
        <v>0.57</v>
      </c>
      <c r="I6" t="n">
        <v>64</v>
      </c>
      <c r="J6" t="n">
        <v>156.03</v>
      </c>
      <c r="K6" t="n">
        <v>49.1</v>
      </c>
      <c r="L6" t="n">
        <v>5</v>
      </c>
      <c r="M6" t="n">
        <v>57</v>
      </c>
      <c r="N6" t="n">
        <v>26.94</v>
      </c>
      <c r="O6" t="n">
        <v>19478.15</v>
      </c>
      <c r="P6" t="n">
        <v>435.02</v>
      </c>
      <c r="Q6" t="n">
        <v>4021.13</v>
      </c>
      <c r="R6" t="n">
        <v>289.69</v>
      </c>
      <c r="S6" t="n">
        <v>177.21</v>
      </c>
      <c r="T6" t="n">
        <v>48812.73</v>
      </c>
      <c r="U6" t="n">
        <v>0.61</v>
      </c>
      <c r="V6" t="n">
        <v>0.79</v>
      </c>
      <c r="W6" t="n">
        <v>14.7</v>
      </c>
      <c r="X6" t="n">
        <v>2.88</v>
      </c>
      <c r="Y6" t="n">
        <v>2</v>
      </c>
      <c r="Z6" t="n">
        <v>10</v>
      </c>
      <c r="AA6" t="n">
        <v>346.7414719362899</v>
      </c>
      <c r="AB6" t="n">
        <v>474.4269790573557</v>
      </c>
      <c r="AC6" t="n">
        <v>429.1483340385681</v>
      </c>
      <c r="AD6" t="n">
        <v>346741.4719362899</v>
      </c>
      <c r="AE6" t="n">
        <v>474426.9790573557</v>
      </c>
      <c r="AF6" t="n">
        <v>3.074399895577446e-06</v>
      </c>
      <c r="AG6" t="n">
        <v>7</v>
      </c>
      <c r="AH6" t="n">
        <v>429148.3340385681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2.0442</v>
      </c>
      <c r="E7" t="n">
        <v>48.92</v>
      </c>
      <c r="F7" t="n">
        <v>44.96</v>
      </c>
      <c r="G7" t="n">
        <v>49.05</v>
      </c>
      <c r="H7" t="n">
        <v>0.67</v>
      </c>
      <c r="I7" t="n">
        <v>55</v>
      </c>
      <c r="J7" t="n">
        <v>157.44</v>
      </c>
      <c r="K7" t="n">
        <v>49.1</v>
      </c>
      <c r="L7" t="n">
        <v>6</v>
      </c>
      <c r="M7" t="n">
        <v>6</v>
      </c>
      <c r="N7" t="n">
        <v>27.35</v>
      </c>
      <c r="O7" t="n">
        <v>19652.13</v>
      </c>
      <c r="P7" t="n">
        <v>415.99</v>
      </c>
      <c r="Q7" t="n">
        <v>4021.67</v>
      </c>
      <c r="R7" t="n">
        <v>275.71</v>
      </c>
      <c r="S7" t="n">
        <v>177.21</v>
      </c>
      <c r="T7" t="n">
        <v>41868.22</v>
      </c>
      <c r="U7" t="n">
        <v>0.64</v>
      </c>
      <c r="V7" t="n">
        <v>0.79</v>
      </c>
      <c r="W7" t="n">
        <v>14.73</v>
      </c>
      <c r="X7" t="n">
        <v>2.52</v>
      </c>
      <c r="Y7" t="n">
        <v>2</v>
      </c>
      <c r="Z7" t="n">
        <v>10</v>
      </c>
      <c r="AA7" t="n">
        <v>334.4334431725388</v>
      </c>
      <c r="AB7" t="n">
        <v>457.586591110885</v>
      </c>
      <c r="AC7" t="n">
        <v>413.9151690820755</v>
      </c>
      <c r="AD7" t="n">
        <v>334433.4431725388</v>
      </c>
      <c r="AE7" t="n">
        <v>457586.591110885</v>
      </c>
      <c r="AF7" t="n">
        <v>3.114315295609225e-06</v>
      </c>
      <c r="AG7" t="n">
        <v>7</v>
      </c>
      <c r="AH7" t="n">
        <v>413915.1690820755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2.0435</v>
      </c>
      <c r="E8" t="n">
        <v>48.94</v>
      </c>
      <c r="F8" t="n">
        <v>44.98</v>
      </c>
      <c r="G8" t="n">
        <v>49.07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419.79</v>
      </c>
      <c r="Q8" t="n">
        <v>4022.25</v>
      </c>
      <c r="R8" t="n">
        <v>275.9</v>
      </c>
      <c r="S8" t="n">
        <v>177.21</v>
      </c>
      <c r="T8" t="n">
        <v>41965.78</v>
      </c>
      <c r="U8" t="n">
        <v>0.64</v>
      </c>
      <c r="V8" t="n">
        <v>0.79</v>
      </c>
      <c r="W8" t="n">
        <v>14.74</v>
      </c>
      <c r="X8" t="n">
        <v>2.54</v>
      </c>
      <c r="Y8" t="n">
        <v>2</v>
      </c>
      <c r="Z8" t="n">
        <v>10</v>
      </c>
      <c r="AA8" t="n">
        <v>336.1803542065199</v>
      </c>
      <c r="AB8" t="n">
        <v>459.9767918558535</v>
      </c>
      <c r="AC8" t="n">
        <v>416.0772524226121</v>
      </c>
      <c r="AD8" t="n">
        <v>336180.3542065199</v>
      </c>
      <c r="AE8" t="n">
        <v>459976.7918558535</v>
      </c>
      <c r="AF8" t="n">
        <v>3.113248853623643e-06</v>
      </c>
      <c r="AG8" t="n">
        <v>7</v>
      </c>
      <c r="AH8" t="n">
        <v>416077.2524226121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0.831</v>
      </c>
      <c r="E2" t="n">
        <v>120.34</v>
      </c>
      <c r="F2" t="n">
        <v>85.97</v>
      </c>
      <c r="G2" t="n">
        <v>6.02</v>
      </c>
      <c r="H2" t="n">
        <v>0.1</v>
      </c>
      <c r="I2" t="n">
        <v>857</v>
      </c>
      <c r="J2" t="n">
        <v>185.69</v>
      </c>
      <c r="K2" t="n">
        <v>53.44</v>
      </c>
      <c r="L2" t="n">
        <v>1</v>
      </c>
      <c r="M2" t="n">
        <v>855</v>
      </c>
      <c r="N2" t="n">
        <v>36.26</v>
      </c>
      <c r="O2" t="n">
        <v>23136.14</v>
      </c>
      <c r="P2" t="n">
        <v>1162.45</v>
      </c>
      <c r="Q2" t="n">
        <v>4026.22</v>
      </c>
      <c r="R2" t="n">
        <v>1673.5</v>
      </c>
      <c r="S2" t="n">
        <v>177.21</v>
      </c>
      <c r="T2" t="n">
        <v>736754.12</v>
      </c>
      <c r="U2" t="n">
        <v>0.11</v>
      </c>
      <c r="V2" t="n">
        <v>0.42</v>
      </c>
      <c r="W2" t="n">
        <v>15.98</v>
      </c>
      <c r="X2" t="n">
        <v>43.48</v>
      </c>
      <c r="Y2" t="n">
        <v>2</v>
      </c>
      <c r="Z2" t="n">
        <v>10</v>
      </c>
      <c r="AA2" t="n">
        <v>1837.354943357818</v>
      </c>
      <c r="AB2" t="n">
        <v>2513.950091881455</v>
      </c>
      <c r="AC2" t="n">
        <v>2274.022223463402</v>
      </c>
      <c r="AD2" t="n">
        <v>1837354.943357819</v>
      </c>
      <c r="AE2" t="n">
        <v>2513950.091881454</v>
      </c>
      <c r="AF2" t="n">
        <v>1.221990758998984e-06</v>
      </c>
      <c r="AG2" t="n">
        <v>17</v>
      </c>
      <c r="AH2" t="n">
        <v>2274022.223463402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1.4903</v>
      </c>
      <c r="E3" t="n">
        <v>67.09999999999999</v>
      </c>
      <c r="F3" t="n">
        <v>54.84</v>
      </c>
      <c r="G3" t="n">
        <v>12.51</v>
      </c>
      <c r="H3" t="n">
        <v>0.19</v>
      </c>
      <c r="I3" t="n">
        <v>263</v>
      </c>
      <c r="J3" t="n">
        <v>187.21</v>
      </c>
      <c r="K3" t="n">
        <v>53.44</v>
      </c>
      <c r="L3" t="n">
        <v>2</v>
      </c>
      <c r="M3" t="n">
        <v>261</v>
      </c>
      <c r="N3" t="n">
        <v>36.77</v>
      </c>
      <c r="O3" t="n">
        <v>23322.88</v>
      </c>
      <c r="P3" t="n">
        <v>723.8099999999999</v>
      </c>
      <c r="Q3" t="n">
        <v>4023.01</v>
      </c>
      <c r="R3" t="n">
        <v>611.6900000000001</v>
      </c>
      <c r="S3" t="n">
        <v>177.21</v>
      </c>
      <c r="T3" t="n">
        <v>208817.4</v>
      </c>
      <c r="U3" t="n">
        <v>0.29</v>
      </c>
      <c r="V3" t="n">
        <v>0.65</v>
      </c>
      <c r="W3" t="n">
        <v>15.03</v>
      </c>
      <c r="X3" t="n">
        <v>12.38</v>
      </c>
      <c r="Y3" t="n">
        <v>2</v>
      </c>
      <c r="Z3" t="n">
        <v>10</v>
      </c>
      <c r="AA3" t="n">
        <v>685.3335459016402</v>
      </c>
      <c r="AB3" t="n">
        <v>937.7035922848061</v>
      </c>
      <c r="AC3" t="n">
        <v>848.2104775124011</v>
      </c>
      <c r="AD3" t="n">
        <v>685333.5459016402</v>
      </c>
      <c r="AE3" t="n">
        <v>937703.5922848061</v>
      </c>
      <c r="AF3" t="n">
        <v>2.191495581391318e-06</v>
      </c>
      <c r="AG3" t="n">
        <v>10</v>
      </c>
      <c r="AH3" t="n">
        <v>848210.4775124011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1.7313</v>
      </c>
      <c r="E4" t="n">
        <v>57.76</v>
      </c>
      <c r="F4" t="n">
        <v>49.56</v>
      </c>
      <c r="G4" t="n">
        <v>19.31</v>
      </c>
      <c r="H4" t="n">
        <v>0.28</v>
      </c>
      <c r="I4" t="n">
        <v>154</v>
      </c>
      <c r="J4" t="n">
        <v>188.73</v>
      </c>
      <c r="K4" t="n">
        <v>53.44</v>
      </c>
      <c r="L4" t="n">
        <v>3</v>
      </c>
      <c r="M4" t="n">
        <v>152</v>
      </c>
      <c r="N4" t="n">
        <v>37.29</v>
      </c>
      <c r="O4" t="n">
        <v>23510.33</v>
      </c>
      <c r="P4" t="n">
        <v>635.85</v>
      </c>
      <c r="Q4" t="n">
        <v>4021.73</v>
      </c>
      <c r="R4" t="n">
        <v>433.3</v>
      </c>
      <c r="S4" t="n">
        <v>177.21</v>
      </c>
      <c r="T4" t="n">
        <v>120171.88</v>
      </c>
      <c r="U4" t="n">
        <v>0.41</v>
      </c>
      <c r="V4" t="n">
        <v>0.72</v>
      </c>
      <c r="W4" t="n">
        <v>14.84</v>
      </c>
      <c r="X4" t="n">
        <v>7.11</v>
      </c>
      <c r="Y4" t="n">
        <v>2</v>
      </c>
      <c r="Z4" t="n">
        <v>10</v>
      </c>
      <c r="AA4" t="n">
        <v>536.9944019320836</v>
      </c>
      <c r="AB4" t="n">
        <v>734.7394312444977</v>
      </c>
      <c r="AC4" t="n">
        <v>664.6169311397906</v>
      </c>
      <c r="AD4" t="n">
        <v>536994.4019320837</v>
      </c>
      <c r="AE4" t="n">
        <v>734739.4312444978</v>
      </c>
      <c r="AF4" t="n">
        <v>2.545887606564309e-06</v>
      </c>
      <c r="AG4" t="n">
        <v>9</v>
      </c>
      <c r="AH4" t="n">
        <v>664616.9311397906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1.8578</v>
      </c>
      <c r="E5" t="n">
        <v>53.83</v>
      </c>
      <c r="F5" t="n">
        <v>47.38</v>
      </c>
      <c r="G5" t="n">
        <v>26.57</v>
      </c>
      <c r="H5" t="n">
        <v>0.37</v>
      </c>
      <c r="I5" t="n">
        <v>107</v>
      </c>
      <c r="J5" t="n">
        <v>190.25</v>
      </c>
      <c r="K5" t="n">
        <v>53.44</v>
      </c>
      <c r="L5" t="n">
        <v>4</v>
      </c>
      <c r="M5" t="n">
        <v>105</v>
      </c>
      <c r="N5" t="n">
        <v>37.82</v>
      </c>
      <c r="O5" t="n">
        <v>23698.48</v>
      </c>
      <c r="P5" t="n">
        <v>588.58</v>
      </c>
      <c r="Q5" t="n">
        <v>4021.2</v>
      </c>
      <c r="R5" t="n">
        <v>359.11</v>
      </c>
      <c r="S5" t="n">
        <v>177.21</v>
      </c>
      <c r="T5" t="n">
        <v>83311.53</v>
      </c>
      <c r="U5" t="n">
        <v>0.49</v>
      </c>
      <c r="V5" t="n">
        <v>0.75</v>
      </c>
      <c r="W5" t="n">
        <v>14.78</v>
      </c>
      <c r="X5" t="n">
        <v>4.93</v>
      </c>
      <c r="Y5" t="n">
        <v>2</v>
      </c>
      <c r="Z5" t="n">
        <v>10</v>
      </c>
      <c r="AA5" t="n">
        <v>469.3406947624672</v>
      </c>
      <c r="AB5" t="n">
        <v>642.1726444241159</v>
      </c>
      <c r="AC5" t="n">
        <v>580.8845885352447</v>
      </c>
      <c r="AD5" t="n">
        <v>469340.6947624672</v>
      </c>
      <c r="AE5" t="n">
        <v>642172.6444241159</v>
      </c>
      <c r="AF5" t="n">
        <v>2.731906657121916e-06</v>
      </c>
      <c r="AG5" t="n">
        <v>8</v>
      </c>
      <c r="AH5" t="n">
        <v>580884.5885352447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1.937</v>
      </c>
      <c r="E6" t="n">
        <v>51.63</v>
      </c>
      <c r="F6" t="n">
        <v>46.14</v>
      </c>
      <c r="G6" t="n">
        <v>34.18</v>
      </c>
      <c r="H6" t="n">
        <v>0.46</v>
      </c>
      <c r="I6" t="n">
        <v>81</v>
      </c>
      <c r="J6" t="n">
        <v>191.78</v>
      </c>
      <c r="K6" t="n">
        <v>53.44</v>
      </c>
      <c r="L6" t="n">
        <v>5</v>
      </c>
      <c r="M6" t="n">
        <v>79</v>
      </c>
      <c r="N6" t="n">
        <v>38.35</v>
      </c>
      <c r="O6" t="n">
        <v>23887.36</v>
      </c>
      <c r="P6" t="n">
        <v>553.27</v>
      </c>
      <c r="Q6" t="n">
        <v>4021.49</v>
      </c>
      <c r="R6" t="n">
        <v>317.26</v>
      </c>
      <c r="S6" t="n">
        <v>177.21</v>
      </c>
      <c r="T6" t="n">
        <v>62516.03</v>
      </c>
      <c r="U6" t="n">
        <v>0.5600000000000001</v>
      </c>
      <c r="V6" t="n">
        <v>0.77</v>
      </c>
      <c r="W6" t="n">
        <v>14.73</v>
      </c>
      <c r="X6" t="n">
        <v>3.7</v>
      </c>
      <c r="Y6" t="n">
        <v>2</v>
      </c>
      <c r="Z6" t="n">
        <v>10</v>
      </c>
      <c r="AA6" t="n">
        <v>435.0198755826515</v>
      </c>
      <c r="AB6" t="n">
        <v>595.2133854946115</v>
      </c>
      <c r="AC6" t="n">
        <v>538.4070553702384</v>
      </c>
      <c r="AD6" t="n">
        <v>435019.8755826515</v>
      </c>
      <c r="AE6" t="n">
        <v>595213.3854946116</v>
      </c>
      <c r="AF6" t="n">
        <v>2.848370758340591e-06</v>
      </c>
      <c r="AG6" t="n">
        <v>8</v>
      </c>
      <c r="AH6" t="n">
        <v>538407.0553702384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1.9916</v>
      </c>
      <c r="E7" t="n">
        <v>50.21</v>
      </c>
      <c r="F7" t="n">
        <v>45.36</v>
      </c>
      <c r="G7" t="n">
        <v>42.52</v>
      </c>
      <c r="H7" t="n">
        <v>0.55</v>
      </c>
      <c r="I7" t="n">
        <v>64</v>
      </c>
      <c r="J7" t="n">
        <v>193.32</v>
      </c>
      <c r="K7" t="n">
        <v>53.44</v>
      </c>
      <c r="L7" t="n">
        <v>6</v>
      </c>
      <c r="M7" t="n">
        <v>62</v>
      </c>
      <c r="N7" t="n">
        <v>38.89</v>
      </c>
      <c r="O7" t="n">
        <v>24076.95</v>
      </c>
      <c r="P7" t="n">
        <v>523</v>
      </c>
      <c r="Q7" t="n">
        <v>4021.11</v>
      </c>
      <c r="R7" t="n">
        <v>290.89</v>
      </c>
      <c r="S7" t="n">
        <v>177.21</v>
      </c>
      <c r="T7" t="n">
        <v>49415.41</v>
      </c>
      <c r="U7" t="n">
        <v>0.61</v>
      </c>
      <c r="V7" t="n">
        <v>0.79</v>
      </c>
      <c r="W7" t="n">
        <v>14.7</v>
      </c>
      <c r="X7" t="n">
        <v>2.92</v>
      </c>
      <c r="Y7" t="n">
        <v>2</v>
      </c>
      <c r="Z7" t="n">
        <v>10</v>
      </c>
      <c r="AA7" t="n">
        <v>400.0949278337183</v>
      </c>
      <c r="AB7" t="n">
        <v>547.4275312045694</v>
      </c>
      <c r="AC7" t="n">
        <v>495.1818159457702</v>
      </c>
      <c r="AD7" t="n">
        <v>400094.9278337183</v>
      </c>
      <c r="AE7" t="n">
        <v>547427.5312045694</v>
      </c>
      <c r="AF7" t="n">
        <v>2.928660403877709e-06</v>
      </c>
      <c r="AG7" t="n">
        <v>7</v>
      </c>
      <c r="AH7" t="n">
        <v>495181.8159457701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2.0332</v>
      </c>
      <c r="E8" t="n">
        <v>49.18</v>
      </c>
      <c r="F8" t="n">
        <v>44.78</v>
      </c>
      <c r="G8" t="n">
        <v>51.67</v>
      </c>
      <c r="H8" t="n">
        <v>0.64</v>
      </c>
      <c r="I8" t="n">
        <v>52</v>
      </c>
      <c r="J8" t="n">
        <v>194.86</v>
      </c>
      <c r="K8" t="n">
        <v>53.44</v>
      </c>
      <c r="L8" t="n">
        <v>7</v>
      </c>
      <c r="M8" t="n">
        <v>49</v>
      </c>
      <c r="N8" t="n">
        <v>39.43</v>
      </c>
      <c r="O8" t="n">
        <v>24267.28</v>
      </c>
      <c r="P8" t="n">
        <v>491.66</v>
      </c>
      <c r="Q8" t="n">
        <v>4021.01</v>
      </c>
      <c r="R8" t="n">
        <v>271.71</v>
      </c>
      <c r="S8" t="n">
        <v>177.21</v>
      </c>
      <c r="T8" t="n">
        <v>39885.78</v>
      </c>
      <c r="U8" t="n">
        <v>0.65</v>
      </c>
      <c r="V8" t="n">
        <v>0.8</v>
      </c>
      <c r="W8" t="n">
        <v>14.67</v>
      </c>
      <c r="X8" t="n">
        <v>2.34</v>
      </c>
      <c r="Y8" t="n">
        <v>2</v>
      </c>
      <c r="Z8" t="n">
        <v>10</v>
      </c>
      <c r="AA8" t="n">
        <v>378.795016402985</v>
      </c>
      <c r="AB8" t="n">
        <v>518.2840526992675</v>
      </c>
      <c r="AC8" t="n">
        <v>468.8197501258853</v>
      </c>
      <c r="AD8" t="n">
        <v>378795.016402985</v>
      </c>
      <c r="AE8" t="n">
        <v>518284.0526992675</v>
      </c>
      <c r="AF8" t="n">
        <v>2.989833467144083e-06</v>
      </c>
      <c r="AG8" t="n">
        <v>7</v>
      </c>
      <c r="AH8" t="n">
        <v>468819.7501258852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2.0568</v>
      </c>
      <c r="E9" t="n">
        <v>48.62</v>
      </c>
      <c r="F9" t="n">
        <v>44.48</v>
      </c>
      <c r="G9" t="n">
        <v>59.3</v>
      </c>
      <c r="H9" t="n">
        <v>0.72</v>
      </c>
      <c r="I9" t="n">
        <v>45</v>
      </c>
      <c r="J9" t="n">
        <v>196.41</v>
      </c>
      <c r="K9" t="n">
        <v>53.44</v>
      </c>
      <c r="L9" t="n">
        <v>8</v>
      </c>
      <c r="M9" t="n">
        <v>15</v>
      </c>
      <c r="N9" t="n">
        <v>39.98</v>
      </c>
      <c r="O9" t="n">
        <v>24458.36</v>
      </c>
      <c r="P9" t="n">
        <v>471.99</v>
      </c>
      <c r="Q9" t="n">
        <v>4021.38</v>
      </c>
      <c r="R9" t="n">
        <v>260.15</v>
      </c>
      <c r="S9" t="n">
        <v>177.21</v>
      </c>
      <c r="T9" t="n">
        <v>34139.83</v>
      </c>
      <c r="U9" t="n">
        <v>0.68</v>
      </c>
      <c r="V9" t="n">
        <v>0.8</v>
      </c>
      <c r="W9" t="n">
        <v>14.69</v>
      </c>
      <c r="X9" t="n">
        <v>2.04</v>
      </c>
      <c r="Y9" t="n">
        <v>2</v>
      </c>
      <c r="Z9" t="n">
        <v>10</v>
      </c>
      <c r="AA9" t="n">
        <v>366.3542571102594</v>
      </c>
      <c r="AB9" t="n">
        <v>501.262056987396</v>
      </c>
      <c r="AC9" t="n">
        <v>453.4223097942337</v>
      </c>
      <c r="AD9" t="n">
        <v>366354.2571102594</v>
      </c>
      <c r="AE9" t="n">
        <v>501262.056987396</v>
      </c>
      <c r="AF9" t="n">
        <v>3.024537416497123e-06</v>
      </c>
      <c r="AG9" t="n">
        <v>7</v>
      </c>
      <c r="AH9" t="n">
        <v>453422.3097942338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2.0592</v>
      </c>
      <c r="E10" t="n">
        <v>48.56</v>
      </c>
      <c r="F10" t="n">
        <v>44.46</v>
      </c>
      <c r="G10" t="n">
        <v>60.62</v>
      </c>
      <c r="H10" t="n">
        <v>0.8100000000000001</v>
      </c>
      <c r="I10" t="n">
        <v>44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471.56</v>
      </c>
      <c r="Q10" t="n">
        <v>4021.57</v>
      </c>
      <c r="R10" t="n">
        <v>258.73</v>
      </c>
      <c r="S10" t="n">
        <v>177.21</v>
      </c>
      <c r="T10" t="n">
        <v>33436.01</v>
      </c>
      <c r="U10" t="n">
        <v>0.68</v>
      </c>
      <c r="V10" t="n">
        <v>0.8</v>
      </c>
      <c r="W10" t="n">
        <v>14.71</v>
      </c>
      <c r="X10" t="n">
        <v>2.01</v>
      </c>
      <c r="Y10" t="n">
        <v>2</v>
      </c>
      <c r="Z10" t="n">
        <v>10</v>
      </c>
      <c r="AA10" t="n">
        <v>365.7908117029228</v>
      </c>
      <c r="AB10" t="n">
        <v>500.4911261236212</v>
      </c>
      <c r="AC10" t="n">
        <v>452.7249554900893</v>
      </c>
      <c r="AD10" t="n">
        <v>365790.8117029229</v>
      </c>
      <c r="AE10" t="n">
        <v>500491.1261236212</v>
      </c>
      <c r="AF10" t="n">
        <v>3.028066631685568e-06</v>
      </c>
      <c r="AG10" t="n">
        <v>7</v>
      </c>
      <c r="AH10" t="n">
        <v>452724.9554900893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1.2818</v>
      </c>
      <c r="E2" t="n">
        <v>78.01000000000001</v>
      </c>
      <c r="F2" t="n">
        <v>64.87</v>
      </c>
      <c r="G2" t="n">
        <v>8.41</v>
      </c>
      <c r="H2" t="n">
        <v>0.15</v>
      </c>
      <c r="I2" t="n">
        <v>463</v>
      </c>
      <c r="J2" t="n">
        <v>116.05</v>
      </c>
      <c r="K2" t="n">
        <v>43.4</v>
      </c>
      <c r="L2" t="n">
        <v>1</v>
      </c>
      <c r="M2" t="n">
        <v>461</v>
      </c>
      <c r="N2" t="n">
        <v>16.65</v>
      </c>
      <c r="O2" t="n">
        <v>14546.17</v>
      </c>
      <c r="P2" t="n">
        <v>633.72</v>
      </c>
      <c r="Q2" t="n">
        <v>4023.7</v>
      </c>
      <c r="R2" t="n">
        <v>952.05</v>
      </c>
      <c r="S2" t="n">
        <v>177.21</v>
      </c>
      <c r="T2" t="n">
        <v>377999.8</v>
      </c>
      <c r="U2" t="n">
        <v>0.19</v>
      </c>
      <c r="V2" t="n">
        <v>0.55</v>
      </c>
      <c r="W2" t="n">
        <v>15.38</v>
      </c>
      <c r="X2" t="n">
        <v>22.4</v>
      </c>
      <c r="Y2" t="n">
        <v>2</v>
      </c>
      <c r="Z2" t="n">
        <v>10</v>
      </c>
      <c r="AA2" t="n">
        <v>711.5027662766136</v>
      </c>
      <c r="AB2" t="n">
        <v>973.5094741063668</v>
      </c>
      <c r="AC2" t="n">
        <v>880.5990962267826</v>
      </c>
      <c r="AD2" t="n">
        <v>711502.7662766136</v>
      </c>
      <c r="AE2" t="n">
        <v>973509.4741063669</v>
      </c>
      <c r="AF2" t="n">
        <v>2.039168075956195e-06</v>
      </c>
      <c r="AG2" t="n">
        <v>11</v>
      </c>
      <c r="AH2" t="n">
        <v>880599.0962267827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1.7794</v>
      </c>
      <c r="E3" t="n">
        <v>56.2</v>
      </c>
      <c r="F3" t="n">
        <v>50.15</v>
      </c>
      <c r="G3" t="n">
        <v>18.13</v>
      </c>
      <c r="H3" t="n">
        <v>0.3</v>
      </c>
      <c r="I3" t="n">
        <v>166</v>
      </c>
      <c r="J3" t="n">
        <v>117.34</v>
      </c>
      <c r="K3" t="n">
        <v>43.4</v>
      </c>
      <c r="L3" t="n">
        <v>2</v>
      </c>
      <c r="M3" t="n">
        <v>164</v>
      </c>
      <c r="N3" t="n">
        <v>16.94</v>
      </c>
      <c r="O3" t="n">
        <v>14705.49</v>
      </c>
      <c r="P3" t="n">
        <v>457.88</v>
      </c>
      <c r="Q3" t="n">
        <v>4021.53</v>
      </c>
      <c r="R3" t="n">
        <v>452.79</v>
      </c>
      <c r="S3" t="n">
        <v>177.21</v>
      </c>
      <c r="T3" t="n">
        <v>129857.03</v>
      </c>
      <c r="U3" t="n">
        <v>0.39</v>
      </c>
      <c r="V3" t="n">
        <v>0.71</v>
      </c>
      <c r="W3" t="n">
        <v>14.88</v>
      </c>
      <c r="X3" t="n">
        <v>7.7</v>
      </c>
      <c r="Y3" t="n">
        <v>2</v>
      </c>
      <c r="Z3" t="n">
        <v>10</v>
      </c>
      <c r="AA3" t="n">
        <v>399.3695922561836</v>
      </c>
      <c r="AB3" t="n">
        <v>546.4350950678391</v>
      </c>
      <c r="AC3" t="n">
        <v>494.2840965210365</v>
      </c>
      <c r="AD3" t="n">
        <v>399369.5922561836</v>
      </c>
      <c r="AE3" t="n">
        <v>546435.0950678391</v>
      </c>
      <c r="AF3" t="n">
        <v>2.830781459164031e-06</v>
      </c>
      <c r="AG3" t="n">
        <v>8</v>
      </c>
      <c r="AH3" t="n">
        <v>494284.0965210365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1.9563</v>
      </c>
      <c r="E4" t="n">
        <v>51.12</v>
      </c>
      <c r="F4" t="n">
        <v>46.76</v>
      </c>
      <c r="G4" t="n">
        <v>29.54</v>
      </c>
      <c r="H4" t="n">
        <v>0.45</v>
      </c>
      <c r="I4" t="n">
        <v>95</v>
      </c>
      <c r="J4" t="n">
        <v>118.63</v>
      </c>
      <c r="K4" t="n">
        <v>43.4</v>
      </c>
      <c r="L4" t="n">
        <v>3</v>
      </c>
      <c r="M4" t="n">
        <v>92</v>
      </c>
      <c r="N4" t="n">
        <v>17.23</v>
      </c>
      <c r="O4" t="n">
        <v>14865.24</v>
      </c>
      <c r="P4" t="n">
        <v>390.64</v>
      </c>
      <c r="Q4" t="n">
        <v>4020.93</v>
      </c>
      <c r="R4" t="n">
        <v>339.11</v>
      </c>
      <c r="S4" t="n">
        <v>177.21</v>
      </c>
      <c r="T4" t="n">
        <v>73369.21000000001</v>
      </c>
      <c r="U4" t="n">
        <v>0.52</v>
      </c>
      <c r="V4" t="n">
        <v>0.76</v>
      </c>
      <c r="W4" t="n">
        <v>14.73</v>
      </c>
      <c r="X4" t="n">
        <v>4.32</v>
      </c>
      <c r="Y4" t="n">
        <v>2</v>
      </c>
      <c r="Z4" t="n">
        <v>10</v>
      </c>
      <c r="AA4" t="n">
        <v>334.5520246964133</v>
      </c>
      <c r="AB4" t="n">
        <v>457.7488395832976</v>
      </c>
      <c r="AC4" t="n">
        <v>414.0619327879982</v>
      </c>
      <c r="AD4" t="n">
        <v>334552.0246964133</v>
      </c>
      <c r="AE4" t="n">
        <v>457748.8395832976</v>
      </c>
      <c r="AF4" t="n">
        <v>3.112205107655723e-06</v>
      </c>
      <c r="AG4" t="n">
        <v>8</v>
      </c>
      <c r="AH4" t="n">
        <v>414061.9327879982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2.0092</v>
      </c>
      <c r="E5" t="n">
        <v>49.77</v>
      </c>
      <c r="F5" t="n">
        <v>45.9</v>
      </c>
      <c r="G5" t="n">
        <v>36.72</v>
      </c>
      <c r="H5" t="n">
        <v>0.59</v>
      </c>
      <c r="I5" t="n">
        <v>75</v>
      </c>
      <c r="J5" t="n">
        <v>119.93</v>
      </c>
      <c r="K5" t="n">
        <v>43.4</v>
      </c>
      <c r="L5" t="n">
        <v>4</v>
      </c>
      <c r="M5" t="n">
        <v>2</v>
      </c>
      <c r="N5" t="n">
        <v>17.53</v>
      </c>
      <c r="O5" t="n">
        <v>15025.44</v>
      </c>
      <c r="P5" t="n">
        <v>364.61</v>
      </c>
      <c r="Q5" t="n">
        <v>4022.55</v>
      </c>
      <c r="R5" t="n">
        <v>306.66</v>
      </c>
      <c r="S5" t="n">
        <v>177.21</v>
      </c>
      <c r="T5" t="n">
        <v>57243.61</v>
      </c>
      <c r="U5" t="n">
        <v>0.58</v>
      </c>
      <c r="V5" t="n">
        <v>0.78</v>
      </c>
      <c r="W5" t="n">
        <v>14.78</v>
      </c>
      <c r="X5" t="n">
        <v>3.45</v>
      </c>
      <c r="Y5" t="n">
        <v>2</v>
      </c>
      <c r="Z5" t="n">
        <v>10</v>
      </c>
      <c r="AA5" t="n">
        <v>305.3874719565229</v>
      </c>
      <c r="AB5" t="n">
        <v>417.8446118753199</v>
      </c>
      <c r="AC5" t="n">
        <v>377.9661085665344</v>
      </c>
      <c r="AD5" t="n">
        <v>305387.4719565229</v>
      </c>
      <c r="AE5" t="n">
        <v>417844.6118753199</v>
      </c>
      <c r="AF5" t="n">
        <v>3.196361755508806e-06</v>
      </c>
      <c r="AG5" t="n">
        <v>7</v>
      </c>
      <c r="AH5" t="n">
        <v>377966.1085665345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2.009</v>
      </c>
      <c r="E6" t="n">
        <v>49.78</v>
      </c>
      <c r="F6" t="n">
        <v>45.9</v>
      </c>
      <c r="G6" t="n">
        <v>36.72</v>
      </c>
      <c r="H6" t="n">
        <v>0.73</v>
      </c>
      <c r="I6" t="n">
        <v>75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368.12</v>
      </c>
      <c r="Q6" t="n">
        <v>4022.25</v>
      </c>
      <c r="R6" t="n">
        <v>306.68</v>
      </c>
      <c r="S6" t="n">
        <v>177.21</v>
      </c>
      <c r="T6" t="n">
        <v>57253.14</v>
      </c>
      <c r="U6" t="n">
        <v>0.58</v>
      </c>
      <c r="V6" t="n">
        <v>0.78</v>
      </c>
      <c r="W6" t="n">
        <v>14.79</v>
      </c>
      <c r="X6" t="n">
        <v>3.45</v>
      </c>
      <c r="Y6" t="n">
        <v>2</v>
      </c>
      <c r="Z6" t="n">
        <v>10</v>
      </c>
      <c r="AA6" t="n">
        <v>306.9322297217518</v>
      </c>
      <c r="AB6" t="n">
        <v>419.9582175996087</v>
      </c>
      <c r="AC6" t="n">
        <v>379.8779947269616</v>
      </c>
      <c r="AD6" t="n">
        <v>306932.2297217518</v>
      </c>
      <c r="AE6" t="n">
        <v>419958.2175996087</v>
      </c>
      <c r="AF6" t="n">
        <v>3.196043582927131e-06</v>
      </c>
      <c r="AG6" t="n">
        <v>7</v>
      </c>
      <c r="AH6" t="n">
        <v>379877.9947269616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1.488</v>
      </c>
      <c r="E2" t="n">
        <v>67.2</v>
      </c>
      <c r="F2" t="n">
        <v>58.79</v>
      </c>
      <c r="G2" t="n">
        <v>10.28</v>
      </c>
      <c r="H2" t="n">
        <v>0.2</v>
      </c>
      <c r="I2" t="n">
        <v>343</v>
      </c>
      <c r="J2" t="n">
        <v>89.87</v>
      </c>
      <c r="K2" t="n">
        <v>37.55</v>
      </c>
      <c r="L2" t="n">
        <v>1</v>
      </c>
      <c r="M2" t="n">
        <v>341</v>
      </c>
      <c r="N2" t="n">
        <v>11.32</v>
      </c>
      <c r="O2" t="n">
        <v>11317.98</v>
      </c>
      <c r="P2" t="n">
        <v>471.19</v>
      </c>
      <c r="Q2" t="n">
        <v>4022.74</v>
      </c>
      <c r="R2" t="n">
        <v>746.34</v>
      </c>
      <c r="S2" t="n">
        <v>177.21</v>
      </c>
      <c r="T2" t="n">
        <v>275746.43</v>
      </c>
      <c r="U2" t="n">
        <v>0.24</v>
      </c>
      <c r="V2" t="n">
        <v>0.61</v>
      </c>
      <c r="W2" t="n">
        <v>15.16</v>
      </c>
      <c r="X2" t="n">
        <v>16.33</v>
      </c>
      <c r="Y2" t="n">
        <v>2</v>
      </c>
      <c r="Z2" t="n">
        <v>10</v>
      </c>
      <c r="AA2" t="n">
        <v>489.2843363599</v>
      </c>
      <c r="AB2" t="n">
        <v>669.4604147090937</v>
      </c>
      <c r="AC2" t="n">
        <v>605.5680523228505</v>
      </c>
      <c r="AD2" t="n">
        <v>489284.3363599</v>
      </c>
      <c r="AE2" t="n">
        <v>669460.4147090937</v>
      </c>
      <c r="AF2" t="n">
        <v>2.465841877912564e-06</v>
      </c>
      <c r="AG2" t="n">
        <v>10</v>
      </c>
      <c r="AH2" t="n">
        <v>605568.0523228504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1.9077</v>
      </c>
      <c r="E3" t="n">
        <v>52.42</v>
      </c>
      <c r="F3" t="n">
        <v>48.14</v>
      </c>
      <c r="G3" t="n">
        <v>23.29</v>
      </c>
      <c r="H3" t="n">
        <v>0.39</v>
      </c>
      <c r="I3" t="n">
        <v>124</v>
      </c>
      <c r="J3" t="n">
        <v>91.09999999999999</v>
      </c>
      <c r="K3" t="n">
        <v>37.55</v>
      </c>
      <c r="L3" t="n">
        <v>2</v>
      </c>
      <c r="M3" t="n">
        <v>118</v>
      </c>
      <c r="N3" t="n">
        <v>11.54</v>
      </c>
      <c r="O3" t="n">
        <v>11468.97</v>
      </c>
      <c r="P3" t="n">
        <v>339.76</v>
      </c>
      <c r="Q3" t="n">
        <v>4021.53</v>
      </c>
      <c r="R3" t="n">
        <v>385.24</v>
      </c>
      <c r="S3" t="n">
        <v>177.21</v>
      </c>
      <c r="T3" t="n">
        <v>96290.7</v>
      </c>
      <c r="U3" t="n">
        <v>0.46</v>
      </c>
      <c r="V3" t="n">
        <v>0.74</v>
      </c>
      <c r="W3" t="n">
        <v>14.78</v>
      </c>
      <c r="X3" t="n">
        <v>5.69</v>
      </c>
      <c r="Y3" t="n">
        <v>2</v>
      </c>
      <c r="Z3" t="n">
        <v>10</v>
      </c>
      <c r="AA3" t="n">
        <v>307.0653758932057</v>
      </c>
      <c r="AB3" t="n">
        <v>420.1403940653865</v>
      </c>
      <c r="AC3" t="n">
        <v>380.0427845265318</v>
      </c>
      <c r="AD3" t="n">
        <v>307065.3758932057</v>
      </c>
      <c r="AE3" t="n">
        <v>420140.3940653866</v>
      </c>
      <c r="AF3" t="n">
        <v>3.16134848823508e-06</v>
      </c>
      <c r="AG3" t="n">
        <v>8</v>
      </c>
      <c r="AH3" t="n">
        <v>380042.7845265318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1.9601</v>
      </c>
      <c r="E4" t="n">
        <v>51.02</v>
      </c>
      <c r="F4" t="n">
        <v>47.15</v>
      </c>
      <c r="G4" t="n">
        <v>27.74</v>
      </c>
      <c r="H4" t="n">
        <v>0.57</v>
      </c>
      <c r="I4" t="n">
        <v>102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321.56</v>
      </c>
      <c r="Q4" t="n">
        <v>4022.81</v>
      </c>
      <c r="R4" t="n">
        <v>346.7</v>
      </c>
      <c r="S4" t="n">
        <v>177.21</v>
      </c>
      <c r="T4" t="n">
        <v>77131.23</v>
      </c>
      <c r="U4" t="n">
        <v>0.51</v>
      </c>
      <c r="V4" t="n">
        <v>0.76</v>
      </c>
      <c r="W4" t="n">
        <v>14.9</v>
      </c>
      <c r="X4" t="n">
        <v>4.71</v>
      </c>
      <c r="Y4" t="n">
        <v>2</v>
      </c>
      <c r="Z4" t="n">
        <v>10</v>
      </c>
      <c r="AA4" t="n">
        <v>291.2898007025972</v>
      </c>
      <c r="AB4" t="n">
        <v>398.5555561203377</v>
      </c>
      <c r="AC4" t="n">
        <v>360.5179732204481</v>
      </c>
      <c r="AD4" t="n">
        <v>291289.8007025972</v>
      </c>
      <c r="AE4" t="n">
        <v>398555.5561203377</v>
      </c>
      <c r="AF4" t="n">
        <v>3.248183242537915e-06</v>
      </c>
      <c r="AG4" t="n">
        <v>8</v>
      </c>
      <c r="AH4" t="n">
        <v>360517.9732204481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0.7801</v>
      </c>
      <c r="E2" t="n">
        <v>128.19</v>
      </c>
      <c r="F2" t="n">
        <v>89.73999999999999</v>
      </c>
      <c r="G2" t="n">
        <v>5.83</v>
      </c>
      <c r="H2" t="n">
        <v>0.09</v>
      </c>
      <c r="I2" t="n">
        <v>924</v>
      </c>
      <c r="J2" t="n">
        <v>194.77</v>
      </c>
      <c r="K2" t="n">
        <v>54.38</v>
      </c>
      <c r="L2" t="n">
        <v>1</v>
      </c>
      <c r="M2" t="n">
        <v>922</v>
      </c>
      <c r="N2" t="n">
        <v>39.4</v>
      </c>
      <c r="O2" t="n">
        <v>24256.19</v>
      </c>
      <c r="P2" t="n">
        <v>1252.13</v>
      </c>
      <c r="Q2" t="n">
        <v>4028.33</v>
      </c>
      <c r="R2" t="n">
        <v>1801.39</v>
      </c>
      <c r="S2" t="n">
        <v>177.21</v>
      </c>
      <c r="T2" t="n">
        <v>800366.15</v>
      </c>
      <c r="U2" t="n">
        <v>0.1</v>
      </c>
      <c r="V2" t="n">
        <v>0.4</v>
      </c>
      <c r="W2" t="n">
        <v>16.11</v>
      </c>
      <c r="X2" t="n">
        <v>47.24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1.458</v>
      </c>
      <c r="E3" t="n">
        <v>68.59</v>
      </c>
      <c r="F3" t="n">
        <v>55.38</v>
      </c>
      <c r="G3" t="n">
        <v>12.08</v>
      </c>
      <c r="H3" t="n">
        <v>0.18</v>
      </c>
      <c r="I3" t="n">
        <v>275</v>
      </c>
      <c r="J3" t="n">
        <v>196.32</v>
      </c>
      <c r="K3" t="n">
        <v>54.38</v>
      </c>
      <c r="L3" t="n">
        <v>2</v>
      </c>
      <c r="M3" t="n">
        <v>273</v>
      </c>
      <c r="N3" t="n">
        <v>39.95</v>
      </c>
      <c r="O3" t="n">
        <v>24447.22</v>
      </c>
      <c r="P3" t="n">
        <v>755.98</v>
      </c>
      <c r="Q3" t="n">
        <v>4022.88</v>
      </c>
      <c r="R3" t="n">
        <v>630.4</v>
      </c>
      <c r="S3" t="n">
        <v>177.21</v>
      </c>
      <c r="T3" t="n">
        <v>218112.9</v>
      </c>
      <c r="U3" t="n">
        <v>0.28</v>
      </c>
      <c r="V3" t="n">
        <v>0.64</v>
      </c>
      <c r="W3" t="n">
        <v>15.04</v>
      </c>
      <c r="X3" t="n">
        <v>12.92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1.7038</v>
      </c>
      <c r="E4" t="n">
        <v>58.69</v>
      </c>
      <c r="F4" t="n">
        <v>49.91</v>
      </c>
      <c r="G4" t="n">
        <v>18.6</v>
      </c>
      <c r="H4" t="n">
        <v>0.27</v>
      </c>
      <c r="I4" t="n">
        <v>161</v>
      </c>
      <c r="J4" t="n">
        <v>197.88</v>
      </c>
      <c r="K4" t="n">
        <v>54.38</v>
      </c>
      <c r="L4" t="n">
        <v>3</v>
      </c>
      <c r="M4" t="n">
        <v>159</v>
      </c>
      <c r="N4" t="n">
        <v>40.5</v>
      </c>
      <c r="O4" t="n">
        <v>24639</v>
      </c>
      <c r="P4" t="n">
        <v>664.16</v>
      </c>
      <c r="Q4" t="n">
        <v>4021.94</v>
      </c>
      <c r="R4" t="n">
        <v>444.87</v>
      </c>
      <c r="S4" t="n">
        <v>177.21</v>
      </c>
      <c r="T4" t="n">
        <v>125919.75</v>
      </c>
      <c r="U4" t="n">
        <v>0.4</v>
      </c>
      <c r="V4" t="n">
        <v>0.72</v>
      </c>
      <c r="W4" t="n">
        <v>14.87</v>
      </c>
      <c r="X4" t="n">
        <v>7.47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1.8356</v>
      </c>
      <c r="E5" t="n">
        <v>54.48</v>
      </c>
      <c r="F5" t="n">
        <v>47.6</v>
      </c>
      <c r="G5" t="n">
        <v>25.5</v>
      </c>
      <c r="H5" t="n">
        <v>0.36</v>
      </c>
      <c r="I5" t="n">
        <v>112</v>
      </c>
      <c r="J5" t="n">
        <v>199.44</v>
      </c>
      <c r="K5" t="n">
        <v>54.38</v>
      </c>
      <c r="L5" t="n">
        <v>4</v>
      </c>
      <c r="M5" t="n">
        <v>110</v>
      </c>
      <c r="N5" t="n">
        <v>41.06</v>
      </c>
      <c r="O5" t="n">
        <v>24831.54</v>
      </c>
      <c r="P5" t="n">
        <v>615.79</v>
      </c>
      <c r="Q5" t="n">
        <v>4021.95</v>
      </c>
      <c r="R5" t="n">
        <v>366.36</v>
      </c>
      <c r="S5" t="n">
        <v>177.21</v>
      </c>
      <c r="T5" t="n">
        <v>86909.58</v>
      </c>
      <c r="U5" t="n">
        <v>0.48</v>
      </c>
      <c r="V5" t="n">
        <v>0.75</v>
      </c>
      <c r="W5" t="n">
        <v>14.79</v>
      </c>
      <c r="X5" t="n">
        <v>5.16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1.918</v>
      </c>
      <c r="E6" t="n">
        <v>52.14</v>
      </c>
      <c r="F6" t="n">
        <v>46.32</v>
      </c>
      <c r="G6" t="n">
        <v>32.69</v>
      </c>
      <c r="H6" t="n">
        <v>0.44</v>
      </c>
      <c r="I6" t="n">
        <v>85</v>
      </c>
      <c r="J6" t="n">
        <v>201.01</v>
      </c>
      <c r="K6" t="n">
        <v>54.38</v>
      </c>
      <c r="L6" t="n">
        <v>5</v>
      </c>
      <c r="M6" t="n">
        <v>83</v>
      </c>
      <c r="N6" t="n">
        <v>41.63</v>
      </c>
      <c r="O6" t="n">
        <v>25024.84</v>
      </c>
      <c r="P6" t="n">
        <v>580.55</v>
      </c>
      <c r="Q6" t="n">
        <v>4021.2</v>
      </c>
      <c r="R6" t="n">
        <v>323.38</v>
      </c>
      <c r="S6" t="n">
        <v>177.21</v>
      </c>
      <c r="T6" t="n">
        <v>65555.46000000001</v>
      </c>
      <c r="U6" t="n">
        <v>0.55</v>
      </c>
      <c r="V6" t="n">
        <v>0.77</v>
      </c>
      <c r="W6" t="n">
        <v>14.73</v>
      </c>
      <c r="X6" t="n">
        <v>3.87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1.9759</v>
      </c>
      <c r="E7" t="n">
        <v>50.61</v>
      </c>
      <c r="F7" t="n">
        <v>45.49</v>
      </c>
      <c r="G7" t="n">
        <v>40.74</v>
      </c>
      <c r="H7" t="n">
        <v>0.53</v>
      </c>
      <c r="I7" t="n">
        <v>67</v>
      </c>
      <c r="J7" t="n">
        <v>202.58</v>
      </c>
      <c r="K7" t="n">
        <v>54.38</v>
      </c>
      <c r="L7" t="n">
        <v>6</v>
      </c>
      <c r="M7" t="n">
        <v>65</v>
      </c>
      <c r="N7" t="n">
        <v>42.2</v>
      </c>
      <c r="O7" t="n">
        <v>25218.93</v>
      </c>
      <c r="P7" t="n">
        <v>550.27</v>
      </c>
      <c r="Q7" t="n">
        <v>4021.16</v>
      </c>
      <c r="R7" t="n">
        <v>295.78</v>
      </c>
      <c r="S7" t="n">
        <v>177.21</v>
      </c>
      <c r="T7" t="n">
        <v>51843.89</v>
      </c>
      <c r="U7" t="n">
        <v>0.6</v>
      </c>
      <c r="V7" t="n">
        <v>0.78</v>
      </c>
      <c r="W7" t="n">
        <v>14.69</v>
      </c>
      <c r="X7" t="n">
        <v>3.05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2.0157</v>
      </c>
      <c r="E8" t="n">
        <v>49.61</v>
      </c>
      <c r="F8" t="n">
        <v>44.95</v>
      </c>
      <c r="G8" t="n">
        <v>49.04</v>
      </c>
      <c r="H8" t="n">
        <v>0.61</v>
      </c>
      <c r="I8" t="n">
        <v>55</v>
      </c>
      <c r="J8" t="n">
        <v>204.16</v>
      </c>
      <c r="K8" t="n">
        <v>54.38</v>
      </c>
      <c r="L8" t="n">
        <v>7</v>
      </c>
      <c r="M8" t="n">
        <v>53</v>
      </c>
      <c r="N8" t="n">
        <v>42.78</v>
      </c>
      <c r="O8" t="n">
        <v>25413.94</v>
      </c>
      <c r="P8" t="n">
        <v>521.77</v>
      </c>
      <c r="Q8" t="n">
        <v>4020.9</v>
      </c>
      <c r="R8" t="n">
        <v>277.34</v>
      </c>
      <c r="S8" t="n">
        <v>177.21</v>
      </c>
      <c r="T8" t="n">
        <v>42685.39</v>
      </c>
      <c r="U8" t="n">
        <v>0.64</v>
      </c>
      <c r="V8" t="n">
        <v>0.79</v>
      </c>
      <c r="W8" t="n">
        <v>14.68</v>
      </c>
      <c r="X8" t="n">
        <v>2.51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2.0488</v>
      </c>
      <c r="E9" t="n">
        <v>48.81</v>
      </c>
      <c r="F9" t="n">
        <v>44.5</v>
      </c>
      <c r="G9" t="n">
        <v>58.05</v>
      </c>
      <c r="H9" t="n">
        <v>0.6899999999999999</v>
      </c>
      <c r="I9" t="n">
        <v>46</v>
      </c>
      <c r="J9" t="n">
        <v>205.75</v>
      </c>
      <c r="K9" t="n">
        <v>54.38</v>
      </c>
      <c r="L9" t="n">
        <v>8</v>
      </c>
      <c r="M9" t="n">
        <v>39</v>
      </c>
      <c r="N9" t="n">
        <v>43.37</v>
      </c>
      <c r="O9" t="n">
        <v>25609.61</v>
      </c>
      <c r="P9" t="n">
        <v>496.2</v>
      </c>
      <c r="Q9" t="n">
        <v>4020.91</v>
      </c>
      <c r="R9" t="n">
        <v>262.12</v>
      </c>
      <c r="S9" t="n">
        <v>177.21</v>
      </c>
      <c r="T9" t="n">
        <v>35120.69</v>
      </c>
      <c r="U9" t="n">
        <v>0.68</v>
      </c>
      <c r="V9" t="n">
        <v>0.8</v>
      </c>
      <c r="W9" t="n">
        <v>14.67</v>
      </c>
      <c r="X9" t="n">
        <v>2.06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2.0622</v>
      </c>
      <c r="E10" t="n">
        <v>48.49</v>
      </c>
      <c r="F10" t="n">
        <v>44.34</v>
      </c>
      <c r="G10" t="n">
        <v>63.35</v>
      </c>
      <c r="H10" t="n">
        <v>0.77</v>
      </c>
      <c r="I10" t="n">
        <v>42</v>
      </c>
      <c r="J10" t="n">
        <v>207.34</v>
      </c>
      <c r="K10" t="n">
        <v>54.38</v>
      </c>
      <c r="L10" t="n">
        <v>9</v>
      </c>
      <c r="M10" t="n">
        <v>7</v>
      </c>
      <c r="N10" t="n">
        <v>43.96</v>
      </c>
      <c r="O10" t="n">
        <v>25806.1</v>
      </c>
      <c r="P10" t="n">
        <v>484.43</v>
      </c>
      <c r="Q10" t="n">
        <v>4020.93</v>
      </c>
      <c r="R10" t="n">
        <v>255.54</v>
      </c>
      <c r="S10" t="n">
        <v>177.21</v>
      </c>
      <c r="T10" t="n">
        <v>31851.02</v>
      </c>
      <c r="U10" t="n">
        <v>0.6899999999999999</v>
      </c>
      <c r="V10" t="n">
        <v>0.8</v>
      </c>
      <c r="W10" t="n">
        <v>14.69</v>
      </c>
      <c r="X10" t="n">
        <v>1.9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2.0626</v>
      </c>
      <c r="E11" t="n">
        <v>48.48</v>
      </c>
      <c r="F11" t="n">
        <v>44.33</v>
      </c>
      <c r="G11" t="n">
        <v>63.33</v>
      </c>
      <c r="H11" t="n">
        <v>0.85</v>
      </c>
      <c r="I11" t="n">
        <v>42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485.67</v>
      </c>
      <c r="Q11" t="n">
        <v>4021.57</v>
      </c>
      <c r="R11" t="n">
        <v>254.41</v>
      </c>
      <c r="S11" t="n">
        <v>177.21</v>
      </c>
      <c r="T11" t="n">
        <v>31283.69</v>
      </c>
      <c r="U11" t="n">
        <v>0.7</v>
      </c>
      <c r="V11" t="n">
        <v>0.8100000000000001</v>
      </c>
      <c r="W11" t="n">
        <v>14.71</v>
      </c>
      <c r="X11" t="n">
        <v>1.89</v>
      </c>
      <c r="Y11" t="n">
        <v>2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1.488</v>
      </c>
      <c r="E12" t="n">
        <v>67.2</v>
      </c>
      <c r="F12" t="n">
        <v>58.79</v>
      </c>
      <c r="G12" t="n">
        <v>10.28</v>
      </c>
      <c r="H12" t="n">
        <v>0.2</v>
      </c>
      <c r="I12" t="n">
        <v>343</v>
      </c>
      <c r="J12" t="n">
        <v>89.87</v>
      </c>
      <c r="K12" t="n">
        <v>37.55</v>
      </c>
      <c r="L12" t="n">
        <v>1</v>
      </c>
      <c r="M12" t="n">
        <v>341</v>
      </c>
      <c r="N12" t="n">
        <v>11.32</v>
      </c>
      <c r="O12" t="n">
        <v>11317.98</v>
      </c>
      <c r="P12" t="n">
        <v>471.19</v>
      </c>
      <c r="Q12" t="n">
        <v>4022.74</v>
      </c>
      <c r="R12" t="n">
        <v>746.34</v>
      </c>
      <c r="S12" t="n">
        <v>177.21</v>
      </c>
      <c r="T12" t="n">
        <v>275746.43</v>
      </c>
      <c r="U12" t="n">
        <v>0.24</v>
      </c>
      <c r="V12" t="n">
        <v>0.61</v>
      </c>
      <c r="W12" t="n">
        <v>15.16</v>
      </c>
      <c r="X12" t="n">
        <v>16.33</v>
      </c>
      <c r="Y12" t="n">
        <v>2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1.9077</v>
      </c>
      <c r="E13" t="n">
        <v>52.42</v>
      </c>
      <c r="F13" t="n">
        <v>48.14</v>
      </c>
      <c r="G13" t="n">
        <v>23.29</v>
      </c>
      <c r="H13" t="n">
        <v>0.39</v>
      </c>
      <c r="I13" t="n">
        <v>124</v>
      </c>
      <c r="J13" t="n">
        <v>91.09999999999999</v>
      </c>
      <c r="K13" t="n">
        <v>37.55</v>
      </c>
      <c r="L13" t="n">
        <v>2</v>
      </c>
      <c r="M13" t="n">
        <v>118</v>
      </c>
      <c r="N13" t="n">
        <v>11.54</v>
      </c>
      <c r="O13" t="n">
        <v>11468.97</v>
      </c>
      <c r="P13" t="n">
        <v>339.76</v>
      </c>
      <c r="Q13" t="n">
        <v>4021.53</v>
      </c>
      <c r="R13" t="n">
        <v>385.24</v>
      </c>
      <c r="S13" t="n">
        <v>177.21</v>
      </c>
      <c r="T13" t="n">
        <v>96290.7</v>
      </c>
      <c r="U13" t="n">
        <v>0.46</v>
      </c>
      <c r="V13" t="n">
        <v>0.74</v>
      </c>
      <c r="W13" t="n">
        <v>14.78</v>
      </c>
      <c r="X13" t="n">
        <v>5.69</v>
      </c>
      <c r="Y13" t="n">
        <v>2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1.9601</v>
      </c>
      <c r="E14" t="n">
        <v>51.02</v>
      </c>
      <c r="F14" t="n">
        <v>47.15</v>
      </c>
      <c r="G14" t="n">
        <v>27.74</v>
      </c>
      <c r="H14" t="n">
        <v>0.57</v>
      </c>
      <c r="I14" t="n">
        <v>102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321.56</v>
      </c>
      <c r="Q14" t="n">
        <v>4022.81</v>
      </c>
      <c r="R14" t="n">
        <v>346.7</v>
      </c>
      <c r="S14" t="n">
        <v>177.21</v>
      </c>
      <c r="T14" t="n">
        <v>77131.23</v>
      </c>
      <c r="U14" t="n">
        <v>0.51</v>
      </c>
      <c r="V14" t="n">
        <v>0.76</v>
      </c>
      <c r="W14" t="n">
        <v>14.9</v>
      </c>
      <c r="X14" t="n">
        <v>4.71</v>
      </c>
      <c r="Y14" t="n">
        <v>2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1.6484</v>
      </c>
      <c r="E15" t="n">
        <v>60.67</v>
      </c>
      <c r="F15" t="n">
        <v>54.76</v>
      </c>
      <c r="G15" t="n">
        <v>12.59</v>
      </c>
      <c r="H15" t="n">
        <v>0.24</v>
      </c>
      <c r="I15" t="n">
        <v>261</v>
      </c>
      <c r="J15" t="n">
        <v>71.52</v>
      </c>
      <c r="K15" t="n">
        <v>32.27</v>
      </c>
      <c r="L15" t="n">
        <v>1</v>
      </c>
      <c r="M15" t="n">
        <v>259</v>
      </c>
      <c r="N15" t="n">
        <v>8.25</v>
      </c>
      <c r="O15" t="n">
        <v>9054.6</v>
      </c>
      <c r="P15" t="n">
        <v>358.88</v>
      </c>
      <c r="Q15" t="n">
        <v>4021.88</v>
      </c>
      <c r="R15" t="n">
        <v>609.3200000000001</v>
      </c>
      <c r="S15" t="n">
        <v>177.21</v>
      </c>
      <c r="T15" t="n">
        <v>207642.54</v>
      </c>
      <c r="U15" t="n">
        <v>0.29</v>
      </c>
      <c r="V15" t="n">
        <v>0.65</v>
      </c>
      <c r="W15" t="n">
        <v>15.03</v>
      </c>
      <c r="X15" t="n">
        <v>12.31</v>
      </c>
      <c r="Y15" t="n">
        <v>2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1.8982</v>
      </c>
      <c r="E16" t="n">
        <v>52.68</v>
      </c>
      <c r="F16" t="n">
        <v>48.74</v>
      </c>
      <c r="G16" t="n">
        <v>21.66</v>
      </c>
      <c r="H16" t="n">
        <v>0.48</v>
      </c>
      <c r="I16" t="n">
        <v>135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287.72</v>
      </c>
      <c r="Q16" t="n">
        <v>4024.02</v>
      </c>
      <c r="R16" t="n">
        <v>398.43</v>
      </c>
      <c r="S16" t="n">
        <v>177.21</v>
      </c>
      <c r="T16" t="n">
        <v>102829.68</v>
      </c>
      <c r="U16" t="n">
        <v>0.44</v>
      </c>
      <c r="V16" t="n">
        <v>0.73</v>
      </c>
      <c r="W16" t="n">
        <v>15</v>
      </c>
      <c r="X16" t="n">
        <v>6.29</v>
      </c>
      <c r="Y16" t="n">
        <v>2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1.676</v>
      </c>
      <c r="E17" t="n">
        <v>59.66</v>
      </c>
      <c r="F17" t="n">
        <v>54.98</v>
      </c>
      <c r="G17" t="n">
        <v>12.26</v>
      </c>
      <c r="H17" t="n">
        <v>0.43</v>
      </c>
      <c r="I17" t="n">
        <v>269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218.13</v>
      </c>
      <c r="Q17" t="n">
        <v>4025.89</v>
      </c>
      <c r="R17" t="n">
        <v>603.76</v>
      </c>
      <c r="S17" t="n">
        <v>177.21</v>
      </c>
      <c r="T17" t="n">
        <v>204825.29</v>
      </c>
      <c r="U17" t="n">
        <v>0.29</v>
      </c>
      <c r="V17" t="n">
        <v>0.65</v>
      </c>
      <c r="W17" t="n">
        <v>15.38</v>
      </c>
      <c r="X17" t="n">
        <v>12.52</v>
      </c>
      <c r="Y17" t="n">
        <v>2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1.1026</v>
      </c>
      <c r="E18" t="n">
        <v>90.7</v>
      </c>
      <c r="F18" t="n">
        <v>71.42</v>
      </c>
      <c r="G18" t="n">
        <v>7.26</v>
      </c>
      <c r="H18" t="n">
        <v>0.12</v>
      </c>
      <c r="I18" t="n">
        <v>590</v>
      </c>
      <c r="J18" t="n">
        <v>141.81</v>
      </c>
      <c r="K18" t="n">
        <v>47.83</v>
      </c>
      <c r="L18" t="n">
        <v>1</v>
      </c>
      <c r="M18" t="n">
        <v>588</v>
      </c>
      <c r="N18" t="n">
        <v>22.98</v>
      </c>
      <c r="O18" t="n">
        <v>17723.39</v>
      </c>
      <c r="P18" t="n">
        <v>804.9400000000001</v>
      </c>
      <c r="Q18" t="n">
        <v>4024.94</v>
      </c>
      <c r="R18" t="n">
        <v>1176.65</v>
      </c>
      <c r="S18" t="n">
        <v>177.21</v>
      </c>
      <c r="T18" t="n">
        <v>489662.96</v>
      </c>
      <c r="U18" t="n">
        <v>0.15</v>
      </c>
      <c r="V18" t="n">
        <v>0.5</v>
      </c>
      <c r="W18" t="n">
        <v>15.55</v>
      </c>
      <c r="X18" t="n">
        <v>28.95</v>
      </c>
      <c r="Y18" t="n">
        <v>2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1.6648</v>
      </c>
      <c r="E19" t="n">
        <v>60.07</v>
      </c>
      <c r="F19" t="n">
        <v>51.94</v>
      </c>
      <c r="G19" t="n">
        <v>15.28</v>
      </c>
      <c r="H19" t="n">
        <v>0.25</v>
      </c>
      <c r="I19" t="n">
        <v>204</v>
      </c>
      <c r="J19" t="n">
        <v>143.17</v>
      </c>
      <c r="K19" t="n">
        <v>47.83</v>
      </c>
      <c r="L19" t="n">
        <v>2</v>
      </c>
      <c r="M19" t="n">
        <v>202</v>
      </c>
      <c r="N19" t="n">
        <v>23.34</v>
      </c>
      <c r="O19" t="n">
        <v>17891.86</v>
      </c>
      <c r="P19" t="n">
        <v>560.79</v>
      </c>
      <c r="Q19" t="n">
        <v>4022.21</v>
      </c>
      <c r="R19" t="n">
        <v>514.36</v>
      </c>
      <c r="S19" t="n">
        <v>177.21</v>
      </c>
      <c r="T19" t="n">
        <v>160448.7</v>
      </c>
      <c r="U19" t="n">
        <v>0.34</v>
      </c>
      <c r="V19" t="n">
        <v>0.6899999999999999</v>
      </c>
      <c r="W19" t="n">
        <v>14.91</v>
      </c>
      <c r="X19" t="n">
        <v>9.49</v>
      </c>
      <c r="Y19" t="n">
        <v>2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1.8658</v>
      </c>
      <c r="E20" t="n">
        <v>53.6</v>
      </c>
      <c r="F20" t="n">
        <v>47.93</v>
      </c>
      <c r="G20" t="n">
        <v>24.17</v>
      </c>
      <c r="H20" t="n">
        <v>0.37</v>
      </c>
      <c r="I20" t="n">
        <v>119</v>
      </c>
      <c r="J20" t="n">
        <v>144.54</v>
      </c>
      <c r="K20" t="n">
        <v>47.83</v>
      </c>
      <c r="L20" t="n">
        <v>3</v>
      </c>
      <c r="M20" t="n">
        <v>117</v>
      </c>
      <c r="N20" t="n">
        <v>23.71</v>
      </c>
      <c r="O20" t="n">
        <v>18060.85</v>
      </c>
      <c r="P20" t="n">
        <v>490.68</v>
      </c>
      <c r="Q20" t="n">
        <v>4021.68</v>
      </c>
      <c r="R20" t="n">
        <v>378.08</v>
      </c>
      <c r="S20" t="n">
        <v>177.21</v>
      </c>
      <c r="T20" t="n">
        <v>92734.48</v>
      </c>
      <c r="U20" t="n">
        <v>0.47</v>
      </c>
      <c r="V20" t="n">
        <v>0.74</v>
      </c>
      <c r="W20" t="n">
        <v>14.79</v>
      </c>
      <c r="X20" t="n">
        <v>5.49</v>
      </c>
      <c r="Y20" t="n">
        <v>2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1.9728</v>
      </c>
      <c r="E21" t="n">
        <v>50.69</v>
      </c>
      <c r="F21" t="n">
        <v>46.12</v>
      </c>
      <c r="G21" t="n">
        <v>34.16</v>
      </c>
      <c r="H21" t="n">
        <v>0.49</v>
      </c>
      <c r="I21" t="n">
        <v>81</v>
      </c>
      <c r="J21" t="n">
        <v>145.92</v>
      </c>
      <c r="K21" t="n">
        <v>47.83</v>
      </c>
      <c r="L21" t="n">
        <v>4</v>
      </c>
      <c r="M21" t="n">
        <v>79</v>
      </c>
      <c r="N21" t="n">
        <v>24.09</v>
      </c>
      <c r="O21" t="n">
        <v>18230.35</v>
      </c>
      <c r="P21" t="n">
        <v>443.31</v>
      </c>
      <c r="Q21" t="n">
        <v>4021.21</v>
      </c>
      <c r="R21" t="n">
        <v>316.85</v>
      </c>
      <c r="S21" t="n">
        <v>177.21</v>
      </c>
      <c r="T21" t="n">
        <v>62307.82</v>
      </c>
      <c r="U21" t="n">
        <v>0.5600000000000001</v>
      </c>
      <c r="V21" t="n">
        <v>0.77</v>
      </c>
      <c r="W21" t="n">
        <v>14.72</v>
      </c>
      <c r="X21" t="n">
        <v>3.68</v>
      </c>
      <c r="Y21" t="n">
        <v>2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2.0319</v>
      </c>
      <c r="E22" t="n">
        <v>49.22</v>
      </c>
      <c r="F22" t="n">
        <v>45.23</v>
      </c>
      <c r="G22" t="n">
        <v>44.48</v>
      </c>
      <c r="H22" t="n">
        <v>0.6</v>
      </c>
      <c r="I22" t="n">
        <v>61</v>
      </c>
      <c r="J22" t="n">
        <v>147.3</v>
      </c>
      <c r="K22" t="n">
        <v>47.83</v>
      </c>
      <c r="L22" t="n">
        <v>5</v>
      </c>
      <c r="M22" t="n">
        <v>29</v>
      </c>
      <c r="N22" t="n">
        <v>24.47</v>
      </c>
      <c r="O22" t="n">
        <v>18400.38</v>
      </c>
      <c r="P22" t="n">
        <v>407.4</v>
      </c>
      <c r="Q22" t="n">
        <v>4021.16</v>
      </c>
      <c r="R22" t="n">
        <v>285.62</v>
      </c>
      <c r="S22" t="n">
        <v>177.21</v>
      </c>
      <c r="T22" t="n">
        <v>46793.02</v>
      </c>
      <c r="U22" t="n">
        <v>0.62</v>
      </c>
      <c r="V22" t="n">
        <v>0.79</v>
      </c>
      <c r="W22" t="n">
        <v>14.71</v>
      </c>
      <c r="X22" t="n">
        <v>2.78</v>
      </c>
      <c r="Y22" t="n">
        <v>2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2.0368</v>
      </c>
      <c r="E23" t="n">
        <v>49.1</v>
      </c>
      <c r="F23" t="n">
        <v>45.16</v>
      </c>
      <c r="G23" t="n">
        <v>45.93</v>
      </c>
      <c r="H23" t="n">
        <v>0.71</v>
      </c>
      <c r="I23" t="n">
        <v>59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405.61</v>
      </c>
      <c r="Q23" t="n">
        <v>4021.11</v>
      </c>
      <c r="R23" t="n">
        <v>281.53</v>
      </c>
      <c r="S23" t="n">
        <v>177.21</v>
      </c>
      <c r="T23" t="n">
        <v>44757.76</v>
      </c>
      <c r="U23" t="n">
        <v>0.63</v>
      </c>
      <c r="V23" t="n">
        <v>0.79</v>
      </c>
      <c r="W23" t="n">
        <v>14.77</v>
      </c>
      <c r="X23" t="n">
        <v>2.72</v>
      </c>
      <c r="Y23" t="n">
        <v>2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0.8833</v>
      </c>
      <c r="E24" t="n">
        <v>113.21</v>
      </c>
      <c r="F24" t="n">
        <v>82.53</v>
      </c>
      <c r="G24" t="n">
        <v>6.23</v>
      </c>
      <c r="H24" t="n">
        <v>0.1</v>
      </c>
      <c r="I24" t="n">
        <v>795</v>
      </c>
      <c r="J24" t="n">
        <v>176.73</v>
      </c>
      <c r="K24" t="n">
        <v>52.44</v>
      </c>
      <c r="L24" t="n">
        <v>1</v>
      </c>
      <c r="M24" t="n">
        <v>793</v>
      </c>
      <c r="N24" t="n">
        <v>33.29</v>
      </c>
      <c r="O24" t="n">
        <v>22031.19</v>
      </c>
      <c r="P24" t="n">
        <v>1080</v>
      </c>
      <c r="Q24" t="n">
        <v>4028.11</v>
      </c>
      <c r="R24" t="n">
        <v>1554.83</v>
      </c>
      <c r="S24" t="n">
        <v>177.21</v>
      </c>
      <c r="T24" t="n">
        <v>677727.38</v>
      </c>
      <c r="U24" t="n">
        <v>0.11</v>
      </c>
      <c r="V24" t="n">
        <v>0.43</v>
      </c>
      <c r="W24" t="n">
        <v>15.9</v>
      </c>
      <c r="X24" t="n">
        <v>40.03</v>
      </c>
      <c r="Y24" t="n">
        <v>2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1.5254</v>
      </c>
      <c r="E25" t="n">
        <v>65.56</v>
      </c>
      <c r="F25" t="n">
        <v>54.21</v>
      </c>
      <c r="G25" t="n">
        <v>12.96</v>
      </c>
      <c r="H25" t="n">
        <v>0.2</v>
      </c>
      <c r="I25" t="n">
        <v>251</v>
      </c>
      <c r="J25" t="n">
        <v>178.21</v>
      </c>
      <c r="K25" t="n">
        <v>52.44</v>
      </c>
      <c r="L25" t="n">
        <v>2</v>
      </c>
      <c r="M25" t="n">
        <v>249</v>
      </c>
      <c r="N25" t="n">
        <v>33.77</v>
      </c>
      <c r="O25" t="n">
        <v>22213.89</v>
      </c>
      <c r="P25" t="n">
        <v>690.6</v>
      </c>
      <c r="Q25" t="n">
        <v>4022.44</v>
      </c>
      <c r="R25" t="n">
        <v>590.9</v>
      </c>
      <c r="S25" t="n">
        <v>177.21</v>
      </c>
      <c r="T25" t="n">
        <v>198484.81</v>
      </c>
      <c r="U25" t="n">
        <v>0.3</v>
      </c>
      <c r="V25" t="n">
        <v>0.66</v>
      </c>
      <c r="W25" t="n">
        <v>15</v>
      </c>
      <c r="X25" t="n">
        <v>11.76</v>
      </c>
      <c r="Y25" t="n">
        <v>2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1.758</v>
      </c>
      <c r="E26" t="n">
        <v>56.88</v>
      </c>
      <c r="F26" t="n">
        <v>49.23</v>
      </c>
      <c r="G26" t="n">
        <v>20.1</v>
      </c>
      <c r="H26" t="n">
        <v>0.3</v>
      </c>
      <c r="I26" t="n">
        <v>147</v>
      </c>
      <c r="J26" t="n">
        <v>179.7</v>
      </c>
      <c r="K26" t="n">
        <v>52.44</v>
      </c>
      <c r="L26" t="n">
        <v>3</v>
      </c>
      <c r="M26" t="n">
        <v>145</v>
      </c>
      <c r="N26" t="n">
        <v>34.26</v>
      </c>
      <c r="O26" t="n">
        <v>22397.24</v>
      </c>
      <c r="P26" t="n">
        <v>607.9299999999999</v>
      </c>
      <c r="Q26" t="n">
        <v>4021.7</v>
      </c>
      <c r="R26" t="n">
        <v>422.26</v>
      </c>
      <c r="S26" t="n">
        <v>177.21</v>
      </c>
      <c r="T26" t="n">
        <v>114683.04</v>
      </c>
      <c r="U26" t="n">
        <v>0.42</v>
      </c>
      <c r="V26" t="n">
        <v>0.72</v>
      </c>
      <c r="W26" t="n">
        <v>14.83</v>
      </c>
      <c r="X26" t="n">
        <v>6.79</v>
      </c>
      <c r="Y26" t="n">
        <v>2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1.8808</v>
      </c>
      <c r="E27" t="n">
        <v>53.17</v>
      </c>
      <c r="F27" t="n">
        <v>47.12</v>
      </c>
      <c r="G27" t="n">
        <v>27.72</v>
      </c>
      <c r="H27" t="n">
        <v>0.39</v>
      </c>
      <c r="I27" t="n">
        <v>102</v>
      </c>
      <c r="J27" t="n">
        <v>181.19</v>
      </c>
      <c r="K27" t="n">
        <v>52.44</v>
      </c>
      <c r="L27" t="n">
        <v>4</v>
      </c>
      <c r="M27" t="n">
        <v>100</v>
      </c>
      <c r="N27" t="n">
        <v>34.75</v>
      </c>
      <c r="O27" t="n">
        <v>22581.25</v>
      </c>
      <c r="P27" t="n">
        <v>561.33</v>
      </c>
      <c r="Q27" t="n">
        <v>4021.45</v>
      </c>
      <c r="R27" t="n">
        <v>350.41</v>
      </c>
      <c r="S27" t="n">
        <v>177.21</v>
      </c>
      <c r="T27" t="n">
        <v>78983.25999999999</v>
      </c>
      <c r="U27" t="n">
        <v>0.51</v>
      </c>
      <c r="V27" t="n">
        <v>0.76</v>
      </c>
      <c r="W27" t="n">
        <v>14.76</v>
      </c>
      <c r="X27" t="n">
        <v>4.68</v>
      </c>
      <c r="Y27" t="n">
        <v>2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1.9566</v>
      </c>
      <c r="E28" t="n">
        <v>51.11</v>
      </c>
      <c r="F28" t="n">
        <v>45.95</v>
      </c>
      <c r="G28" t="n">
        <v>35.81</v>
      </c>
      <c r="H28" t="n">
        <v>0.49</v>
      </c>
      <c r="I28" t="n">
        <v>77</v>
      </c>
      <c r="J28" t="n">
        <v>182.69</v>
      </c>
      <c r="K28" t="n">
        <v>52.44</v>
      </c>
      <c r="L28" t="n">
        <v>5</v>
      </c>
      <c r="M28" t="n">
        <v>75</v>
      </c>
      <c r="N28" t="n">
        <v>35.25</v>
      </c>
      <c r="O28" t="n">
        <v>22766.06</v>
      </c>
      <c r="P28" t="n">
        <v>525.83</v>
      </c>
      <c r="Q28" t="n">
        <v>4021.31</v>
      </c>
      <c r="R28" t="n">
        <v>311.34</v>
      </c>
      <c r="S28" t="n">
        <v>177.21</v>
      </c>
      <c r="T28" t="n">
        <v>59577.29</v>
      </c>
      <c r="U28" t="n">
        <v>0.57</v>
      </c>
      <c r="V28" t="n">
        <v>0.78</v>
      </c>
      <c r="W28" t="n">
        <v>14.71</v>
      </c>
      <c r="X28" t="n">
        <v>3.51</v>
      </c>
      <c r="Y28" t="n">
        <v>2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2.0111</v>
      </c>
      <c r="E29" t="n">
        <v>49.72</v>
      </c>
      <c r="F29" t="n">
        <v>45.17</v>
      </c>
      <c r="G29" t="n">
        <v>45.17</v>
      </c>
      <c r="H29" t="n">
        <v>0.58</v>
      </c>
      <c r="I29" t="n">
        <v>60</v>
      </c>
      <c r="J29" t="n">
        <v>184.19</v>
      </c>
      <c r="K29" t="n">
        <v>52.44</v>
      </c>
      <c r="L29" t="n">
        <v>6</v>
      </c>
      <c r="M29" t="n">
        <v>58</v>
      </c>
      <c r="N29" t="n">
        <v>35.75</v>
      </c>
      <c r="O29" t="n">
        <v>22951.43</v>
      </c>
      <c r="P29" t="n">
        <v>493.58</v>
      </c>
      <c r="Q29" t="n">
        <v>4021.31</v>
      </c>
      <c r="R29" t="n">
        <v>284.75</v>
      </c>
      <c r="S29" t="n">
        <v>177.21</v>
      </c>
      <c r="T29" t="n">
        <v>46363</v>
      </c>
      <c r="U29" t="n">
        <v>0.62</v>
      </c>
      <c r="V29" t="n">
        <v>0.79</v>
      </c>
      <c r="W29" t="n">
        <v>14.68</v>
      </c>
      <c r="X29" t="n">
        <v>2.73</v>
      </c>
      <c r="Y29" t="n">
        <v>2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2.0489</v>
      </c>
      <c r="E30" t="n">
        <v>48.81</v>
      </c>
      <c r="F30" t="n">
        <v>44.64</v>
      </c>
      <c r="G30" t="n">
        <v>54.66</v>
      </c>
      <c r="H30" t="n">
        <v>0.67</v>
      </c>
      <c r="I30" t="n">
        <v>49</v>
      </c>
      <c r="J30" t="n">
        <v>185.7</v>
      </c>
      <c r="K30" t="n">
        <v>52.44</v>
      </c>
      <c r="L30" t="n">
        <v>7</v>
      </c>
      <c r="M30" t="n">
        <v>34</v>
      </c>
      <c r="N30" t="n">
        <v>36.26</v>
      </c>
      <c r="O30" t="n">
        <v>23137.49</v>
      </c>
      <c r="P30" t="n">
        <v>463.29</v>
      </c>
      <c r="Q30" t="n">
        <v>4021.16</v>
      </c>
      <c r="R30" t="n">
        <v>266.1</v>
      </c>
      <c r="S30" t="n">
        <v>177.21</v>
      </c>
      <c r="T30" t="n">
        <v>37092.96</v>
      </c>
      <c r="U30" t="n">
        <v>0.67</v>
      </c>
      <c r="V30" t="n">
        <v>0.8</v>
      </c>
      <c r="W30" t="n">
        <v>14.69</v>
      </c>
      <c r="X30" t="n">
        <v>2.2</v>
      </c>
      <c r="Y30" t="n">
        <v>2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2.0573</v>
      </c>
      <c r="E31" t="n">
        <v>48.61</v>
      </c>
      <c r="F31" t="n">
        <v>44.55</v>
      </c>
      <c r="G31" t="n">
        <v>58.11</v>
      </c>
      <c r="H31" t="n">
        <v>0.76</v>
      </c>
      <c r="I31" t="n">
        <v>46</v>
      </c>
      <c r="J31" t="n">
        <v>187.22</v>
      </c>
      <c r="K31" t="n">
        <v>52.44</v>
      </c>
      <c r="L31" t="n">
        <v>8</v>
      </c>
      <c r="M31" t="n">
        <v>4</v>
      </c>
      <c r="N31" t="n">
        <v>36.78</v>
      </c>
      <c r="O31" t="n">
        <v>23324.24</v>
      </c>
      <c r="P31" t="n">
        <v>456.93</v>
      </c>
      <c r="Q31" t="n">
        <v>4021.82</v>
      </c>
      <c r="R31" t="n">
        <v>261.83</v>
      </c>
      <c r="S31" t="n">
        <v>177.21</v>
      </c>
      <c r="T31" t="n">
        <v>34977.23</v>
      </c>
      <c r="U31" t="n">
        <v>0.68</v>
      </c>
      <c r="V31" t="n">
        <v>0.8</v>
      </c>
      <c r="W31" t="n">
        <v>14.72</v>
      </c>
      <c r="X31" t="n">
        <v>2.11</v>
      </c>
      <c r="Y31" t="n">
        <v>2</v>
      </c>
      <c r="Z31" t="n">
        <v>10</v>
      </c>
    </row>
    <row r="32">
      <c r="A32" t="n">
        <v>8</v>
      </c>
      <c r="B32" t="n">
        <v>90</v>
      </c>
      <c r="C32" t="inlineStr">
        <is>
          <t xml:space="preserve">CONCLUIDO	</t>
        </is>
      </c>
      <c r="D32" t="n">
        <v>2.0571</v>
      </c>
      <c r="E32" t="n">
        <v>48.61</v>
      </c>
      <c r="F32" t="n">
        <v>44.56</v>
      </c>
      <c r="G32" t="n">
        <v>58.12</v>
      </c>
      <c r="H32" t="n">
        <v>0.85</v>
      </c>
      <c r="I32" t="n">
        <v>46</v>
      </c>
      <c r="J32" t="n">
        <v>188.74</v>
      </c>
      <c r="K32" t="n">
        <v>52.44</v>
      </c>
      <c r="L32" t="n">
        <v>9</v>
      </c>
      <c r="M32" t="n">
        <v>0</v>
      </c>
      <c r="N32" t="n">
        <v>37.3</v>
      </c>
      <c r="O32" t="n">
        <v>23511.69</v>
      </c>
      <c r="P32" t="n">
        <v>460.4</v>
      </c>
      <c r="Q32" t="n">
        <v>4021.41</v>
      </c>
      <c r="R32" t="n">
        <v>261.72</v>
      </c>
      <c r="S32" t="n">
        <v>177.21</v>
      </c>
      <c r="T32" t="n">
        <v>34918.66</v>
      </c>
      <c r="U32" t="n">
        <v>0.68</v>
      </c>
      <c r="V32" t="n">
        <v>0.8</v>
      </c>
      <c r="W32" t="n">
        <v>14.73</v>
      </c>
      <c r="X32" t="n">
        <v>2.11</v>
      </c>
      <c r="Y32" t="n">
        <v>2</v>
      </c>
      <c r="Z32" t="n">
        <v>10</v>
      </c>
    </row>
    <row r="33">
      <c r="A33" t="n">
        <v>0</v>
      </c>
      <c r="B33" t="n">
        <v>10</v>
      </c>
      <c r="C33" t="inlineStr">
        <is>
          <t xml:space="preserve">CONCLUIDO	</t>
        </is>
      </c>
      <c r="D33" t="n">
        <v>1.486</v>
      </c>
      <c r="E33" t="n">
        <v>67.3</v>
      </c>
      <c r="F33" t="n">
        <v>61.18</v>
      </c>
      <c r="G33" t="n">
        <v>9.130000000000001</v>
      </c>
      <c r="H33" t="n">
        <v>0.64</v>
      </c>
      <c r="I33" t="n">
        <v>402</v>
      </c>
      <c r="J33" t="n">
        <v>26.11</v>
      </c>
      <c r="K33" t="n">
        <v>12.1</v>
      </c>
      <c r="L33" t="n">
        <v>1</v>
      </c>
      <c r="M33" t="n">
        <v>0</v>
      </c>
      <c r="N33" t="n">
        <v>3.01</v>
      </c>
      <c r="O33" t="n">
        <v>3454.41</v>
      </c>
      <c r="P33" t="n">
        <v>177.65</v>
      </c>
      <c r="Q33" t="n">
        <v>4028.04</v>
      </c>
      <c r="R33" t="n">
        <v>806.4299999999999</v>
      </c>
      <c r="S33" t="n">
        <v>177.21</v>
      </c>
      <c r="T33" t="n">
        <v>305496.03</v>
      </c>
      <c r="U33" t="n">
        <v>0.22</v>
      </c>
      <c r="V33" t="n">
        <v>0.58</v>
      </c>
      <c r="W33" t="n">
        <v>15.8</v>
      </c>
      <c r="X33" t="n">
        <v>18.71</v>
      </c>
      <c r="Y33" t="n">
        <v>2</v>
      </c>
      <c r="Z33" t="n">
        <v>10</v>
      </c>
    </row>
    <row r="34">
      <c r="A34" t="n">
        <v>0</v>
      </c>
      <c r="B34" t="n">
        <v>45</v>
      </c>
      <c r="C34" t="inlineStr">
        <is>
          <t xml:space="preserve">CONCLUIDO	</t>
        </is>
      </c>
      <c r="D34" t="n">
        <v>1.4144</v>
      </c>
      <c r="E34" t="n">
        <v>70.7</v>
      </c>
      <c r="F34" t="n">
        <v>60.84</v>
      </c>
      <c r="G34" t="n">
        <v>9.529999999999999</v>
      </c>
      <c r="H34" t="n">
        <v>0.18</v>
      </c>
      <c r="I34" t="n">
        <v>383</v>
      </c>
      <c r="J34" t="n">
        <v>98.70999999999999</v>
      </c>
      <c r="K34" t="n">
        <v>39.72</v>
      </c>
      <c r="L34" t="n">
        <v>1</v>
      </c>
      <c r="M34" t="n">
        <v>381</v>
      </c>
      <c r="N34" t="n">
        <v>12.99</v>
      </c>
      <c r="O34" t="n">
        <v>12407.75</v>
      </c>
      <c r="P34" t="n">
        <v>525.73</v>
      </c>
      <c r="Q34" t="n">
        <v>4023.63</v>
      </c>
      <c r="R34" t="n">
        <v>815.24</v>
      </c>
      <c r="S34" t="n">
        <v>177.21</v>
      </c>
      <c r="T34" t="n">
        <v>309996.03</v>
      </c>
      <c r="U34" t="n">
        <v>0.22</v>
      </c>
      <c r="V34" t="n">
        <v>0.59</v>
      </c>
      <c r="W34" t="n">
        <v>15.24</v>
      </c>
      <c r="X34" t="n">
        <v>18.38</v>
      </c>
      <c r="Y34" t="n">
        <v>2</v>
      </c>
      <c r="Z34" t="n">
        <v>10</v>
      </c>
    </row>
    <row r="35">
      <c r="A35" t="n">
        <v>1</v>
      </c>
      <c r="B35" t="n">
        <v>45</v>
      </c>
      <c r="C35" t="inlineStr">
        <is>
          <t xml:space="preserve">CONCLUIDO	</t>
        </is>
      </c>
      <c r="D35" t="n">
        <v>1.8623</v>
      </c>
      <c r="E35" t="n">
        <v>53.7</v>
      </c>
      <c r="F35" t="n">
        <v>48.85</v>
      </c>
      <c r="G35" t="n">
        <v>21.09</v>
      </c>
      <c r="H35" t="n">
        <v>0.35</v>
      </c>
      <c r="I35" t="n">
        <v>139</v>
      </c>
      <c r="J35" t="n">
        <v>99.95</v>
      </c>
      <c r="K35" t="n">
        <v>39.72</v>
      </c>
      <c r="L35" t="n">
        <v>2</v>
      </c>
      <c r="M35" t="n">
        <v>137</v>
      </c>
      <c r="N35" t="n">
        <v>13.24</v>
      </c>
      <c r="O35" t="n">
        <v>12561.45</v>
      </c>
      <c r="P35" t="n">
        <v>382.15</v>
      </c>
      <c r="Q35" t="n">
        <v>4021.93</v>
      </c>
      <c r="R35" t="n">
        <v>409.91</v>
      </c>
      <c r="S35" t="n">
        <v>177.21</v>
      </c>
      <c r="T35" t="n">
        <v>108550.77</v>
      </c>
      <c r="U35" t="n">
        <v>0.43</v>
      </c>
      <c r="V35" t="n">
        <v>0.73</v>
      </c>
      <c r="W35" t="n">
        <v>14.8</v>
      </c>
      <c r="X35" t="n">
        <v>6.4</v>
      </c>
      <c r="Y35" t="n">
        <v>2</v>
      </c>
      <c r="Z35" t="n">
        <v>10</v>
      </c>
    </row>
    <row r="36">
      <c r="A36" t="n">
        <v>2</v>
      </c>
      <c r="B36" t="n">
        <v>45</v>
      </c>
      <c r="C36" t="inlineStr">
        <is>
          <t xml:space="preserve">CONCLUIDO	</t>
        </is>
      </c>
      <c r="D36" t="n">
        <v>1.9784</v>
      </c>
      <c r="E36" t="n">
        <v>50.55</v>
      </c>
      <c r="F36" t="n">
        <v>46.69</v>
      </c>
      <c r="G36" t="n">
        <v>30.78</v>
      </c>
      <c r="H36" t="n">
        <v>0.52</v>
      </c>
      <c r="I36" t="n">
        <v>91</v>
      </c>
      <c r="J36" t="n">
        <v>101.2</v>
      </c>
      <c r="K36" t="n">
        <v>39.72</v>
      </c>
      <c r="L36" t="n">
        <v>3</v>
      </c>
      <c r="M36" t="n">
        <v>8</v>
      </c>
      <c r="N36" t="n">
        <v>13.49</v>
      </c>
      <c r="O36" t="n">
        <v>12715.54</v>
      </c>
      <c r="P36" t="n">
        <v>335.21</v>
      </c>
      <c r="Q36" t="n">
        <v>4021.86</v>
      </c>
      <c r="R36" t="n">
        <v>332.12</v>
      </c>
      <c r="S36" t="n">
        <v>177.21</v>
      </c>
      <c r="T36" t="n">
        <v>69894.31</v>
      </c>
      <c r="U36" t="n">
        <v>0.53</v>
      </c>
      <c r="V36" t="n">
        <v>0.76</v>
      </c>
      <c r="W36" t="n">
        <v>14.85</v>
      </c>
      <c r="X36" t="n">
        <v>4.24</v>
      </c>
      <c r="Y36" t="n">
        <v>2</v>
      </c>
      <c r="Z36" t="n">
        <v>10</v>
      </c>
    </row>
    <row r="37">
      <c r="A37" t="n">
        <v>3</v>
      </c>
      <c r="B37" t="n">
        <v>45</v>
      </c>
      <c r="C37" t="inlineStr">
        <is>
          <t xml:space="preserve">CONCLUIDO	</t>
        </is>
      </c>
      <c r="D37" t="n">
        <v>1.9785</v>
      </c>
      <c r="E37" t="n">
        <v>50.54</v>
      </c>
      <c r="F37" t="n">
        <v>46.69</v>
      </c>
      <c r="G37" t="n">
        <v>30.78</v>
      </c>
      <c r="H37" t="n">
        <v>0.6899999999999999</v>
      </c>
      <c r="I37" t="n">
        <v>91</v>
      </c>
      <c r="J37" t="n">
        <v>102.45</v>
      </c>
      <c r="K37" t="n">
        <v>39.72</v>
      </c>
      <c r="L37" t="n">
        <v>4</v>
      </c>
      <c r="M37" t="n">
        <v>0</v>
      </c>
      <c r="N37" t="n">
        <v>13.74</v>
      </c>
      <c r="O37" t="n">
        <v>12870.03</v>
      </c>
      <c r="P37" t="n">
        <v>339.05</v>
      </c>
      <c r="Q37" t="n">
        <v>4022.71</v>
      </c>
      <c r="R37" t="n">
        <v>331.68</v>
      </c>
      <c r="S37" t="n">
        <v>177.21</v>
      </c>
      <c r="T37" t="n">
        <v>69675.3</v>
      </c>
      <c r="U37" t="n">
        <v>0.53</v>
      </c>
      <c r="V37" t="n">
        <v>0.76</v>
      </c>
      <c r="W37" t="n">
        <v>14.86</v>
      </c>
      <c r="X37" t="n">
        <v>4.24</v>
      </c>
      <c r="Y37" t="n">
        <v>2</v>
      </c>
      <c r="Z37" t="n">
        <v>10</v>
      </c>
    </row>
    <row r="38">
      <c r="A38" t="n">
        <v>0</v>
      </c>
      <c r="B38" t="n">
        <v>60</v>
      </c>
      <c r="C38" t="inlineStr">
        <is>
          <t xml:space="preserve">CONCLUIDO	</t>
        </is>
      </c>
      <c r="D38" t="n">
        <v>1.2212</v>
      </c>
      <c r="E38" t="n">
        <v>81.88</v>
      </c>
      <c r="F38" t="n">
        <v>66.90000000000001</v>
      </c>
      <c r="G38" t="n">
        <v>7.98</v>
      </c>
      <c r="H38" t="n">
        <v>0.14</v>
      </c>
      <c r="I38" t="n">
        <v>503</v>
      </c>
      <c r="J38" t="n">
        <v>124.63</v>
      </c>
      <c r="K38" t="n">
        <v>45</v>
      </c>
      <c r="L38" t="n">
        <v>1</v>
      </c>
      <c r="M38" t="n">
        <v>501</v>
      </c>
      <c r="N38" t="n">
        <v>18.64</v>
      </c>
      <c r="O38" t="n">
        <v>15605.44</v>
      </c>
      <c r="P38" t="n">
        <v>688.25</v>
      </c>
      <c r="Q38" t="n">
        <v>4024.58</v>
      </c>
      <c r="R38" t="n">
        <v>1021.28</v>
      </c>
      <c r="S38" t="n">
        <v>177.21</v>
      </c>
      <c r="T38" t="n">
        <v>412412.67</v>
      </c>
      <c r="U38" t="n">
        <v>0.17</v>
      </c>
      <c r="V38" t="n">
        <v>0.53</v>
      </c>
      <c r="W38" t="n">
        <v>15.44</v>
      </c>
      <c r="X38" t="n">
        <v>24.43</v>
      </c>
      <c r="Y38" t="n">
        <v>2</v>
      </c>
      <c r="Z38" t="n">
        <v>10</v>
      </c>
    </row>
    <row r="39">
      <c r="A39" t="n">
        <v>1</v>
      </c>
      <c r="B39" t="n">
        <v>60</v>
      </c>
      <c r="C39" t="inlineStr">
        <is>
          <t xml:space="preserve">CONCLUIDO	</t>
        </is>
      </c>
      <c r="D39" t="n">
        <v>1.7395</v>
      </c>
      <c r="E39" t="n">
        <v>57.49</v>
      </c>
      <c r="F39" t="n">
        <v>50.78</v>
      </c>
      <c r="G39" t="n">
        <v>17.02</v>
      </c>
      <c r="H39" t="n">
        <v>0.28</v>
      </c>
      <c r="I39" t="n">
        <v>179</v>
      </c>
      <c r="J39" t="n">
        <v>125.95</v>
      </c>
      <c r="K39" t="n">
        <v>45</v>
      </c>
      <c r="L39" t="n">
        <v>2</v>
      </c>
      <c r="M39" t="n">
        <v>177</v>
      </c>
      <c r="N39" t="n">
        <v>18.95</v>
      </c>
      <c r="O39" t="n">
        <v>15767.7</v>
      </c>
      <c r="P39" t="n">
        <v>493.26</v>
      </c>
      <c r="Q39" t="n">
        <v>4022.15</v>
      </c>
      <c r="R39" t="n">
        <v>474.38</v>
      </c>
      <c r="S39" t="n">
        <v>177.21</v>
      </c>
      <c r="T39" t="n">
        <v>140586.04</v>
      </c>
      <c r="U39" t="n">
        <v>0.37</v>
      </c>
      <c r="V39" t="n">
        <v>0.7</v>
      </c>
      <c r="W39" t="n">
        <v>14.88</v>
      </c>
      <c r="X39" t="n">
        <v>8.33</v>
      </c>
      <c r="Y39" t="n">
        <v>2</v>
      </c>
      <c r="Z39" t="n">
        <v>10</v>
      </c>
    </row>
    <row r="40">
      <c r="A40" t="n">
        <v>2</v>
      </c>
      <c r="B40" t="n">
        <v>60</v>
      </c>
      <c r="C40" t="inlineStr">
        <is>
          <t xml:space="preserve">CONCLUIDO	</t>
        </is>
      </c>
      <c r="D40" t="n">
        <v>1.9221</v>
      </c>
      <c r="E40" t="n">
        <v>52.03</v>
      </c>
      <c r="F40" t="n">
        <v>47.24</v>
      </c>
      <c r="G40" t="n">
        <v>27.25</v>
      </c>
      <c r="H40" t="n">
        <v>0.42</v>
      </c>
      <c r="I40" t="n">
        <v>104</v>
      </c>
      <c r="J40" t="n">
        <v>127.27</v>
      </c>
      <c r="K40" t="n">
        <v>45</v>
      </c>
      <c r="L40" t="n">
        <v>3</v>
      </c>
      <c r="M40" t="n">
        <v>102</v>
      </c>
      <c r="N40" t="n">
        <v>19.27</v>
      </c>
      <c r="O40" t="n">
        <v>15930.42</v>
      </c>
      <c r="P40" t="n">
        <v>426.98</v>
      </c>
      <c r="Q40" t="n">
        <v>4021.58</v>
      </c>
      <c r="R40" t="n">
        <v>355.17</v>
      </c>
      <c r="S40" t="n">
        <v>177.21</v>
      </c>
      <c r="T40" t="n">
        <v>81357.33</v>
      </c>
      <c r="U40" t="n">
        <v>0.5</v>
      </c>
      <c r="V40" t="n">
        <v>0.76</v>
      </c>
      <c r="W40" t="n">
        <v>14.75</v>
      </c>
      <c r="X40" t="n">
        <v>4.79</v>
      </c>
      <c r="Y40" t="n">
        <v>2</v>
      </c>
      <c r="Z40" t="n">
        <v>10</v>
      </c>
    </row>
    <row r="41">
      <c r="A41" t="n">
        <v>3</v>
      </c>
      <c r="B41" t="n">
        <v>60</v>
      </c>
      <c r="C41" t="inlineStr">
        <is>
          <t xml:space="preserve">CONCLUIDO	</t>
        </is>
      </c>
      <c r="D41" t="n">
        <v>2.0142</v>
      </c>
      <c r="E41" t="n">
        <v>49.65</v>
      </c>
      <c r="F41" t="n">
        <v>45.7</v>
      </c>
      <c r="G41" t="n">
        <v>38.62</v>
      </c>
      <c r="H41" t="n">
        <v>0.55</v>
      </c>
      <c r="I41" t="n">
        <v>71</v>
      </c>
      <c r="J41" t="n">
        <v>128.59</v>
      </c>
      <c r="K41" t="n">
        <v>45</v>
      </c>
      <c r="L41" t="n">
        <v>4</v>
      </c>
      <c r="M41" t="n">
        <v>34</v>
      </c>
      <c r="N41" t="n">
        <v>19.59</v>
      </c>
      <c r="O41" t="n">
        <v>16093.6</v>
      </c>
      <c r="P41" t="n">
        <v>379.84</v>
      </c>
      <c r="Q41" t="n">
        <v>4022.37</v>
      </c>
      <c r="R41" t="n">
        <v>300.92</v>
      </c>
      <c r="S41" t="n">
        <v>177.21</v>
      </c>
      <c r="T41" t="n">
        <v>54397.17</v>
      </c>
      <c r="U41" t="n">
        <v>0.59</v>
      </c>
      <c r="V41" t="n">
        <v>0.78</v>
      </c>
      <c r="W41" t="n">
        <v>14.75</v>
      </c>
      <c r="X41" t="n">
        <v>3.26</v>
      </c>
      <c r="Y41" t="n">
        <v>2</v>
      </c>
      <c r="Z41" t="n">
        <v>10</v>
      </c>
    </row>
    <row r="42">
      <c r="A42" t="n">
        <v>4</v>
      </c>
      <c r="B42" t="n">
        <v>60</v>
      </c>
      <c r="C42" t="inlineStr">
        <is>
          <t xml:space="preserve">CONCLUIDO	</t>
        </is>
      </c>
      <c r="D42" t="n">
        <v>2.0186</v>
      </c>
      <c r="E42" t="n">
        <v>49.54</v>
      </c>
      <c r="F42" t="n">
        <v>45.64</v>
      </c>
      <c r="G42" t="n">
        <v>39.69</v>
      </c>
      <c r="H42" t="n">
        <v>0.68</v>
      </c>
      <c r="I42" t="n">
        <v>69</v>
      </c>
      <c r="J42" t="n">
        <v>129.92</v>
      </c>
      <c r="K42" t="n">
        <v>45</v>
      </c>
      <c r="L42" t="n">
        <v>5</v>
      </c>
      <c r="M42" t="n">
        <v>0</v>
      </c>
      <c r="N42" t="n">
        <v>19.92</v>
      </c>
      <c r="O42" t="n">
        <v>16257.24</v>
      </c>
      <c r="P42" t="n">
        <v>379.27</v>
      </c>
      <c r="Q42" t="n">
        <v>4022.62</v>
      </c>
      <c r="R42" t="n">
        <v>297.49</v>
      </c>
      <c r="S42" t="n">
        <v>177.21</v>
      </c>
      <c r="T42" t="n">
        <v>52692.14</v>
      </c>
      <c r="U42" t="n">
        <v>0.6</v>
      </c>
      <c r="V42" t="n">
        <v>0.78</v>
      </c>
      <c r="W42" t="n">
        <v>14.79</v>
      </c>
      <c r="X42" t="n">
        <v>3.2</v>
      </c>
      <c r="Y42" t="n">
        <v>2</v>
      </c>
      <c r="Z42" t="n">
        <v>10</v>
      </c>
    </row>
    <row r="43">
      <c r="A43" t="n">
        <v>0</v>
      </c>
      <c r="B43" t="n">
        <v>80</v>
      </c>
      <c r="C43" t="inlineStr">
        <is>
          <t xml:space="preserve">CONCLUIDO	</t>
        </is>
      </c>
      <c r="D43" t="n">
        <v>0.9901</v>
      </c>
      <c r="E43" t="n">
        <v>101</v>
      </c>
      <c r="F43" t="n">
        <v>76.56999999999999</v>
      </c>
      <c r="G43" t="n">
        <v>6.7</v>
      </c>
      <c r="H43" t="n">
        <v>0.11</v>
      </c>
      <c r="I43" t="n">
        <v>686</v>
      </c>
      <c r="J43" t="n">
        <v>159.12</v>
      </c>
      <c r="K43" t="n">
        <v>50.28</v>
      </c>
      <c r="L43" t="n">
        <v>1</v>
      </c>
      <c r="M43" t="n">
        <v>684</v>
      </c>
      <c r="N43" t="n">
        <v>27.84</v>
      </c>
      <c r="O43" t="n">
        <v>19859.16</v>
      </c>
      <c r="P43" t="n">
        <v>933.88</v>
      </c>
      <c r="Q43" t="n">
        <v>4025.12</v>
      </c>
      <c r="R43" t="n">
        <v>1351.88</v>
      </c>
      <c r="S43" t="n">
        <v>177.21</v>
      </c>
      <c r="T43" t="n">
        <v>576800.49</v>
      </c>
      <c r="U43" t="n">
        <v>0.13</v>
      </c>
      <c r="V43" t="n">
        <v>0.47</v>
      </c>
      <c r="W43" t="n">
        <v>15.71</v>
      </c>
      <c r="X43" t="n">
        <v>34.09</v>
      </c>
      <c r="Y43" t="n">
        <v>2</v>
      </c>
      <c r="Z43" t="n">
        <v>10</v>
      </c>
    </row>
    <row r="44">
      <c r="A44" t="n">
        <v>1</v>
      </c>
      <c r="B44" t="n">
        <v>80</v>
      </c>
      <c r="C44" t="inlineStr">
        <is>
          <t xml:space="preserve">CONCLUIDO	</t>
        </is>
      </c>
      <c r="D44" t="n">
        <v>1.5964</v>
      </c>
      <c r="E44" t="n">
        <v>62.64</v>
      </c>
      <c r="F44" t="n">
        <v>53</v>
      </c>
      <c r="G44" t="n">
        <v>14.01</v>
      </c>
      <c r="H44" t="n">
        <v>0.22</v>
      </c>
      <c r="I44" t="n">
        <v>227</v>
      </c>
      <c r="J44" t="n">
        <v>160.54</v>
      </c>
      <c r="K44" t="n">
        <v>50.28</v>
      </c>
      <c r="L44" t="n">
        <v>2</v>
      </c>
      <c r="M44" t="n">
        <v>225</v>
      </c>
      <c r="N44" t="n">
        <v>28.26</v>
      </c>
      <c r="O44" t="n">
        <v>20034.4</v>
      </c>
      <c r="P44" t="n">
        <v>625.02</v>
      </c>
      <c r="Q44" t="n">
        <v>4022.42</v>
      </c>
      <c r="R44" t="n">
        <v>550.42</v>
      </c>
      <c r="S44" t="n">
        <v>177.21</v>
      </c>
      <c r="T44" t="n">
        <v>178363.75</v>
      </c>
      <c r="U44" t="n">
        <v>0.32</v>
      </c>
      <c r="V44" t="n">
        <v>0.67</v>
      </c>
      <c r="W44" t="n">
        <v>14.94</v>
      </c>
      <c r="X44" t="n">
        <v>10.55</v>
      </c>
      <c r="Y44" t="n">
        <v>2</v>
      </c>
      <c r="Z44" t="n">
        <v>10</v>
      </c>
    </row>
    <row r="45">
      <c r="A45" t="n">
        <v>2</v>
      </c>
      <c r="B45" t="n">
        <v>80</v>
      </c>
      <c r="C45" t="inlineStr">
        <is>
          <t xml:space="preserve">CONCLUIDO	</t>
        </is>
      </c>
      <c r="D45" t="n">
        <v>1.8122</v>
      </c>
      <c r="E45" t="n">
        <v>55.18</v>
      </c>
      <c r="F45" t="n">
        <v>48.57</v>
      </c>
      <c r="G45" t="n">
        <v>21.91</v>
      </c>
      <c r="H45" t="n">
        <v>0.33</v>
      </c>
      <c r="I45" t="n">
        <v>133</v>
      </c>
      <c r="J45" t="n">
        <v>161.97</v>
      </c>
      <c r="K45" t="n">
        <v>50.28</v>
      </c>
      <c r="L45" t="n">
        <v>3</v>
      </c>
      <c r="M45" t="n">
        <v>131</v>
      </c>
      <c r="N45" t="n">
        <v>28.69</v>
      </c>
      <c r="O45" t="n">
        <v>20210.21</v>
      </c>
      <c r="P45" t="n">
        <v>550.39</v>
      </c>
      <c r="Q45" t="n">
        <v>4021.77</v>
      </c>
      <c r="R45" t="n">
        <v>399.58</v>
      </c>
      <c r="S45" t="n">
        <v>177.21</v>
      </c>
      <c r="T45" t="n">
        <v>103414.72</v>
      </c>
      <c r="U45" t="n">
        <v>0.44</v>
      </c>
      <c r="V45" t="n">
        <v>0.73</v>
      </c>
      <c r="W45" t="n">
        <v>14.81</v>
      </c>
      <c r="X45" t="n">
        <v>6.12</v>
      </c>
      <c r="Y45" t="n">
        <v>2</v>
      </c>
      <c r="Z45" t="n">
        <v>10</v>
      </c>
    </row>
    <row r="46">
      <c r="A46" t="n">
        <v>3</v>
      </c>
      <c r="B46" t="n">
        <v>80</v>
      </c>
      <c r="C46" t="inlineStr">
        <is>
          <t xml:space="preserve">CONCLUIDO	</t>
        </is>
      </c>
      <c r="D46" t="n">
        <v>1.9265</v>
      </c>
      <c r="E46" t="n">
        <v>51.91</v>
      </c>
      <c r="F46" t="n">
        <v>46.62</v>
      </c>
      <c r="G46" t="n">
        <v>30.4</v>
      </c>
      <c r="H46" t="n">
        <v>0.43</v>
      </c>
      <c r="I46" t="n">
        <v>92</v>
      </c>
      <c r="J46" t="n">
        <v>163.4</v>
      </c>
      <c r="K46" t="n">
        <v>50.28</v>
      </c>
      <c r="L46" t="n">
        <v>4</v>
      </c>
      <c r="M46" t="n">
        <v>90</v>
      </c>
      <c r="N46" t="n">
        <v>29.12</v>
      </c>
      <c r="O46" t="n">
        <v>20386.62</v>
      </c>
      <c r="P46" t="n">
        <v>504.68</v>
      </c>
      <c r="Q46" t="n">
        <v>4021.01</v>
      </c>
      <c r="R46" t="n">
        <v>333.79</v>
      </c>
      <c r="S46" t="n">
        <v>177.21</v>
      </c>
      <c r="T46" t="n">
        <v>70724.83</v>
      </c>
      <c r="U46" t="n">
        <v>0.53</v>
      </c>
      <c r="V46" t="n">
        <v>0.77</v>
      </c>
      <c r="W46" t="n">
        <v>14.73</v>
      </c>
      <c r="X46" t="n">
        <v>4.18</v>
      </c>
      <c r="Y46" t="n">
        <v>2</v>
      </c>
      <c r="Z46" t="n">
        <v>10</v>
      </c>
    </row>
    <row r="47">
      <c r="A47" t="n">
        <v>4</v>
      </c>
      <c r="B47" t="n">
        <v>80</v>
      </c>
      <c r="C47" t="inlineStr">
        <is>
          <t xml:space="preserve">CONCLUIDO	</t>
        </is>
      </c>
      <c r="D47" t="n">
        <v>1.9995</v>
      </c>
      <c r="E47" t="n">
        <v>50.01</v>
      </c>
      <c r="F47" t="n">
        <v>45.5</v>
      </c>
      <c r="G47" t="n">
        <v>40.14</v>
      </c>
      <c r="H47" t="n">
        <v>0.54</v>
      </c>
      <c r="I47" t="n">
        <v>68</v>
      </c>
      <c r="J47" t="n">
        <v>164.83</v>
      </c>
      <c r="K47" t="n">
        <v>50.28</v>
      </c>
      <c r="L47" t="n">
        <v>5</v>
      </c>
      <c r="M47" t="n">
        <v>66</v>
      </c>
      <c r="N47" t="n">
        <v>29.55</v>
      </c>
      <c r="O47" t="n">
        <v>20563.61</v>
      </c>
      <c r="P47" t="n">
        <v>465.99</v>
      </c>
      <c r="Q47" t="n">
        <v>4021.08</v>
      </c>
      <c r="R47" t="n">
        <v>295.95</v>
      </c>
      <c r="S47" t="n">
        <v>177.21</v>
      </c>
      <c r="T47" t="n">
        <v>51926.26</v>
      </c>
      <c r="U47" t="n">
        <v>0.6</v>
      </c>
      <c r="V47" t="n">
        <v>0.78</v>
      </c>
      <c r="W47" t="n">
        <v>14.69</v>
      </c>
      <c r="X47" t="n">
        <v>3.05</v>
      </c>
      <c r="Y47" t="n">
        <v>2</v>
      </c>
      <c r="Z47" t="n">
        <v>10</v>
      </c>
    </row>
    <row r="48">
      <c r="A48" t="n">
        <v>5</v>
      </c>
      <c r="B48" t="n">
        <v>80</v>
      </c>
      <c r="C48" t="inlineStr">
        <is>
          <t xml:space="preserve">CONCLUIDO	</t>
        </is>
      </c>
      <c r="D48" t="n">
        <v>2.0424</v>
      </c>
      <c r="E48" t="n">
        <v>48.96</v>
      </c>
      <c r="F48" t="n">
        <v>44.9</v>
      </c>
      <c r="G48" t="n">
        <v>49.89</v>
      </c>
      <c r="H48" t="n">
        <v>0.64</v>
      </c>
      <c r="I48" t="n">
        <v>54</v>
      </c>
      <c r="J48" t="n">
        <v>166.27</v>
      </c>
      <c r="K48" t="n">
        <v>50.28</v>
      </c>
      <c r="L48" t="n">
        <v>6</v>
      </c>
      <c r="M48" t="n">
        <v>31</v>
      </c>
      <c r="N48" t="n">
        <v>29.99</v>
      </c>
      <c r="O48" t="n">
        <v>20741.2</v>
      </c>
      <c r="P48" t="n">
        <v>435.14</v>
      </c>
      <c r="Q48" t="n">
        <v>4021.13</v>
      </c>
      <c r="R48" t="n">
        <v>274.15</v>
      </c>
      <c r="S48" t="n">
        <v>177.21</v>
      </c>
      <c r="T48" t="n">
        <v>41094.11</v>
      </c>
      <c r="U48" t="n">
        <v>0.65</v>
      </c>
      <c r="V48" t="n">
        <v>0.79</v>
      </c>
      <c r="W48" t="n">
        <v>14.71</v>
      </c>
      <c r="X48" t="n">
        <v>2.46</v>
      </c>
      <c r="Y48" t="n">
        <v>2</v>
      </c>
      <c r="Z48" t="n">
        <v>10</v>
      </c>
    </row>
    <row r="49">
      <c r="A49" t="n">
        <v>6</v>
      </c>
      <c r="B49" t="n">
        <v>80</v>
      </c>
      <c r="C49" t="inlineStr">
        <is>
          <t xml:space="preserve">CONCLUIDO	</t>
        </is>
      </c>
      <c r="D49" t="n">
        <v>2.0483</v>
      </c>
      <c r="E49" t="n">
        <v>48.82</v>
      </c>
      <c r="F49" t="n">
        <v>44.82</v>
      </c>
      <c r="G49" t="n">
        <v>51.72</v>
      </c>
      <c r="H49" t="n">
        <v>0.74</v>
      </c>
      <c r="I49" t="n">
        <v>52</v>
      </c>
      <c r="J49" t="n">
        <v>167.72</v>
      </c>
      <c r="K49" t="n">
        <v>50.28</v>
      </c>
      <c r="L49" t="n">
        <v>7</v>
      </c>
      <c r="M49" t="n">
        <v>0</v>
      </c>
      <c r="N49" t="n">
        <v>30.44</v>
      </c>
      <c r="O49" t="n">
        <v>20919.39</v>
      </c>
      <c r="P49" t="n">
        <v>432</v>
      </c>
      <c r="Q49" t="n">
        <v>4022.15</v>
      </c>
      <c r="R49" t="n">
        <v>270.4</v>
      </c>
      <c r="S49" t="n">
        <v>177.21</v>
      </c>
      <c r="T49" t="n">
        <v>39230.17</v>
      </c>
      <c r="U49" t="n">
        <v>0.66</v>
      </c>
      <c r="V49" t="n">
        <v>0.8</v>
      </c>
      <c r="W49" t="n">
        <v>14.74</v>
      </c>
      <c r="X49" t="n">
        <v>2.38</v>
      </c>
      <c r="Y49" t="n">
        <v>2</v>
      </c>
      <c r="Z49" t="n">
        <v>10</v>
      </c>
    </row>
    <row r="50">
      <c r="A50" t="n">
        <v>0</v>
      </c>
      <c r="B50" t="n">
        <v>35</v>
      </c>
      <c r="C50" t="inlineStr">
        <is>
          <t xml:space="preserve">CONCLUIDO	</t>
        </is>
      </c>
      <c r="D50" t="n">
        <v>1.5641</v>
      </c>
      <c r="E50" t="n">
        <v>63.94</v>
      </c>
      <c r="F50" t="n">
        <v>56.83</v>
      </c>
      <c r="G50" t="n">
        <v>11.25</v>
      </c>
      <c r="H50" t="n">
        <v>0.22</v>
      </c>
      <c r="I50" t="n">
        <v>303</v>
      </c>
      <c r="J50" t="n">
        <v>80.84</v>
      </c>
      <c r="K50" t="n">
        <v>35.1</v>
      </c>
      <c r="L50" t="n">
        <v>1</v>
      </c>
      <c r="M50" t="n">
        <v>301</v>
      </c>
      <c r="N50" t="n">
        <v>9.74</v>
      </c>
      <c r="O50" t="n">
        <v>10204.21</v>
      </c>
      <c r="P50" t="n">
        <v>416.58</v>
      </c>
      <c r="Q50" t="n">
        <v>4022.54</v>
      </c>
      <c r="R50" t="n">
        <v>679.63</v>
      </c>
      <c r="S50" t="n">
        <v>177.21</v>
      </c>
      <c r="T50" t="n">
        <v>242589.86</v>
      </c>
      <c r="U50" t="n">
        <v>0.26</v>
      </c>
      <c r="V50" t="n">
        <v>0.63</v>
      </c>
      <c r="W50" t="n">
        <v>15.09</v>
      </c>
      <c r="X50" t="n">
        <v>14.37</v>
      </c>
      <c r="Y50" t="n">
        <v>2</v>
      </c>
      <c r="Z50" t="n">
        <v>10</v>
      </c>
    </row>
    <row r="51">
      <c r="A51" t="n">
        <v>1</v>
      </c>
      <c r="B51" t="n">
        <v>35</v>
      </c>
      <c r="C51" t="inlineStr">
        <is>
          <t xml:space="preserve">CONCLUIDO	</t>
        </is>
      </c>
      <c r="D51" t="n">
        <v>1.9267</v>
      </c>
      <c r="E51" t="n">
        <v>51.9</v>
      </c>
      <c r="F51" t="n">
        <v>47.96</v>
      </c>
      <c r="G51" t="n">
        <v>24.18</v>
      </c>
      <c r="H51" t="n">
        <v>0.43</v>
      </c>
      <c r="I51" t="n">
        <v>119</v>
      </c>
      <c r="J51" t="n">
        <v>82.04000000000001</v>
      </c>
      <c r="K51" t="n">
        <v>35.1</v>
      </c>
      <c r="L51" t="n">
        <v>2</v>
      </c>
      <c r="M51" t="n">
        <v>28</v>
      </c>
      <c r="N51" t="n">
        <v>9.94</v>
      </c>
      <c r="O51" t="n">
        <v>10352.53</v>
      </c>
      <c r="P51" t="n">
        <v>305.89</v>
      </c>
      <c r="Q51" t="n">
        <v>4023.09</v>
      </c>
      <c r="R51" t="n">
        <v>375.02</v>
      </c>
      <c r="S51" t="n">
        <v>177.21</v>
      </c>
      <c r="T51" t="n">
        <v>91204.96000000001</v>
      </c>
      <c r="U51" t="n">
        <v>0.47</v>
      </c>
      <c r="V51" t="n">
        <v>0.74</v>
      </c>
      <c r="W51" t="n">
        <v>14.9</v>
      </c>
      <c r="X51" t="n">
        <v>5.51</v>
      </c>
      <c r="Y51" t="n">
        <v>2</v>
      </c>
      <c r="Z51" t="n">
        <v>10</v>
      </c>
    </row>
    <row r="52">
      <c r="A52" t="n">
        <v>2</v>
      </c>
      <c r="B52" t="n">
        <v>35</v>
      </c>
      <c r="C52" t="inlineStr">
        <is>
          <t xml:space="preserve">CONCLUIDO	</t>
        </is>
      </c>
      <c r="D52" t="n">
        <v>1.9331</v>
      </c>
      <c r="E52" t="n">
        <v>51.73</v>
      </c>
      <c r="F52" t="n">
        <v>47.84</v>
      </c>
      <c r="G52" t="n">
        <v>24.75</v>
      </c>
      <c r="H52" t="n">
        <v>0.63</v>
      </c>
      <c r="I52" t="n">
        <v>116</v>
      </c>
      <c r="J52" t="n">
        <v>83.25</v>
      </c>
      <c r="K52" t="n">
        <v>35.1</v>
      </c>
      <c r="L52" t="n">
        <v>3</v>
      </c>
      <c r="M52" t="n">
        <v>0</v>
      </c>
      <c r="N52" t="n">
        <v>10.15</v>
      </c>
      <c r="O52" t="n">
        <v>10501.19</v>
      </c>
      <c r="P52" t="n">
        <v>307.92</v>
      </c>
      <c r="Q52" t="n">
        <v>4022.54</v>
      </c>
      <c r="R52" t="n">
        <v>369.24</v>
      </c>
      <c r="S52" t="n">
        <v>177.21</v>
      </c>
      <c r="T52" t="n">
        <v>88327.94</v>
      </c>
      <c r="U52" t="n">
        <v>0.48</v>
      </c>
      <c r="V52" t="n">
        <v>0.75</v>
      </c>
      <c r="W52" t="n">
        <v>14.94</v>
      </c>
      <c r="X52" t="n">
        <v>5.39</v>
      </c>
      <c r="Y52" t="n">
        <v>2</v>
      </c>
      <c r="Z52" t="n">
        <v>10</v>
      </c>
    </row>
    <row r="53">
      <c r="A53" t="n">
        <v>0</v>
      </c>
      <c r="B53" t="n">
        <v>50</v>
      </c>
      <c r="C53" t="inlineStr">
        <is>
          <t xml:space="preserve">CONCLUIDO	</t>
        </is>
      </c>
      <c r="D53" t="n">
        <v>1.3481</v>
      </c>
      <c r="E53" t="n">
        <v>74.18000000000001</v>
      </c>
      <c r="F53" t="n">
        <v>62.76</v>
      </c>
      <c r="G53" t="n">
        <v>8.92</v>
      </c>
      <c r="H53" t="n">
        <v>0.16</v>
      </c>
      <c r="I53" t="n">
        <v>422</v>
      </c>
      <c r="J53" t="n">
        <v>107.41</v>
      </c>
      <c r="K53" t="n">
        <v>41.65</v>
      </c>
      <c r="L53" t="n">
        <v>1</v>
      </c>
      <c r="M53" t="n">
        <v>420</v>
      </c>
      <c r="N53" t="n">
        <v>14.77</v>
      </c>
      <c r="O53" t="n">
        <v>13481.73</v>
      </c>
      <c r="P53" t="n">
        <v>578.6799999999999</v>
      </c>
      <c r="Q53" t="n">
        <v>4024.14</v>
      </c>
      <c r="R53" t="n">
        <v>880.89</v>
      </c>
      <c r="S53" t="n">
        <v>177.21</v>
      </c>
      <c r="T53" t="n">
        <v>342627.19</v>
      </c>
      <c r="U53" t="n">
        <v>0.2</v>
      </c>
      <c r="V53" t="n">
        <v>0.57</v>
      </c>
      <c r="W53" t="n">
        <v>15.3</v>
      </c>
      <c r="X53" t="n">
        <v>20.3</v>
      </c>
      <c r="Y53" t="n">
        <v>2</v>
      </c>
      <c r="Z53" t="n">
        <v>10</v>
      </c>
    </row>
    <row r="54">
      <c r="A54" t="n">
        <v>1</v>
      </c>
      <c r="B54" t="n">
        <v>50</v>
      </c>
      <c r="C54" t="inlineStr">
        <is>
          <t xml:space="preserve">CONCLUIDO	</t>
        </is>
      </c>
      <c r="D54" t="n">
        <v>1.8191</v>
      </c>
      <c r="E54" t="n">
        <v>54.97</v>
      </c>
      <c r="F54" t="n">
        <v>49.54</v>
      </c>
      <c r="G54" t="n">
        <v>19.43</v>
      </c>
      <c r="H54" t="n">
        <v>0.32</v>
      </c>
      <c r="I54" t="n">
        <v>153</v>
      </c>
      <c r="J54" t="n">
        <v>108.68</v>
      </c>
      <c r="K54" t="n">
        <v>41.65</v>
      </c>
      <c r="L54" t="n">
        <v>2</v>
      </c>
      <c r="M54" t="n">
        <v>151</v>
      </c>
      <c r="N54" t="n">
        <v>15.03</v>
      </c>
      <c r="O54" t="n">
        <v>13638.32</v>
      </c>
      <c r="P54" t="n">
        <v>421.41</v>
      </c>
      <c r="Q54" t="n">
        <v>4021.51</v>
      </c>
      <c r="R54" t="n">
        <v>432.53</v>
      </c>
      <c r="S54" t="n">
        <v>177.21</v>
      </c>
      <c r="T54" t="n">
        <v>119791.57</v>
      </c>
      <c r="U54" t="n">
        <v>0.41</v>
      </c>
      <c r="V54" t="n">
        <v>0.72</v>
      </c>
      <c r="W54" t="n">
        <v>14.84</v>
      </c>
      <c r="X54" t="n">
        <v>7.09</v>
      </c>
      <c r="Y54" t="n">
        <v>2</v>
      </c>
      <c r="Z54" t="n">
        <v>10</v>
      </c>
    </row>
    <row r="55">
      <c r="A55" t="n">
        <v>2</v>
      </c>
      <c r="B55" t="n">
        <v>50</v>
      </c>
      <c r="C55" t="inlineStr">
        <is>
          <t xml:space="preserve">CONCLUIDO	</t>
        </is>
      </c>
      <c r="D55" t="n">
        <v>1.9803</v>
      </c>
      <c r="E55" t="n">
        <v>50.5</v>
      </c>
      <c r="F55" t="n">
        <v>46.51</v>
      </c>
      <c r="G55" t="n">
        <v>31.71</v>
      </c>
      <c r="H55" t="n">
        <v>0.48</v>
      </c>
      <c r="I55" t="n">
        <v>88</v>
      </c>
      <c r="J55" t="n">
        <v>109.96</v>
      </c>
      <c r="K55" t="n">
        <v>41.65</v>
      </c>
      <c r="L55" t="n">
        <v>3</v>
      </c>
      <c r="M55" t="n">
        <v>55</v>
      </c>
      <c r="N55" t="n">
        <v>15.31</v>
      </c>
      <c r="O55" t="n">
        <v>13795.21</v>
      </c>
      <c r="P55" t="n">
        <v>357.07</v>
      </c>
      <c r="Q55" t="n">
        <v>4021.61</v>
      </c>
      <c r="R55" t="n">
        <v>327.96</v>
      </c>
      <c r="S55" t="n">
        <v>177.21</v>
      </c>
      <c r="T55" t="n">
        <v>67828.87</v>
      </c>
      <c r="U55" t="n">
        <v>0.54</v>
      </c>
      <c r="V55" t="n">
        <v>0.77</v>
      </c>
      <c r="W55" t="n">
        <v>14.79</v>
      </c>
      <c r="X55" t="n">
        <v>4.06</v>
      </c>
      <c r="Y55" t="n">
        <v>2</v>
      </c>
      <c r="Z55" t="n">
        <v>10</v>
      </c>
    </row>
    <row r="56">
      <c r="A56" t="n">
        <v>3</v>
      </c>
      <c r="B56" t="n">
        <v>50</v>
      </c>
      <c r="C56" t="inlineStr">
        <is>
          <t xml:space="preserve">CONCLUIDO	</t>
        </is>
      </c>
      <c r="D56" t="n">
        <v>1.9972</v>
      </c>
      <c r="E56" t="n">
        <v>50.07</v>
      </c>
      <c r="F56" t="n">
        <v>46.21</v>
      </c>
      <c r="G56" t="n">
        <v>33.81</v>
      </c>
      <c r="H56" t="n">
        <v>0.63</v>
      </c>
      <c r="I56" t="n">
        <v>82</v>
      </c>
      <c r="J56" t="n">
        <v>111.23</v>
      </c>
      <c r="K56" t="n">
        <v>41.65</v>
      </c>
      <c r="L56" t="n">
        <v>4</v>
      </c>
      <c r="M56" t="n">
        <v>0</v>
      </c>
      <c r="N56" t="n">
        <v>15.58</v>
      </c>
      <c r="O56" t="n">
        <v>13952.52</v>
      </c>
      <c r="P56" t="n">
        <v>352.09</v>
      </c>
      <c r="Q56" t="n">
        <v>4022.51</v>
      </c>
      <c r="R56" t="n">
        <v>315.85</v>
      </c>
      <c r="S56" t="n">
        <v>177.21</v>
      </c>
      <c r="T56" t="n">
        <v>61803.2</v>
      </c>
      <c r="U56" t="n">
        <v>0.5600000000000001</v>
      </c>
      <c r="V56" t="n">
        <v>0.77</v>
      </c>
      <c r="W56" t="n">
        <v>14.84</v>
      </c>
      <c r="X56" t="n">
        <v>3.77</v>
      </c>
      <c r="Y56" t="n">
        <v>2</v>
      </c>
      <c r="Z56" t="n">
        <v>10</v>
      </c>
    </row>
    <row r="57">
      <c r="A57" t="n">
        <v>0</v>
      </c>
      <c r="B57" t="n">
        <v>25</v>
      </c>
      <c r="C57" t="inlineStr">
        <is>
          <t xml:space="preserve">CONCLUIDO	</t>
        </is>
      </c>
      <c r="D57" t="n">
        <v>1.745</v>
      </c>
      <c r="E57" t="n">
        <v>57.3</v>
      </c>
      <c r="F57" t="n">
        <v>52.52</v>
      </c>
      <c r="G57" t="n">
        <v>14.66</v>
      </c>
      <c r="H57" t="n">
        <v>0.28</v>
      </c>
      <c r="I57" t="n">
        <v>215</v>
      </c>
      <c r="J57" t="n">
        <v>61.76</v>
      </c>
      <c r="K57" t="n">
        <v>28.92</v>
      </c>
      <c r="L57" t="n">
        <v>1</v>
      </c>
      <c r="M57" t="n">
        <v>203</v>
      </c>
      <c r="N57" t="n">
        <v>6.84</v>
      </c>
      <c r="O57" t="n">
        <v>7851.41</v>
      </c>
      <c r="P57" t="n">
        <v>296.02</v>
      </c>
      <c r="Q57" t="n">
        <v>4022.13</v>
      </c>
      <c r="R57" t="n">
        <v>533.29</v>
      </c>
      <c r="S57" t="n">
        <v>177.21</v>
      </c>
      <c r="T57" t="n">
        <v>169861.75</v>
      </c>
      <c r="U57" t="n">
        <v>0.33</v>
      </c>
      <c r="V57" t="n">
        <v>0.68</v>
      </c>
      <c r="W57" t="n">
        <v>14.95</v>
      </c>
      <c r="X57" t="n">
        <v>10.08</v>
      </c>
      <c r="Y57" t="n">
        <v>2</v>
      </c>
      <c r="Z57" t="n">
        <v>10</v>
      </c>
    </row>
    <row r="58">
      <c r="A58" t="n">
        <v>1</v>
      </c>
      <c r="B58" t="n">
        <v>25</v>
      </c>
      <c r="C58" t="inlineStr">
        <is>
          <t xml:space="preserve">CONCLUIDO	</t>
        </is>
      </c>
      <c r="D58" t="n">
        <v>1.8507</v>
      </c>
      <c r="E58" t="n">
        <v>54.03</v>
      </c>
      <c r="F58" t="n">
        <v>49.99</v>
      </c>
      <c r="G58" t="n">
        <v>18.51</v>
      </c>
      <c r="H58" t="n">
        <v>0.55</v>
      </c>
      <c r="I58" t="n">
        <v>162</v>
      </c>
      <c r="J58" t="n">
        <v>62.92</v>
      </c>
      <c r="K58" t="n">
        <v>28.92</v>
      </c>
      <c r="L58" t="n">
        <v>2</v>
      </c>
      <c r="M58" t="n">
        <v>0</v>
      </c>
      <c r="N58" t="n">
        <v>7</v>
      </c>
      <c r="O58" t="n">
        <v>7994.37</v>
      </c>
      <c r="P58" t="n">
        <v>270.34</v>
      </c>
      <c r="Q58" t="n">
        <v>4024.21</v>
      </c>
      <c r="R58" t="n">
        <v>439.68</v>
      </c>
      <c r="S58" t="n">
        <v>177.21</v>
      </c>
      <c r="T58" t="n">
        <v>123321.13</v>
      </c>
      <c r="U58" t="n">
        <v>0.4</v>
      </c>
      <c r="V58" t="n">
        <v>0.71</v>
      </c>
      <c r="W58" t="n">
        <v>15.08</v>
      </c>
      <c r="X58" t="n">
        <v>7.53</v>
      </c>
      <c r="Y58" t="n">
        <v>2</v>
      </c>
      <c r="Z58" t="n">
        <v>10</v>
      </c>
    </row>
    <row r="59">
      <c r="A59" t="n">
        <v>0</v>
      </c>
      <c r="B59" t="n">
        <v>85</v>
      </c>
      <c r="C59" t="inlineStr">
        <is>
          <t xml:space="preserve">CONCLUIDO	</t>
        </is>
      </c>
      <c r="D59" t="n">
        <v>0.9367</v>
      </c>
      <c r="E59" t="n">
        <v>106.76</v>
      </c>
      <c r="F59" t="n">
        <v>79.38</v>
      </c>
      <c r="G59" t="n">
        <v>6.45</v>
      </c>
      <c r="H59" t="n">
        <v>0.11</v>
      </c>
      <c r="I59" t="n">
        <v>738</v>
      </c>
      <c r="J59" t="n">
        <v>167.88</v>
      </c>
      <c r="K59" t="n">
        <v>51.39</v>
      </c>
      <c r="L59" t="n">
        <v>1</v>
      </c>
      <c r="M59" t="n">
        <v>736</v>
      </c>
      <c r="N59" t="n">
        <v>30.49</v>
      </c>
      <c r="O59" t="n">
        <v>20939.59</v>
      </c>
      <c r="P59" t="n">
        <v>1003.76</v>
      </c>
      <c r="Q59" t="n">
        <v>4026.64</v>
      </c>
      <c r="R59" t="n">
        <v>1446.95</v>
      </c>
      <c r="S59" t="n">
        <v>177.21</v>
      </c>
      <c r="T59" t="n">
        <v>624074.85</v>
      </c>
      <c r="U59" t="n">
        <v>0.12</v>
      </c>
      <c r="V59" t="n">
        <v>0.45</v>
      </c>
      <c r="W59" t="n">
        <v>15.81</v>
      </c>
      <c r="X59" t="n">
        <v>36.89</v>
      </c>
      <c r="Y59" t="n">
        <v>2</v>
      </c>
      <c r="Z59" t="n">
        <v>10</v>
      </c>
    </row>
    <row r="60">
      <c r="A60" t="n">
        <v>1</v>
      </c>
      <c r="B60" t="n">
        <v>85</v>
      </c>
      <c r="C60" t="inlineStr">
        <is>
          <t xml:space="preserve">CONCLUIDO	</t>
        </is>
      </c>
      <c r="D60" t="n">
        <v>1.5566</v>
      </c>
      <c r="E60" t="n">
        <v>64.23999999999999</v>
      </c>
      <c r="F60" t="n">
        <v>53.73</v>
      </c>
      <c r="G60" t="n">
        <v>13.43</v>
      </c>
      <c r="H60" t="n">
        <v>0.21</v>
      </c>
      <c r="I60" t="n">
        <v>240</v>
      </c>
      <c r="J60" t="n">
        <v>169.33</v>
      </c>
      <c r="K60" t="n">
        <v>51.39</v>
      </c>
      <c r="L60" t="n">
        <v>2</v>
      </c>
      <c r="M60" t="n">
        <v>238</v>
      </c>
      <c r="N60" t="n">
        <v>30.94</v>
      </c>
      <c r="O60" t="n">
        <v>21118.46</v>
      </c>
      <c r="P60" t="n">
        <v>659.41</v>
      </c>
      <c r="Q60" t="n">
        <v>4022.33</v>
      </c>
      <c r="R60" t="n">
        <v>574.79</v>
      </c>
      <c r="S60" t="n">
        <v>177.21</v>
      </c>
      <c r="T60" t="n">
        <v>190483.96</v>
      </c>
      <c r="U60" t="n">
        <v>0.31</v>
      </c>
      <c r="V60" t="n">
        <v>0.66</v>
      </c>
      <c r="W60" t="n">
        <v>14.98</v>
      </c>
      <c r="X60" t="n">
        <v>11.28</v>
      </c>
      <c r="Y60" t="n">
        <v>2</v>
      </c>
      <c r="Z60" t="n">
        <v>10</v>
      </c>
    </row>
    <row r="61">
      <c r="A61" t="n">
        <v>2</v>
      </c>
      <c r="B61" t="n">
        <v>85</v>
      </c>
      <c r="C61" t="inlineStr">
        <is>
          <t xml:space="preserve">CONCLUIDO	</t>
        </is>
      </c>
      <c r="D61" t="n">
        <v>1.7848</v>
      </c>
      <c r="E61" t="n">
        <v>56.03</v>
      </c>
      <c r="F61" t="n">
        <v>48.91</v>
      </c>
      <c r="G61" t="n">
        <v>20.96</v>
      </c>
      <c r="H61" t="n">
        <v>0.31</v>
      </c>
      <c r="I61" t="n">
        <v>140</v>
      </c>
      <c r="J61" t="n">
        <v>170.79</v>
      </c>
      <c r="K61" t="n">
        <v>51.39</v>
      </c>
      <c r="L61" t="n">
        <v>3</v>
      </c>
      <c r="M61" t="n">
        <v>138</v>
      </c>
      <c r="N61" t="n">
        <v>31.4</v>
      </c>
      <c r="O61" t="n">
        <v>21297.94</v>
      </c>
      <c r="P61" t="n">
        <v>579.17</v>
      </c>
      <c r="Q61" t="n">
        <v>4021.72</v>
      </c>
      <c r="R61" t="n">
        <v>411.17</v>
      </c>
      <c r="S61" t="n">
        <v>177.21</v>
      </c>
      <c r="T61" t="n">
        <v>109176.74</v>
      </c>
      <c r="U61" t="n">
        <v>0.43</v>
      </c>
      <c r="V61" t="n">
        <v>0.73</v>
      </c>
      <c r="W61" t="n">
        <v>14.82</v>
      </c>
      <c r="X61" t="n">
        <v>6.47</v>
      </c>
      <c r="Y61" t="n">
        <v>2</v>
      </c>
      <c r="Z61" t="n">
        <v>10</v>
      </c>
    </row>
    <row r="62">
      <c r="A62" t="n">
        <v>3</v>
      </c>
      <c r="B62" t="n">
        <v>85</v>
      </c>
      <c r="C62" t="inlineStr">
        <is>
          <t xml:space="preserve">CONCLUIDO	</t>
        </is>
      </c>
      <c r="D62" t="n">
        <v>1.9044</v>
      </c>
      <c r="E62" t="n">
        <v>52.51</v>
      </c>
      <c r="F62" t="n">
        <v>46.85</v>
      </c>
      <c r="G62" t="n">
        <v>28.98</v>
      </c>
      <c r="H62" t="n">
        <v>0.41</v>
      </c>
      <c r="I62" t="n">
        <v>97</v>
      </c>
      <c r="J62" t="n">
        <v>172.25</v>
      </c>
      <c r="K62" t="n">
        <v>51.39</v>
      </c>
      <c r="L62" t="n">
        <v>4</v>
      </c>
      <c r="M62" t="n">
        <v>95</v>
      </c>
      <c r="N62" t="n">
        <v>31.86</v>
      </c>
      <c r="O62" t="n">
        <v>21478.05</v>
      </c>
      <c r="P62" t="n">
        <v>533.17</v>
      </c>
      <c r="Q62" t="n">
        <v>4021.22</v>
      </c>
      <c r="R62" t="n">
        <v>340.99</v>
      </c>
      <c r="S62" t="n">
        <v>177.21</v>
      </c>
      <c r="T62" t="n">
        <v>74298.10000000001</v>
      </c>
      <c r="U62" t="n">
        <v>0.52</v>
      </c>
      <c r="V62" t="n">
        <v>0.76</v>
      </c>
      <c r="W62" t="n">
        <v>14.76</v>
      </c>
      <c r="X62" t="n">
        <v>4.41</v>
      </c>
      <c r="Y62" t="n">
        <v>2</v>
      </c>
      <c r="Z62" t="n">
        <v>10</v>
      </c>
    </row>
    <row r="63">
      <c r="A63" t="n">
        <v>4</v>
      </c>
      <c r="B63" t="n">
        <v>85</v>
      </c>
      <c r="C63" t="inlineStr">
        <is>
          <t xml:space="preserve">CONCLUIDO	</t>
        </is>
      </c>
      <c r="D63" t="n">
        <v>1.977</v>
      </c>
      <c r="E63" t="n">
        <v>50.58</v>
      </c>
      <c r="F63" t="n">
        <v>45.73</v>
      </c>
      <c r="G63" t="n">
        <v>37.59</v>
      </c>
      <c r="H63" t="n">
        <v>0.51</v>
      </c>
      <c r="I63" t="n">
        <v>73</v>
      </c>
      <c r="J63" t="n">
        <v>173.71</v>
      </c>
      <c r="K63" t="n">
        <v>51.39</v>
      </c>
      <c r="L63" t="n">
        <v>5</v>
      </c>
      <c r="M63" t="n">
        <v>71</v>
      </c>
      <c r="N63" t="n">
        <v>32.32</v>
      </c>
      <c r="O63" t="n">
        <v>21658.78</v>
      </c>
      <c r="P63" t="n">
        <v>496.56</v>
      </c>
      <c r="Q63" t="n">
        <v>4021.47</v>
      </c>
      <c r="R63" t="n">
        <v>304.09</v>
      </c>
      <c r="S63" t="n">
        <v>177.21</v>
      </c>
      <c r="T63" t="n">
        <v>55968.78</v>
      </c>
      <c r="U63" t="n">
        <v>0.58</v>
      </c>
      <c r="V63" t="n">
        <v>0.78</v>
      </c>
      <c r="W63" t="n">
        <v>14.7</v>
      </c>
      <c r="X63" t="n">
        <v>3.29</v>
      </c>
      <c r="Y63" t="n">
        <v>2</v>
      </c>
      <c r="Z63" t="n">
        <v>10</v>
      </c>
    </row>
    <row r="64">
      <c r="A64" t="n">
        <v>5</v>
      </c>
      <c r="B64" t="n">
        <v>85</v>
      </c>
      <c r="C64" t="inlineStr">
        <is>
          <t xml:space="preserve">CONCLUIDO	</t>
        </is>
      </c>
      <c r="D64" t="n">
        <v>2.0264</v>
      </c>
      <c r="E64" t="n">
        <v>49.35</v>
      </c>
      <c r="F64" t="n">
        <v>45.05</v>
      </c>
      <c r="G64" t="n">
        <v>47.42</v>
      </c>
      <c r="H64" t="n">
        <v>0.61</v>
      </c>
      <c r="I64" t="n">
        <v>57</v>
      </c>
      <c r="J64" t="n">
        <v>175.18</v>
      </c>
      <c r="K64" t="n">
        <v>51.39</v>
      </c>
      <c r="L64" t="n">
        <v>6</v>
      </c>
      <c r="M64" t="n">
        <v>53</v>
      </c>
      <c r="N64" t="n">
        <v>32.79</v>
      </c>
      <c r="O64" t="n">
        <v>21840.16</v>
      </c>
      <c r="P64" t="n">
        <v>461.78</v>
      </c>
      <c r="Q64" t="n">
        <v>4021.1</v>
      </c>
      <c r="R64" t="n">
        <v>280.26</v>
      </c>
      <c r="S64" t="n">
        <v>177.21</v>
      </c>
      <c r="T64" t="n">
        <v>44135.13</v>
      </c>
      <c r="U64" t="n">
        <v>0.63</v>
      </c>
      <c r="V64" t="n">
        <v>0.79</v>
      </c>
      <c r="W64" t="n">
        <v>14.69</v>
      </c>
      <c r="X64" t="n">
        <v>2.6</v>
      </c>
      <c r="Y64" t="n">
        <v>2</v>
      </c>
      <c r="Z64" t="n">
        <v>10</v>
      </c>
    </row>
    <row r="65">
      <c r="A65" t="n">
        <v>6</v>
      </c>
      <c r="B65" t="n">
        <v>85</v>
      </c>
      <c r="C65" t="inlineStr">
        <is>
          <t xml:space="preserve">CONCLUIDO	</t>
        </is>
      </c>
      <c r="D65" t="n">
        <v>2.0541</v>
      </c>
      <c r="E65" t="n">
        <v>48.68</v>
      </c>
      <c r="F65" t="n">
        <v>44.65</v>
      </c>
      <c r="G65" t="n">
        <v>54.67</v>
      </c>
      <c r="H65" t="n">
        <v>0.7</v>
      </c>
      <c r="I65" t="n">
        <v>49</v>
      </c>
      <c r="J65" t="n">
        <v>176.66</v>
      </c>
      <c r="K65" t="n">
        <v>51.39</v>
      </c>
      <c r="L65" t="n">
        <v>7</v>
      </c>
      <c r="M65" t="n">
        <v>9</v>
      </c>
      <c r="N65" t="n">
        <v>33.27</v>
      </c>
      <c r="O65" t="n">
        <v>22022.17</v>
      </c>
      <c r="P65" t="n">
        <v>443.02</v>
      </c>
      <c r="Q65" t="n">
        <v>4021.3</v>
      </c>
      <c r="R65" t="n">
        <v>265.55</v>
      </c>
      <c r="S65" t="n">
        <v>177.21</v>
      </c>
      <c r="T65" t="n">
        <v>36820.93</v>
      </c>
      <c r="U65" t="n">
        <v>0.67</v>
      </c>
      <c r="V65" t="n">
        <v>0.8</v>
      </c>
      <c r="W65" t="n">
        <v>14.71</v>
      </c>
      <c r="X65" t="n">
        <v>2.21</v>
      </c>
      <c r="Y65" t="n">
        <v>2</v>
      </c>
      <c r="Z65" t="n">
        <v>10</v>
      </c>
    </row>
    <row r="66">
      <c r="A66" t="n">
        <v>7</v>
      </c>
      <c r="B66" t="n">
        <v>85</v>
      </c>
      <c r="C66" t="inlineStr">
        <is>
          <t xml:space="preserve">CONCLUIDO	</t>
        </is>
      </c>
      <c r="D66" t="n">
        <v>2.052</v>
      </c>
      <c r="E66" t="n">
        <v>48.73</v>
      </c>
      <c r="F66" t="n">
        <v>44.7</v>
      </c>
      <c r="G66" t="n">
        <v>54.74</v>
      </c>
      <c r="H66" t="n">
        <v>0.8</v>
      </c>
      <c r="I66" t="n">
        <v>49</v>
      </c>
      <c r="J66" t="n">
        <v>178.14</v>
      </c>
      <c r="K66" t="n">
        <v>51.39</v>
      </c>
      <c r="L66" t="n">
        <v>8</v>
      </c>
      <c r="M66" t="n">
        <v>0</v>
      </c>
      <c r="N66" t="n">
        <v>33.75</v>
      </c>
      <c r="O66" t="n">
        <v>22204.83</v>
      </c>
      <c r="P66" t="n">
        <v>445.43</v>
      </c>
      <c r="Q66" t="n">
        <v>4021.73</v>
      </c>
      <c r="R66" t="n">
        <v>266.9</v>
      </c>
      <c r="S66" t="n">
        <v>177.21</v>
      </c>
      <c r="T66" t="n">
        <v>37496.3</v>
      </c>
      <c r="U66" t="n">
        <v>0.66</v>
      </c>
      <c r="V66" t="n">
        <v>0.8</v>
      </c>
      <c r="W66" t="n">
        <v>14.72</v>
      </c>
      <c r="X66" t="n">
        <v>2.26</v>
      </c>
      <c r="Y66" t="n">
        <v>2</v>
      </c>
      <c r="Z66" t="n">
        <v>10</v>
      </c>
    </row>
    <row r="67">
      <c r="A67" t="n">
        <v>0</v>
      </c>
      <c r="B67" t="n">
        <v>20</v>
      </c>
      <c r="C67" t="inlineStr">
        <is>
          <t xml:space="preserve">CONCLUIDO	</t>
        </is>
      </c>
      <c r="D67" t="n">
        <v>1.7809</v>
      </c>
      <c r="E67" t="n">
        <v>56.15</v>
      </c>
      <c r="F67" t="n">
        <v>51.91</v>
      </c>
      <c r="G67" t="n">
        <v>15.27</v>
      </c>
      <c r="H67" t="n">
        <v>0.34</v>
      </c>
      <c r="I67" t="n">
        <v>204</v>
      </c>
      <c r="J67" t="n">
        <v>51.33</v>
      </c>
      <c r="K67" t="n">
        <v>24.83</v>
      </c>
      <c r="L67" t="n">
        <v>1</v>
      </c>
      <c r="M67" t="n">
        <v>16</v>
      </c>
      <c r="N67" t="n">
        <v>5.51</v>
      </c>
      <c r="O67" t="n">
        <v>6564.78</v>
      </c>
      <c r="P67" t="n">
        <v>246.14</v>
      </c>
      <c r="Q67" t="n">
        <v>4024.15</v>
      </c>
      <c r="R67" t="n">
        <v>503.53</v>
      </c>
      <c r="S67" t="n">
        <v>177.21</v>
      </c>
      <c r="T67" t="n">
        <v>155037.31</v>
      </c>
      <c r="U67" t="n">
        <v>0.35</v>
      </c>
      <c r="V67" t="n">
        <v>0.6899999999999999</v>
      </c>
      <c r="W67" t="n">
        <v>15.18</v>
      </c>
      <c r="X67" t="n">
        <v>9.460000000000001</v>
      </c>
      <c r="Y67" t="n">
        <v>2</v>
      </c>
      <c r="Z67" t="n">
        <v>10</v>
      </c>
    </row>
    <row r="68">
      <c r="A68" t="n">
        <v>1</v>
      </c>
      <c r="B68" t="n">
        <v>20</v>
      </c>
      <c r="C68" t="inlineStr">
        <is>
          <t xml:space="preserve">CONCLUIDO	</t>
        </is>
      </c>
      <c r="D68" t="n">
        <v>1.7843</v>
      </c>
      <c r="E68" t="n">
        <v>56.04</v>
      </c>
      <c r="F68" t="n">
        <v>51.83</v>
      </c>
      <c r="G68" t="n">
        <v>15.39</v>
      </c>
      <c r="H68" t="n">
        <v>0.66</v>
      </c>
      <c r="I68" t="n">
        <v>202</v>
      </c>
      <c r="J68" t="n">
        <v>52.47</v>
      </c>
      <c r="K68" t="n">
        <v>24.83</v>
      </c>
      <c r="L68" t="n">
        <v>2</v>
      </c>
      <c r="M68" t="n">
        <v>0</v>
      </c>
      <c r="N68" t="n">
        <v>5.64</v>
      </c>
      <c r="O68" t="n">
        <v>6705.1</v>
      </c>
      <c r="P68" t="n">
        <v>249.93</v>
      </c>
      <c r="Q68" t="n">
        <v>4025.18</v>
      </c>
      <c r="R68" t="n">
        <v>499.49</v>
      </c>
      <c r="S68" t="n">
        <v>177.21</v>
      </c>
      <c r="T68" t="n">
        <v>153023.14</v>
      </c>
      <c r="U68" t="n">
        <v>0.35</v>
      </c>
      <c r="V68" t="n">
        <v>0.6899999999999999</v>
      </c>
      <c r="W68" t="n">
        <v>15.21</v>
      </c>
      <c r="X68" t="n">
        <v>9.369999999999999</v>
      </c>
      <c r="Y68" t="n">
        <v>2</v>
      </c>
      <c r="Z68" t="n">
        <v>10</v>
      </c>
    </row>
    <row r="69">
      <c r="A69" t="n">
        <v>0</v>
      </c>
      <c r="B69" t="n">
        <v>65</v>
      </c>
      <c r="C69" t="inlineStr">
        <is>
          <t xml:space="preserve">CONCLUIDO	</t>
        </is>
      </c>
      <c r="D69" t="n">
        <v>1.1602</v>
      </c>
      <c r="E69" t="n">
        <v>86.19</v>
      </c>
      <c r="F69" t="n">
        <v>69.15000000000001</v>
      </c>
      <c r="G69" t="n">
        <v>7.6</v>
      </c>
      <c r="H69" t="n">
        <v>0.13</v>
      </c>
      <c r="I69" t="n">
        <v>546</v>
      </c>
      <c r="J69" t="n">
        <v>133.21</v>
      </c>
      <c r="K69" t="n">
        <v>46.47</v>
      </c>
      <c r="L69" t="n">
        <v>1</v>
      </c>
      <c r="M69" t="n">
        <v>544</v>
      </c>
      <c r="N69" t="n">
        <v>20.75</v>
      </c>
      <c r="O69" t="n">
        <v>16663.42</v>
      </c>
      <c r="P69" t="n">
        <v>745.89</v>
      </c>
      <c r="Q69" t="n">
        <v>4024.65</v>
      </c>
      <c r="R69" t="n">
        <v>1097.65</v>
      </c>
      <c r="S69" t="n">
        <v>177.21</v>
      </c>
      <c r="T69" t="n">
        <v>450383.28</v>
      </c>
      <c r="U69" t="n">
        <v>0.16</v>
      </c>
      <c r="V69" t="n">
        <v>0.52</v>
      </c>
      <c r="W69" t="n">
        <v>15.51</v>
      </c>
      <c r="X69" t="n">
        <v>26.68</v>
      </c>
      <c r="Y69" t="n">
        <v>2</v>
      </c>
      <c r="Z69" t="n">
        <v>10</v>
      </c>
    </row>
    <row r="70">
      <c r="A70" t="n">
        <v>1</v>
      </c>
      <c r="B70" t="n">
        <v>65</v>
      </c>
      <c r="C70" t="inlineStr">
        <is>
          <t xml:space="preserve">CONCLUIDO	</t>
        </is>
      </c>
      <c r="D70" t="n">
        <v>1.7002</v>
      </c>
      <c r="E70" t="n">
        <v>58.82</v>
      </c>
      <c r="F70" t="n">
        <v>51.41</v>
      </c>
      <c r="G70" t="n">
        <v>16.07</v>
      </c>
      <c r="H70" t="n">
        <v>0.26</v>
      </c>
      <c r="I70" t="n">
        <v>192</v>
      </c>
      <c r="J70" t="n">
        <v>134.55</v>
      </c>
      <c r="K70" t="n">
        <v>46.47</v>
      </c>
      <c r="L70" t="n">
        <v>2</v>
      </c>
      <c r="M70" t="n">
        <v>190</v>
      </c>
      <c r="N70" t="n">
        <v>21.09</v>
      </c>
      <c r="O70" t="n">
        <v>16828.84</v>
      </c>
      <c r="P70" t="n">
        <v>527.78</v>
      </c>
      <c r="Q70" t="n">
        <v>4022.29</v>
      </c>
      <c r="R70" t="n">
        <v>495.64</v>
      </c>
      <c r="S70" t="n">
        <v>177.21</v>
      </c>
      <c r="T70" t="n">
        <v>151149.46</v>
      </c>
      <c r="U70" t="n">
        <v>0.36</v>
      </c>
      <c r="V70" t="n">
        <v>0.6899999999999999</v>
      </c>
      <c r="W70" t="n">
        <v>14.91</v>
      </c>
      <c r="X70" t="n">
        <v>8.960000000000001</v>
      </c>
      <c r="Y70" t="n">
        <v>2</v>
      </c>
      <c r="Z70" t="n">
        <v>10</v>
      </c>
    </row>
    <row r="71">
      <c r="A71" t="n">
        <v>2</v>
      </c>
      <c r="B71" t="n">
        <v>65</v>
      </c>
      <c r="C71" t="inlineStr">
        <is>
          <t xml:space="preserve">CONCLUIDO	</t>
        </is>
      </c>
      <c r="D71" t="n">
        <v>1.8963</v>
      </c>
      <c r="E71" t="n">
        <v>52.73</v>
      </c>
      <c r="F71" t="n">
        <v>47.53</v>
      </c>
      <c r="G71" t="n">
        <v>25.69</v>
      </c>
      <c r="H71" t="n">
        <v>0.39</v>
      </c>
      <c r="I71" t="n">
        <v>111</v>
      </c>
      <c r="J71" t="n">
        <v>135.9</v>
      </c>
      <c r="K71" t="n">
        <v>46.47</v>
      </c>
      <c r="L71" t="n">
        <v>3</v>
      </c>
      <c r="M71" t="n">
        <v>109</v>
      </c>
      <c r="N71" t="n">
        <v>21.43</v>
      </c>
      <c r="O71" t="n">
        <v>16994.64</v>
      </c>
      <c r="P71" t="n">
        <v>458.5</v>
      </c>
      <c r="Q71" t="n">
        <v>4021.77</v>
      </c>
      <c r="R71" t="n">
        <v>364.4</v>
      </c>
      <c r="S71" t="n">
        <v>177.21</v>
      </c>
      <c r="T71" t="n">
        <v>85932.71000000001</v>
      </c>
      <c r="U71" t="n">
        <v>0.49</v>
      </c>
      <c r="V71" t="n">
        <v>0.75</v>
      </c>
      <c r="W71" t="n">
        <v>14.78</v>
      </c>
      <c r="X71" t="n">
        <v>5.09</v>
      </c>
      <c r="Y71" t="n">
        <v>2</v>
      </c>
      <c r="Z71" t="n">
        <v>10</v>
      </c>
    </row>
    <row r="72">
      <c r="A72" t="n">
        <v>3</v>
      </c>
      <c r="B72" t="n">
        <v>65</v>
      </c>
      <c r="C72" t="inlineStr">
        <is>
          <t xml:space="preserve">CONCLUIDO	</t>
        </is>
      </c>
      <c r="D72" t="n">
        <v>1.9976</v>
      </c>
      <c r="E72" t="n">
        <v>50.06</v>
      </c>
      <c r="F72" t="n">
        <v>45.84</v>
      </c>
      <c r="G72" t="n">
        <v>36.67</v>
      </c>
      <c r="H72" t="n">
        <v>0.52</v>
      </c>
      <c r="I72" t="n">
        <v>75</v>
      </c>
      <c r="J72" t="n">
        <v>137.25</v>
      </c>
      <c r="K72" t="n">
        <v>46.47</v>
      </c>
      <c r="L72" t="n">
        <v>4</v>
      </c>
      <c r="M72" t="n">
        <v>72</v>
      </c>
      <c r="N72" t="n">
        <v>21.78</v>
      </c>
      <c r="O72" t="n">
        <v>17160.92</v>
      </c>
      <c r="P72" t="n">
        <v>409.51</v>
      </c>
      <c r="Q72" t="n">
        <v>4021.13</v>
      </c>
      <c r="R72" t="n">
        <v>307.31</v>
      </c>
      <c r="S72" t="n">
        <v>177.21</v>
      </c>
      <c r="T72" t="n">
        <v>57568.36</v>
      </c>
      <c r="U72" t="n">
        <v>0.58</v>
      </c>
      <c r="V72" t="n">
        <v>0.78</v>
      </c>
      <c r="W72" t="n">
        <v>14.71</v>
      </c>
      <c r="X72" t="n">
        <v>3.39</v>
      </c>
      <c r="Y72" t="n">
        <v>2</v>
      </c>
      <c r="Z72" t="n">
        <v>10</v>
      </c>
    </row>
    <row r="73">
      <c r="A73" t="n">
        <v>4</v>
      </c>
      <c r="B73" t="n">
        <v>65</v>
      </c>
      <c r="C73" t="inlineStr">
        <is>
          <t xml:space="preserve">CONCLUIDO	</t>
        </is>
      </c>
      <c r="D73" t="n">
        <v>2.0316</v>
      </c>
      <c r="E73" t="n">
        <v>49.22</v>
      </c>
      <c r="F73" t="n">
        <v>45.33</v>
      </c>
      <c r="G73" t="n">
        <v>43.17</v>
      </c>
      <c r="H73" t="n">
        <v>0.64</v>
      </c>
      <c r="I73" t="n">
        <v>63</v>
      </c>
      <c r="J73" t="n">
        <v>138.6</v>
      </c>
      <c r="K73" t="n">
        <v>46.47</v>
      </c>
      <c r="L73" t="n">
        <v>5</v>
      </c>
      <c r="M73" t="n">
        <v>2</v>
      </c>
      <c r="N73" t="n">
        <v>22.13</v>
      </c>
      <c r="O73" t="n">
        <v>17327.69</v>
      </c>
      <c r="P73" t="n">
        <v>390.07</v>
      </c>
      <c r="Q73" t="n">
        <v>4022.13</v>
      </c>
      <c r="R73" t="n">
        <v>287.41</v>
      </c>
      <c r="S73" t="n">
        <v>177.21</v>
      </c>
      <c r="T73" t="n">
        <v>47678.74</v>
      </c>
      <c r="U73" t="n">
        <v>0.62</v>
      </c>
      <c r="V73" t="n">
        <v>0.79</v>
      </c>
      <c r="W73" t="n">
        <v>14.76</v>
      </c>
      <c r="X73" t="n">
        <v>2.88</v>
      </c>
      <c r="Y73" t="n">
        <v>2</v>
      </c>
      <c r="Z73" t="n">
        <v>10</v>
      </c>
    </row>
    <row r="74">
      <c r="A74" t="n">
        <v>5</v>
      </c>
      <c r="B74" t="n">
        <v>65</v>
      </c>
      <c r="C74" t="inlineStr">
        <is>
          <t xml:space="preserve">CONCLUIDO	</t>
        </is>
      </c>
      <c r="D74" t="n">
        <v>2.0318</v>
      </c>
      <c r="E74" t="n">
        <v>49.22</v>
      </c>
      <c r="F74" t="n">
        <v>45.32</v>
      </c>
      <c r="G74" t="n">
        <v>43.16</v>
      </c>
      <c r="H74" t="n">
        <v>0.76</v>
      </c>
      <c r="I74" t="n">
        <v>63</v>
      </c>
      <c r="J74" t="n">
        <v>139.95</v>
      </c>
      <c r="K74" t="n">
        <v>46.47</v>
      </c>
      <c r="L74" t="n">
        <v>6</v>
      </c>
      <c r="M74" t="n">
        <v>0</v>
      </c>
      <c r="N74" t="n">
        <v>22.49</v>
      </c>
      <c r="O74" t="n">
        <v>17494.97</v>
      </c>
      <c r="P74" t="n">
        <v>393.38</v>
      </c>
      <c r="Q74" t="n">
        <v>4021.87</v>
      </c>
      <c r="R74" t="n">
        <v>287.28</v>
      </c>
      <c r="S74" t="n">
        <v>177.21</v>
      </c>
      <c r="T74" t="n">
        <v>47615.6</v>
      </c>
      <c r="U74" t="n">
        <v>0.62</v>
      </c>
      <c r="V74" t="n">
        <v>0.79</v>
      </c>
      <c r="W74" t="n">
        <v>14.76</v>
      </c>
      <c r="X74" t="n">
        <v>2.88</v>
      </c>
      <c r="Y74" t="n">
        <v>2</v>
      </c>
      <c r="Z74" t="n">
        <v>10</v>
      </c>
    </row>
    <row r="75">
      <c r="A75" t="n">
        <v>0</v>
      </c>
      <c r="B75" t="n">
        <v>75</v>
      </c>
      <c r="C75" t="inlineStr">
        <is>
          <t xml:space="preserve">CONCLUIDO	</t>
        </is>
      </c>
      <c r="D75" t="n">
        <v>1.0452</v>
      </c>
      <c r="E75" t="n">
        <v>95.68000000000001</v>
      </c>
      <c r="F75" t="n">
        <v>73.94</v>
      </c>
      <c r="G75" t="n">
        <v>6.96</v>
      </c>
      <c r="H75" t="n">
        <v>0.12</v>
      </c>
      <c r="I75" t="n">
        <v>637</v>
      </c>
      <c r="J75" t="n">
        <v>150.44</v>
      </c>
      <c r="K75" t="n">
        <v>49.1</v>
      </c>
      <c r="L75" t="n">
        <v>1</v>
      </c>
      <c r="M75" t="n">
        <v>635</v>
      </c>
      <c r="N75" t="n">
        <v>25.34</v>
      </c>
      <c r="O75" t="n">
        <v>18787.76</v>
      </c>
      <c r="P75" t="n">
        <v>868.0599999999999</v>
      </c>
      <c r="Q75" t="n">
        <v>4026.94</v>
      </c>
      <c r="R75" t="n">
        <v>1261.38</v>
      </c>
      <c r="S75" t="n">
        <v>177.21</v>
      </c>
      <c r="T75" t="n">
        <v>531796.76</v>
      </c>
      <c r="U75" t="n">
        <v>0.14</v>
      </c>
      <c r="V75" t="n">
        <v>0.48</v>
      </c>
      <c r="W75" t="n">
        <v>15.64</v>
      </c>
      <c r="X75" t="n">
        <v>31.46</v>
      </c>
      <c r="Y75" t="n">
        <v>2</v>
      </c>
      <c r="Z75" t="n">
        <v>10</v>
      </c>
    </row>
    <row r="76">
      <c r="A76" t="n">
        <v>1</v>
      </c>
      <c r="B76" t="n">
        <v>75</v>
      </c>
      <c r="C76" t="inlineStr">
        <is>
          <t xml:space="preserve">CONCLUIDO	</t>
        </is>
      </c>
      <c r="D76" t="n">
        <v>1.6314</v>
      </c>
      <c r="E76" t="n">
        <v>61.3</v>
      </c>
      <c r="F76" t="n">
        <v>52.45</v>
      </c>
      <c r="G76" t="n">
        <v>14.64</v>
      </c>
      <c r="H76" t="n">
        <v>0.23</v>
      </c>
      <c r="I76" t="n">
        <v>215</v>
      </c>
      <c r="J76" t="n">
        <v>151.83</v>
      </c>
      <c r="K76" t="n">
        <v>49.1</v>
      </c>
      <c r="L76" t="n">
        <v>2</v>
      </c>
      <c r="M76" t="n">
        <v>213</v>
      </c>
      <c r="N76" t="n">
        <v>25.73</v>
      </c>
      <c r="O76" t="n">
        <v>18959.54</v>
      </c>
      <c r="P76" t="n">
        <v>592.47</v>
      </c>
      <c r="Q76" t="n">
        <v>4022.16</v>
      </c>
      <c r="R76" t="n">
        <v>531.24</v>
      </c>
      <c r="S76" t="n">
        <v>177.21</v>
      </c>
      <c r="T76" t="n">
        <v>168835</v>
      </c>
      <c r="U76" t="n">
        <v>0.33</v>
      </c>
      <c r="V76" t="n">
        <v>0.68</v>
      </c>
      <c r="W76" t="n">
        <v>14.94</v>
      </c>
      <c r="X76" t="n">
        <v>10</v>
      </c>
      <c r="Y76" t="n">
        <v>2</v>
      </c>
      <c r="Z76" t="n">
        <v>10</v>
      </c>
    </row>
    <row r="77">
      <c r="A77" t="n">
        <v>2</v>
      </c>
      <c r="B77" t="n">
        <v>75</v>
      </c>
      <c r="C77" t="inlineStr">
        <is>
          <t xml:space="preserve">CONCLUIDO	</t>
        </is>
      </c>
      <c r="D77" t="n">
        <v>1.8389</v>
      </c>
      <c r="E77" t="n">
        <v>54.38</v>
      </c>
      <c r="F77" t="n">
        <v>48.25</v>
      </c>
      <c r="G77" t="n">
        <v>22.98</v>
      </c>
      <c r="H77" t="n">
        <v>0.35</v>
      </c>
      <c r="I77" t="n">
        <v>126</v>
      </c>
      <c r="J77" t="n">
        <v>153.23</v>
      </c>
      <c r="K77" t="n">
        <v>49.1</v>
      </c>
      <c r="L77" t="n">
        <v>3</v>
      </c>
      <c r="M77" t="n">
        <v>124</v>
      </c>
      <c r="N77" t="n">
        <v>26.13</v>
      </c>
      <c r="O77" t="n">
        <v>19131.85</v>
      </c>
      <c r="P77" t="n">
        <v>520.9299999999999</v>
      </c>
      <c r="Q77" t="n">
        <v>4021.72</v>
      </c>
      <c r="R77" t="n">
        <v>389.19</v>
      </c>
      <c r="S77" t="n">
        <v>177.21</v>
      </c>
      <c r="T77" t="n">
        <v>98253.17999999999</v>
      </c>
      <c r="U77" t="n">
        <v>0.46</v>
      </c>
      <c r="V77" t="n">
        <v>0.74</v>
      </c>
      <c r="W77" t="n">
        <v>14.79</v>
      </c>
      <c r="X77" t="n">
        <v>5.81</v>
      </c>
      <c r="Y77" t="n">
        <v>2</v>
      </c>
      <c r="Z77" t="n">
        <v>10</v>
      </c>
    </row>
    <row r="78">
      <c r="A78" t="n">
        <v>3</v>
      </c>
      <c r="B78" t="n">
        <v>75</v>
      </c>
      <c r="C78" t="inlineStr">
        <is>
          <t xml:space="preserve">CONCLUIDO	</t>
        </is>
      </c>
      <c r="D78" t="n">
        <v>1.9466</v>
      </c>
      <c r="E78" t="n">
        <v>51.37</v>
      </c>
      <c r="F78" t="n">
        <v>46.44</v>
      </c>
      <c r="G78" t="n">
        <v>32.03</v>
      </c>
      <c r="H78" t="n">
        <v>0.46</v>
      </c>
      <c r="I78" t="n">
        <v>87</v>
      </c>
      <c r="J78" t="n">
        <v>154.63</v>
      </c>
      <c r="K78" t="n">
        <v>49.1</v>
      </c>
      <c r="L78" t="n">
        <v>4</v>
      </c>
      <c r="M78" t="n">
        <v>85</v>
      </c>
      <c r="N78" t="n">
        <v>26.53</v>
      </c>
      <c r="O78" t="n">
        <v>19304.72</v>
      </c>
      <c r="P78" t="n">
        <v>475.17</v>
      </c>
      <c r="Q78" t="n">
        <v>4021.07</v>
      </c>
      <c r="R78" t="n">
        <v>327.38</v>
      </c>
      <c r="S78" t="n">
        <v>177.21</v>
      </c>
      <c r="T78" t="n">
        <v>67544.82000000001</v>
      </c>
      <c r="U78" t="n">
        <v>0.54</v>
      </c>
      <c r="V78" t="n">
        <v>0.77</v>
      </c>
      <c r="W78" t="n">
        <v>14.74</v>
      </c>
      <c r="X78" t="n">
        <v>3.99</v>
      </c>
      <c r="Y78" t="n">
        <v>2</v>
      </c>
      <c r="Z78" t="n">
        <v>10</v>
      </c>
    </row>
    <row r="79">
      <c r="A79" t="n">
        <v>4</v>
      </c>
      <c r="B79" t="n">
        <v>75</v>
      </c>
      <c r="C79" t="inlineStr">
        <is>
          <t xml:space="preserve">CONCLUIDO	</t>
        </is>
      </c>
      <c r="D79" t="n">
        <v>2.018</v>
      </c>
      <c r="E79" t="n">
        <v>49.55</v>
      </c>
      <c r="F79" t="n">
        <v>45.32</v>
      </c>
      <c r="G79" t="n">
        <v>42.49</v>
      </c>
      <c r="H79" t="n">
        <v>0.57</v>
      </c>
      <c r="I79" t="n">
        <v>64</v>
      </c>
      <c r="J79" t="n">
        <v>156.03</v>
      </c>
      <c r="K79" t="n">
        <v>49.1</v>
      </c>
      <c r="L79" t="n">
        <v>5</v>
      </c>
      <c r="M79" t="n">
        <v>57</v>
      </c>
      <c r="N79" t="n">
        <v>26.94</v>
      </c>
      <c r="O79" t="n">
        <v>19478.15</v>
      </c>
      <c r="P79" t="n">
        <v>435.02</v>
      </c>
      <c r="Q79" t="n">
        <v>4021.13</v>
      </c>
      <c r="R79" t="n">
        <v>289.69</v>
      </c>
      <c r="S79" t="n">
        <v>177.21</v>
      </c>
      <c r="T79" t="n">
        <v>48812.73</v>
      </c>
      <c r="U79" t="n">
        <v>0.61</v>
      </c>
      <c r="V79" t="n">
        <v>0.79</v>
      </c>
      <c r="W79" t="n">
        <v>14.7</v>
      </c>
      <c r="X79" t="n">
        <v>2.88</v>
      </c>
      <c r="Y79" t="n">
        <v>2</v>
      </c>
      <c r="Z79" t="n">
        <v>10</v>
      </c>
    </row>
    <row r="80">
      <c r="A80" t="n">
        <v>5</v>
      </c>
      <c r="B80" t="n">
        <v>75</v>
      </c>
      <c r="C80" t="inlineStr">
        <is>
          <t xml:space="preserve">CONCLUIDO	</t>
        </is>
      </c>
      <c r="D80" t="n">
        <v>2.0442</v>
      </c>
      <c r="E80" t="n">
        <v>48.92</v>
      </c>
      <c r="F80" t="n">
        <v>44.96</v>
      </c>
      <c r="G80" t="n">
        <v>49.05</v>
      </c>
      <c r="H80" t="n">
        <v>0.67</v>
      </c>
      <c r="I80" t="n">
        <v>55</v>
      </c>
      <c r="J80" t="n">
        <v>157.44</v>
      </c>
      <c r="K80" t="n">
        <v>49.1</v>
      </c>
      <c r="L80" t="n">
        <v>6</v>
      </c>
      <c r="M80" t="n">
        <v>6</v>
      </c>
      <c r="N80" t="n">
        <v>27.35</v>
      </c>
      <c r="O80" t="n">
        <v>19652.13</v>
      </c>
      <c r="P80" t="n">
        <v>415.99</v>
      </c>
      <c r="Q80" t="n">
        <v>4021.67</v>
      </c>
      <c r="R80" t="n">
        <v>275.71</v>
      </c>
      <c r="S80" t="n">
        <v>177.21</v>
      </c>
      <c r="T80" t="n">
        <v>41868.22</v>
      </c>
      <c r="U80" t="n">
        <v>0.64</v>
      </c>
      <c r="V80" t="n">
        <v>0.79</v>
      </c>
      <c r="W80" t="n">
        <v>14.73</v>
      </c>
      <c r="X80" t="n">
        <v>2.52</v>
      </c>
      <c r="Y80" t="n">
        <v>2</v>
      </c>
      <c r="Z80" t="n">
        <v>10</v>
      </c>
    </row>
    <row r="81">
      <c r="A81" t="n">
        <v>6</v>
      </c>
      <c r="B81" t="n">
        <v>75</v>
      </c>
      <c r="C81" t="inlineStr">
        <is>
          <t xml:space="preserve">CONCLUIDO	</t>
        </is>
      </c>
      <c r="D81" t="n">
        <v>2.0435</v>
      </c>
      <c r="E81" t="n">
        <v>48.94</v>
      </c>
      <c r="F81" t="n">
        <v>44.98</v>
      </c>
      <c r="G81" t="n">
        <v>49.07</v>
      </c>
      <c r="H81" t="n">
        <v>0.78</v>
      </c>
      <c r="I81" t="n">
        <v>55</v>
      </c>
      <c r="J81" t="n">
        <v>158.86</v>
      </c>
      <c r="K81" t="n">
        <v>49.1</v>
      </c>
      <c r="L81" t="n">
        <v>7</v>
      </c>
      <c r="M81" t="n">
        <v>0</v>
      </c>
      <c r="N81" t="n">
        <v>27.77</v>
      </c>
      <c r="O81" t="n">
        <v>19826.68</v>
      </c>
      <c r="P81" t="n">
        <v>419.79</v>
      </c>
      <c r="Q81" t="n">
        <v>4022.25</v>
      </c>
      <c r="R81" t="n">
        <v>275.9</v>
      </c>
      <c r="S81" t="n">
        <v>177.21</v>
      </c>
      <c r="T81" t="n">
        <v>41965.78</v>
      </c>
      <c r="U81" t="n">
        <v>0.64</v>
      </c>
      <c r="V81" t="n">
        <v>0.79</v>
      </c>
      <c r="W81" t="n">
        <v>14.74</v>
      </c>
      <c r="X81" t="n">
        <v>2.54</v>
      </c>
      <c r="Y81" t="n">
        <v>2</v>
      </c>
      <c r="Z81" t="n">
        <v>10</v>
      </c>
    </row>
    <row r="82">
      <c r="A82" t="n">
        <v>0</v>
      </c>
      <c r="B82" t="n">
        <v>95</v>
      </c>
      <c r="C82" t="inlineStr">
        <is>
          <t xml:space="preserve">CONCLUIDO	</t>
        </is>
      </c>
      <c r="D82" t="n">
        <v>0.831</v>
      </c>
      <c r="E82" t="n">
        <v>120.34</v>
      </c>
      <c r="F82" t="n">
        <v>85.97</v>
      </c>
      <c r="G82" t="n">
        <v>6.02</v>
      </c>
      <c r="H82" t="n">
        <v>0.1</v>
      </c>
      <c r="I82" t="n">
        <v>857</v>
      </c>
      <c r="J82" t="n">
        <v>185.69</v>
      </c>
      <c r="K82" t="n">
        <v>53.44</v>
      </c>
      <c r="L82" t="n">
        <v>1</v>
      </c>
      <c r="M82" t="n">
        <v>855</v>
      </c>
      <c r="N82" t="n">
        <v>36.26</v>
      </c>
      <c r="O82" t="n">
        <v>23136.14</v>
      </c>
      <c r="P82" t="n">
        <v>1162.45</v>
      </c>
      <c r="Q82" t="n">
        <v>4026.22</v>
      </c>
      <c r="R82" t="n">
        <v>1673.5</v>
      </c>
      <c r="S82" t="n">
        <v>177.21</v>
      </c>
      <c r="T82" t="n">
        <v>736754.12</v>
      </c>
      <c r="U82" t="n">
        <v>0.11</v>
      </c>
      <c r="V82" t="n">
        <v>0.42</v>
      </c>
      <c r="W82" t="n">
        <v>15.98</v>
      </c>
      <c r="X82" t="n">
        <v>43.48</v>
      </c>
      <c r="Y82" t="n">
        <v>2</v>
      </c>
      <c r="Z82" t="n">
        <v>10</v>
      </c>
    </row>
    <row r="83">
      <c r="A83" t="n">
        <v>1</v>
      </c>
      <c r="B83" t="n">
        <v>95</v>
      </c>
      <c r="C83" t="inlineStr">
        <is>
          <t xml:space="preserve">CONCLUIDO	</t>
        </is>
      </c>
      <c r="D83" t="n">
        <v>1.4903</v>
      </c>
      <c r="E83" t="n">
        <v>67.09999999999999</v>
      </c>
      <c r="F83" t="n">
        <v>54.84</v>
      </c>
      <c r="G83" t="n">
        <v>12.51</v>
      </c>
      <c r="H83" t="n">
        <v>0.19</v>
      </c>
      <c r="I83" t="n">
        <v>263</v>
      </c>
      <c r="J83" t="n">
        <v>187.21</v>
      </c>
      <c r="K83" t="n">
        <v>53.44</v>
      </c>
      <c r="L83" t="n">
        <v>2</v>
      </c>
      <c r="M83" t="n">
        <v>261</v>
      </c>
      <c r="N83" t="n">
        <v>36.77</v>
      </c>
      <c r="O83" t="n">
        <v>23322.88</v>
      </c>
      <c r="P83" t="n">
        <v>723.8099999999999</v>
      </c>
      <c r="Q83" t="n">
        <v>4023.01</v>
      </c>
      <c r="R83" t="n">
        <v>611.6900000000001</v>
      </c>
      <c r="S83" t="n">
        <v>177.21</v>
      </c>
      <c r="T83" t="n">
        <v>208817.4</v>
      </c>
      <c r="U83" t="n">
        <v>0.29</v>
      </c>
      <c r="V83" t="n">
        <v>0.65</v>
      </c>
      <c r="W83" t="n">
        <v>15.03</v>
      </c>
      <c r="X83" t="n">
        <v>12.38</v>
      </c>
      <c r="Y83" t="n">
        <v>2</v>
      </c>
      <c r="Z83" t="n">
        <v>10</v>
      </c>
    </row>
    <row r="84">
      <c r="A84" t="n">
        <v>2</v>
      </c>
      <c r="B84" t="n">
        <v>95</v>
      </c>
      <c r="C84" t="inlineStr">
        <is>
          <t xml:space="preserve">CONCLUIDO	</t>
        </is>
      </c>
      <c r="D84" t="n">
        <v>1.7313</v>
      </c>
      <c r="E84" t="n">
        <v>57.76</v>
      </c>
      <c r="F84" t="n">
        <v>49.56</v>
      </c>
      <c r="G84" t="n">
        <v>19.31</v>
      </c>
      <c r="H84" t="n">
        <v>0.28</v>
      </c>
      <c r="I84" t="n">
        <v>154</v>
      </c>
      <c r="J84" t="n">
        <v>188.73</v>
      </c>
      <c r="K84" t="n">
        <v>53.44</v>
      </c>
      <c r="L84" t="n">
        <v>3</v>
      </c>
      <c r="M84" t="n">
        <v>152</v>
      </c>
      <c r="N84" t="n">
        <v>37.29</v>
      </c>
      <c r="O84" t="n">
        <v>23510.33</v>
      </c>
      <c r="P84" t="n">
        <v>635.85</v>
      </c>
      <c r="Q84" t="n">
        <v>4021.73</v>
      </c>
      <c r="R84" t="n">
        <v>433.3</v>
      </c>
      <c r="S84" t="n">
        <v>177.21</v>
      </c>
      <c r="T84" t="n">
        <v>120171.88</v>
      </c>
      <c r="U84" t="n">
        <v>0.41</v>
      </c>
      <c r="V84" t="n">
        <v>0.72</v>
      </c>
      <c r="W84" t="n">
        <v>14.84</v>
      </c>
      <c r="X84" t="n">
        <v>7.11</v>
      </c>
      <c r="Y84" t="n">
        <v>2</v>
      </c>
      <c r="Z84" t="n">
        <v>10</v>
      </c>
    </row>
    <row r="85">
      <c r="A85" t="n">
        <v>3</v>
      </c>
      <c r="B85" t="n">
        <v>95</v>
      </c>
      <c r="C85" t="inlineStr">
        <is>
          <t xml:space="preserve">CONCLUIDO	</t>
        </is>
      </c>
      <c r="D85" t="n">
        <v>1.8578</v>
      </c>
      <c r="E85" t="n">
        <v>53.83</v>
      </c>
      <c r="F85" t="n">
        <v>47.38</v>
      </c>
      <c r="G85" t="n">
        <v>26.57</v>
      </c>
      <c r="H85" t="n">
        <v>0.37</v>
      </c>
      <c r="I85" t="n">
        <v>107</v>
      </c>
      <c r="J85" t="n">
        <v>190.25</v>
      </c>
      <c r="K85" t="n">
        <v>53.44</v>
      </c>
      <c r="L85" t="n">
        <v>4</v>
      </c>
      <c r="M85" t="n">
        <v>105</v>
      </c>
      <c r="N85" t="n">
        <v>37.82</v>
      </c>
      <c r="O85" t="n">
        <v>23698.48</v>
      </c>
      <c r="P85" t="n">
        <v>588.58</v>
      </c>
      <c r="Q85" t="n">
        <v>4021.2</v>
      </c>
      <c r="R85" t="n">
        <v>359.11</v>
      </c>
      <c r="S85" t="n">
        <v>177.21</v>
      </c>
      <c r="T85" t="n">
        <v>83311.53</v>
      </c>
      <c r="U85" t="n">
        <v>0.49</v>
      </c>
      <c r="V85" t="n">
        <v>0.75</v>
      </c>
      <c r="W85" t="n">
        <v>14.78</v>
      </c>
      <c r="X85" t="n">
        <v>4.93</v>
      </c>
      <c r="Y85" t="n">
        <v>2</v>
      </c>
      <c r="Z85" t="n">
        <v>10</v>
      </c>
    </row>
    <row r="86">
      <c r="A86" t="n">
        <v>4</v>
      </c>
      <c r="B86" t="n">
        <v>95</v>
      </c>
      <c r="C86" t="inlineStr">
        <is>
          <t xml:space="preserve">CONCLUIDO	</t>
        </is>
      </c>
      <c r="D86" t="n">
        <v>1.937</v>
      </c>
      <c r="E86" t="n">
        <v>51.63</v>
      </c>
      <c r="F86" t="n">
        <v>46.14</v>
      </c>
      <c r="G86" t="n">
        <v>34.18</v>
      </c>
      <c r="H86" t="n">
        <v>0.46</v>
      </c>
      <c r="I86" t="n">
        <v>81</v>
      </c>
      <c r="J86" t="n">
        <v>191.78</v>
      </c>
      <c r="K86" t="n">
        <v>53.44</v>
      </c>
      <c r="L86" t="n">
        <v>5</v>
      </c>
      <c r="M86" t="n">
        <v>79</v>
      </c>
      <c r="N86" t="n">
        <v>38.35</v>
      </c>
      <c r="O86" t="n">
        <v>23887.36</v>
      </c>
      <c r="P86" t="n">
        <v>553.27</v>
      </c>
      <c r="Q86" t="n">
        <v>4021.49</v>
      </c>
      <c r="R86" t="n">
        <v>317.26</v>
      </c>
      <c r="S86" t="n">
        <v>177.21</v>
      </c>
      <c r="T86" t="n">
        <v>62516.03</v>
      </c>
      <c r="U86" t="n">
        <v>0.5600000000000001</v>
      </c>
      <c r="V86" t="n">
        <v>0.77</v>
      </c>
      <c r="W86" t="n">
        <v>14.73</v>
      </c>
      <c r="X86" t="n">
        <v>3.7</v>
      </c>
      <c r="Y86" t="n">
        <v>2</v>
      </c>
      <c r="Z86" t="n">
        <v>10</v>
      </c>
    </row>
    <row r="87">
      <c r="A87" t="n">
        <v>5</v>
      </c>
      <c r="B87" t="n">
        <v>95</v>
      </c>
      <c r="C87" t="inlineStr">
        <is>
          <t xml:space="preserve">CONCLUIDO	</t>
        </is>
      </c>
      <c r="D87" t="n">
        <v>1.9916</v>
      </c>
      <c r="E87" t="n">
        <v>50.21</v>
      </c>
      <c r="F87" t="n">
        <v>45.36</v>
      </c>
      <c r="G87" t="n">
        <v>42.52</v>
      </c>
      <c r="H87" t="n">
        <v>0.55</v>
      </c>
      <c r="I87" t="n">
        <v>64</v>
      </c>
      <c r="J87" t="n">
        <v>193.32</v>
      </c>
      <c r="K87" t="n">
        <v>53.44</v>
      </c>
      <c r="L87" t="n">
        <v>6</v>
      </c>
      <c r="M87" t="n">
        <v>62</v>
      </c>
      <c r="N87" t="n">
        <v>38.89</v>
      </c>
      <c r="O87" t="n">
        <v>24076.95</v>
      </c>
      <c r="P87" t="n">
        <v>523</v>
      </c>
      <c r="Q87" t="n">
        <v>4021.11</v>
      </c>
      <c r="R87" t="n">
        <v>290.89</v>
      </c>
      <c r="S87" t="n">
        <v>177.21</v>
      </c>
      <c r="T87" t="n">
        <v>49415.41</v>
      </c>
      <c r="U87" t="n">
        <v>0.61</v>
      </c>
      <c r="V87" t="n">
        <v>0.79</v>
      </c>
      <c r="W87" t="n">
        <v>14.7</v>
      </c>
      <c r="X87" t="n">
        <v>2.92</v>
      </c>
      <c r="Y87" t="n">
        <v>2</v>
      </c>
      <c r="Z87" t="n">
        <v>10</v>
      </c>
    </row>
    <row r="88">
      <c r="A88" t="n">
        <v>6</v>
      </c>
      <c r="B88" t="n">
        <v>95</v>
      </c>
      <c r="C88" t="inlineStr">
        <is>
          <t xml:space="preserve">CONCLUIDO	</t>
        </is>
      </c>
      <c r="D88" t="n">
        <v>2.0332</v>
      </c>
      <c r="E88" t="n">
        <v>49.18</v>
      </c>
      <c r="F88" t="n">
        <v>44.78</v>
      </c>
      <c r="G88" t="n">
        <v>51.67</v>
      </c>
      <c r="H88" t="n">
        <v>0.64</v>
      </c>
      <c r="I88" t="n">
        <v>52</v>
      </c>
      <c r="J88" t="n">
        <v>194.86</v>
      </c>
      <c r="K88" t="n">
        <v>53.44</v>
      </c>
      <c r="L88" t="n">
        <v>7</v>
      </c>
      <c r="M88" t="n">
        <v>49</v>
      </c>
      <c r="N88" t="n">
        <v>39.43</v>
      </c>
      <c r="O88" t="n">
        <v>24267.28</v>
      </c>
      <c r="P88" t="n">
        <v>491.66</v>
      </c>
      <c r="Q88" t="n">
        <v>4021.01</v>
      </c>
      <c r="R88" t="n">
        <v>271.71</v>
      </c>
      <c r="S88" t="n">
        <v>177.21</v>
      </c>
      <c r="T88" t="n">
        <v>39885.78</v>
      </c>
      <c r="U88" t="n">
        <v>0.65</v>
      </c>
      <c r="V88" t="n">
        <v>0.8</v>
      </c>
      <c r="W88" t="n">
        <v>14.67</v>
      </c>
      <c r="X88" t="n">
        <v>2.34</v>
      </c>
      <c r="Y88" t="n">
        <v>2</v>
      </c>
      <c r="Z88" t="n">
        <v>10</v>
      </c>
    </row>
    <row r="89">
      <c r="A89" t="n">
        <v>7</v>
      </c>
      <c r="B89" t="n">
        <v>95</v>
      </c>
      <c r="C89" t="inlineStr">
        <is>
          <t xml:space="preserve">CONCLUIDO	</t>
        </is>
      </c>
      <c r="D89" t="n">
        <v>2.0568</v>
      </c>
      <c r="E89" t="n">
        <v>48.62</v>
      </c>
      <c r="F89" t="n">
        <v>44.48</v>
      </c>
      <c r="G89" t="n">
        <v>59.3</v>
      </c>
      <c r="H89" t="n">
        <v>0.72</v>
      </c>
      <c r="I89" t="n">
        <v>45</v>
      </c>
      <c r="J89" t="n">
        <v>196.41</v>
      </c>
      <c r="K89" t="n">
        <v>53.44</v>
      </c>
      <c r="L89" t="n">
        <v>8</v>
      </c>
      <c r="M89" t="n">
        <v>15</v>
      </c>
      <c r="N89" t="n">
        <v>39.98</v>
      </c>
      <c r="O89" t="n">
        <v>24458.36</v>
      </c>
      <c r="P89" t="n">
        <v>471.99</v>
      </c>
      <c r="Q89" t="n">
        <v>4021.38</v>
      </c>
      <c r="R89" t="n">
        <v>260.15</v>
      </c>
      <c r="S89" t="n">
        <v>177.21</v>
      </c>
      <c r="T89" t="n">
        <v>34139.83</v>
      </c>
      <c r="U89" t="n">
        <v>0.68</v>
      </c>
      <c r="V89" t="n">
        <v>0.8</v>
      </c>
      <c r="W89" t="n">
        <v>14.69</v>
      </c>
      <c r="X89" t="n">
        <v>2.04</v>
      </c>
      <c r="Y89" t="n">
        <v>2</v>
      </c>
      <c r="Z89" t="n">
        <v>10</v>
      </c>
    </row>
    <row r="90">
      <c r="A90" t="n">
        <v>8</v>
      </c>
      <c r="B90" t="n">
        <v>95</v>
      </c>
      <c r="C90" t="inlineStr">
        <is>
          <t xml:space="preserve">CONCLUIDO	</t>
        </is>
      </c>
      <c r="D90" t="n">
        <v>2.0592</v>
      </c>
      <c r="E90" t="n">
        <v>48.56</v>
      </c>
      <c r="F90" t="n">
        <v>44.46</v>
      </c>
      <c r="G90" t="n">
        <v>60.62</v>
      </c>
      <c r="H90" t="n">
        <v>0.8100000000000001</v>
      </c>
      <c r="I90" t="n">
        <v>44</v>
      </c>
      <c r="J90" t="n">
        <v>197.97</v>
      </c>
      <c r="K90" t="n">
        <v>53.44</v>
      </c>
      <c r="L90" t="n">
        <v>9</v>
      </c>
      <c r="M90" t="n">
        <v>0</v>
      </c>
      <c r="N90" t="n">
        <v>40.53</v>
      </c>
      <c r="O90" t="n">
        <v>24650.18</v>
      </c>
      <c r="P90" t="n">
        <v>471.56</v>
      </c>
      <c r="Q90" t="n">
        <v>4021.57</v>
      </c>
      <c r="R90" t="n">
        <v>258.73</v>
      </c>
      <c r="S90" t="n">
        <v>177.21</v>
      </c>
      <c r="T90" t="n">
        <v>33436.01</v>
      </c>
      <c r="U90" t="n">
        <v>0.68</v>
      </c>
      <c r="V90" t="n">
        <v>0.8</v>
      </c>
      <c r="W90" t="n">
        <v>14.71</v>
      </c>
      <c r="X90" t="n">
        <v>2.01</v>
      </c>
      <c r="Y90" t="n">
        <v>2</v>
      </c>
      <c r="Z90" t="n">
        <v>10</v>
      </c>
    </row>
    <row r="91">
      <c r="A91" t="n">
        <v>0</v>
      </c>
      <c r="B91" t="n">
        <v>55</v>
      </c>
      <c r="C91" t="inlineStr">
        <is>
          <t xml:space="preserve">CONCLUIDO	</t>
        </is>
      </c>
      <c r="D91" t="n">
        <v>1.2818</v>
      </c>
      <c r="E91" t="n">
        <v>78.01000000000001</v>
      </c>
      <c r="F91" t="n">
        <v>64.87</v>
      </c>
      <c r="G91" t="n">
        <v>8.41</v>
      </c>
      <c r="H91" t="n">
        <v>0.15</v>
      </c>
      <c r="I91" t="n">
        <v>463</v>
      </c>
      <c r="J91" t="n">
        <v>116.05</v>
      </c>
      <c r="K91" t="n">
        <v>43.4</v>
      </c>
      <c r="L91" t="n">
        <v>1</v>
      </c>
      <c r="M91" t="n">
        <v>461</v>
      </c>
      <c r="N91" t="n">
        <v>16.65</v>
      </c>
      <c r="O91" t="n">
        <v>14546.17</v>
      </c>
      <c r="P91" t="n">
        <v>633.72</v>
      </c>
      <c r="Q91" t="n">
        <v>4023.7</v>
      </c>
      <c r="R91" t="n">
        <v>952.05</v>
      </c>
      <c r="S91" t="n">
        <v>177.21</v>
      </c>
      <c r="T91" t="n">
        <v>377999.8</v>
      </c>
      <c r="U91" t="n">
        <v>0.19</v>
      </c>
      <c r="V91" t="n">
        <v>0.55</v>
      </c>
      <c r="W91" t="n">
        <v>15.38</v>
      </c>
      <c r="X91" t="n">
        <v>22.4</v>
      </c>
      <c r="Y91" t="n">
        <v>2</v>
      </c>
      <c r="Z91" t="n">
        <v>10</v>
      </c>
    </row>
    <row r="92">
      <c r="A92" t="n">
        <v>1</v>
      </c>
      <c r="B92" t="n">
        <v>55</v>
      </c>
      <c r="C92" t="inlineStr">
        <is>
          <t xml:space="preserve">CONCLUIDO	</t>
        </is>
      </c>
      <c r="D92" t="n">
        <v>1.7794</v>
      </c>
      <c r="E92" t="n">
        <v>56.2</v>
      </c>
      <c r="F92" t="n">
        <v>50.15</v>
      </c>
      <c r="G92" t="n">
        <v>18.13</v>
      </c>
      <c r="H92" t="n">
        <v>0.3</v>
      </c>
      <c r="I92" t="n">
        <v>166</v>
      </c>
      <c r="J92" t="n">
        <v>117.34</v>
      </c>
      <c r="K92" t="n">
        <v>43.4</v>
      </c>
      <c r="L92" t="n">
        <v>2</v>
      </c>
      <c r="M92" t="n">
        <v>164</v>
      </c>
      <c r="N92" t="n">
        <v>16.94</v>
      </c>
      <c r="O92" t="n">
        <v>14705.49</v>
      </c>
      <c r="P92" t="n">
        <v>457.88</v>
      </c>
      <c r="Q92" t="n">
        <v>4021.53</v>
      </c>
      <c r="R92" t="n">
        <v>452.79</v>
      </c>
      <c r="S92" t="n">
        <v>177.21</v>
      </c>
      <c r="T92" t="n">
        <v>129857.03</v>
      </c>
      <c r="U92" t="n">
        <v>0.39</v>
      </c>
      <c r="V92" t="n">
        <v>0.71</v>
      </c>
      <c r="W92" t="n">
        <v>14.88</v>
      </c>
      <c r="X92" t="n">
        <v>7.7</v>
      </c>
      <c r="Y92" t="n">
        <v>2</v>
      </c>
      <c r="Z92" t="n">
        <v>10</v>
      </c>
    </row>
    <row r="93">
      <c r="A93" t="n">
        <v>2</v>
      </c>
      <c r="B93" t="n">
        <v>55</v>
      </c>
      <c r="C93" t="inlineStr">
        <is>
          <t xml:space="preserve">CONCLUIDO	</t>
        </is>
      </c>
      <c r="D93" t="n">
        <v>1.9563</v>
      </c>
      <c r="E93" t="n">
        <v>51.12</v>
      </c>
      <c r="F93" t="n">
        <v>46.76</v>
      </c>
      <c r="G93" t="n">
        <v>29.54</v>
      </c>
      <c r="H93" t="n">
        <v>0.45</v>
      </c>
      <c r="I93" t="n">
        <v>95</v>
      </c>
      <c r="J93" t="n">
        <v>118.63</v>
      </c>
      <c r="K93" t="n">
        <v>43.4</v>
      </c>
      <c r="L93" t="n">
        <v>3</v>
      </c>
      <c r="M93" t="n">
        <v>92</v>
      </c>
      <c r="N93" t="n">
        <v>17.23</v>
      </c>
      <c r="O93" t="n">
        <v>14865.24</v>
      </c>
      <c r="P93" t="n">
        <v>390.64</v>
      </c>
      <c r="Q93" t="n">
        <v>4020.93</v>
      </c>
      <c r="R93" t="n">
        <v>339.11</v>
      </c>
      <c r="S93" t="n">
        <v>177.21</v>
      </c>
      <c r="T93" t="n">
        <v>73369.21000000001</v>
      </c>
      <c r="U93" t="n">
        <v>0.52</v>
      </c>
      <c r="V93" t="n">
        <v>0.76</v>
      </c>
      <c r="W93" t="n">
        <v>14.73</v>
      </c>
      <c r="X93" t="n">
        <v>4.32</v>
      </c>
      <c r="Y93" t="n">
        <v>2</v>
      </c>
      <c r="Z93" t="n">
        <v>10</v>
      </c>
    </row>
    <row r="94">
      <c r="A94" t="n">
        <v>3</v>
      </c>
      <c r="B94" t="n">
        <v>55</v>
      </c>
      <c r="C94" t="inlineStr">
        <is>
          <t xml:space="preserve">CONCLUIDO	</t>
        </is>
      </c>
      <c r="D94" t="n">
        <v>2.0092</v>
      </c>
      <c r="E94" t="n">
        <v>49.77</v>
      </c>
      <c r="F94" t="n">
        <v>45.9</v>
      </c>
      <c r="G94" t="n">
        <v>36.72</v>
      </c>
      <c r="H94" t="n">
        <v>0.59</v>
      </c>
      <c r="I94" t="n">
        <v>75</v>
      </c>
      <c r="J94" t="n">
        <v>119.93</v>
      </c>
      <c r="K94" t="n">
        <v>43.4</v>
      </c>
      <c r="L94" t="n">
        <v>4</v>
      </c>
      <c r="M94" t="n">
        <v>2</v>
      </c>
      <c r="N94" t="n">
        <v>17.53</v>
      </c>
      <c r="O94" t="n">
        <v>15025.44</v>
      </c>
      <c r="P94" t="n">
        <v>364.61</v>
      </c>
      <c r="Q94" t="n">
        <v>4022.55</v>
      </c>
      <c r="R94" t="n">
        <v>306.66</v>
      </c>
      <c r="S94" t="n">
        <v>177.21</v>
      </c>
      <c r="T94" t="n">
        <v>57243.61</v>
      </c>
      <c r="U94" t="n">
        <v>0.58</v>
      </c>
      <c r="V94" t="n">
        <v>0.78</v>
      </c>
      <c r="W94" t="n">
        <v>14.78</v>
      </c>
      <c r="X94" t="n">
        <v>3.45</v>
      </c>
      <c r="Y94" t="n">
        <v>2</v>
      </c>
      <c r="Z94" t="n">
        <v>10</v>
      </c>
    </row>
    <row r="95">
      <c r="A95" t="n">
        <v>4</v>
      </c>
      <c r="B95" t="n">
        <v>55</v>
      </c>
      <c r="C95" t="inlineStr">
        <is>
          <t xml:space="preserve">CONCLUIDO	</t>
        </is>
      </c>
      <c r="D95" t="n">
        <v>2.009</v>
      </c>
      <c r="E95" t="n">
        <v>49.78</v>
      </c>
      <c r="F95" t="n">
        <v>45.9</v>
      </c>
      <c r="G95" t="n">
        <v>36.72</v>
      </c>
      <c r="H95" t="n">
        <v>0.73</v>
      </c>
      <c r="I95" t="n">
        <v>75</v>
      </c>
      <c r="J95" t="n">
        <v>121.23</v>
      </c>
      <c r="K95" t="n">
        <v>43.4</v>
      </c>
      <c r="L95" t="n">
        <v>5</v>
      </c>
      <c r="M95" t="n">
        <v>0</v>
      </c>
      <c r="N95" t="n">
        <v>17.83</v>
      </c>
      <c r="O95" t="n">
        <v>15186.08</v>
      </c>
      <c r="P95" t="n">
        <v>368.12</v>
      </c>
      <c r="Q95" t="n">
        <v>4022.25</v>
      </c>
      <c r="R95" t="n">
        <v>306.68</v>
      </c>
      <c r="S95" t="n">
        <v>177.21</v>
      </c>
      <c r="T95" t="n">
        <v>57253.14</v>
      </c>
      <c r="U95" t="n">
        <v>0.58</v>
      </c>
      <c r="V95" t="n">
        <v>0.78</v>
      </c>
      <c r="W95" t="n">
        <v>14.79</v>
      </c>
      <c r="X95" t="n">
        <v>3.45</v>
      </c>
      <c r="Y95" t="n">
        <v>2</v>
      </c>
      <c r="Z9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0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INDEX(resultados!$A$2:$ZZ$95, 1, MATCH($B$1, resultados!$A$1:$ZZ$1, 0))</f>
        <v/>
      </c>
      <c r="B7">
        <f>INDEX(resultados!$A$2:$ZZ$95, 1, MATCH($B$2, resultados!$A$1:$ZZ$1, 0))</f>
        <v/>
      </c>
      <c r="C7">
        <f>INDEX(resultados!$A$2:$ZZ$95, 1, MATCH($B$3, resultados!$A$1:$ZZ$1, 0))</f>
        <v/>
      </c>
    </row>
    <row r="8">
      <c r="A8">
        <f>INDEX(resultados!$A$2:$ZZ$95, 2, MATCH($B$1, resultados!$A$1:$ZZ$1, 0))</f>
        <v/>
      </c>
      <c r="B8">
        <f>INDEX(resultados!$A$2:$ZZ$95, 2, MATCH($B$2, resultados!$A$1:$ZZ$1, 0))</f>
        <v/>
      </c>
      <c r="C8">
        <f>INDEX(resultados!$A$2:$ZZ$95, 2, MATCH($B$3, resultados!$A$1:$ZZ$1, 0))</f>
        <v/>
      </c>
    </row>
    <row r="9">
      <c r="A9">
        <f>INDEX(resultados!$A$2:$ZZ$95, 3, MATCH($B$1, resultados!$A$1:$ZZ$1, 0))</f>
        <v/>
      </c>
      <c r="B9">
        <f>INDEX(resultados!$A$2:$ZZ$95, 3, MATCH($B$2, resultados!$A$1:$ZZ$1, 0))</f>
        <v/>
      </c>
      <c r="C9">
        <f>INDEX(resultados!$A$2:$ZZ$95, 3, MATCH($B$3, resultados!$A$1:$ZZ$1, 0))</f>
        <v/>
      </c>
    </row>
    <row r="10">
      <c r="A10">
        <f>INDEX(resultados!$A$2:$ZZ$95, 4, MATCH($B$1, resultados!$A$1:$ZZ$1, 0))</f>
        <v/>
      </c>
      <c r="B10">
        <f>INDEX(resultados!$A$2:$ZZ$95, 4, MATCH($B$2, resultados!$A$1:$ZZ$1, 0))</f>
        <v/>
      </c>
      <c r="C10">
        <f>INDEX(resultados!$A$2:$ZZ$95, 4, MATCH($B$3, resultados!$A$1:$ZZ$1, 0))</f>
        <v/>
      </c>
    </row>
    <row r="11">
      <c r="A11">
        <f>INDEX(resultados!$A$2:$ZZ$95, 5, MATCH($B$1, resultados!$A$1:$ZZ$1, 0))</f>
        <v/>
      </c>
      <c r="B11">
        <f>INDEX(resultados!$A$2:$ZZ$95, 5, MATCH($B$2, resultados!$A$1:$ZZ$1, 0))</f>
        <v/>
      </c>
      <c r="C11">
        <f>INDEX(resultados!$A$2:$ZZ$95, 5, MATCH($B$3, resultados!$A$1:$ZZ$1, 0))</f>
        <v/>
      </c>
    </row>
    <row r="12">
      <c r="A12">
        <f>INDEX(resultados!$A$2:$ZZ$95, 6, MATCH($B$1, resultados!$A$1:$ZZ$1, 0))</f>
        <v/>
      </c>
      <c r="B12">
        <f>INDEX(resultados!$A$2:$ZZ$95, 6, MATCH($B$2, resultados!$A$1:$ZZ$1, 0))</f>
        <v/>
      </c>
      <c r="C12">
        <f>INDEX(resultados!$A$2:$ZZ$95, 6, MATCH($B$3, resultados!$A$1:$ZZ$1, 0))</f>
        <v/>
      </c>
    </row>
    <row r="13">
      <c r="A13">
        <f>INDEX(resultados!$A$2:$ZZ$95, 7, MATCH($B$1, resultados!$A$1:$ZZ$1, 0))</f>
        <v/>
      </c>
      <c r="B13">
        <f>INDEX(resultados!$A$2:$ZZ$95, 7, MATCH($B$2, resultados!$A$1:$ZZ$1, 0))</f>
        <v/>
      </c>
      <c r="C13">
        <f>INDEX(resultados!$A$2:$ZZ$95, 7, MATCH($B$3, resultados!$A$1:$ZZ$1, 0))</f>
        <v/>
      </c>
    </row>
    <row r="14">
      <c r="A14">
        <f>INDEX(resultados!$A$2:$ZZ$95, 8, MATCH($B$1, resultados!$A$1:$ZZ$1, 0))</f>
        <v/>
      </c>
      <c r="B14">
        <f>INDEX(resultados!$A$2:$ZZ$95, 8, MATCH($B$2, resultados!$A$1:$ZZ$1, 0))</f>
        <v/>
      </c>
      <c r="C14">
        <f>INDEX(resultados!$A$2:$ZZ$95, 8, MATCH($B$3, resultados!$A$1:$ZZ$1, 0))</f>
        <v/>
      </c>
    </row>
    <row r="15">
      <c r="A15">
        <f>INDEX(resultados!$A$2:$ZZ$95, 9, MATCH($B$1, resultados!$A$1:$ZZ$1, 0))</f>
        <v/>
      </c>
      <c r="B15">
        <f>INDEX(resultados!$A$2:$ZZ$95, 9, MATCH($B$2, resultados!$A$1:$ZZ$1, 0))</f>
        <v/>
      </c>
      <c r="C15">
        <f>INDEX(resultados!$A$2:$ZZ$95, 9, MATCH($B$3, resultados!$A$1:$ZZ$1, 0))</f>
        <v/>
      </c>
    </row>
    <row r="16">
      <c r="A16">
        <f>INDEX(resultados!$A$2:$ZZ$95, 10, MATCH($B$1, resultados!$A$1:$ZZ$1, 0))</f>
        <v/>
      </c>
      <c r="B16">
        <f>INDEX(resultados!$A$2:$ZZ$95, 10, MATCH($B$2, resultados!$A$1:$ZZ$1, 0))</f>
        <v/>
      </c>
      <c r="C16">
        <f>INDEX(resultados!$A$2:$ZZ$95, 10, MATCH($B$3, resultados!$A$1:$ZZ$1, 0))</f>
        <v/>
      </c>
    </row>
    <row r="17">
      <c r="A17">
        <f>INDEX(resultados!$A$2:$ZZ$95, 11, MATCH($B$1, resultados!$A$1:$ZZ$1, 0))</f>
        <v/>
      </c>
      <c r="B17">
        <f>INDEX(resultados!$A$2:$ZZ$95, 11, MATCH($B$2, resultados!$A$1:$ZZ$1, 0))</f>
        <v/>
      </c>
      <c r="C17">
        <f>INDEX(resultados!$A$2:$ZZ$95, 11, MATCH($B$3, resultados!$A$1:$ZZ$1, 0))</f>
        <v/>
      </c>
    </row>
    <row r="18">
      <c r="A18">
        <f>INDEX(resultados!$A$2:$ZZ$95, 12, MATCH($B$1, resultados!$A$1:$ZZ$1, 0))</f>
        <v/>
      </c>
      <c r="B18">
        <f>INDEX(resultados!$A$2:$ZZ$95, 12, MATCH($B$2, resultados!$A$1:$ZZ$1, 0))</f>
        <v/>
      </c>
      <c r="C18">
        <f>INDEX(resultados!$A$2:$ZZ$95, 12, MATCH($B$3, resultados!$A$1:$ZZ$1, 0))</f>
        <v/>
      </c>
    </row>
    <row r="19">
      <c r="A19">
        <f>INDEX(resultados!$A$2:$ZZ$95, 13, MATCH($B$1, resultados!$A$1:$ZZ$1, 0))</f>
        <v/>
      </c>
      <c r="B19">
        <f>INDEX(resultados!$A$2:$ZZ$95, 13, MATCH($B$2, resultados!$A$1:$ZZ$1, 0))</f>
        <v/>
      </c>
      <c r="C19">
        <f>INDEX(resultados!$A$2:$ZZ$95, 13, MATCH($B$3, resultados!$A$1:$ZZ$1, 0))</f>
        <v/>
      </c>
    </row>
    <row r="20">
      <c r="A20">
        <f>INDEX(resultados!$A$2:$ZZ$95, 14, MATCH($B$1, resultados!$A$1:$ZZ$1, 0))</f>
        <v/>
      </c>
      <c r="B20">
        <f>INDEX(resultados!$A$2:$ZZ$95, 14, MATCH($B$2, resultados!$A$1:$ZZ$1, 0))</f>
        <v/>
      </c>
      <c r="C20">
        <f>INDEX(resultados!$A$2:$ZZ$95, 14, MATCH($B$3, resultados!$A$1:$ZZ$1, 0))</f>
        <v/>
      </c>
    </row>
    <row r="21">
      <c r="A21">
        <f>INDEX(resultados!$A$2:$ZZ$95, 15, MATCH($B$1, resultados!$A$1:$ZZ$1, 0))</f>
        <v/>
      </c>
      <c r="B21">
        <f>INDEX(resultados!$A$2:$ZZ$95, 15, MATCH($B$2, resultados!$A$1:$ZZ$1, 0))</f>
        <v/>
      </c>
      <c r="C21">
        <f>INDEX(resultados!$A$2:$ZZ$95, 15, MATCH($B$3, resultados!$A$1:$ZZ$1, 0))</f>
        <v/>
      </c>
    </row>
    <row r="22">
      <c r="A22">
        <f>INDEX(resultados!$A$2:$ZZ$95, 16, MATCH($B$1, resultados!$A$1:$ZZ$1, 0))</f>
        <v/>
      </c>
      <c r="B22">
        <f>INDEX(resultados!$A$2:$ZZ$95, 16, MATCH($B$2, resultados!$A$1:$ZZ$1, 0))</f>
        <v/>
      </c>
      <c r="C22">
        <f>INDEX(resultados!$A$2:$ZZ$95, 16, MATCH($B$3, resultados!$A$1:$ZZ$1, 0))</f>
        <v/>
      </c>
    </row>
    <row r="23">
      <c r="A23">
        <f>INDEX(resultados!$A$2:$ZZ$95, 17, MATCH($B$1, resultados!$A$1:$ZZ$1, 0))</f>
        <v/>
      </c>
      <c r="B23">
        <f>INDEX(resultados!$A$2:$ZZ$95, 17, MATCH($B$2, resultados!$A$1:$ZZ$1, 0))</f>
        <v/>
      </c>
      <c r="C23">
        <f>INDEX(resultados!$A$2:$ZZ$95, 17, MATCH($B$3, resultados!$A$1:$ZZ$1, 0))</f>
        <v/>
      </c>
    </row>
    <row r="24">
      <c r="A24">
        <f>INDEX(resultados!$A$2:$ZZ$95, 18, MATCH($B$1, resultados!$A$1:$ZZ$1, 0))</f>
        <v/>
      </c>
      <c r="B24">
        <f>INDEX(resultados!$A$2:$ZZ$95, 18, MATCH($B$2, resultados!$A$1:$ZZ$1, 0))</f>
        <v/>
      </c>
      <c r="C24">
        <f>INDEX(resultados!$A$2:$ZZ$95, 18, MATCH($B$3, resultados!$A$1:$ZZ$1, 0))</f>
        <v/>
      </c>
    </row>
    <row r="25">
      <c r="A25">
        <f>INDEX(resultados!$A$2:$ZZ$95, 19, MATCH($B$1, resultados!$A$1:$ZZ$1, 0))</f>
        <v/>
      </c>
      <c r="B25">
        <f>INDEX(resultados!$A$2:$ZZ$95, 19, MATCH($B$2, resultados!$A$1:$ZZ$1, 0))</f>
        <v/>
      </c>
      <c r="C25">
        <f>INDEX(resultados!$A$2:$ZZ$95, 19, MATCH($B$3, resultados!$A$1:$ZZ$1, 0))</f>
        <v/>
      </c>
    </row>
    <row r="26">
      <c r="A26">
        <f>INDEX(resultados!$A$2:$ZZ$95, 20, MATCH($B$1, resultados!$A$1:$ZZ$1, 0))</f>
        <v/>
      </c>
      <c r="B26">
        <f>INDEX(resultados!$A$2:$ZZ$95, 20, MATCH($B$2, resultados!$A$1:$ZZ$1, 0))</f>
        <v/>
      </c>
      <c r="C26">
        <f>INDEX(resultados!$A$2:$ZZ$95, 20, MATCH($B$3, resultados!$A$1:$ZZ$1, 0))</f>
        <v/>
      </c>
    </row>
    <row r="27">
      <c r="A27">
        <f>INDEX(resultados!$A$2:$ZZ$95, 21, MATCH($B$1, resultados!$A$1:$ZZ$1, 0))</f>
        <v/>
      </c>
      <c r="B27">
        <f>INDEX(resultados!$A$2:$ZZ$95, 21, MATCH($B$2, resultados!$A$1:$ZZ$1, 0))</f>
        <v/>
      </c>
      <c r="C27">
        <f>INDEX(resultados!$A$2:$ZZ$95, 21, MATCH($B$3, resultados!$A$1:$ZZ$1, 0))</f>
        <v/>
      </c>
    </row>
    <row r="28">
      <c r="A28">
        <f>INDEX(resultados!$A$2:$ZZ$95, 22, MATCH($B$1, resultados!$A$1:$ZZ$1, 0))</f>
        <v/>
      </c>
      <c r="B28">
        <f>INDEX(resultados!$A$2:$ZZ$95, 22, MATCH($B$2, resultados!$A$1:$ZZ$1, 0))</f>
        <v/>
      </c>
      <c r="C28">
        <f>INDEX(resultados!$A$2:$ZZ$95, 22, MATCH($B$3, resultados!$A$1:$ZZ$1, 0))</f>
        <v/>
      </c>
    </row>
    <row r="29">
      <c r="A29">
        <f>INDEX(resultados!$A$2:$ZZ$95, 23, MATCH($B$1, resultados!$A$1:$ZZ$1, 0))</f>
        <v/>
      </c>
      <c r="B29">
        <f>INDEX(resultados!$A$2:$ZZ$95, 23, MATCH($B$2, resultados!$A$1:$ZZ$1, 0))</f>
        <v/>
      </c>
      <c r="C29">
        <f>INDEX(resultados!$A$2:$ZZ$95, 23, MATCH($B$3, resultados!$A$1:$ZZ$1, 0))</f>
        <v/>
      </c>
    </row>
    <row r="30">
      <c r="A30">
        <f>INDEX(resultados!$A$2:$ZZ$95, 24, MATCH($B$1, resultados!$A$1:$ZZ$1, 0))</f>
        <v/>
      </c>
      <c r="B30">
        <f>INDEX(resultados!$A$2:$ZZ$95, 24, MATCH($B$2, resultados!$A$1:$ZZ$1, 0))</f>
        <v/>
      </c>
      <c r="C30">
        <f>INDEX(resultados!$A$2:$ZZ$95, 24, MATCH($B$3, resultados!$A$1:$ZZ$1, 0))</f>
        <v/>
      </c>
    </row>
    <row r="31">
      <c r="A31">
        <f>INDEX(resultados!$A$2:$ZZ$95, 25, MATCH($B$1, resultados!$A$1:$ZZ$1, 0))</f>
        <v/>
      </c>
      <c r="B31">
        <f>INDEX(resultados!$A$2:$ZZ$95, 25, MATCH($B$2, resultados!$A$1:$ZZ$1, 0))</f>
        <v/>
      </c>
      <c r="C31">
        <f>INDEX(resultados!$A$2:$ZZ$95, 25, MATCH($B$3, resultados!$A$1:$ZZ$1, 0))</f>
        <v/>
      </c>
    </row>
    <row r="32">
      <c r="A32">
        <f>INDEX(resultados!$A$2:$ZZ$95, 26, MATCH($B$1, resultados!$A$1:$ZZ$1, 0))</f>
        <v/>
      </c>
      <c r="B32">
        <f>INDEX(resultados!$A$2:$ZZ$95, 26, MATCH($B$2, resultados!$A$1:$ZZ$1, 0))</f>
        <v/>
      </c>
      <c r="C32">
        <f>INDEX(resultados!$A$2:$ZZ$95, 26, MATCH($B$3, resultados!$A$1:$ZZ$1, 0))</f>
        <v/>
      </c>
    </row>
    <row r="33">
      <c r="A33">
        <f>INDEX(resultados!$A$2:$ZZ$95, 27, MATCH($B$1, resultados!$A$1:$ZZ$1, 0))</f>
        <v/>
      </c>
      <c r="B33">
        <f>INDEX(resultados!$A$2:$ZZ$95, 27, MATCH($B$2, resultados!$A$1:$ZZ$1, 0))</f>
        <v/>
      </c>
      <c r="C33">
        <f>INDEX(resultados!$A$2:$ZZ$95, 27, MATCH($B$3, resultados!$A$1:$ZZ$1, 0))</f>
        <v/>
      </c>
    </row>
    <row r="34">
      <c r="A34">
        <f>INDEX(resultados!$A$2:$ZZ$95, 28, MATCH($B$1, resultados!$A$1:$ZZ$1, 0))</f>
        <v/>
      </c>
      <c r="B34">
        <f>INDEX(resultados!$A$2:$ZZ$95, 28, MATCH($B$2, resultados!$A$1:$ZZ$1, 0))</f>
        <v/>
      </c>
      <c r="C34">
        <f>INDEX(resultados!$A$2:$ZZ$95, 28, MATCH($B$3, resultados!$A$1:$ZZ$1, 0))</f>
        <v/>
      </c>
    </row>
    <row r="35">
      <c r="A35">
        <f>INDEX(resultados!$A$2:$ZZ$95, 29, MATCH($B$1, resultados!$A$1:$ZZ$1, 0))</f>
        <v/>
      </c>
      <c r="B35">
        <f>INDEX(resultados!$A$2:$ZZ$95, 29, MATCH($B$2, resultados!$A$1:$ZZ$1, 0))</f>
        <v/>
      </c>
      <c r="C35">
        <f>INDEX(resultados!$A$2:$ZZ$95, 29, MATCH($B$3, resultados!$A$1:$ZZ$1, 0))</f>
        <v/>
      </c>
    </row>
    <row r="36">
      <c r="A36">
        <f>INDEX(resultados!$A$2:$ZZ$95, 30, MATCH($B$1, resultados!$A$1:$ZZ$1, 0))</f>
        <v/>
      </c>
      <c r="B36">
        <f>INDEX(resultados!$A$2:$ZZ$95, 30, MATCH($B$2, resultados!$A$1:$ZZ$1, 0))</f>
        <v/>
      </c>
      <c r="C36">
        <f>INDEX(resultados!$A$2:$ZZ$95, 30, MATCH($B$3, resultados!$A$1:$ZZ$1, 0))</f>
        <v/>
      </c>
    </row>
    <row r="37">
      <c r="A37">
        <f>INDEX(resultados!$A$2:$ZZ$95, 31, MATCH($B$1, resultados!$A$1:$ZZ$1, 0))</f>
        <v/>
      </c>
      <c r="B37">
        <f>INDEX(resultados!$A$2:$ZZ$95, 31, MATCH($B$2, resultados!$A$1:$ZZ$1, 0))</f>
        <v/>
      </c>
      <c r="C37">
        <f>INDEX(resultados!$A$2:$ZZ$95, 31, MATCH($B$3, resultados!$A$1:$ZZ$1, 0))</f>
        <v/>
      </c>
    </row>
    <row r="38">
      <c r="A38">
        <f>INDEX(resultados!$A$2:$ZZ$95, 32, MATCH($B$1, resultados!$A$1:$ZZ$1, 0))</f>
        <v/>
      </c>
      <c r="B38">
        <f>INDEX(resultados!$A$2:$ZZ$95, 32, MATCH($B$2, resultados!$A$1:$ZZ$1, 0))</f>
        <v/>
      </c>
      <c r="C38">
        <f>INDEX(resultados!$A$2:$ZZ$95, 32, MATCH($B$3, resultados!$A$1:$ZZ$1, 0))</f>
        <v/>
      </c>
    </row>
    <row r="39">
      <c r="A39">
        <f>INDEX(resultados!$A$2:$ZZ$95, 33, MATCH($B$1, resultados!$A$1:$ZZ$1, 0))</f>
        <v/>
      </c>
      <c r="B39">
        <f>INDEX(resultados!$A$2:$ZZ$95, 33, MATCH($B$2, resultados!$A$1:$ZZ$1, 0))</f>
        <v/>
      </c>
      <c r="C39">
        <f>INDEX(resultados!$A$2:$ZZ$95, 33, MATCH($B$3, resultados!$A$1:$ZZ$1, 0))</f>
        <v/>
      </c>
    </row>
    <row r="40">
      <c r="A40">
        <f>INDEX(resultados!$A$2:$ZZ$95, 34, MATCH($B$1, resultados!$A$1:$ZZ$1, 0))</f>
        <v/>
      </c>
      <c r="B40">
        <f>INDEX(resultados!$A$2:$ZZ$95, 34, MATCH($B$2, resultados!$A$1:$ZZ$1, 0))</f>
        <v/>
      </c>
      <c r="C40">
        <f>INDEX(resultados!$A$2:$ZZ$95, 34, MATCH($B$3, resultados!$A$1:$ZZ$1, 0))</f>
        <v/>
      </c>
    </row>
    <row r="41">
      <c r="A41">
        <f>INDEX(resultados!$A$2:$ZZ$95, 35, MATCH($B$1, resultados!$A$1:$ZZ$1, 0))</f>
        <v/>
      </c>
      <c r="B41">
        <f>INDEX(resultados!$A$2:$ZZ$95, 35, MATCH($B$2, resultados!$A$1:$ZZ$1, 0))</f>
        <v/>
      </c>
      <c r="C41">
        <f>INDEX(resultados!$A$2:$ZZ$95, 35, MATCH($B$3, resultados!$A$1:$ZZ$1, 0))</f>
        <v/>
      </c>
    </row>
    <row r="42">
      <c r="A42">
        <f>INDEX(resultados!$A$2:$ZZ$95, 36, MATCH($B$1, resultados!$A$1:$ZZ$1, 0))</f>
        <v/>
      </c>
      <c r="B42">
        <f>INDEX(resultados!$A$2:$ZZ$95, 36, MATCH($B$2, resultados!$A$1:$ZZ$1, 0))</f>
        <v/>
      </c>
      <c r="C42">
        <f>INDEX(resultados!$A$2:$ZZ$95, 36, MATCH($B$3, resultados!$A$1:$ZZ$1, 0))</f>
        <v/>
      </c>
    </row>
    <row r="43">
      <c r="A43">
        <f>INDEX(resultados!$A$2:$ZZ$95, 37, MATCH($B$1, resultados!$A$1:$ZZ$1, 0))</f>
        <v/>
      </c>
      <c r="B43">
        <f>INDEX(resultados!$A$2:$ZZ$95, 37, MATCH($B$2, resultados!$A$1:$ZZ$1, 0))</f>
        <v/>
      </c>
      <c r="C43">
        <f>INDEX(resultados!$A$2:$ZZ$95, 37, MATCH($B$3, resultados!$A$1:$ZZ$1, 0))</f>
        <v/>
      </c>
    </row>
    <row r="44">
      <c r="A44">
        <f>INDEX(resultados!$A$2:$ZZ$95, 38, MATCH($B$1, resultados!$A$1:$ZZ$1, 0))</f>
        <v/>
      </c>
      <c r="B44">
        <f>INDEX(resultados!$A$2:$ZZ$95, 38, MATCH($B$2, resultados!$A$1:$ZZ$1, 0))</f>
        <v/>
      </c>
      <c r="C44">
        <f>INDEX(resultados!$A$2:$ZZ$95, 38, MATCH($B$3, resultados!$A$1:$ZZ$1, 0))</f>
        <v/>
      </c>
    </row>
    <row r="45">
      <c r="A45">
        <f>INDEX(resultados!$A$2:$ZZ$95, 39, MATCH($B$1, resultados!$A$1:$ZZ$1, 0))</f>
        <v/>
      </c>
      <c r="B45">
        <f>INDEX(resultados!$A$2:$ZZ$95, 39, MATCH($B$2, resultados!$A$1:$ZZ$1, 0))</f>
        <v/>
      </c>
      <c r="C45">
        <f>INDEX(resultados!$A$2:$ZZ$95, 39, MATCH($B$3, resultados!$A$1:$ZZ$1, 0))</f>
        <v/>
      </c>
    </row>
    <row r="46">
      <c r="A46">
        <f>INDEX(resultados!$A$2:$ZZ$95, 40, MATCH($B$1, resultados!$A$1:$ZZ$1, 0))</f>
        <v/>
      </c>
      <c r="B46">
        <f>INDEX(resultados!$A$2:$ZZ$95, 40, MATCH($B$2, resultados!$A$1:$ZZ$1, 0))</f>
        <v/>
      </c>
      <c r="C46">
        <f>INDEX(resultados!$A$2:$ZZ$95, 40, MATCH($B$3, resultados!$A$1:$ZZ$1, 0))</f>
        <v/>
      </c>
    </row>
    <row r="47">
      <c r="A47">
        <f>INDEX(resultados!$A$2:$ZZ$95, 41, MATCH($B$1, resultados!$A$1:$ZZ$1, 0))</f>
        <v/>
      </c>
      <c r="B47">
        <f>INDEX(resultados!$A$2:$ZZ$95, 41, MATCH($B$2, resultados!$A$1:$ZZ$1, 0))</f>
        <v/>
      </c>
      <c r="C47">
        <f>INDEX(resultados!$A$2:$ZZ$95, 41, MATCH($B$3, resultados!$A$1:$ZZ$1, 0))</f>
        <v/>
      </c>
    </row>
    <row r="48">
      <c r="A48">
        <f>INDEX(resultados!$A$2:$ZZ$95, 42, MATCH($B$1, resultados!$A$1:$ZZ$1, 0))</f>
        <v/>
      </c>
      <c r="B48">
        <f>INDEX(resultados!$A$2:$ZZ$95, 42, MATCH($B$2, resultados!$A$1:$ZZ$1, 0))</f>
        <v/>
      </c>
      <c r="C48">
        <f>INDEX(resultados!$A$2:$ZZ$95, 42, MATCH($B$3, resultados!$A$1:$ZZ$1, 0))</f>
        <v/>
      </c>
    </row>
    <row r="49">
      <c r="A49">
        <f>INDEX(resultados!$A$2:$ZZ$95, 43, MATCH($B$1, resultados!$A$1:$ZZ$1, 0))</f>
        <v/>
      </c>
      <c r="B49">
        <f>INDEX(resultados!$A$2:$ZZ$95, 43, MATCH($B$2, resultados!$A$1:$ZZ$1, 0))</f>
        <v/>
      </c>
      <c r="C49">
        <f>INDEX(resultados!$A$2:$ZZ$95, 43, MATCH($B$3, resultados!$A$1:$ZZ$1, 0))</f>
        <v/>
      </c>
    </row>
    <row r="50">
      <c r="A50">
        <f>INDEX(resultados!$A$2:$ZZ$95, 44, MATCH($B$1, resultados!$A$1:$ZZ$1, 0))</f>
        <v/>
      </c>
      <c r="B50">
        <f>INDEX(resultados!$A$2:$ZZ$95, 44, MATCH($B$2, resultados!$A$1:$ZZ$1, 0))</f>
        <v/>
      </c>
      <c r="C50">
        <f>INDEX(resultados!$A$2:$ZZ$95, 44, MATCH($B$3, resultados!$A$1:$ZZ$1, 0))</f>
        <v/>
      </c>
    </row>
    <row r="51">
      <c r="A51">
        <f>INDEX(resultados!$A$2:$ZZ$95, 45, MATCH($B$1, resultados!$A$1:$ZZ$1, 0))</f>
        <v/>
      </c>
      <c r="B51">
        <f>INDEX(resultados!$A$2:$ZZ$95, 45, MATCH($B$2, resultados!$A$1:$ZZ$1, 0))</f>
        <v/>
      </c>
      <c r="C51">
        <f>INDEX(resultados!$A$2:$ZZ$95, 45, MATCH($B$3, resultados!$A$1:$ZZ$1, 0))</f>
        <v/>
      </c>
    </row>
    <row r="52">
      <c r="A52">
        <f>INDEX(resultados!$A$2:$ZZ$95, 46, MATCH($B$1, resultados!$A$1:$ZZ$1, 0))</f>
        <v/>
      </c>
      <c r="B52">
        <f>INDEX(resultados!$A$2:$ZZ$95, 46, MATCH($B$2, resultados!$A$1:$ZZ$1, 0))</f>
        <v/>
      </c>
      <c r="C52">
        <f>INDEX(resultados!$A$2:$ZZ$95, 46, MATCH($B$3, resultados!$A$1:$ZZ$1, 0))</f>
        <v/>
      </c>
    </row>
    <row r="53">
      <c r="A53">
        <f>INDEX(resultados!$A$2:$ZZ$95, 47, MATCH($B$1, resultados!$A$1:$ZZ$1, 0))</f>
        <v/>
      </c>
      <c r="B53">
        <f>INDEX(resultados!$A$2:$ZZ$95, 47, MATCH($B$2, resultados!$A$1:$ZZ$1, 0))</f>
        <v/>
      </c>
      <c r="C53">
        <f>INDEX(resultados!$A$2:$ZZ$95, 47, MATCH($B$3, resultados!$A$1:$ZZ$1, 0))</f>
        <v/>
      </c>
    </row>
    <row r="54">
      <c r="A54">
        <f>INDEX(resultados!$A$2:$ZZ$95, 48, MATCH($B$1, resultados!$A$1:$ZZ$1, 0))</f>
        <v/>
      </c>
      <c r="B54">
        <f>INDEX(resultados!$A$2:$ZZ$95, 48, MATCH($B$2, resultados!$A$1:$ZZ$1, 0))</f>
        <v/>
      </c>
      <c r="C54">
        <f>INDEX(resultados!$A$2:$ZZ$95, 48, MATCH($B$3, resultados!$A$1:$ZZ$1, 0))</f>
        <v/>
      </c>
    </row>
    <row r="55">
      <c r="A55">
        <f>INDEX(resultados!$A$2:$ZZ$95, 49, MATCH($B$1, resultados!$A$1:$ZZ$1, 0))</f>
        <v/>
      </c>
      <c r="B55">
        <f>INDEX(resultados!$A$2:$ZZ$95, 49, MATCH($B$2, resultados!$A$1:$ZZ$1, 0))</f>
        <v/>
      </c>
      <c r="C55">
        <f>INDEX(resultados!$A$2:$ZZ$95, 49, MATCH($B$3, resultados!$A$1:$ZZ$1, 0))</f>
        <v/>
      </c>
    </row>
    <row r="56">
      <c r="A56">
        <f>INDEX(resultados!$A$2:$ZZ$95, 50, MATCH($B$1, resultados!$A$1:$ZZ$1, 0))</f>
        <v/>
      </c>
      <c r="B56">
        <f>INDEX(resultados!$A$2:$ZZ$95, 50, MATCH($B$2, resultados!$A$1:$ZZ$1, 0))</f>
        <v/>
      </c>
      <c r="C56">
        <f>INDEX(resultados!$A$2:$ZZ$95, 50, MATCH($B$3, resultados!$A$1:$ZZ$1, 0))</f>
        <v/>
      </c>
    </row>
    <row r="57">
      <c r="A57">
        <f>INDEX(resultados!$A$2:$ZZ$95, 51, MATCH($B$1, resultados!$A$1:$ZZ$1, 0))</f>
        <v/>
      </c>
      <c r="B57">
        <f>INDEX(resultados!$A$2:$ZZ$95, 51, MATCH($B$2, resultados!$A$1:$ZZ$1, 0))</f>
        <v/>
      </c>
      <c r="C57">
        <f>INDEX(resultados!$A$2:$ZZ$95, 51, MATCH($B$3, resultados!$A$1:$ZZ$1, 0))</f>
        <v/>
      </c>
    </row>
    <row r="58">
      <c r="A58">
        <f>INDEX(resultados!$A$2:$ZZ$95, 52, MATCH($B$1, resultados!$A$1:$ZZ$1, 0))</f>
        <v/>
      </c>
      <c r="B58">
        <f>INDEX(resultados!$A$2:$ZZ$95, 52, MATCH($B$2, resultados!$A$1:$ZZ$1, 0))</f>
        <v/>
      </c>
      <c r="C58">
        <f>INDEX(resultados!$A$2:$ZZ$95, 52, MATCH($B$3, resultados!$A$1:$ZZ$1, 0))</f>
        <v/>
      </c>
    </row>
    <row r="59">
      <c r="A59">
        <f>INDEX(resultados!$A$2:$ZZ$95, 53, MATCH($B$1, resultados!$A$1:$ZZ$1, 0))</f>
        <v/>
      </c>
      <c r="B59">
        <f>INDEX(resultados!$A$2:$ZZ$95, 53, MATCH($B$2, resultados!$A$1:$ZZ$1, 0))</f>
        <v/>
      </c>
      <c r="C59">
        <f>INDEX(resultados!$A$2:$ZZ$95, 53, MATCH($B$3, resultados!$A$1:$ZZ$1, 0))</f>
        <v/>
      </c>
    </row>
    <row r="60">
      <c r="A60">
        <f>INDEX(resultados!$A$2:$ZZ$95, 54, MATCH($B$1, resultados!$A$1:$ZZ$1, 0))</f>
        <v/>
      </c>
      <c r="B60">
        <f>INDEX(resultados!$A$2:$ZZ$95, 54, MATCH($B$2, resultados!$A$1:$ZZ$1, 0))</f>
        <v/>
      </c>
      <c r="C60">
        <f>INDEX(resultados!$A$2:$ZZ$95, 54, MATCH($B$3, resultados!$A$1:$ZZ$1, 0))</f>
        <v/>
      </c>
    </row>
    <row r="61">
      <c r="A61">
        <f>INDEX(resultados!$A$2:$ZZ$95, 55, MATCH($B$1, resultados!$A$1:$ZZ$1, 0))</f>
        <v/>
      </c>
      <c r="B61">
        <f>INDEX(resultados!$A$2:$ZZ$95, 55, MATCH($B$2, resultados!$A$1:$ZZ$1, 0))</f>
        <v/>
      </c>
      <c r="C61">
        <f>INDEX(resultados!$A$2:$ZZ$95, 55, MATCH($B$3, resultados!$A$1:$ZZ$1, 0))</f>
        <v/>
      </c>
    </row>
    <row r="62">
      <c r="A62">
        <f>INDEX(resultados!$A$2:$ZZ$95, 56, MATCH($B$1, resultados!$A$1:$ZZ$1, 0))</f>
        <v/>
      </c>
      <c r="B62">
        <f>INDEX(resultados!$A$2:$ZZ$95, 56, MATCH($B$2, resultados!$A$1:$ZZ$1, 0))</f>
        <v/>
      </c>
      <c r="C62">
        <f>INDEX(resultados!$A$2:$ZZ$95, 56, MATCH($B$3, resultados!$A$1:$ZZ$1, 0))</f>
        <v/>
      </c>
    </row>
    <row r="63">
      <c r="A63">
        <f>INDEX(resultados!$A$2:$ZZ$95, 57, MATCH($B$1, resultados!$A$1:$ZZ$1, 0))</f>
        <v/>
      </c>
      <c r="B63">
        <f>INDEX(resultados!$A$2:$ZZ$95, 57, MATCH($B$2, resultados!$A$1:$ZZ$1, 0))</f>
        <v/>
      </c>
      <c r="C63">
        <f>INDEX(resultados!$A$2:$ZZ$95, 57, MATCH($B$3, resultados!$A$1:$ZZ$1, 0))</f>
        <v/>
      </c>
    </row>
    <row r="64">
      <c r="A64">
        <f>INDEX(resultados!$A$2:$ZZ$95, 58, MATCH($B$1, resultados!$A$1:$ZZ$1, 0))</f>
        <v/>
      </c>
      <c r="B64">
        <f>INDEX(resultados!$A$2:$ZZ$95, 58, MATCH($B$2, resultados!$A$1:$ZZ$1, 0))</f>
        <v/>
      </c>
      <c r="C64">
        <f>INDEX(resultados!$A$2:$ZZ$95, 58, MATCH($B$3, resultados!$A$1:$ZZ$1, 0))</f>
        <v/>
      </c>
    </row>
    <row r="65">
      <c r="A65">
        <f>INDEX(resultados!$A$2:$ZZ$95, 59, MATCH($B$1, resultados!$A$1:$ZZ$1, 0))</f>
        <v/>
      </c>
      <c r="B65">
        <f>INDEX(resultados!$A$2:$ZZ$95, 59, MATCH($B$2, resultados!$A$1:$ZZ$1, 0))</f>
        <v/>
      </c>
      <c r="C65">
        <f>INDEX(resultados!$A$2:$ZZ$95, 59, MATCH($B$3, resultados!$A$1:$ZZ$1, 0))</f>
        <v/>
      </c>
    </row>
    <row r="66">
      <c r="A66">
        <f>INDEX(resultados!$A$2:$ZZ$95, 60, MATCH($B$1, resultados!$A$1:$ZZ$1, 0))</f>
        <v/>
      </c>
      <c r="B66">
        <f>INDEX(resultados!$A$2:$ZZ$95, 60, MATCH($B$2, resultados!$A$1:$ZZ$1, 0))</f>
        <v/>
      </c>
      <c r="C66">
        <f>INDEX(resultados!$A$2:$ZZ$95, 60, MATCH($B$3, resultados!$A$1:$ZZ$1, 0))</f>
        <v/>
      </c>
    </row>
    <row r="67">
      <c r="A67">
        <f>INDEX(resultados!$A$2:$ZZ$95, 61, MATCH($B$1, resultados!$A$1:$ZZ$1, 0))</f>
        <v/>
      </c>
      <c r="B67">
        <f>INDEX(resultados!$A$2:$ZZ$95, 61, MATCH($B$2, resultados!$A$1:$ZZ$1, 0))</f>
        <v/>
      </c>
      <c r="C67">
        <f>INDEX(resultados!$A$2:$ZZ$95, 61, MATCH($B$3, resultados!$A$1:$ZZ$1, 0))</f>
        <v/>
      </c>
    </row>
    <row r="68">
      <c r="A68">
        <f>INDEX(resultados!$A$2:$ZZ$95, 62, MATCH($B$1, resultados!$A$1:$ZZ$1, 0))</f>
        <v/>
      </c>
      <c r="B68">
        <f>INDEX(resultados!$A$2:$ZZ$95, 62, MATCH($B$2, resultados!$A$1:$ZZ$1, 0))</f>
        <v/>
      </c>
      <c r="C68">
        <f>INDEX(resultados!$A$2:$ZZ$95, 62, MATCH($B$3, resultados!$A$1:$ZZ$1, 0))</f>
        <v/>
      </c>
    </row>
    <row r="69">
      <c r="A69">
        <f>INDEX(resultados!$A$2:$ZZ$95, 63, MATCH($B$1, resultados!$A$1:$ZZ$1, 0))</f>
        <v/>
      </c>
      <c r="B69">
        <f>INDEX(resultados!$A$2:$ZZ$95, 63, MATCH($B$2, resultados!$A$1:$ZZ$1, 0))</f>
        <v/>
      </c>
      <c r="C69">
        <f>INDEX(resultados!$A$2:$ZZ$95, 63, MATCH($B$3, resultados!$A$1:$ZZ$1, 0))</f>
        <v/>
      </c>
    </row>
    <row r="70">
      <c r="A70">
        <f>INDEX(resultados!$A$2:$ZZ$95, 64, MATCH($B$1, resultados!$A$1:$ZZ$1, 0))</f>
        <v/>
      </c>
      <c r="B70">
        <f>INDEX(resultados!$A$2:$ZZ$95, 64, MATCH($B$2, resultados!$A$1:$ZZ$1, 0))</f>
        <v/>
      </c>
      <c r="C70">
        <f>INDEX(resultados!$A$2:$ZZ$95, 64, MATCH($B$3, resultados!$A$1:$ZZ$1, 0))</f>
        <v/>
      </c>
    </row>
    <row r="71">
      <c r="A71">
        <f>INDEX(resultados!$A$2:$ZZ$95, 65, MATCH($B$1, resultados!$A$1:$ZZ$1, 0))</f>
        <v/>
      </c>
      <c r="B71">
        <f>INDEX(resultados!$A$2:$ZZ$95, 65, MATCH($B$2, resultados!$A$1:$ZZ$1, 0))</f>
        <v/>
      </c>
      <c r="C71">
        <f>INDEX(resultados!$A$2:$ZZ$95, 65, MATCH($B$3, resultados!$A$1:$ZZ$1, 0))</f>
        <v/>
      </c>
    </row>
    <row r="72">
      <c r="A72">
        <f>INDEX(resultados!$A$2:$ZZ$95, 66, MATCH($B$1, resultados!$A$1:$ZZ$1, 0))</f>
        <v/>
      </c>
      <c r="B72">
        <f>INDEX(resultados!$A$2:$ZZ$95, 66, MATCH($B$2, resultados!$A$1:$ZZ$1, 0))</f>
        <v/>
      </c>
      <c r="C72">
        <f>INDEX(resultados!$A$2:$ZZ$95, 66, MATCH($B$3, resultados!$A$1:$ZZ$1, 0))</f>
        <v/>
      </c>
    </row>
    <row r="73">
      <c r="A73">
        <f>INDEX(resultados!$A$2:$ZZ$95, 67, MATCH($B$1, resultados!$A$1:$ZZ$1, 0))</f>
        <v/>
      </c>
      <c r="B73">
        <f>INDEX(resultados!$A$2:$ZZ$95, 67, MATCH($B$2, resultados!$A$1:$ZZ$1, 0))</f>
        <v/>
      </c>
      <c r="C73">
        <f>INDEX(resultados!$A$2:$ZZ$95, 67, MATCH($B$3, resultados!$A$1:$ZZ$1, 0))</f>
        <v/>
      </c>
    </row>
    <row r="74">
      <c r="A74">
        <f>INDEX(resultados!$A$2:$ZZ$95, 68, MATCH($B$1, resultados!$A$1:$ZZ$1, 0))</f>
        <v/>
      </c>
      <c r="B74">
        <f>INDEX(resultados!$A$2:$ZZ$95, 68, MATCH($B$2, resultados!$A$1:$ZZ$1, 0))</f>
        <v/>
      </c>
      <c r="C74">
        <f>INDEX(resultados!$A$2:$ZZ$95, 68, MATCH($B$3, resultados!$A$1:$ZZ$1, 0))</f>
        <v/>
      </c>
    </row>
    <row r="75">
      <c r="A75">
        <f>INDEX(resultados!$A$2:$ZZ$95, 69, MATCH($B$1, resultados!$A$1:$ZZ$1, 0))</f>
        <v/>
      </c>
      <c r="B75">
        <f>INDEX(resultados!$A$2:$ZZ$95, 69, MATCH($B$2, resultados!$A$1:$ZZ$1, 0))</f>
        <v/>
      </c>
      <c r="C75">
        <f>INDEX(resultados!$A$2:$ZZ$95, 69, MATCH($B$3, resultados!$A$1:$ZZ$1, 0))</f>
        <v/>
      </c>
    </row>
    <row r="76">
      <c r="A76">
        <f>INDEX(resultados!$A$2:$ZZ$95, 70, MATCH($B$1, resultados!$A$1:$ZZ$1, 0))</f>
        <v/>
      </c>
      <c r="B76">
        <f>INDEX(resultados!$A$2:$ZZ$95, 70, MATCH($B$2, resultados!$A$1:$ZZ$1, 0))</f>
        <v/>
      </c>
      <c r="C76">
        <f>INDEX(resultados!$A$2:$ZZ$95, 70, MATCH($B$3, resultados!$A$1:$ZZ$1, 0))</f>
        <v/>
      </c>
    </row>
    <row r="77">
      <c r="A77">
        <f>INDEX(resultados!$A$2:$ZZ$95, 71, MATCH($B$1, resultados!$A$1:$ZZ$1, 0))</f>
        <v/>
      </c>
      <c r="B77">
        <f>INDEX(resultados!$A$2:$ZZ$95, 71, MATCH($B$2, resultados!$A$1:$ZZ$1, 0))</f>
        <v/>
      </c>
      <c r="C77">
        <f>INDEX(resultados!$A$2:$ZZ$95, 71, MATCH($B$3, resultados!$A$1:$ZZ$1, 0))</f>
        <v/>
      </c>
    </row>
    <row r="78">
      <c r="A78">
        <f>INDEX(resultados!$A$2:$ZZ$95, 72, MATCH($B$1, resultados!$A$1:$ZZ$1, 0))</f>
        <v/>
      </c>
      <c r="B78">
        <f>INDEX(resultados!$A$2:$ZZ$95, 72, MATCH($B$2, resultados!$A$1:$ZZ$1, 0))</f>
        <v/>
      </c>
      <c r="C78">
        <f>INDEX(resultados!$A$2:$ZZ$95, 72, MATCH($B$3, resultados!$A$1:$ZZ$1, 0))</f>
        <v/>
      </c>
    </row>
    <row r="79">
      <c r="A79">
        <f>INDEX(resultados!$A$2:$ZZ$95, 73, MATCH($B$1, resultados!$A$1:$ZZ$1, 0))</f>
        <v/>
      </c>
      <c r="B79">
        <f>INDEX(resultados!$A$2:$ZZ$95, 73, MATCH($B$2, resultados!$A$1:$ZZ$1, 0))</f>
        <v/>
      </c>
      <c r="C79">
        <f>INDEX(resultados!$A$2:$ZZ$95, 73, MATCH($B$3, resultados!$A$1:$ZZ$1, 0))</f>
        <v/>
      </c>
    </row>
    <row r="80">
      <c r="A80">
        <f>INDEX(resultados!$A$2:$ZZ$95, 74, MATCH($B$1, resultados!$A$1:$ZZ$1, 0))</f>
        <v/>
      </c>
      <c r="B80">
        <f>INDEX(resultados!$A$2:$ZZ$95, 74, MATCH($B$2, resultados!$A$1:$ZZ$1, 0))</f>
        <v/>
      </c>
      <c r="C80">
        <f>INDEX(resultados!$A$2:$ZZ$95, 74, MATCH($B$3, resultados!$A$1:$ZZ$1, 0))</f>
        <v/>
      </c>
    </row>
    <row r="81">
      <c r="A81">
        <f>INDEX(resultados!$A$2:$ZZ$95, 75, MATCH($B$1, resultados!$A$1:$ZZ$1, 0))</f>
        <v/>
      </c>
      <c r="B81">
        <f>INDEX(resultados!$A$2:$ZZ$95, 75, MATCH($B$2, resultados!$A$1:$ZZ$1, 0))</f>
        <v/>
      </c>
      <c r="C81">
        <f>INDEX(resultados!$A$2:$ZZ$95, 75, MATCH($B$3, resultados!$A$1:$ZZ$1, 0))</f>
        <v/>
      </c>
    </row>
    <row r="82">
      <c r="A82">
        <f>INDEX(resultados!$A$2:$ZZ$95, 76, MATCH($B$1, resultados!$A$1:$ZZ$1, 0))</f>
        <v/>
      </c>
      <c r="B82">
        <f>INDEX(resultados!$A$2:$ZZ$95, 76, MATCH($B$2, resultados!$A$1:$ZZ$1, 0))</f>
        <v/>
      </c>
      <c r="C82">
        <f>INDEX(resultados!$A$2:$ZZ$95, 76, MATCH($B$3, resultados!$A$1:$ZZ$1, 0))</f>
        <v/>
      </c>
    </row>
    <row r="83">
      <c r="A83">
        <f>INDEX(resultados!$A$2:$ZZ$95, 77, MATCH($B$1, resultados!$A$1:$ZZ$1, 0))</f>
        <v/>
      </c>
      <c r="B83">
        <f>INDEX(resultados!$A$2:$ZZ$95, 77, MATCH($B$2, resultados!$A$1:$ZZ$1, 0))</f>
        <v/>
      </c>
      <c r="C83">
        <f>INDEX(resultados!$A$2:$ZZ$95, 77, MATCH($B$3, resultados!$A$1:$ZZ$1, 0))</f>
        <v/>
      </c>
    </row>
    <row r="84">
      <c r="A84">
        <f>INDEX(resultados!$A$2:$ZZ$95, 78, MATCH($B$1, resultados!$A$1:$ZZ$1, 0))</f>
        <v/>
      </c>
      <c r="B84">
        <f>INDEX(resultados!$A$2:$ZZ$95, 78, MATCH($B$2, resultados!$A$1:$ZZ$1, 0))</f>
        <v/>
      </c>
      <c r="C84">
        <f>INDEX(resultados!$A$2:$ZZ$95, 78, MATCH($B$3, resultados!$A$1:$ZZ$1, 0))</f>
        <v/>
      </c>
    </row>
    <row r="85">
      <c r="A85">
        <f>INDEX(resultados!$A$2:$ZZ$95, 79, MATCH($B$1, resultados!$A$1:$ZZ$1, 0))</f>
        <v/>
      </c>
      <c r="B85">
        <f>INDEX(resultados!$A$2:$ZZ$95, 79, MATCH($B$2, resultados!$A$1:$ZZ$1, 0))</f>
        <v/>
      </c>
      <c r="C85">
        <f>INDEX(resultados!$A$2:$ZZ$95, 79, MATCH($B$3, resultados!$A$1:$ZZ$1, 0))</f>
        <v/>
      </c>
    </row>
    <row r="86">
      <c r="A86">
        <f>INDEX(resultados!$A$2:$ZZ$95, 80, MATCH($B$1, resultados!$A$1:$ZZ$1, 0))</f>
        <v/>
      </c>
      <c r="B86">
        <f>INDEX(resultados!$A$2:$ZZ$95, 80, MATCH($B$2, resultados!$A$1:$ZZ$1, 0))</f>
        <v/>
      </c>
      <c r="C86">
        <f>INDEX(resultados!$A$2:$ZZ$95, 80, MATCH($B$3, resultados!$A$1:$ZZ$1, 0))</f>
        <v/>
      </c>
    </row>
    <row r="87">
      <c r="A87">
        <f>INDEX(resultados!$A$2:$ZZ$95, 81, MATCH($B$1, resultados!$A$1:$ZZ$1, 0))</f>
        <v/>
      </c>
      <c r="B87">
        <f>INDEX(resultados!$A$2:$ZZ$95, 81, MATCH($B$2, resultados!$A$1:$ZZ$1, 0))</f>
        <v/>
      </c>
      <c r="C87">
        <f>INDEX(resultados!$A$2:$ZZ$95, 81, MATCH($B$3, resultados!$A$1:$ZZ$1, 0))</f>
        <v/>
      </c>
    </row>
    <row r="88">
      <c r="A88">
        <f>INDEX(resultados!$A$2:$ZZ$95, 82, MATCH($B$1, resultados!$A$1:$ZZ$1, 0))</f>
        <v/>
      </c>
      <c r="B88">
        <f>INDEX(resultados!$A$2:$ZZ$95, 82, MATCH($B$2, resultados!$A$1:$ZZ$1, 0))</f>
        <v/>
      </c>
      <c r="C88">
        <f>INDEX(resultados!$A$2:$ZZ$95, 82, MATCH($B$3, resultados!$A$1:$ZZ$1, 0))</f>
        <v/>
      </c>
    </row>
    <row r="89">
      <c r="A89">
        <f>INDEX(resultados!$A$2:$ZZ$95, 83, MATCH($B$1, resultados!$A$1:$ZZ$1, 0))</f>
        <v/>
      </c>
      <c r="B89">
        <f>INDEX(resultados!$A$2:$ZZ$95, 83, MATCH($B$2, resultados!$A$1:$ZZ$1, 0))</f>
        <v/>
      </c>
      <c r="C89">
        <f>INDEX(resultados!$A$2:$ZZ$95, 83, MATCH($B$3, resultados!$A$1:$ZZ$1, 0))</f>
        <v/>
      </c>
    </row>
    <row r="90">
      <c r="A90">
        <f>INDEX(resultados!$A$2:$ZZ$95, 84, MATCH($B$1, resultados!$A$1:$ZZ$1, 0))</f>
        <v/>
      </c>
      <c r="B90">
        <f>INDEX(resultados!$A$2:$ZZ$95, 84, MATCH($B$2, resultados!$A$1:$ZZ$1, 0))</f>
        <v/>
      </c>
      <c r="C90">
        <f>INDEX(resultados!$A$2:$ZZ$95, 84, MATCH($B$3, resultados!$A$1:$ZZ$1, 0))</f>
        <v/>
      </c>
    </row>
    <row r="91">
      <c r="A91">
        <f>INDEX(resultados!$A$2:$ZZ$95, 85, MATCH($B$1, resultados!$A$1:$ZZ$1, 0))</f>
        <v/>
      </c>
      <c r="B91">
        <f>INDEX(resultados!$A$2:$ZZ$95, 85, MATCH($B$2, resultados!$A$1:$ZZ$1, 0))</f>
        <v/>
      </c>
      <c r="C91">
        <f>INDEX(resultados!$A$2:$ZZ$95, 85, MATCH($B$3, resultados!$A$1:$ZZ$1, 0))</f>
        <v/>
      </c>
    </row>
    <row r="92">
      <c r="A92">
        <f>INDEX(resultados!$A$2:$ZZ$95, 86, MATCH($B$1, resultados!$A$1:$ZZ$1, 0))</f>
        <v/>
      </c>
      <c r="B92">
        <f>INDEX(resultados!$A$2:$ZZ$95, 86, MATCH($B$2, resultados!$A$1:$ZZ$1, 0))</f>
        <v/>
      </c>
      <c r="C92">
        <f>INDEX(resultados!$A$2:$ZZ$95, 86, MATCH($B$3, resultados!$A$1:$ZZ$1, 0))</f>
        <v/>
      </c>
    </row>
    <row r="93">
      <c r="A93">
        <f>INDEX(resultados!$A$2:$ZZ$95, 87, MATCH($B$1, resultados!$A$1:$ZZ$1, 0))</f>
        <v/>
      </c>
      <c r="B93">
        <f>INDEX(resultados!$A$2:$ZZ$95, 87, MATCH($B$2, resultados!$A$1:$ZZ$1, 0))</f>
        <v/>
      </c>
      <c r="C93">
        <f>INDEX(resultados!$A$2:$ZZ$95, 87, MATCH($B$3, resultados!$A$1:$ZZ$1, 0))</f>
        <v/>
      </c>
    </row>
    <row r="94">
      <c r="A94">
        <f>INDEX(resultados!$A$2:$ZZ$95, 88, MATCH($B$1, resultados!$A$1:$ZZ$1, 0))</f>
        <v/>
      </c>
      <c r="B94">
        <f>INDEX(resultados!$A$2:$ZZ$95, 88, MATCH($B$2, resultados!$A$1:$ZZ$1, 0))</f>
        <v/>
      </c>
      <c r="C94">
        <f>INDEX(resultados!$A$2:$ZZ$95, 88, MATCH($B$3, resultados!$A$1:$ZZ$1, 0))</f>
        <v/>
      </c>
    </row>
    <row r="95">
      <c r="A95">
        <f>INDEX(resultados!$A$2:$ZZ$95, 89, MATCH($B$1, resultados!$A$1:$ZZ$1, 0))</f>
        <v/>
      </c>
      <c r="B95">
        <f>INDEX(resultados!$A$2:$ZZ$95, 89, MATCH($B$2, resultados!$A$1:$ZZ$1, 0))</f>
        <v/>
      </c>
      <c r="C95">
        <f>INDEX(resultados!$A$2:$ZZ$95, 89, MATCH($B$3, resultados!$A$1:$ZZ$1, 0))</f>
        <v/>
      </c>
    </row>
    <row r="96">
      <c r="A96">
        <f>INDEX(resultados!$A$2:$ZZ$95, 90, MATCH($B$1, resultados!$A$1:$ZZ$1, 0))</f>
        <v/>
      </c>
      <c r="B96">
        <f>INDEX(resultados!$A$2:$ZZ$95, 90, MATCH($B$2, resultados!$A$1:$ZZ$1, 0))</f>
        <v/>
      </c>
      <c r="C96">
        <f>INDEX(resultados!$A$2:$ZZ$95, 90, MATCH($B$3, resultados!$A$1:$ZZ$1, 0))</f>
        <v/>
      </c>
    </row>
    <row r="97">
      <c r="A97">
        <f>INDEX(resultados!$A$2:$ZZ$95, 91, MATCH($B$1, resultados!$A$1:$ZZ$1, 0))</f>
        <v/>
      </c>
      <c r="B97">
        <f>INDEX(resultados!$A$2:$ZZ$95, 91, MATCH($B$2, resultados!$A$1:$ZZ$1, 0))</f>
        <v/>
      </c>
      <c r="C97">
        <f>INDEX(resultados!$A$2:$ZZ$95, 91, MATCH($B$3, resultados!$A$1:$ZZ$1, 0))</f>
        <v/>
      </c>
    </row>
    <row r="98">
      <c r="A98">
        <f>INDEX(resultados!$A$2:$ZZ$95, 92, MATCH($B$1, resultados!$A$1:$ZZ$1, 0))</f>
        <v/>
      </c>
      <c r="B98">
        <f>INDEX(resultados!$A$2:$ZZ$95, 92, MATCH($B$2, resultados!$A$1:$ZZ$1, 0))</f>
        <v/>
      </c>
      <c r="C98">
        <f>INDEX(resultados!$A$2:$ZZ$95, 92, MATCH($B$3, resultados!$A$1:$ZZ$1, 0))</f>
        <v/>
      </c>
    </row>
    <row r="99">
      <c r="A99">
        <f>INDEX(resultados!$A$2:$ZZ$95, 93, MATCH($B$1, resultados!$A$1:$ZZ$1, 0))</f>
        <v/>
      </c>
      <c r="B99">
        <f>INDEX(resultados!$A$2:$ZZ$95, 93, MATCH($B$2, resultados!$A$1:$ZZ$1, 0))</f>
        <v/>
      </c>
      <c r="C99">
        <f>INDEX(resultados!$A$2:$ZZ$95, 93, MATCH($B$3, resultados!$A$1:$ZZ$1, 0))</f>
        <v/>
      </c>
    </row>
    <row r="100">
      <c r="A100">
        <f>INDEX(resultados!$A$2:$ZZ$95, 94, MATCH($B$1, resultados!$A$1:$ZZ$1, 0))</f>
        <v/>
      </c>
      <c r="B100">
        <f>INDEX(resultados!$A$2:$ZZ$95, 94, MATCH($B$2, resultados!$A$1:$ZZ$1, 0))</f>
        <v/>
      </c>
      <c r="C100">
        <f>INDEX(resultados!$A$2:$ZZ$95, 94,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1.6484</v>
      </c>
      <c r="E2" t="n">
        <v>60.67</v>
      </c>
      <c r="F2" t="n">
        <v>54.76</v>
      </c>
      <c r="G2" t="n">
        <v>12.59</v>
      </c>
      <c r="H2" t="n">
        <v>0.24</v>
      </c>
      <c r="I2" t="n">
        <v>261</v>
      </c>
      <c r="J2" t="n">
        <v>71.52</v>
      </c>
      <c r="K2" t="n">
        <v>32.27</v>
      </c>
      <c r="L2" t="n">
        <v>1</v>
      </c>
      <c r="M2" t="n">
        <v>259</v>
      </c>
      <c r="N2" t="n">
        <v>8.25</v>
      </c>
      <c r="O2" t="n">
        <v>9054.6</v>
      </c>
      <c r="P2" t="n">
        <v>358.88</v>
      </c>
      <c r="Q2" t="n">
        <v>4021.88</v>
      </c>
      <c r="R2" t="n">
        <v>609.3200000000001</v>
      </c>
      <c r="S2" t="n">
        <v>177.21</v>
      </c>
      <c r="T2" t="n">
        <v>207642.54</v>
      </c>
      <c r="U2" t="n">
        <v>0.29</v>
      </c>
      <c r="V2" t="n">
        <v>0.65</v>
      </c>
      <c r="W2" t="n">
        <v>15.03</v>
      </c>
      <c r="X2" t="n">
        <v>12.31</v>
      </c>
      <c r="Y2" t="n">
        <v>2</v>
      </c>
      <c r="Z2" t="n">
        <v>10</v>
      </c>
      <c r="AA2" t="n">
        <v>361.3914970330392</v>
      </c>
      <c r="AB2" t="n">
        <v>494.4717897082207</v>
      </c>
      <c r="AC2" t="n">
        <v>447.280096093983</v>
      </c>
      <c r="AD2" t="n">
        <v>361391.4970330392</v>
      </c>
      <c r="AE2" t="n">
        <v>494471.7897082207</v>
      </c>
      <c r="AF2" t="n">
        <v>2.825765150323937e-06</v>
      </c>
      <c r="AG2" t="n">
        <v>9</v>
      </c>
      <c r="AH2" t="n">
        <v>447280.096093983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1.8982</v>
      </c>
      <c r="E3" t="n">
        <v>52.68</v>
      </c>
      <c r="F3" t="n">
        <v>48.74</v>
      </c>
      <c r="G3" t="n">
        <v>21.66</v>
      </c>
      <c r="H3" t="n">
        <v>0.48</v>
      </c>
      <c r="I3" t="n">
        <v>135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287.72</v>
      </c>
      <c r="Q3" t="n">
        <v>4024.02</v>
      </c>
      <c r="R3" t="n">
        <v>398.43</v>
      </c>
      <c r="S3" t="n">
        <v>177.21</v>
      </c>
      <c r="T3" t="n">
        <v>102829.68</v>
      </c>
      <c r="U3" t="n">
        <v>0.44</v>
      </c>
      <c r="V3" t="n">
        <v>0.73</v>
      </c>
      <c r="W3" t="n">
        <v>15</v>
      </c>
      <c r="X3" t="n">
        <v>6.29</v>
      </c>
      <c r="Y3" t="n">
        <v>2</v>
      </c>
      <c r="Z3" t="n">
        <v>10</v>
      </c>
      <c r="AA3" t="n">
        <v>274.5664892659422</v>
      </c>
      <c r="AB3" t="n">
        <v>375.6739836322756</v>
      </c>
      <c r="AC3" t="n">
        <v>339.820185896158</v>
      </c>
      <c r="AD3" t="n">
        <v>274566.4892659422</v>
      </c>
      <c r="AE3" t="n">
        <v>375673.9836322756</v>
      </c>
      <c r="AF3" t="n">
        <v>3.253984110861986e-06</v>
      </c>
      <c r="AG3" t="n">
        <v>8</v>
      </c>
      <c r="AH3" t="n">
        <v>339820.185896158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1.676</v>
      </c>
      <c r="E2" t="n">
        <v>59.66</v>
      </c>
      <c r="F2" t="n">
        <v>54.98</v>
      </c>
      <c r="G2" t="n">
        <v>12.26</v>
      </c>
      <c r="H2" t="n">
        <v>0.43</v>
      </c>
      <c r="I2" t="n">
        <v>269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218.13</v>
      </c>
      <c r="Q2" t="n">
        <v>4025.89</v>
      </c>
      <c r="R2" t="n">
        <v>603.76</v>
      </c>
      <c r="S2" t="n">
        <v>177.21</v>
      </c>
      <c r="T2" t="n">
        <v>204825.29</v>
      </c>
      <c r="U2" t="n">
        <v>0.29</v>
      </c>
      <c r="V2" t="n">
        <v>0.65</v>
      </c>
      <c r="W2" t="n">
        <v>15.38</v>
      </c>
      <c r="X2" t="n">
        <v>12.52</v>
      </c>
      <c r="Y2" t="n">
        <v>2</v>
      </c>
      <c r="Z2" t="n">
        <v>10</v>
      </c>
      <c r="AA2" t="n">
        <v>257.5412009313364</v>
      </c>
      <c r="AB2" t="n">
        <v>352.3792330299903</v>
      </c>
      <c r="AC2" t="n">
        <v>318.748653597073</v>
      </c>
      <c r="AD2" t="n">
        <v>257541.2009313364</v>
      </c>
      <c r="AE2" t="n">
        <v>352379.2330299903</v>
      </c>
      <c r="AF2" t="n">
        <v>3.083689532908892e-06</v>
      </c>
      <c r="AG2" t="n">
        <v>9</v>
      </c>
      <c r="AH2" t="n">
        <v>318748.653597073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1.1026</v>
      </c>
      <c r="E2" t="n">
        <v>90.7</v>
      </c>
      <c r="F2" t="n">
        <v>71.42</v>
      </c>
      <c r="G2" t="n">
        <v>7.26</v>
      </c>
      <c r="H2" t="n">
        <v>0.12</v>
      </c>
      <c r="I2" t="n">
        <v>590</v>
      </c>
      <c r="J2" t="n">
        <v>141.81</v>
      </c>
      <c r="K2" t="n">
        <v>47.83</v>
      </c>
      <c r="L2" t="n">
        <v>1</v>
      </c>
      <c r="M2" t="n">
        <v>588</v>
      </c>
      <c r="N2" t="n">
        <v>22.98</v>
      </c>
      <c r="O2" t="n">
        <v>17723.39</v>
      </c>
      <c r="P2" t="n">
        <v>804.9400000000001</v>
      </c>
      <c r="Q2" t="n">
        <v>4024.94</v>
      </c>
      <c r="R2" t="n">
        <v>1176.65</v>
      </c>
      <c r="S2" t="n">
        <v>177.21</v>
      </c>
      <c r="T2" t="n">
        <v>489662.96</v>
      </c>
      <c r="U2" t="n">
        <v>0.15</v>
      </c>
      <c r="V2" t="n">
        <v>0.5</v>
      </c>
      <c r="W2" t="n">
        <v>15.55</v>
      </c>
      <c r="X2" t="n">
        <v>28.95</v>
      </c>
      <c r="Y2" t="n">
        <v>2</v>
      </c>
      <c r="Z2" t="n">
        <v>10</v>
      </c>
      <c r="AA2" t="n">
        <v>1011.009905279353</v>
      </c>
      <c r="AB2" t="n">
        <v>1383.308355012338</v>
      </c>
      <c r="AC2" t="n">
        <v>1251.287347095429</v>
      </c>
      <c r="AD2" t="n">
        <v>1011009.905279353</v>
      </c>
      <c r="AE2" t="n">
        <v>1383308.355012338</v>
      </c>
      <c r="AF2" t="n">
        <v>1.696567696789669e-06</v>
      </c>
      <c r="AG2" t="n">
        <v>13</v>
      </c>
      <c r="AH2" t="n">
        <v>1251287.347095429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1.6648</v>
      </c>
      <c r="E3" t="n">
        <v>60.07</v>
      </c>
      <c r="F3" t="n">
        <v>51.94</v>
      </c>
      <c r="G3" t="n">
        <v>15.28</v>
      </c>
      <c r="H3" t="n">
        <v>0.25</v>
      </c>
      <c r="I3" t="n">
        <v>204</v>
      </c>
      <c r="J3" t="n">
        <v>143.17</v>
      </c>
      <c r="K3" t="n">
        <v>47.83</v>
      </c>
      <c r="L3" t="n">
        <v>2</v>
      </c>
      <c r="M3" t="n">
        <v>202</v>
      </c>
      <c r="N3" t="n">
        <v>23.34</v>
      </c>
      <c r="O3" t="n">
        <v>17891.86</v>
      </c>
      <c r="P3" t="n">
        <v>560.79</v>
      </c>
      <c r="Q3" t="n">
        <v>4022.21</v>
      </c>
      <c r="R3" t="n">
        <v>514.36</v>
      </c>
      <c r="S3" t="n">
        <v>177.21</v>
      </c>
      <c r="T3" t="n">
        <v>160448.7</v>
      </c>
      <c r="U3" t="n">
        <v>0.34</v>
      </c>
      <c r="V3" t="n">
        <v>0.6899999999999999</v>
      </c>
      <c r="W3" t="n">
        <v>14.91</v>
      </c>
      <c r="X3" t="n">
        <v>9.49</v>
      </c>
      <c r="Y3" t="n">
        <v>2</v>
      </c>
      <c r="Z3" t="n">
        <v>10</v>
      </c>
      <c r="AA3" t="n">
        <v>502.2236714152526</v>
      </c>
      <c r="AB3" t="n">
        <v>687.1645837750018</v>
      </c>
      <c r="AC3" t="n">
        <v>621.5825603410657</v>
      </c>
      <c r="AD3" t="n">
        <v>502223.6714152526</v>
      </c>
      <c r="AE3" t="n">
        <v>687164.5837750018</v>
      </c>
      <c r="AF3" t="n">
        <v>2.56162334628645e-06</v>
      </c>
      <c r="AG3" t="n">
        <v>9</v>
      </c>
      <c r="AH3" t="n">
        <v>621582.5603410656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1.8658</v>
      </c>
      <c r="E4" t="n">
        <v>53.6</v>
      </c>
      <c r="F4" t="n">
        <v>47.93</v>
      </c>
      <c r="G4" t="n">
        <v>24.17</v>
      </c>
      <c r="H4" t="n">
        <v>0.37</v>
      </c>
      <c r="I4" t="n">
        <v>119</v>
      </c>
      <c r="J4" t="n">
        <v>144.54</v>
      </c>
      <c r="K4" t="n">
        <v>47.83</v>
      </c>
      <c r="L4" t="n">
        <v>3</v>
      </c>
      <c r="M4" t="n">
        <v>117</v>
      </c>
      <c r="N4" t="n">
        <v>23.71</v>
      </c>
      <c r="O4" t="n">
        <v>18060.85</v>
      </c>
      <c r="P4" t="n">
        <v>490.68</v>
      </c>
      <c r="Q4" t="n">
        <v>4021.68</v>
      </c>
      <c r="R4" t="n">
        <v>378.08</v>
      </c>
      <c r="S4" t="n">
        <v>177.21</v>
      </c>
      <c r="T4" t="n">
        <v>92734.48</v>
      </c>
      <c r="U4" t="n">
        <v>0.47</v>
      </c>
      <c r="V4" t="n">
        <v>0.74</v>
      </c>
      <c r="W4" t="n">
        <v>14.79</v>
      </c>
      <c r="X4" t="n">
        <v>5.49</v>
      </c>
      <c r="Y4" t="n">
        <v>2</v>
      </c>
      <c r="Z4" t="n">
        <v>10</v>
      </c>
      <c r="AA4" t="n">
        <v>407.1604047024285</v>
      </c>
      <c r="AB4" t="n">
        <v>557.094828363179</v>
      </c>
      <c r="AC4" t="n">
        <v>503.9264798316988</v>
      </c>
      <c r="AD4" t="n">
        <v>407160.4047024285</v>
      </c>
      <c r="AE4" t="n">
        <v>557094.828363179</v>
      </c>
      <c r="AF4" t="n">
        <v>2.870901513395759e-06</v>
      </c>
      <c r="AG4" t="n">
        <v>8</v>
      </c>
      <c r="AH4" t="n">
        <v>503926.4798316988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1.9728</v>
      </c>
      <c r="E5" t="n">
        <v>50.69</v>
      </c>
      <c r="F5" t="n">
        <v>46.12</v>
      </c>
      <c r="G5" t="n">
        <v>34.16</v>
      </c>
      <c r="H5" t="n">
        <v>0.49</v>
      </c>
      <c r="I5" t="n">
        <v>81</v>
      </c>
      <c r="J5" t="n">
        <v>145.92</v>
      </c>
      <c r="K5" t="n">
        <v>47.83</v>
      </c>
      <c r="L5" t="n">
        <v>4</v>
      </c>
      <c r="M5" t="n">
        <v>79</v>
      </c>
      <c r="N5" t="n">
        <v>24.09</v>
      </c>
      <c r="O5" t="n">
        <v>18230.35</v>
      </c>
      <c r="P5" t="n">
        <v>443.31</v>
      </c>
      <c r="Q5" t="n">
        <v>4021.21</v>
      </c>
      <c r="R5" t="n">
        <v>316.85</v>
      </c>
      <c r="S5" t="n">
        <v>177.21</v>
      </c>
      <c r="T5" t="n">
        <v>62307.82</v>
      </c>
      <c r="U5" t="n">
        <v>0.5600000000000001</v>
      </c>
      <c r="V5" t="n">
        <v>0.77</v>
      </c>
      <c r="W5" t="n">
        <v>14.72</v>
      </c>
      <c r="X5" t="n">
        <v>3.68</v>
      </c>
      <c r="Y5" t="n">
        <v>2</v>
      </c>
      <c r="Z5" t="n">
        <v>10</v>
      </c>
      <c r="AA5" t="n">
        <v>365.1306992700585</v>
      </c>
      <c r="AB5" t="n">
        <v>499.587931170871</v>
      </c>
      <c r="AC5" t="n">
        <v>451.9079601959874</v>
      </c>
      <c r="AD5" t="n">
        <v>365130.6992700585</v>
      </c>
      <c r="AE5" t="n">
        <v>499587.931170871</v>
      </c>
      <c r="AF5" t="n">
        <v>3.035542129717629e-06</v>
      </c>
      <c r="AG5" t="n">
        <v>8</v>
      </c>
      <c r="AH5" t="n">
        <v>451907.9601959874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2.0319</v>
      </c>
      <c r="E6" t="n">
        <v>49.22</v>
      </c>
      <c r="F6" t="n">
        <v>45.23</v>
      </c>
      <c r="G6" t="n">
        <v>44.48</v>
      </c>
      <c r="H6" t="n">
        <v>0.6</v>
      </c>
      <c r="I6" t="n">
        <v>61</v>
      </c>
      <c r="J6" t="n">
        <v>147.3</v>
      </c>
      <c r="K6" t="n">
        <v>47.83</v>
      </c>
      <c r="L6" t="n">
        <v>5</v>
      </c>
      <c r="M6" t="n">
        <v>29</v>
      </c>
      <c r="N6" t="n">
        <v>24.47</v>
      </c>
      <c r="O6" t="n">
        <v>18400.38</v>
      </c>
      <c r="P6" t="n">
        <v>407.4</v>
      </c>
      <c r="Q6" t="n">
        <v>4021.16</v>
      </c>
      <c r="R6" t="n">
        <v>285.62</v>
      </c>
      <c r="S6" t="n">
        <v>177.21</v>
      </c>
      <c r="T6" t="n">
        <v>46793.02</v>
      </c>
      <c r="U6" t="n">
        <v>0.62</v>
      </c>
      <c r="V6" t="n">
        <v>0.79</v>
      </c>
      <c r="W6" t="n">
        <v>14.71</v>
      </c>
      <c r="X6" t="n">
        <v>2.78</v>
      </c>
      <c r="Y6" t="n">
        <v>2</v>
      </c>
      <c r="Z6" t="n">
        <v>10</v>
      </c>
      <c r="AA6" t="n">
        <v>329.8455629586781</v>
      </c>
      <c r="AB6" t="n">
        <v>451.3092509992906</v>
      </c>
      <c r="AC6" t="n">
        <v>408.2369295004295</v>
      </c>
      <c r="AD6" t="n">
        <v>329845.5629586781</v>
      </c>
      <c r="AE6" t="n">
        <v>451309.2509992906</v>
      </c>
      <c r="AF6" t="n">
        <v>3.126479143031858e-06</v>
      </c>
      <c r="AG6" t="n">
        <v>7</v>
      </c>
      <c r="AH6" t="n">
        <v>408236.9295004295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2.0368</v>
      </c>
      <c r="E7" t="n">
        <v>49.1</v>
      </c>
      <c r="F7" t="n">
        <v>45.16</v>
      </c>
      <c r="G7" t="n">
        <v>45.93</v>
      </c>
      <c r="H7" t="n">
        <v>0.71</v>
      </c>
      <c r="I7" t="n">
        <v>59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405.61</v>
      </c>
      <c r="Q7" t="n">
        <v>4021.11</v>
      </c>
      <c r="R7" t="n">
        <v>281.53</v>
      </c>
      <c r="S7" t="n">
        <v>177.21</v>
      </c>
      <c r="T7" t="n">
        <v>44757.76</v>
      </c>
      <c r="U7" t="n">
        <v>0.63</v>
      </c>
      <c r="V7" t="n">
        <v>0.79</v>
      </c>
      <c r="W7" t="n">
        <v>14.77</v>
      </c>
      <c r="X7" t="n">
        <v>2.72</v>
      </c>
      <c r="Y7" t="n">
        <v>2</v>
      </c>
      <c r="Z7" t="n">
        <v>10</v>
      </c>
      <c r="AA7" t="n">
        <v>328.329238893783</v>
      </c>
      <c r="AB7" t="n">
        <v>449.2345495182046</v>
      </c>
      <c r="AC7" t="n">
        <v>406.3602346168366</v>
      </c>
      <c r="AD7" t="n">
        <v>328329.238893783</v>
      </c>
      <c r="AE7" t="n">
        <v>449234.5495182046</v>
      </c>
      <c r="AF7" t="n">
        <v>3.134018760040991e-06</v>
      </c>
      <c r="AG7" t="n">
        <v>7</v>
      </c>
      <c r="AH7" t="n">
        <v>406360.2346168366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0.8833</v>
      </c>
      <c r="E2" t="n">
        <v>113.21</v>
      </c>
      <c r="F2" t="n">
        <v>82.53</v>
      </c>
      <c r="G2" t="n">
        <v>6.23</v>
      </c>
      <c r="H2" t="n">
        <v>0.1</v>
      </c>
      <c r="I2" t="n">
        <v>795</v>
      </c>
      <c r="J2" t="n">
        <v>176.73</v>
      </c>
      <c r="K2" t="n">
        <v>52.44</v>
      </c>
      <c r="L2" t="n">
        <v>1</v>
      </c>
      <c r="M2" t="n">
        <v>793</v>
      </c>
      <c r="N2" t="n">
        <v>33.29</v>
      </c>
      <c r="O2" t="n">
        <v>22031.19</v>
      </c>
      <c r="P2" t="n">
        <v>1080</v>
      </c>
      <c r="Q2" t="n">
        <v>4028.11</v>
      </c>
      <c r="R2" t="n">
        <v>1554.83</v>
      </c>
      <c r="S2" t="n">
        <v>177.21</v>
      </c>
      <c r="T2" t="n">
        <v>677727.38</v>
      </c>
      <c r="U2" t="n">
        <v>0.11</v>
      </c>
      <c r="V2" t="n">
        <v>0.43</v>
      </c>
      <c r="W2" t="n">
        <v>15.9</v>
      </c>
      <c r="X2" t="n">
        <v>40.03</v>
      </c>
      <c r="Y2" t="n">
        <v>2</v>
      </c>
      <c r="Z2" t="n">
        <v>10</v>
      </c>
      <c r="AA2" t="n">
        <v>1620.996445293375</v>
      </c>
      <c r="AB2" t="n">
        <v>2217.918849766406</v>
      </c>
      <c r="AC2" t="n">
        <v>2006.243787613356</v>
      </c>
      <c r="AD2" t="n">
        <v>1620996.445293375</v>
      </c>
      <c r="AE2" t="n">
        <v>2217918.849766406</v>
      </c>
      <c r="AF2" t="n">
        <v>1.309702236239204e-06</v>
      </c>
      <c r="AG2" t="n">
        <v>16</v>
      </c>
      <c r="AH2" t="n">
        <v>2006243.787613356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1.5254</v>
      </c>
      <c r="E3" t="n">
        <v>65.56</v>
      </c>
      <c r="F3" t="n">
        <v>54.21</v>
      </c>
      <c r="G3" t="n">
        <v>12.96</v>
      </c>
      <c r="H3" t="n">
        <v>0.2</v>
      </c>
      <c r="I3" t="n">
        <v>251</v>
      </c>
      <c r="J3" t="n">
        <v>178.21</v>
      </c>
      <c r="K3" t="n">
        <v>52.44</v>
      </c>
      <c r="L3" t="n">
        <v>2</v>
      </c>
      <c r="M3" t="n">
        <v>249</v>
      </c>
      <c r="N3" t="n">
        <v>33.77</v>
      </c>
      <c r="O3" t="n">
        <v>22213.89</v>
      </c>
      <c r="P3" t="n">
        <v>690.6</v>
      </c>
      <c r="Q3" t="n">
        <v>4022.44</v>
      </c>
      <c r="R3" t="n">
        <v>590.9</v>
      </c>
      <c r="S3" t="n">
        <v>177.21</v>
      </c>
      <c r="T3" t="n">
        <v>198484.81</v>
      </c>
      <c r="U3" t="n">
        <v>0.3</v>
      </c>
      <c r="V3" t="n">
        <v>0.66</v>
      </c>
      <c r="W3" t="n">
        <v>15</v>
      </c>
      <c r="X3" t="n">
        <v>11.76</v>
      </c>
      <c r="Y3" t="n">
        <v>2</v>
      </c>
      <c r="Z3" t="n">
        <v>10</v>
      </c>
      <c r="AA3" t="n">
        <v>647.2186094755339</v>
      </c>
      <c r="AB3" t="n">
        <v>885.5530547542877</v>
      </c>
      <c r="AC3" t="n">
        <v>801.0371140900562</v>
      </c>
      <c r="AD3" t="n">
        <v>647218.6094755338</v>
      </c>
      <c r="AE3" t="n">
        <v>885553.0547542877</v>
      </c>
      <c r="AF3" t="n">
        <v>2.261768132185308e-06</v>
      </c>
      <c r="AG3" t="n">
        <v>10</v>
      </c>
      <c r="AH3" t="n">
        <v>801037.1140900562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1.758</v>
      </c>
      <c r="E4" t="n">
        <v>56.88</v>
      </c>
      <c r="F4" t="n">
        <v>49.23</v>
      </c>
      <c r="G4" t="n">
        <v>20.1</v>
      </c>
      <c r="H4" t="n">
        <v>0.3</v>
      </c>
      <c r="I4" t="n">
        <v>147</v>
      </c>
      <c r="J4" t="n">
        <v>179.7</v>
      </c>
      <c r="K4" t="n">
        <v>52.44</v>
      </c>
      <c r="L4" t="n">
        <v>3</v>
      </c>
      <c r="M4" t="n">
        <v>145</v>
      </c>
      <c r="N4" t="n">
        <v>34.26</v>
      </c>
      <c r="O4" t="n">
        <v>22397.24</v>
      </c>
      <c r="P4" t="n">
        <v>607.9299999999999</v>
      </c>
      <c r="Q4" t="n">
        <v>4021.7</v>
      </c>
      <c r="R4" t="n">
        <v>422.26</v>
      </c>
      <c r="S4" t="n">
        <v>177.21</v>
      </c>
      <c r="T4" t="n">
        <v>114683.04</v>
      </c>
      <c r="U4" t="n">
        <v>0.42</v>
      </c>
      <c r="V4" t="n">
        <v>0.72</v>
      </c>
      <c r="W4" t="n">
        <v>14.83</v>
      </c>
      <c r="X4" t="n">
        <v>6.79</v>
      </c>
      <c r="Y4" t="n">
        <v>2</v>
      </c>
      <c r="Z4" t="n">
        <v>10</v>
      </c>
      <c r="AA4" t="n">
        <v>502.0252885149763</v>
      </c>
      <c r="AB4" t="n">
        <v>686.893147538808</v>
      </c>
      <c r="AC4" t="n">
        <v>621.3370295982908</v>
      </c>
      <c r="AD4" t="n">
        <v>502025.2885149763</v>
      </c>
      <c r="AE4" t="n">
        <v>686893.1475388079</v>
      </c>
      <c r="AF4" t="n">
        <v>2.60665292800693e-06</v>
      </c>
      <c r="AG4" t="n">
        <v>8</v>
      </c>
      <c r="AH4" t="n">
        <v>621337.0295982908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1.8808</v>
      </c>
      <c r="E5" t="n">
        <v>53.17</v>
      </c>
      <c r="F5" t="n">
        <v>47.12</v>
      </c>
      <c r="G5" t="n">
        <v>27.72</v>
      </c>
      <c r="H5" t="n">
        <v>0.39</v>
      </c>
      <c r="I5" t="n">
        <v>102</v>
      </c>
      <c r="J5" t="n">
        <v>181.19</v>
      </c>
      <c r="K5" t="n">
        <v>52.44</v>
      </c>
      <c r="L5" t="n">
        <v>4</v>
      </c>
      <c r="M5" t="n">
        <v>100</v>
      </c>
      <c r="N5" t="n">
        <v>34.75</v>
      </c>
      <c r="O5" t="n">
        <v>22581.25</v>
      </c>
      <c r="P5" t="n">
        <v>561.33</v>
      </c>
      <c r="Q5" t="n">
        <v>4021.45</v>
      </c>
      <c r="R5" t="n">
        <v>350.41</v>
      </c>
      <c r="S5" t="n">
        <v>177.21</v>
      </c>
      <c r="T5" t="n">
        <v>78983.25999999999</v>
      </c>
      <c r="U5" t="n">
        <v>0.51</v>
      </c>
      <c r="V5" t="n">
        <v>0.76</v>
      </c>
      <c r="W5" t="n">
        <v>14.76</v>
      </c>
      <c r="X5" t="n">
        <v>4.68</v>
      </c>
      <c r="Y5" t="n">
        <v>2</v>
      </c>
      <c r="Z5" t="n">
        <v>10</v>
      </c>
      <c r="AA5" t="n">
        <v>448.4959906452445</v>
      </c>
      <c r="AB5" t="n">
        <v>613.6520006474885</v>
      </c>
      <c r="AC5" t="n">
        <v>555.0859149716838</v>
      </c>
      <c r="AD5" t="n">
        <v>448495.9906452445</v>
      </c>
      <c r="AE5" t="n">
        <v>613652.0006474885</v>
      </c>
      <c r="AF5" t="n">
        <v>2.788733121157812e-06</v>
      </c>
      <c r="AG5" t="n">
        <v>8</v>
      </c>
      <c r="AH5" t="n">
        <v>555085.9149716838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1.9566</v>
      </c>
      <c r="E6" t="n">
        <v>51.11</v>
      </c>
      <c r="F6" t="n">
        <v>45.95</v>
      </c>
      <c r="G6" t="n">
        <v>35.81</v>
      </c>
      <c r="H6" t="n">
        <v>0.49</v>
      </c>
      <c r="I6" t="n">
        <v>77</v>
      </c>
      <c r="J6" t="n">
        <v>182.69</v>
      </c>
      <c r="K6" t="n">
        <v>52.44</v>
      </c>
      <c r="L6" t="n">
        <v>5</v>
      </c>
      <c r="M6" t="n">
        <v>75</v>
      </c>
      <c r="N6" t="n">
        <v>35.25</v>
      </c>
      <c r="O6" t="n">
        <v>22766.06</v>
      </c>
      <c r="P6" t="n">
        <v>525.83</v>
      </c>
      <c r="Q6" t="n">
        <v>4021.31</v>
      </c>
      <c r="R6" t="n">
        <v>311.34</v>
      </c>
      <c r="S6" t="n">
        <v>177.21</v>
      </c>
      <c r="T6" t="n">
        <v>59577.29</v>
      </c>
      <c r="U6" t="n">
        <v>0.57</v>
      </c>
      <c r="V6" t="n">
        <v>0.78</v>
      </c>
      <c r="W6" t="n">
        <v>14.71</v>
      </c>
      <c r="X6" t="n">
        <v>3.51</v>
      </c>
      <c r="Y6" t="n">
        <v>2</v>
      </c>
      <c r="Z6" t="n">
        <v>10</v>
      </c>
      <c r="AA6" t="n">
        <v>416.092819655998</v>
      </c>
      <c r="AB6" t="n">
        <v>569.3165525729884</v>
      </c>
      <c r="AC6" t="n">
        <v>514.9817798362216</v>
      </c>
      <c r="AD6" t="n">
        <v>416092.819655998</v>
      </c>
      <c r="AE6" t="n">
        <v>569316.5525729883</v>
      </c>
      <c r="AF6" t="n">
        <v>2.901124641034334e-06</v>
      </c>
      <c r="AG6" t="n">
        <v>8</v>
      </c>
      <c r="AH6" t="n">
        <v>514981.7798362215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2.0111</v>
      </c>
      <c r="E7" t="n">
        <v>49.72</v>
      </c>
      <c r="F7" t="n">
        <v>45.17</v>
      </c>
      <c r="G7" t="n">
        <v>45.17</v>
      </c>
      <c r="H7" t="n">
        <v>0.58</v>
      </c>
      <c r="I7" t="n">
        <v>60</v>
      </c>
      <c r="J7" t="n">
        <v>184.19</v>
      </c>
      <c r="K7" t="n">
        <v>52.44</v>
      </c>
      <c r="L7" t="n">
        <v>6</v>
      </c>
      <c r="M7" t="n">
        <v>58</v>
      </c>
      <c r="N7" t="n">
        <v>35.75</v>
      </c>
      <c r="O7" t="n">
        <v>22951.43</v>
      </c>
      <c r="P7" t="n">
        <v>493.58</v>
      </c>
      <c r="Q7" t="n">
        <v>4021.31</v>
      </c>
      <c r="R7" t="n">
        <v>284.75</v>
      </c>
      <c r="S7" t="n">
        <v>177.21</v>
      </c>
      <c r="T7" t="n">
        <v>46363</v>
      </c>
      <c r="U7" t="n">
        <v>0.62</v>
      </c>
      <c r="V7" t="n">
        <v>0.79</v>
      </c>
      <c r="W7" t="n">
        <v>14.68</v>
      </c>
      <c r="X7" t="n">
        <v>2.73</v>
      </c>
      <c r="Y7" t="n">
        <v>2</v>
      </c>
      <c r="Z7" t="n">
        <v>10</v>
      </c>
      <c r="AA7" t="n">
        <v>381.1764526344968</v>
      </c>
      <c r="AB7" t="n">
        <v>521.5424388127736</v>
      </c>
      <c r="AC7" t="n">
        <v>471.7671604418919</v>
      </c>
      <c r="AD7" t="n">
        <v>381176.4526344968</v>
      </c>
      <c r="AE7" t="n">
        <v>521542.4388127736</v>
      </c>
      <c r="AF7" t="n">
        <v>2.981933847278007e-06</v>
      </c>
      <c r="AG7" t="n">
        <v>7</v>
      </c>
      <c r="AH7" t="n">
        <v>471767.1604418919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2.0489</v>
      </c>
      <c r="E8" t="n">
        <v>48.81</v>
      </c>
      <c r="F8" t="n">
        <v>44.64</v>
      </c>
      <c r="G8" t="n">
        <v>54.66</v>
      </c>
      <c r="H8" t="n">
        <v>0.67</v>
      </c>
      <c r="I8" t="n">
        <v>49</v>
      </c>
      <c r="J8" t="n">
        <v>185.7</v>
      </c>
      <c r="K8" t="n">
        <v>52.44</v>
      </c>
      <c r="L8" t="n">
        <v>7</v>
      </c>
      <c r="M8" t="n">
        <v>34</v>
      </c>
      <c r="N8" t="n">
        <v>36.26</v>
      </c>
      <c r="O8" t="n">
        <v>23137.49</v>
      </c>
      <c r="P8" t="n">
        <v>463.29</v>
      </c>
      <c r="Q8" t="n">
        <v>4021.16</v>
      </c>
      <c r="R8" t="n">
        <v>266.1</v>
      </c>
      <c r="S8" t="n">
        <v>177.21</v>
      </c>
      <c r="T8" t="n">
        <v>37092.96</v>
      </c>
      <c r="U8" t="n">
        <v>0.67</v>
      </c>
      <c r="V8" t="n">
        <v>0.8</v>
      </c>
      <c r="W8" t="n">
        <v>14.69</v>
      </c>
      <c r="X8" t="n">
        <v>2.2</v>
      </c>
      <c r="Y8" t="n">
        <v>2</v>
      </c>
      <c r="Z8" t="n">
        <v>10</v>
      </c>
      <c r="AA8" t="n">
        <v>361.5564679298664</v>
      </c>
      <c r="AB8" t="n">
        <v>494.697510167262</v>
      </c>
      <c r="AC8" t="n">
        <v>447.484274109214</v>
      </c>
      <c r="AD8" t="n">
        <v>361556.4679298663</v>
      </c>
      <c r="AE8" t="n">
        <v>494697.510167262</v>
      </c>
      <c r="AF8" t="n">
        <v>3.037981333443344e-06</v>
      </c>
      <c r="AG8" t="n">
        <v>7</v>
      </c>
      <c r="AH8" t="n">
        <v>447484.274109214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2.0573</v>
      </c>
      <c r="E9" t="n">
        <v>48.61</v>
      </c>
      <c r="F9" t="n">
        <v>44.55</v>
      </c>
      <c r="G9" t="n">
        <v>58.11</v>
      </c>
      <c r="H9" t="n">
        <v>0.76</v>
      </c>
      <c r="I9" t="n">
        <v>46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456.93</v>
      </c>
      <c r="Q9" t="n">
        <v>4021.82</v>
      </c>
      <c r="R9" t="n">
        <v>261.83</v>
      </c>
      <c r="S9" t="n">
        <v>177.21</v>
      </c>
      <c r="T9" t="n">
        <v>34977.23</v>
      </c>
      <c r="U9" t="n">
        <v>0.68</v>
      </c>
      <c r="V9" t="n">
        <v>0.8</v>
      </c>
      <c r="W9" t="n">
        <v>14.72</v>
      </c>
      <c r="X9" t="n">
        <v>2.11</v>
      </c>
      <c r="Y9" t="n">
        <v>2</v>
      </c>
      <c r="Z9" t="n">
        <v>10</v>
      </c>
      <c r="AA9" t="n">
        <v>357.5077248631699</v>
      </c>
      <c r="AB9" t="n">
        <v>489.1578412854701</v>
      </c>
      <c r="AC9" t="n">
        <v>442.4733034505262</v>
      </c>
      <c r="AD9" t="n">
        <v>357507.7248631699</v>
      </c>
      <c r="AE9" t="n">
        <v>489157.8412854701</v>
      </c>
      <c r="AF9" t="n">
        <v>3.050436330368975e-06</v>
      </c>
      <c r="AG9" t="n">
        <v>7</v>
      </c>
      <c r="AH9" t="n">
        <v>442473.3034505262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2.0571</v>
      </c>
      <c r="E10" t="n">
        <v>48.61</v>
      </c>
      <c r="F10" t="n">
        <v>44.56</v>
      </c>
      <c r="G10" t="n">
        <v>58.12</v>
      </c>
      <c r="H10" t="n">
        <v>0.85</v>
      </c>
      <c r="I10" t="n">
        <v>46</v>
      </c>
      <c r="J10" t="n">
        <v>188.74</v>
      </c>
      <c r="K10" t="n">
        <v>52.44</v>
      </c>
      <c r="L10" t="n">
        <v>9</v>
      </c>
      <c r="M10" t="n">
        <v>0</v>
      </c>
      <c r="N10" t="n">
        <v>37.3</v>
      </c>
      <c r="O10" t="n">
        <v>23511.69</v>
      </c>
      <c r="P10" t="n">
        <v>460.4</v>
      </c>
      <c r="Q10" t="n">
        <v>4021.41</v>
      </c>
      <c r="R10" t="n">
        <v>261.72</v>
      </c>
      <c r="S10" t="n">
        <v>177.21</v>
      </c>
      <c r="T10" t="n">
        <v>34918.66</v>
      </c>
      <c r="U10" t="n">
        <v>0.68</v>
      </c>
      <c r="V10" t="n">
        <v>0.8</v>
      </c>
      <c r="W10" t="n">
        <v>14.73</v>
      </c>
      <c r="X10" t="n">
        <v>2.11</v>
      </c>
      <c r="Y10" t="n">
        <v>2</v>
      </c>
      <c r="Z10" t="n">
        <v>10</v>
      </c>
      <c r="AA10" t="n">
        <v>359.0243183755668</v>
      </c>
      <c r="AB10" t="n">
        <v>491.2329114365154</v>
      </c>
      <c r="AC10" t="n">
        <v>444.350331818735</v>
      </c>
      <c r="AD10" t="n">
        <v>359024.3183755669</v>
      </c>
      <c r="AE10" t="n">
        <v>491232.9114365154</v>
      </c>
      <c r="AF10" t="n">
        <v>3.050139782823126e-06</v>
      </c>
      <c r="AG10" t="n">
        <v>7</v>
      </c>
      <c r="AH10" t="n">
        <v>444350.3318187349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1.486</v>
      </c>
      <c r="E2" t="n">
        <v>67.3</v>
      </c>
      <c r="F2" t="n">
        <v>61.18</v>
      </c>
      <c r="G2" t="n">
        <v>9.130000000000001</v>
      </c>
      <c r="H2" t="n">
        <v>0.64</v>
      </c>
      <c r="I2" t="n">
        <v>402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177.65</v>
      </c>
      <c r="Q2" t="n">
        <v>4028.04</v>
      </c>
      <c r="R2" t="n">
        <v>806.4299999999999</v>
      </c>
      <c r="S2" t="n">
        <v>177.21</v>
      </c>
      <c r="T2" t="n">
        <v>305496.03</v>
      </c>
      <c r="U2" t="n">
        <v>0.22</v>
      </c>
      <c r="V2" t="n">
        <v>0.58</v>
      </c>
      <c r="W2" t="n">
        <v>15.8</v>
      </c>
      <c r="X2" t="n">
        <v>18.71</v>
      </c>
      <c r="Y2" t="n">
        <v>2</v>
      </c>
      <c r="Z2" t="n">
        <v>10</v>
      </c>
      <c r="AA2" t="n">
        <v>258.5172954886314</v>
      </c>
      <c r="AB2" t="n">
        <v>353.7147686657005</v>
      </c>
      <c r="AC2" t="n">
        <v>319.9567275860411</v>
      </c>
      <c r="AD2" t="n">
        <v>258517.2954886314</v>
      </c>
      <c r="AE2" t="n">
        <v>353714.7686657006</v>
      </c>
      <c r="AF2" t="n">
        <v>2.831173445454071e-06</v>
      </c>
      <c r="AG2" t="n">
        <v>10</v>
      </c>
      <c r="AH2" t="n">
        <v>319956.7275860411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1.4144</v>
      </c>
      <c r="E2" t="n">
        <v>70.7</v>
      </c>
      <c r="F2" t="n">
        <v>60.84</v>
      </c>
      <c r="G2" t="n">
        <v>9.529999999999999</v>
      </c>
      <c r="H2" t="n">
        <v>0.18</v>
      </c>
      <c r="I2" t="n">
        <v>383</v>
      </c>
      <c r="J2" t="n">
        <v>98.70999999999999</v>
      </c>
      <c r="K2" t="n">
        <v>39.72</v>
      </c>
      <c r="L2" t="n">
        <v>1</v>
      </c>
      <c r="M2" t="n">
        <v>381</v>
      </c>
      <c r="N2" t="n">
        <v>12.99</v>
      </c>
      <c r="O2" t="n">
        <v>12407.75</v>
      </c>
      <c r="P2" t="n">
        <v>525.73</v>
      </c>
      <c r="Q2" t="n">
        <v>4023.63</v>
      </c>
      <c r="R2" t="n">
        <v>815.24</v>
      </c>
      <c r="S2" t="n">
        <v>177.21</v>
      </c>
      <c r="T2" t="n">
        <v>309996.03</v>
      </c>
      <c r="U2" t="n">
        <v>0.22</v>
      </c>
      <c r="V2" t="n">
        <v>0.59</v>
      </c>
      <c r="W2" t="n">
        <v>15.24</v>
      </c>
      <c r="X2" t="n">
        <v>18.38</v>
      </c>
      <c r="Y2" t="n">
        <v>2</v>
      </c>
      <c r="Z2" t="n">
        <v>10</v>
      </c>
      <c r="AA2" t="n">
        <v>555.2959439531406</v>
      </c>
      <c r="AB2" t="n">
        <v>759.7804084447581</v>
      </c>
      <c r="AC2" t="n">
        <v>687.2680326212902</v>
      </c>
      <c r="AD2" t="n">
        <v>555295.9439531406</v>
      </c>
      <c r="AE2" t="n">
        <v>759780.4084447582</v>
      </c>
      <c r="AF2" t="n">
        <v>2.309711588481698e-06</v>
      </c>
      <c r="AG2" t="n">
        <v>10</v>
      </c>
      <c r="AH2" t="n">
        <v>687268.0326212902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1.8623</v>
      </c>
      <c r="E3" t="n">
        <v>53.7</v>
      </c>
      <c r="F3" t="n">
        <v>48.85</v>
      </c>
      <c r="G3" t="n">
        <v>21.09</v>
      </c>
      <c r="H3" t="n">
        <v>0.35</v>
      </c>
      <c r="I3" t="n">
        <v>139</v>
      </c>
      <c r="J3" t="n">
        <v>99.95</v>
      </c>
      <c r="K3" t="n">
        <v>39.72</v>
      </c>
      <c r="L3" t="n">
        <v>2</v>
      </c>
      <c r="M3" t="n">
        <v>137</v>
      </c>
      <c r="N3" t="n">
        <v>13.24</v>
      </c>
      <c r="O3" t="n">
        <v>12561.45</v>
      </c>
      <c r="P3" t="n">
        <v>382.15</v>
      </c>
      <c r="Q3" t="n">
        <v>4021.93</v>
      </c>
      <c r="R3" t="n">
        <v>409.91</v>
      </c>
      <c r="S3" t="n">
        <v>177.21</v>
      </c>
      <c r="T3" t="n">
        <v>108550.77</v>
      </c>
      <c r="U3" t="n">
        <v>0.43</v>
      </c>
      <c r="V3" t="n">
        <v>0.73</v>
      </c>
      <c r="W3" t="n">
        <v>14.8</v>
      </c>
      <c r="X3" t="n">
        <v>6.4</v>
      </c>
      <c r="Y3" t="n">
        <v>2</v>
      </c>
      <c r="Z3" t="n">
        <v>10</v>
      </c>
      <c r="AA3" t="n">
        <v>338.5073597410603</v>
      </c>
      <c r="AB3" t="n">
        <v>463.1607034884503</v>
      </c>
      <c r="AC3" t="n">
        <v>418.9572959976418</v>
      </c>
      <c r="AD3" t="n">
        <v>338507.3597410603</v>
      </c>
      <c r="AE3" t="n">
        <v>463160.7034884503</v>
      </c>
      <c r="AF3" t="n">
        <v>3.041131144817213e-06</v>
      </c>
      <c r="AG3" t="n">
        <v>8</v>
      </c>
      <c r="AH3" t="n">
        <v>418957.2959976419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1.9784</v>
      </c>
      <c r="E4" t="n">
        <v>50.55</v>
      </c>
      <c r="F4" t="n">
        <v>46.69</v>
      </c>
      <c r="G4" t="n">
        <v>30.78</v>
      </c>
      <c r="H4" t="n">
        <v>0.52</v>
      </c>
      <c r="I4" t="n">
        <v>91</v>
      </c>
      <c r="J4" t="n">
        <v>101.2</v>
      </c>
      <c r="K4" t="n">
        <v>39.72</v>
      </c>
      <c r="L4" t="n">
        <v>3</v>
      </c>
      <c r="M4" t="n">
        <v>8</v>
      </c>
      <c r="N4" t="n">
        <v>13.49</v>
      </c>
      <c r="O4" t="n">
        <v>12715.54</v>
      </c>
      <c r="P4" t="n">
        <v>335.21</v>
      </c>
      <c r="Q4" t="n">
        <v>4021.86</v>
      </c>
      <c r="R4" t="n">
        <v>332.12</v>
      </c>
      <c r="S4" t="n">
        <v>177.21</v>
      </c>
      <c r="T4" t="n">
        <v>69894.31</v>
      </c>
      <c r="U4" t="n">
        <v>0.53</v>
      </c>
      <c r="V4" t="n">
        <v>0.76</v>
      </c>
      <c r="W4" t="n">
        <v>14.85</v>
      </c>
      <c r="X4" t="n">
        <v>4.24</v>
      </c>
      <c r="Y4" t="n">
        <v>2</v>
      </c>
      <c r="Z4" t="n">
        <v>10</v>
      </c>
      <c r="AA4" t="n">
        <v>299.0716218988974</v>
      </c>
      <c r="AB4" t="n">
        <v>409.2029871908372</v>
      </c>
      <c r="AC4" t="n">
        <v>370.1492284133425</v>
      </c>
      <c r="AD4" t="n">
        <v>299071.6218988975</v>
      </c>
      <c r="AE4" t="n">
        <v>409202.9871908372</v>
      </c>
      <c r="AF4" t="n">
        <v>3.230722148368348e-06</v>
      </c>
      <c r="AG4" t="n">
        <v>8</v>
      </c>
      <c r="AH4" t="n">
        <v>370149.2284133425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1.9785</v>
      </c>
      <c r="E5" t="n">
        <v>50.54</v>
      </c>
      <c r="F5" t="n">
        <v>46.69</v>
      </c>
      <c r="G5" t="n">
        <v>30.78</v>
      </c>
      <c r="H5" t="n">
        <v>0.6899999999999999</v>
      </c>
      <c r="I5" t="n">
        <v>91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339.05</v>
      </c>
      <c r="Q5" t="n">
        <v>4022.71</v>
      </c>
      <c r="R5" t="n">
        <v>331.68</v>
      </c>
      <c r="S5" t="n">
        <v>177.21</v>
      </c>
      <c r="T5" t="n">
        <v>69675.3</v>
      </c>
      <c r="U5" t="n">
        <v>0.53</v>
      </c>
      <c r="V5" t="n">
        <v>0.76</v>
      </c>
      <c r="W5" t="n">
        <v>14.86</v>
      </c>
      <c r="X5" t="n">
        <v>4.24</v>
      </c>
      <c r="Y5" t="n">
        <v>2</v>
      </c>
      <c r="Z5" t="n">
        <v>10</v>
      </c>
      <c r="AA5" t="n">
        <v>300.7503427115765</v>
      </c>
      <c r="AB5" t="n">
        <v>411.4998870666801</v>
      </c>
      <c r="AC5" t="n">
        <v>372.2269153887543</v>
      </c>
      <c r="AD5" t="n">
        <v>300750.3427115766</v>
      </c>
      <c r="AE5" t="n">
        <v>411499.8870666801</v>
      </c>
      <c r="AF5" t="n">
        <v>3.230885448113009e-06</v>
      </c>
      <c r="AG5" t="n">
        <v>8</v>
      </c>
      <c r="AH5" t="n">
        <v>372226.9153887543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1.2212</v>
      </c>
      <c r="E2" t="n">
        <v>81.88</v>
      </c>
      <c r="F2" t="n">
        <v>66.90000000000001</v>
      </c>
      <c r="G2" t="n">
        <v>7.98</v>
      </c>
      <c r="H2" t="n">
        <v>0.14</v>
      </c>
      <c r="I2" t="n">
        <v>503</v>
      </c>
      <c r="J2" t="n">
        <v>124.63</v>
      </c>
      <c r="K2" t="n">
        <v>45</v>
      </c>
      <c r="L2" t="n">
        <v>1</v>
      </c>
      <c r="M2" t="n">
        <v>501</v>
      </c>
      <c r="N2" t="n">
        <v>18.64</v>
      </c>
      <c r="O2" t="n">
        <v>15605.44</v>
      </c>
      <c r="P2" t="n">
        <v>688.25</v>
      </c>
      <c r="Q2" t="n">
        <v>4024.58</v>
      </c>
      <c r="R2" t="n">
        <v>1021.28</v>
      </c>
      <c r="S2" t="n">
        <v>177.21</v>
      </c>
      <c r="T2" t="n">
        <v>412412.67</v>
      </c>
      <c r="U2" t="n">
        <v>0.17</v>
      </c>
      <c r="V2" t="n">
        <v>0.53</v>
      </c>
      <c r="W2" t="n">
        <v>15.44</v>
      </c>
      <c r="X2" t="n">
        <v>24.43</v>
      </c>
      <c r="Y2" t="n">
        <v>2</v>
      </c>
      <c r="Z2" t="n">
        <v>10</v>
      </c>
      <c r="AA2" t="n">
        <v>803.6537629788176</v>
      </c>
      <c r="AB2" t="n">
        <v>1099.594533209374</v>
      </c>
      <c r="AC2" t="n">
        <v>994.6507742504908</v>
      </c>
      <c r="AD2" t="n">
        <v>803653.7629788176</v>
      </c>
      <c r="AE2" t="n">
        <v>1099594.533209374</v>
      </c>
      <c r="AF2" t="n">
        <v>1.920003022888267e-06</v>
      </c>
      <c r="AG2" t="n">
        <v>12</v>
      </c>
      <c r="AH2" t="n">
        <v>994650.7742504908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1.7395</v>
      </c>
      <c r="E3" t="n">
        <v>57.49</v>
      </c>
      <c r="F3" t="n">
        <v>50.78</v>
      </c>
      <c r="G3" t="n">
        <v>17.02</v>
      </c>
      <c r="H3" t="n">
        <v>0.28</v>
      </c>
      <c r="I3" t="n">
        <v>179</v>
      </c>
      <c r="J3" t="n">
        <v>125.95</v>
      </c>
      <c r="K3" t="n">
        <v>45</v>
      </c>
      <c r="L3" t="n">
        <v>2</v>
      </c>
      <c r="M3" t="n">
        <v>177</v>
      </c>
      <c r="N3" t="n">
        <v>18.95</v>
      </c>
      <c r="O3" t="n">
        <v>15767.7</v>
      </c>
      <c r="P3" t="n">
        <v>493.26</v>
      </c>
      <c r="Q3" t="n">
        <v>4022.15</v>
      </c>
      <c r="R3" t="n">
        <v>474.38</v>
      </c>
      <c r="S3" t="n">
        <v>177.21</v>
      </c>
      <c r="T3" t="n">
        <v>140586.04</v>
      </c>
      <c r="U3" t="n">
        <v>0.37</v>
      </c>
      <c r="V3" t="n">
        <v>0.7</v>
      </c>
      <c r="W3" t="n">
        <v>14.88</v>
      </c>
      <c r="X3" t="n">
        <v>8.33</v>
      </c>
      <c r="Y3" t="n">
        <v>2</v>
      </c>
      <c r="Z3" t="n">
        <v>10</v>
      </c>
      <c r="AA3" t="n">
        <v>430.0732971557625</v>
      </c>
      <c r="AB3" t="n">
        <v>588.4452586633038</v>
      </c>
      <c r="AC3" t="n">
        <v>532.2848690645849</v>
      </c>
      <c r="AD3" t="n">
        <v>430073.2971557626</v>
      </c>
      <c r="AE3" t="n">
        <v>588445.2586633038</v>
      </c>
      <c r="AF3" t="n">
        <v>2.734888026788519e-06</v>
      </c>
      <c r="AG3" t="n">
        <v>8</v>
      </c>
      <c r="AH3" t="n">
        <v>532284.8690645848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1.9221</v>
      </c>
      <c r="E4" t="n">
        <v>52.03</v>
      </c>
      <c r="F4" t="n">
        <v>47.24</v>
      </c>
      <c r="G4" t="n">
        <v>27.25</v>
      </c>
      <c r="H4" t="n">
        <v>0.42</v>
      </c>
      <c r="I4" t="n">
        <v>104</v>
      </c>
      <c r="J4" t="n">
        <v>127.27</v>
      </c>
      <c r="K4" t="n">
        <v>45</v>
      </c>
      <c r="L4" t="n">
        <v>3</v>
      </c>
      <c r="M4" t="n">
        <v>102</v>
      </c>
      <c r="N4" t="n">
        <v>19.27</v>
      </c>
      <c r="O4" t="n">
        <v>15930.42</v>
      </c>
      <c r="P4" t="n">
        <v>426.98</v>
      </c>
      <c r="Q4" t="n">
        <v>4021.58</v>
      </c>
      <c r="R4" t="n">
        <v>355.17</v>
      </c>
      <c r="S4" t="n">
        <v>177.21</v>
      </c>
      <c r="T4" t="n">
        <v>81357.33</v>
      </c>
      <c r="U4" t="n">
        <v>0.5</v>
      </c>
      <c r="V4" t="n">
        <v>0.76</v>
      </c>
      <c r="W4" t="n">
        <v>14.75</v>
      </c>
      <c r="X4" t="n">
        <v>4.79</v>
      </c>
      <c r="Y4" t="n">
        <v>2</v>
      </c>
      <c r="Z4" t="n">
        <v>10</v>
      </c>
      <c r="AA4" t="n">
        <v>360.2592111641715</v>
      </c>
      <c r="AB4" t="n">
        <v>492.9225462295091</v>
      </c>
      <c r="AC4" t="n">
        <v>445.8787102385027</v>
      </c>
      <c r="AD4" t="n">
        <v>360259.2111641715</v>
      </c>
      <c r="AE4" t="n">
        <v>492922.5462295091</v>
      </c>
      <c r="AF4" t="n">
        <v>3.021976588841743e-06</v>
      </c>
      <c r="AG4" t="n">
        <v>8</v>
      </c>
      <c r="AH4" t="n">
        <v>445878.7102385027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2.0142</v>
      </c>
      <c r="E5" t="n">
        <v>49.65</v>
      </c>
      <c r="F5" t="n">
        <v>45.7</v>
      </c>
      <c r="G5" t="n">
        <v>38.62</v>
      </c>
      <c r="H5" t="n">
        <v>0.55</v>
      </c>
      <c r="I5" t="n">
        <v>71</v>
      </c>
      <c r="J5" t="n">
        <v>128.59</v>
      </c>
      <c r="K5" t="n">
        <v>45</v>
      </c>
      <c r="L5" t="n">
        <v>4</v>
      </c>
      <c r="M5" t="n">
        <v>34</v>
      </c>
      <c r="N5" t="n">
        <v>19.59</v>
      </c>
      <c r="O5" t="n">
        <v>16093.6</v>
      </c>
      <c r="P5" t="n">
        <v>379.84</v>
      </c>
      <c r="Q5" t="n">
        <v>4022.37</v>
      </c>
      <c r="R5" t="n">
        <v>300.92</v>
      </c>
      <c r="S5" t="n">
        <v>177.21</v>
      </c>
      <c r="T5" t="n">
        <v>54397.17</v>
      </c>
      <c r="U5" t="n">
        <v>0.59</v>
      </c>
      <c r="V5" t="n">
        <v>0.78</v>
      </c>
      <c r="W5" t="n">
        <v>14.75</v>
      </c>
      <c r="X5" t="n">
        <v>3.26</v>
      </c>
      <c r="Y5" t="n">
        <v>2</v>
      </c>
      <c r="Z5" t="n">
        <v>10</v>
      </c>
      <c r="AA5" t="n">
        <v>314.5546630454975</v>
      </c>
      <c r="AB5" t="n">
        <v>430.3875671511826</v>
      </c>
      <c r="AC5" t="n">
        <v>389.3119817950173</v>
      </c>
      <c r="AD5" t="n">
        <v>314554.6630454975</v>
      </c>
      <c r="AE5" t="n">
        <v>430387.5671511826</v>
      </c>
      <c r="AF5" t="n">
        <v>3.166778651082171e-06</v>
      </c>
      <c r="AG5" t="n">
        <v>7</v>
      </c>
      <c r="AH5" t="n">
        <v>389311.9817950173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2.0186</v>
      </c>
      <c r="E6" t="n">
        <v>49.54</v>
      </c>
      <c r="F6" t="n">
        <v>45.64</v>
      </c>
      <c r="G6" t="n">
        <v>39.69</v>
      </c>
      <c r="H6" t="n">
        <v>0.68</v>
      </c>
      <c r="I6" t="n">
        <v>69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379.27</v>
      </c>
      <c r="Q6" t="n">
        <v>4022.62</v>
      </c>
      <c r="R6" t="n">
        <v>297.49</v>
      </c>
      <c r="S6" t="n">
        <v>177.21</v>
      </c>
      <c r="T6" t="n">
        <v>52692.14</v>
      </c>
      <c r="U6" t="n">
        <v>0.6</v>
      </c>
      <c r="V6" t="n">
        <v>0.78</v>
      </c>
      <c r="W6" t="n">
        <v>14.79</v>
      </c>
      <c r="X6" t="n">
        <v>3.2</v>
      </c>
      <c r="Y6" t="n">
        <v>2</v>
      </c>
      <c r="Z6" t="n">
        <v>10</v>
      </c>
      <c r="AA6" t="n">
        <v>313.6706559933713</v>
      </c>
      <c r="AB6" t="n">
        <v>429.1780297028248</v>
      </c>
      <c r="AC6" t="n">
        <v>388.2178809031342</v>
      </c>
      <c r="AD6" t="n">
        <v>313670.6559933713</v>
      </c>
      <c r="AE6" t="n">
        <v>429178.0297028248</v>
      </c>
      <c r="AF6" t="n">
        <v>3.173696447758152e-06</v>
      </c>
      <c r="AG6" t="n">
        <v>7</v>
      </c>
      <c r="AH6" t="n">
        <v>388217.8809031342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2024-09-25T23:07:42Z</dcterms:created>
  <dcterms:modified xmlns:dcterms="http://purl.org/dc/terms/" xmlns:xsi="http://www.w3.org/2001/XMLSchema-instance" xsi:type="dcterms:W3CDTF">2024-09-25T23:07:42Z</dcterms:modified>
</cp:coreProperties>
</file>